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ESTADISTICAS\Indicadores de gestion\Informes\2025\"/>
    </mc:Choice>
  </mc:AlternateContent>
  <xr:revisionPtr revIDLastSave="0" documentId="8_{5753F0E7-924E-487E-AF9C-E69B7E137835}" xr6:coauthVersionLast="47" xr6:coauthVersionMax="47" xr10:uidLastSave="{00000000-0000-0000-0000-000000000000}"/>
  <bookViews>
    <workbookView xWindow="-120" yWindow="-120" windowWidth="29040" windowHeight="15840" tabRatio="914" xr2:uid="{00000000-000D-0000-FFFF-FFFF00000000}"/>
  </bookViews>
  <sheets>
    <sheet name="INDICE" sheetId="121" r:id="rId1"/>
    <sheet name="Resumen Balances" sheetId="122" r:id="rId2"/>
    <sheet name="BALANCE GENERALES" sheetId="123" r:id="rId3"/>
    <sheet name="BALANCE VIDA" sheetId="186" r:id="rId4"/>
    <sheet name="Resumen Inversiones" sheetId="126" r:id="rId5"/>
    <sheet name="INVERSIONES GENERALES" sheetId="127" r:id="rId6"/>
    <sheet name="INVERSIONES VIDA" sheetId="128" r:id="rId7"/>
    <sheet name="Resumen Resultados" sheetId="130" r:id="rId8"/>
    <sheet name="RESULTADOS GENERALES" sheetId="131" r:id="rId9"/>
    <sheet name="RESULTADOS VIDA" sheetId="187" r:id="rId10"/>
    <sheet name="Resumen Ramos" sheetId="135" r:id="rId11"/>
    <sheet name="Autos" sheetId="136" r:id="rId12"/>
    <sheet name="Incendio y Lucro" sheetId="137" r:id="rId13"/>
    <sheet name="Cumplimiento" sheetId="138" r:id="rId14"/>
    <sheet name="Cump - EE" sheetId="188" r:id="rId15"/>
    <sheet name="Cump - ESP" sheetId="192" r:id="rId16"/>
    <sheet name="Cump - EICE" sheetId="193" r:id="rId17"/>
    <sheet name="Cump - DL" sheetId="194" r:id="rId18"/>
    <sheet name="Cump - CJ" sheetId="195" r:id="rId19"/>
    <sheet name="Cump - Arrend" sheetId="196" r:id="rId20"/>
    <sheet name="Cump - Partic" sheetId="197" r:id="rId21"/>
    <sheet name="Ingenieria" sheetId="139" r:id="rId22"/>
    <sheet name="Corriente Débil" sheetId="175" r:id="rId23"/>
    <sheet name="Todo Riesgo Cont." sheetId="176" r:id="rId24"/>
    <sheet name="Montaje y Rotura" sheetId="177" r:id="rId25"/>
    <sheet name="Minas y Petróleos" sheetId="178" r:id="rId26"/>
    <sheet name="Responsabilidad Civil" sheetId="140" r:id="rId27"/>
    <sheet name="Terremoto" sheetId="141" r:id="rId28"/>
    <sheet name="Transporte" sheetId="142" r:id="rId29"/>
    <sheet name="Manejo" sheetId="143" r:id="rId30"/>
    <sheet name="Seguros de Credito" sheetId="144" r:id="rId31"/>
    <sheet name="Otros Daños" sheetId="174" r:id="rId32"/>
    <sheet name="Desempleo" sheetId="172" r:id="rId33"/>
    <sheet name="Decenal" sheetId="198" r:id="rId34"/>
    <sheet name="Sustracción" sheetId="166" r:id="rId35"/>
    <sheet name="Hogar" sheetId="173" r:id="rId36"/>
    <sheet name="Aviación" sheetId="167" r:id="rId37"/>
    <sheet name="Agropecuario" sheetId="184" r:id="rId38"/>
    <sheet name="Nav.yCasco" sheetId="168" r:id="rId39"/>
    <sheet name="Vidrios" sheetId="169" r:id="rId40"/>
    <sheet name="Total daños" sheetId="146" r:id="rId41"/>
    <sheet name="Vida grupo" sheetId="147" r:id="rId42"/>
    <sheet name="Salud" sheetId="148" r:id="rId43"/>
    <sheet name="Vida individual" sheetId="149" r:id="rId44"/>
    <sheet name="Accidentes P" sheetId="150" r:id="rId45"/>
    <sheet name="Educativo" sheetId="151" r:id="rId46"/>
    <sheet name="Exequias" sheetId="152" r:id="rId47"/>
    <sheet name="Otros Personas xCias" sheetId="153" r:id="rId48"/>
    <sheet name="Otros Personas" sheetId="179" r:id="rId49"/>
    <sheet name="EAC" sheetId="180" r:id="rId50"/>
    <sheet name="PVol" sheetId="181" r:id="rId51"/>
    <sheet name="PConmut" sheetId="182" r:id="rId52"/>
    <sheet name="RVol" sheetId="183" r:id="rId53"/>
    <sheet name="Total Personas" sheetId="154" r:id="rId54"/>
    <sheet name="Riesgos Laborales" sheetId="158" r:id="rId55"/>
    <sheet name="Seguros previsonales" sheetId="159" r:id="rId56"/>
    <sheet name="Rentas Vitalicias" sheetId="160" r:id="rId57"/>
    <sheet name="BEPS" sheetId="185" r:id="rId58"/>
    <sheet name="Total Seguridad Social" sheetId="161" r:id="rId59"/>
    <sheet name="Soat" sheetId="162" r:id="rId60"/>
  </sheets>
  <definedNames>
    <definedName name="_xlnm._FilterDatabase" localSheetId="46" hidden="1">Exequias!$A$8:$DL$8</definedName>
    <definedName name="_Order1" hidden="1">0</definedName>
    <definedName name="_Order2" hidden="1">255</definedName>
    <definedName name="_PL100">#REF!</definedName>
    <definedName name="AGR">#REF!</definedName>
    <definedName name="AGROPEC">#REF!</definedName>
    <definedName name="_xlnm.Print_Area" localSheetId="44">'Accidentes P'!$A$1:$DE$43</definedName>
    <definedName name="_xlnm.Print_Area" localSheetId="37">Agropecuario!$A$1:$DE$26</definedName>
    <definedName name="_xlnm.Print_Area" localSheetId="11">Autos!$A$1:$DE$35</definedName>
    <definedName name="_xlnm.Print_Area" localSheetId="36">Aviación!$A$1:$DE$25</definedName>
    <definedName name="_xlnm.Print_Area" localSheetId="2">'BALANCE GENERALES'!$A$1:$GM$37</definedName>
    <definedName name="_xlnm.Print_Area" localSheetId="3">'BALANCE VIDA'!$A$1:$GM$31</definedName>
    <definedName name="_xlnm.Print_Area" localSheetId="57">BEPS!$A$1:$DE$18</definedName>
    <definedName name="_xlnm.Print_Area" localSheetId="22">'Corriente Débil'!$A$1:$DE$35</definedName>
    <definedName name="_xlnm.Print_Area" localSheetId="19">'Cump - Arrend'!$A$1:$BG$29</definedName>
    <definedName name="_xlnm.Print_Area" localSheetId="18">'Cump - CJ'!$A$1:$BG$31</definedName>
    <definedName name="_xlnm.Print_Area" localSheetId="17">'Cump - DL'!$A$1:$BG$37</definedName>
    <definedName name="_xlnm.Print_Area" localSheetId="14">'Cump - EE'!$A$1:$BG$36</definedName>
    <definedName name="_xlnm.Print_Area" localSheetId="16">'Cump - EICE'!$A$1:$BG$33</definedName>
    <definedName name="_xlnm.Print_Area" localSheetId="15">'Cump - ESP'!$A$1:$BG$36</definedName>
    <definedName name="_xlnm.Print_Area" localSheetId="20">'Cump - Partic'!$A$1:$BG$38</definedName>
    <definedName name="_xlnm.Print_Area" localSheetId="13">Cumplimiento!$A$1:$DE$39</definedName>
    <definedName name="_xlnm.Print_Area" localSheetId="33">Decenal!$A$1:$DE$21</definedName>
    <definedName name="_xlnm.Print_Area" localSheetId="32">Desempleo!$A$1:$DE$35</definedName>
    <definedName name="_xlnm.Print_Area" localSheetId="49">EAC!$A$1:$DE$22</definedName>
    <definedName name="_xlnm.Print_Area" localSheetId="45">Educativo!$A$1:$DE$20</definedName>
    <definedName name="_xlnm.Print_Area" localSheetId="46">Exequias!$A$1:$DE$30</definedName>
    <definedName name="_xlnm.Print_Area" localSheetId="35">Hogar!$A$1:$DE$26</definedName>
    <definedName name="_xlnm.Print_Area" localSheetId="12">'Incendio y Lucro'!$A$1:$DE$36</definedName>
    <definedName name="_xlnm.Print_Area" localSheetId="21">Ingenieria!$A$1:$DE$36</definedName>
    <definedName name="_xlnm.Print_Area" localSheetId="5">'INVERSIONES GENERALES'!$A$1:$GU$38</definedName>
    <definedName name="_xlnm.Print_Area" localSheetId="6">'INVERSIONES VIDA'!$A$1:$GU$32</definedName>
    <definedName name="_xlnm.Print_Area" localSheetId="29">Manejo!$A$1:$DE$35</definedName>
    <definedName name="_xlnm.Print_Area" localSheetId="25">'Minas y Petróleos'!$A$1:$DE$20</definedName>
    <definedName name="_xlnm.Print_Area" localSheetId="24">'Montaje y Rotura'!$A$1:$DE$34</definedName>
    <definedName name="_xlnm.Print_Area" localSheetId="38">Nav.yCasco!$A$1:$DE$28</definedName>
    <definedName name="_xlnm.Print_Area" localSheetId="31">'Otros Daños'!$A$1:$DE$22</definedName>
    <definedName name="_xlnm.Print_Area" localSheetId="48">'Otros Personas'!$A$1:$DE$19</definedName>
    <definedName name="_xlnm.Print_Area" localSheetId="47">'Otros Personas xCias'!$A$1:$DE$28</definedName>
    <definedName name="_xlnm.Print_Area" localSheetId="51">PConmut!$A$1:$DE$22</definedName>
    <definedName name="_xlnm.Print_Area" localSheetId="50">PVol!$A$1:$DE$22</definedName>
    <definedName name="_xlnm.Print_Area" localSheetId="56">'Rentas Vitalicias'!$A$1:$DE$29</definedName>
    <definedName name="_xlnm.Print_Area" localSheetId="26">'Responsabilidad Civil'!$A$1:$DE$40</definedName>
    <definedName name="_xlnm.Print_Area" localSheetId="8">'RESULTADOS GENERALES'!$A$1:$DQ$42</definedName>
    <definedName name="_xlnm.Print_Area" localSheetId="9">'RESULTADOS VIDA'!$A$1:$DQ$36</definedName>
    <definedName name="_xlnm.Print_Area" localSheetId="1">'Resumen Balances'!$A$1:$T$42</definedName>
    <definedName name="_xlnm.Print_Area" localSheetId="4">'Resumen Inversiones'!$A$1:$T$44</definedName>
    <definedName name="_xlnm.Print_Area" localSheetId="10">'Resumen Ramos'!$A$1:$DE$48</definedName>
    <definedName name="_xlnm.Print_Area" localSheetId="7">'Resumen Resultados'!$A$1:$U$36</definedName>
    <definedName name="_xlnm.Print_Area" localSheetId="54">'Riesgos Laborales'!$A$1:$DE$31</definedName>
    <definedName name="_xlnm.Print_Area" localSheetId="52">RVol!$A$1:$DE$19</definedName>
    <definedName name="_xlnm.Print_Area" localSheetId="42">Salud!$A$1:$DE$36</definedName>
    <definedName name="_xlnm.Print_Area" localSheetId="30">'Seguros de Credito'!$A$1:$DE$24</definedName>
    <definedName name="_xlnm.Print_Area" localSheetId="55">'Seguros previsonales'!$A$1:$DE$27</definedName>
    <definedName name="_xlnm.Print_Area" localSheetId="59">Soat!$A$1:$EE$30</definedName>
    <definedName name="_xlnm.Print_Area" localSheetId="34">Sustracción!$A$1:$DE$35</definedName>
    <definedName name="_xlnm.Print_Area" localSheetId="27">Terremoto!$A$1:$DE$36</definedName>
    <definedName name="_xlnm.Print_Area" localSheetId="23">'Todo Riesgo Cont.'!$A$1:$DE$35</definedName>
    <definedName name="_xlnm.Print_Area" localSheetId="40">'Total daños'!$A$1:$DE$49</definedName>
    <definedName name="_xlnm.Print_Area" localSheetId="53">'Total Personas'!$A$1:$DE$46</definedName>
    <definedName name="_xlnm.Print_Area" localSheetId="58">'Total Seguridad Social'!$A$1:$DE$34</definedName>
    <definedName name="_xlnm.Print_Area" localSheetId="28">Transporte!$A$1:$DE$35</definedName>
    <definedName name="_xlnm.Print_Area" localSheetId="41">'Vida grupo'!$A$1:$DE$44</definedName>
    <definedName name="_xlnm.Print_Area" localSheetId="43">'Vida individual'!$A$1:$DE$34</definedName>
    <definedName name="_xlnm.Print_Area" localSheetId="39">Vidrios!$A$1:$DE$23</definedName>
    <definedName name="aut">#REF!</definedName>
    <definedName name="AVIA">#REF!</definedName>
    <definedName name="AyS">#REF!</definedName>
    <definedName name="BEPS">#REF!</definedName>
    <definedName name="BGEN">#REF!</definedName>
    <definedName name="BVID">#REF!</definedName>
    <definedName name="CDébil" localSheetId="22">#REF!</definedName>
    <definedName name="CDébil" localSheetId="24">#REF!</definedName>
    <definedName name="COMPAÑIAS">#REF!</definedName>
    <definedName name="Cump">#REF!</definedName>
    <definedName name="DESEM">#REF!</definedName>
    <definedName name="EAC">#REF!</definedName>
    <definedName name="EDU">#REF!</definedName>
    <definedName name="EXEQ">#REF!</definedName>
    <definedName name="GEN">#REF!</definedName>
    <definedName name="HOG">#REF!</definedName>
    <definedName name="IGEN">#REF!</definedName>
    <definedName name="inc">#REF!</definedName>
    <definedName name="ing">#REF!</definedName>
    <definedName name="IVID">#REF!</definedName>
    <definedName name="MyC">#REF!</definedName>
    <definedName name="MyP" localSheetId="25">#REF!</definedName>
    <definedName name="MyR" localSheetId="24">#REF!</definedName>
    <definedName name="MyR" localSheetId="23">#REF!</definedName>
    <definedName name="NAVYC">#REF!</definedName>
    <definedName name="OD">#REF!</definedName>
    <definedName name="OP">#REF!</definedName>
    <definedName name="PCONMUT">#REF!</definedName>
    <definedName name="PVOL">#REF!</definedName>
    <definedName name="rciv">#REF!</definedName>
    <definedName name="RPROF">#REF!</definedName>
    <definedName name="RVOL">#REF!</definedName>
    <definedName name="SAL">#REF!</definedName>
    <definedName name="sc">#REF!</definedName>
    <definedName name="SEMO">#REF!</definedName>
    <definedName name="SOAT">#REF!</definedName>
    <definedName name="SPREV">#REF!</definedName>
    <definedName name="Sust">#REF!</definedName>
    <definedName name="TD">#REF!</definedName>
    <definedName name="terr">#REF!</definedName>
    <definedName name="_xlnm.Print_Titles" localSheetId="44">'Accidentes P'!$A:$A</definedName>
    <definedName name="_xlnm.Print_Titles" localSheetId="37">Agropecuario!$A:$A</definedName>
    <definedName name="_xlnm.Print_Titles" localSheetId="11">Autos!$A:$A</definedName>
    <definedName name="_xlnm.Print_Titles" localSheetId="36">Aviación!$A:$A</definedName>
    <definedName name="_xlnm.Print_Titles" localSheetId="2">'BALANCE GENERALES'!$A:$A</definedName>
    <definedName name="_xlnm.Print_Titles" localSheetId="3">'BALANCE VIDA'!$A:$A</definedName>
    <definedName name="_xlnm.Print_Titles" localSheetId="57">BEPS!$A:$A</definedName>
    <definedName name="_xlnm.Print_Titles" localSheetId="22">'Corriente Débil'!$A:$A</definedName>
    <definedName name="_xlnm.Print_Titles" localSheetId="19">'Cump - Arrend'!$A:$A</definedName>
    <definedName name="_xlnm.Print_Titles" localSheetId="18">'Cump - CJ'!$A:$A</definedName>
    <definedName name="_xlnm.Print_Titles" localSheetId="17">'Cump - DL'!$A:$A</definedName>
    <definedName name="_xlnm.Print_Titles" localSheetId="14">'Cump - EE'!$A:$A</definedName>
    <definedName name="_xlnm.Print_Titles" localSheetId="16">'Cump - EICE'!$A:$A</definedName>
    <definedName name="_xlnm.Print_Titles" localSheetId="15">'Cump - ESP'!$A:$A</definedName>
    <definedName name="_xlnm.Print_Titles" localSheetId="20">'Cump - Partic'!$A:$A</definedName>
    <definedName name="_xlnm.Print_Titles" localSheetId="13">Cumplimiento!$A:$A</definedName>
    <definedName name="_xlnm.Print_Titles" localSheetId="33">Decenal!$A:$A</definedName>
    <definedName name="_xlnm.Print_Titles" localSheetId="32">Desempleo!$A:$A</definedName>
    <definedName name="_xlnm.Print_Titles" localSheetId="49">EAC!$A:$A</definedName>
    <definedName name="_xlnm.Print_Titles" localSheetId="45">Educativo!$A:$A</definedName>
    <definedName name="_xlnm.Print_Titles" localSheetId="46">Exequias!$A:$A</definedName>
    <definedName name="_xlnm.Print_Titles" localSheetId="35">Hogar!$A:$A</definedName>
    <definedName name="_xlnm.Print_Titles" localSheetId="12">'Incendio y Lucro'!$A:$A</definedName>
    <definedName name="_xlnm.Print_Titles" localSheetId="21">Ingenieria!$A:$A</definedName>
    <definedName name="_xlnm.Print_Titles" localSheetId="5">'INVERSIONES GENERALES'!$A:$A</definedName>
    <definedName name="_xlnm.Print_Titles" localSheetId="6">'INVERSIONES VIDA'!$A:$A</definedName>
    <definedName name="_xlnm.Print_Titles" localSheetId="29">Manejo!$A:$A</definedName>
    <definedName name="_xlnm.Print_Titles" localSheetId="25">'Minas y Petróleos'!$A:$A</definedName>
    <definedName name="_xlnm.Print_Titles" localSheetId="24">'Montaje y Rotura'!$A:$A</definedName>
    <definedName name="_xlnm.Print_Titles" localSheetId="38">Nav.yCasco!$A:$A</definedName>
    <definedName name="_xlnm.Print_Titles" localSheetId="31">'Otros Daños'!$A:$A</definedName>
    <definedName name="_xlnm.Print_Titles" localSheetId="48">'Otros Personas'!$A:$A</definedName>
    <definedName name="_xlnm.Print_Titles" localSheetId="47">'Otros Personas xCias'!$A:$A</definedName>
    <definedName name="_xlnm.Print_Titles" localSheetId="51">PConmut!$A:$A</definedName>
    <definedName name="_xlnm.Print_Titles" localSheetId="50">PVol!$A:$A</definedName>
    <definedName name="_xlnm.Print_Titles" localSheetId="56">'Rentas Vitalicias'!$A:$A</definedName>
    <definedName name="_xlnm.Print_Titles" localSheetId="26">'Responsabilidad Civil'!$A:$A</definedName>
    <definedName name="_xlnm.Print_Titles" localSheetId="8">'RESULTADOS GENERALES'!$A:$A</definedName>
    <definedName name="_xlnm.Print_Titles" localSheetId="9">'RESULTADOS VIDA'!$A:$A</definedName>
    <definedName name="_xlnm.Print_Titles" localSheetId="10">'Resumen Ramos'!$A:$A</definedName>
    <definedName name="_xlnm.Print_Titles" localSheetId="54">'Riesgos Laborales'!$A:$A</definedName>
    <definedName name="_xlnm.Print_Titles" localSheetId="52">RVol!$A:$A</definedName>
    <definedName name="_xlnm.Print_Titles" localSheetId="42">Salud!$A:$A</definedName>
    <definedName name="_xlnm.Print_Titles" localSheetId="30">'Seguros de Credito'!$A:$A</definedName>
    <definedName name="_xlnm.Print_Titles" localSheetId="55">'Seguros previsonales'!$A:$A</definedName>
    <definedName name="_xlnm.Print_Titles" localSheetId="59">Soat!$A:$A</definedName>
    <definedName name="_xlnm.Print_Titles" localSheetId="34">Sustracción!$A:$A</definedName>
    <definedName name="_xlnm.Print_Titles" localSheetId="27">Terremoto!$A:$A</definedName>
    <definedName name="_xlnm.Print_Titles" localSheetId="23">'Todo Riesgo Cont.'!$A:$A</definedName>
    <definedName name="_xlnm.Print_Titles" localSheetId="40">'Total daños'!$A:$A</definedName>
    <definedName name="_xlnm.Print_Titles" localSheetId="53">'Total Personas'!$A:$A</definedName>
    <definedName name="_xlnm.Print_Titles" localSheetId="58">'Total Seguridad Social'!$A:$A</definedName>
    <definedName name="_xlnm.Print_Titles" localSheetId="28">Transporte!$A:$A</definedName>
    <definedName name="_xlnm.Print_Titles" localSheetId="41">'Vida grupo'!$A:$A</definedName>
    <definedName name="_xlnm.Print_Titles" localSheetId="43">'Vida individual'!$A:$A</definedName>
    <definedName name="_xlnm.Print_Titles" localSheetId="39">Vidrios!$A:$A</definedName>
    <definedName name="TP">#REF!</definedName>
    <definedName name="tr">#REF!</definedName>
    <definedName name="trans">#REF!</definedName>
    <definedName name="TRC" localSheetId="22">#REF!</definedName>
    <definedName name="TRC" localSheetId="21">#REF!</definedName>
    <definedName name="TRC" localSheetId="24">#REF!</definedName>
    <definedName name="TRC" localSheetId="23">#REF!</definedName>
    <definedName name="TSS">#REF!</definedName>
    <definedName name="VG">#REF!</definedName>
    <definedName name="VI">#REF!</definedName>
    <definedName name="VID">#REF!</definedName>
    <definedName name="VID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T1" i="186" l="1"/>
  <c r="BP1" i="186" s="1"/>
  <c r="CH1" i="186" s="1"/>
  <c r="DF1" i="186" s="1"/>
  <c r="ET1" i="186" s="1"/>
  <c r="AB2" i="186"/>
  <c r="AT2" i="186"/>
  <c r="BP2" i="186" s="1"/>
  <c r="CH2" i="186" s="1"/>
  <c r="DF2" i="186" s="1"/>
  <c r="ET2" i="186" s="1"/>
  <c r="AT4" i="186"/>
  <c r="BP4" i="186" s="1"/>
  <c r="CH4" i="186" s="1"/>
  <c r="DF4" i="186" s="1"/>
  <c r="ET4" i="186" s="1"/>
  <c r="B7" i="186"/>
  <c r="C7" i="186"/>
  <c r="F7" i="186"/>
  <c r="G7" i="186"/>
  <c r="H7" i="186"/>
  <c r="I7" i="186"/>
  <c r="L7" i="186"/>
  <c r="M7" i="186"/>
  <c r="N7" i="186"/>
  <c r="O7" i="186"/>
  <c r="R7" i="186"/>
  <c r="S7" i="186"/>
  <c r="T7" i="186"/>
  <c r="U7" i="186"/>
  <c r="V7" i="186"/>
  <c r="W7" i="186"/>
  <c r="Z7" i="186"/>
  <c r="AA7" i="186"/>
  <c r="AB7" i="186"/>
  <c r="AC7" i="186"/>
  <c r="AF7" i="186"/>
  <c r="AG7" i="186"/>
  <c r="AH7" i="186"/>
  <c r="AI7" i="186"/>
  <c r="AL7" i="186"/>
  <c r="AM7" i="186"/>
  <c r="AN7" i="186"/>
  <c r="AO7" i="186"/>
  <c r="AR7" i="186"/>
  <c r="AS7" i="186"/>
  <c r="AT7" i="186"/>
  <c r="AU7" i="186"/>
  <c r="AX7" i="186"/>
  <c r="AY7" i="186"/>
  <c r="AZ7" i="186"/>
  <c r="BA7" i="186"/>
  <c r="BD7" i="186"/>
  <c r="BE7" i="186"/>
  <c r="BF7" i="186"/>
  <c r="BJ7" i="186"/>
  <c r="BK7" i="186"/>
  <c r="BN7" i="186"/>
  <c r="BO7" i="186"/>
  <c r="BP7" i="186"/>
  <c r="BQ7" i="186"/>
  <c r="BT7" i="186"/>
  <c r="BU7" i="186"/>
  <c r="BV7" i="186"/>
  <c r="BW7" i="186"/>
  <c r="BZ7" i="186"/>
  <c r="CA7" i="186"/>
  <c r="CB7" i="186"/>
  <c r="CC7" i="186"/>
  <c r="CF7" i="186"/>
  <c r="CG7" i="186"/>
  <c r="CH7" i="186"/>
  <c r="CI7" i="186"/>
  <c r="CL7" i="186"/>
  <c r="CM7" i="186"/>
  <c r="CN7" i="186"/>
  <c r="CT7" i="186" s="1"/>
  <c r="CO7" i="186"/>
  <c r="CU7" i="186" s="1"/>
  <c r="CR7" i="186"/>
  <c r="CS7" i="186"/>
  <c r="CZ7" i="186"/>
  <c r="DA7" i="186"/>
  <c r="DD7" i="186"/>
  <c r="DE7" i="186"/>
  <c r="DF7" i="186"/>
  <c r="DG7" i="186"/>
  <c r="DJ7" i="186"/>
  <c r="DK7" i="186"/>
  <c r="DL7" i="186"/>
  <c r="DM7" i="186"/>
  <c r="DP7" i="186"/>
  <c r="DQ7" i="186"/>
  <c r="DT7" i="186"/>
  <c r="DU7" i="186"/>
  <c r="DV7" i="186"/>
  <c r="DW7" i="186"/>
  <c r="DZ7" i="186"/>
  <c r="EA7" i="186"/>
  <c r="EB7" i="186"/>
  <c r="EC7" i="186"/>
  <c r="EF7" i="186"/>
  <c r="EG7" i="186"/>
  <c r="EH7" i="186"/>
  <c r="EI7" i="186"/>
  <c r="EL7" i="186"/>
  <c r="EM7" i="186"/>
  <c r="EN7" i="186"/>
  <c r="EO7" i="186"/>
  <c r="ER7" i="186"/>
  <c r="ES7" i="186"/>
  <c r="ET7" i="186"/>
  <c r="EU7" i="186"/>
  <c r="EX7" i="186"/>
  <c r="EY7" i="186"/>
  <c r="EZ7" i="186"/>
  <c r="FA7" i="186"/>
  <c r="FD7" i="186"/>
  <c r="FE7" i="186"/>
  <c r="FF7" i="186"/>
  <c r="FG7" i="186"/>
  <c r="FJ7" i="186"/>
  <c r="FK7" i="186"/>
  <c r="FL7" i="186"/>
  <c r="FM7" i="186"/>
  <c r="FP7" i="186"/>
  <c r="FQ7" i="186"/>
  <c r="FR7" i="186"/>
  <c r="FS7" i="186"/>
  <c r="FV7" i="186"/>
  <c r="FW7" i="186"/>
  <c r="FX7" i="186"/>
  <c r="FY7" i="186"/>
  <c r="GB7" i="186"/>
  <c r="GC7" i="186"/>
  <c r="GD7" i="186"/>
  <c r="GE7" i="186"/>
  <c r="GH7" i="186"/>
  <c r="GI7" i="186"/>
  <c r="GJ7" i="186"/>
  <c r="GO8" i="186" s="1"/>
  <c r="GK7" i="186"/>
  <c r="GP8" i="186" s="1"/>
  <c r="F8" i="186"/>
  <c r="L8" i="186"/>
  <c r="R8" i="186"/>
  <c r="T8" i="186"/>
  <c r="Z8" i="186"/>
  <c r="AF8" i="186"/>
  <c r="AL8" i="186"/>
  <c r="AR8" i="186"/>
  <c r="AX8" i="186"/>
  <c r="BD8" i="186"/>
  <c r="BN8" i="186"/>
  <c r="BT8" i="186"/>
  <c r="BZ8" i="186"/>
  <c r="CF8" i="186"/>
  <c r="CL8" i="186"/>
  <c r="CR8" i="186"/>
  <c r="CX8" i="186"/>
  <c r="DD8" i="186"/>
  <c r="DJ8" i="186"/>
  <c r="DT8" i="186"/>
  <c r="DZ8" i="186"/>
  <c r="EF8" i="186"/>
  <c r="EL8" i="186"/>
  <c r="ER8" i="186"/>
  <c r="EX8" i="186"/>
  <c r="FD8" i="186"/>
  <c r="FJ8" i="186"/>
  <c r="FP8" i="186"/>
  <c r="FV8" i="186"/>
  <c r="GB8" i="186"/>
  <c r="GH8" i="186"/>
  <c r="BV32" i="186"/>
  <c r="ET32" i="186"/>
  <c r="B3" i="186" l="1"/>
  <c r="AT3" i="186" s="1"/>
  <c r="BP3" i="186" s="1"/>
  <c r="CH3" i="186" s="1"/>
  <c r="DF3" i="186" s="1"/>
  <c r="ET3" i="186" s="1"/>
  <c r="EH4" i="186"/>
  <c r="FX4" i="186"/>
  <c r="EH2" i="186"/>
  <c r="FX2" i="186"/>
  <c r="EH1" i="186"/>
  <c r="FX1" i="186"/>
  <c r="GP29" i="186" l="1"/>
  <c r="GO29" i="186"/>
  <c r="GP28" i="186"/>
  <c r="GO28" i="186"/>
  <c r="GP27" i="186"/>
  <c r="GO27" i="186"/>
  <c r="GO26" i="186"/>
  <c r="GP26" i="186"/>
  <c r="GP17" i="186"/>
  <c r="GO24" i="186"/>
  <c r="GP21" i="186"/>
  <c r="GO22" i="186"/>
  <c r="GP25" i="186"/>
  <c r="GP22" i="186"/>
  <c r="GP13" i="186"/>
  <c r="FX3" i="186"/>
  <c r="EH3" i="186"/>
  <c r="AB3" i="186"/>
  <c r="GO16" i="186"/>
  <c r="GP19" i="186"/>
  <c r="GO20" i="186"/>
  <c r="GP12" i="186"/>
  <c r="GO19" i="186"/>
  <c r="GP23" i="186"/>
  <c r="GO13" i="186"/>
  <c r="GP24" i="186"/>
  <c r="GO12" i="186"/>
  <c r="GP20" i="186"/>
  <c r="GP16" i="186"/>
  <c r="GO21" i="186"/>
  <c r="GP18" i="186"/>
  <c r="GO18" i="186"/>
  <c r="GO17" i="186"/>
  <c r="GO25" i="186"/>
  <c r="GO23" i="186" l="1"/>
  <c r="GO15" i="186"/>
  <c r="GP15" i="186"/>
  <c r="GO9" i="186"/>
  <c r="GP10" i="186"/>
  <c r="GP9" i="186"/>
  <c r="GO11" i="186"/>
  <c r="GP11" i="186"/>
  <c r="GO10" i="186"/>
  <c r="GP14" i="186"/>
  <c r="GO14" i="186"/>
  <c r="GO30" i="186" l="1"/>
  <c r="GP30" i="186"/>
</calcChain>
</file>

<file path=xl/sharedStrings.xml><?xml version="1.0" encoding="utf-8"?>
<sst xmlns="http://schemas.openxmlformats.org/spreadsheetml/2006/main" count="14788" uniqueCount="557">
  <si>
    <t>CHUBB</t>
  </si>
  <si>
    <t>CONDOR</t>
  </si>
  <si>
    <t>CONFIANZA</t>
  </si>
  <si>
    <t>PANAMERICAN</t>
  </si>
  <si>
    <t>SEGUREXPO</t>
  </si>
  <si>
    <t>SKANDIA</t>
  </si>
  <si>
    <t>SOLIDARIA</t>
  </si>
  <si>
    <t>SURATEP</t>
  </si>
  <si>
    <t>T O T A L</t>
  </si>
  <si>
    <t>PRIMAS EMITIDAS</t>
  </si>
  <si>
    <t>SINIESTROS PAGADOS</t>
  </si>
  <si>
    <t>COMPAÑIAS</t>
  </si>
  <si>
    <t>CIFRAS EN MILLONES DE PESOS</t>
  </si>
  <si>
    <t>COLPATRIA</t>
  </si>
  <si>
    <t>AGRICOLA</t>
  </si>
  <si>
    <t>ATLAS</t>
  </si>
  <si>
    <t>AURORA</t>
  </si>
  <si>
    <t>MUNDIAL</t>
  </si>
  <si>
    <t>SURAMERICANA</t>
  </si>
  <si>
    <t>ALFA</t>
  </si>
  <si>
    <t>MAPFRE</t>
  </si>
  <si>
    <t>BOLIVAR</t>
  </si>
  <si>
    <t>LIBERTY</t>
  </si>
  <si>
    <t>GANADERA</t>
  </si>
  <si>
    <t>CYBERSEGUROS</t>
  </si>
  <si>
    <t>CIGNA</t>
  </si>
  <si>
    <t>LATINOAMERICANA</t>
  </si>
  <si>
    <t>TEQUENDAMA</t>
  </si>
  <si>
    <t>PRIMAS DEVENGADAS</t>
  </si>
  <si>
    <t>SINIESTROS INCURRIDOS</t>
  </si>
  <si>
    <t>PRIMAS RETENIDAS</t>
  </si>
  <si>
    <t>MOVIMIENTO DE RESERVAS</t>
  </si>
  <si>
    <t>GASTOS ADMINISTRATIVOS</t>
  </si>
  <si>
    <t>CREDISEGUROS</t>
  </si>
  <si>
    <t>GASTOS DE PERSONAL</t>
  </si>
  <si>
    <t>Monto</t>
  </si>
  <si>
    <t>%</t>
  </si>
  <si>
    <t>2 / 1</t>
  </si>
  <si>
    <t>PREVISORA</t>
  </si>
  <si>
    <t>ESTADO</t>
  </si>
  <si>
    <t>EQUIDAD</t>
  </si>
  <si>
    <t>3 / 2</t>
  </si>
  <si>
    <t>4 / 2</t>
  </si>
  <si>
    <t>SINIESTROS RETENID0S</t>
  </si>
  <si>
    <t>PRIMAS RETENIDAS     =    Primas emitidas + Primas aceptadas-primas cedidas</t>
  </si>
  <si>
    <t>SINIESTROS PAGADOS  =  Siniestros liquidados - Salvamentos - Recobros</t>
  </si>
  <si>
    <t>INCREMENTO DE RESERVAS  =  Constitucion - Liberación (Técnica riesgos en curso y matemática)</t>
  </si>
  <si>
    <t>SINIESTROS RETENIDOS = Siniestros pagados + Siniestros de aceptaciones - Reembolso de siniestros s/cesiones</t>
  </si>
  <si>
    <t>INCREMENTO DE RESERVAS  =  Constitución - Liberación (Siniestros avisados, no avisados, desviación de siniestralidad y reservas especiales)</t>
  </si>
  <si>
    <t>SINIESTROS INCURRIDOS  =  Siniestros retenidos + Incremento de reservas</t>
  </si>
  <si>
    <t>COBERTURA DE EXCESO DE PERDIDA</t>
  </si>
  <si>
    <t>COMISIONES A INTERMEDIARIOS</t>
  </si>
  <si>
    <t>COMISIONES NETAS = Comisiones a intermediarios - Comisiones sobre cesiones</t>
  </si>
  <si>
    <t>5 / 2</t>
  </si>
  <si>
    <t xml:space="preserve">COMISIONES NETAS </t>
  </si>
  <si>
    <t>14 / 1</t>
  </si>
  <si>
    <t>15 / 1</t>
  </si>
  <si>
    <t>VIDA INDIVIDUAL</t>
  </si>
  <si>
    <t>INCENDIO Y LUCRO CESANTE</t>
  </si>
  <si>
    <t>TRANSPORTE</t>
  </si>
  <si>
    <t>TERREMOTO</t>
  </si>
  <si>
    <t>RESUMEN POR RAMOS</t>
  </si>
  <si>
    <t>PROV. CTAS POR COBRAR ACTIVIDAD ASEGURADORA</t>
  </si>
  <si>
    <t>.</t>
  </si>
  <si>
    <t>S O A T</t>
  </si>
  <si>
    <t>TOTAL SEGUROS DE DAÑOS</t>
  </si>
  <si>
    <t>RESPONSABILIDAD CIVIL</t>
  </si>
  <si>
    <t>GENERALES</t>
  </si>
  <si>
    <t>VIDA</t>
  </si>
  <si>
    <t>VIDA GRUPO Y COLECTIVO</t>
  </si>
  <si>
    <t>TOTAL SEGUROS DE PERSONAS</t>
  </si>
  <si>
    <t>SEGUROS PREVISIONALES</t>
  </si>
  <si>
    <t>PENSIONES LEY 100</t>
  </si>
  <si>
    <t>TOTAL SEGURIDAD SOCIAL</t>
  </si>
  <si>
    <t>TOTAL RAMOS DE PERSONAS</t>
  </si>
  <si>
    <t>PROV. CTAS POR COBRAR ACTIVIDAD ASEGURADORA (NETO)</t>
  </si>
  <si>
    <t>EDUCATIVO</t>
  </si>
  <si>
    <t>INDICES DE GESTION DE LOS RESULTADOS POR RAMOS Y POR COMPAÑIAS</t>
  </si>
  <si>
    <t>MANEJO</t>
  </si>
  <si>
    <t>CUMPLIMIENTO</t>
  </si>
  <si>
    <t>SALUD</t>
  </si>
  <si>
    <t>ACCIDENTES PERSONALES</t>
  </si>
  <si>
    <t>EXEQUIAS</t>
  </si>
  <si>
    <t>Indicador</t>
  </si>
  <si>
    <t>Variación</t>
  </si>
  <si>
    <t>SINIESTROS INCURRIDOS NETOS DE XL</t>
  </si>
  <si>
    <t>16 / 1</t>
  </si>
  <si>
    <t>PRIMAS DEVENGADAS NETAS DE XL</t>
  </si>
  <si>
    <t>6 / 2</t>
  </si>
  <si>
    <t>7 / 1</t>
  </si>
  <si>
    <t>8 / 2</t>
  </si>
  <si>
    <t>9 / 8</t>
  </si>
  <si>
    <t>10 / 4</t>
  </si>
  <si>
    <t>18/ 2</t>
  </si>
  <si>
    <t>POSITIVA</t>
  </si>
  <si>
    <t>GLOBAL</t>
  </si>
  <si>
    <t>INCREMENTO DE RESERVAS  =  Constitución - Liberación (Siniestros aayssados, no aayssados, desaysación de siniestralidad y reservas especiales)</t>
  </si>
  <si>
    <t>SINIESTROS soatURRIDOS  =  Siniestros retenidos + soatremento de reservas</t>
  </si>
  <si>
    <t>% Retención</t>
  </si>
  <si>
    <t>% / Retenidas</t>
  </si>
  <si>
    <t>% Sin. Bruta</t>
  </si>
  <si>
    <t>% Sin. Retenida</t>
  </si>
  <si>
    <t>% / S.Retenidos</t>
  </si>
  <si>
    <t>Siniestralidad Cta Cía</t>
  </si>
  <si>
    <t>Siniestr. Cta Cía neta de XL</t>
  </si>
  <si>
    <t>% Costo Intermediación</t>
  </si>
  <si>
    <t>% Costo Neto Intermed.</t>
  </si>
  <si>
    <t>14 / 6</t>
  </si>
  <si>
    <t>15 / 6</t>
  </si>
  <si>
    <t>16 / 6</t>
  </si>
  <si>
    <t>% / P. Dev. Netas XL</t>
  </si>
  <si>
    <t>17 / 6</t>
  </si>
  <si>
    <t>18 / 1</t>
  </si>
  <si>
    <t>PROV. CTAS POR COBRAR  (NETO) Y OTROS COSTOS</t>
  </si>
  <si>
    <t>% Margen Técnico</t>
  </si>
  <si>
    <t>% Retencion</t>
  </si>
  <si>
    <t>SINIESTROS RETENIDOS</t>
  </si>
  <si>
    <t>Siniestralidad</t>
  </si>
  <si>
    <t>17 /6</t>
  </si>
  <si>
    <t>% Costo Intermediacion</t>
  </si>
  <si>
    <t xml:space="preserve">% Costo Intermediación </t>
  </si>
  <si>
    <t>% / Sin. Retenidos</t>
  </si>
  <si>
    <t>% Costo Neto Intermediación</t>
  </si>
  <si>
    <t>% / Primas Dev. Netas XL</t>
  </si>
  <si>
    <t>CARDIF</t>
  </si>
  <si>
    <t>RSA</t>
  </si>
  <si>
    <t>% / Primas Emitidas</t>
  </si>
  <si>
    <t>PRIMAS DEVENGADAS NETAS DE TRANSFERENCIAS</t>
  </si>
  <si>
    <t>PRIMAS DEVENGADAS NETAS DE TRANSFERENCIAS Y XL</t>
  </si>
  <si>
    <t>6 / 5</t>
  </si>
  <si>
    <t>7 / 5</t>
  </si>
  <si>
    <t>9 / 5</t>
  </si>
  <si>
    <t>20 / 1</t>
  </si>
  <si>
    <t>BBVA</t>
  </si>
  <si>
    <t>GASTOS ADMINISTRATIVOS*</t>
  </si>
  <si>
    <t>OTROS COSTOS (ING) DE SEGUROS</t>
  </si>
  <si>
    <t>11 / 6</t>
  </si>
  <si>
    <t>12 / 1</t>
  </si>
  <si>
    <t>13 / 6</t>
  </si>
  <si>
    <t>18/ 1</t>
  </si>
  <si>
    <t>(*) Incluye comisión de administracion de Coaseguro</t>
  </si>
  <si>
    <t>OTROS COSTOS (INGRESOS) DE SEGUROS</t>
  </si>
  <si>
    <r>
      <t>INGENIERIA</t>
    </r>
    <r>
      <rPr>
        <b/>
        <vertAlign val="superscript"/>
        <sz val="18"/>
        <rFont val="Baskerville"/>
      </rPr>
      <t>(1)</t>
    </r>
  </si>
  <si>
    <r>
      <t>OTROS RAMOS DE PERSONAS</t>
    </r>
    <r>
      <rPr>
        <b/>
        <vertAlign val="superscript"/>
        <sz val="18"/>
        <rFont val="Baskerville"/>
      </rPr>
      <t>(4)</t>
    </r>
  </si>
  <si>
    <t>(1) Incluye los ramos de CORRIENTE DÉBIL, MINAS Y PETRÓLEOS, MONTAJE Y ROTURA DE MAQUINARIA y TODO RIESGO CONTRATISTA</t>
  </si>
  <si>
    <t>(3) Incluye los ramos de  AGRÍCOLA, AVIACIÓN, DESEMPLEO, HOGAR, NAVEGACIÓN Y CASCO, SEMOVIENTES, SUSTRACCION  y VIDRIOS</t>
  </si>
  <si>
    <t>(5) Primas emitidas del SOAT netas de compensaciones. Primas retenidas netas de transferencias</t>
  </si>
  <si>
    <t>Margen Técnico</t>
  </si>
  <si>
    <t>Margen Técnico II</t>
  </si>
  <si>
    <t>Siniest. Cta Cía neta XL</t>
  </si>
  <si>
    <t xml:space="preserve">% Costo neto Interm. </t>
  </si>
  <si>
    <t>13</t>
  </si>
  <si>
    <t>RESUMEN RAMOS</t>
  </si>
  <si>
    <t>RESULTADOS CIAS DE SEGUROS DE VIDA</t>
  </si>
  <si>
    <t>RESULTADOS CIAS DE SEGUROS GENERALES</t>
  </si>
  <si>
    <t>RESUMEN RESULTADOS</t>
  </si>
  <si>
    <t>INVERSIONES CIAS DE SEGUROS DE VIDA</t>
  </si>
  <si>
    <t>INVERSIONES CIAS DE SEGUROS GENERALES</t>
  </si>
  <si>
    <t>RESUMEN DE INVERSIONES</t>
  </si>
  <si>
    <t>BALANCE CIAS DE SEGUROS DE VIDA</t>
  </si>
  <si>
    <t>BALANCE CIAS DE SEGUROS GENERALES</t>
  </si>
  <si>
    <t>RESUMEN BALANCE</t>
  </si>
  <si>
    <t>(3)</t>
  </si>
  <si>
    <t>(2)</t>
  </si>
  <si>
    <t>(1)</t>
  </si>
  <si>
    <t>T O T A L    P A T R I M O N I O</t>
  </si>
  <si>
    <t>PATRIMONIO ASIGNADO-PROG ESPECIALES</t>
  </si>
  <si>
    <t>DIVIDENDOS DECRETADOS EN ACCIONES</t>
  </si>
  <si>
    <t>RESERVAS</t>
  </si>
  <si>
    <t>CAPITAL SOCIAL</t>
  </si>
  <si>
    <t>T O T A L    P A S I V O</t>
  </si>
  <si>
    <t>OTROS PASIVOS</t>
  </si>
  <si>
    <t>RESERVAS TECNICAS DE SEG. Y CAP.</t>
  </si>
  <si>
    <t>CREDITOS DE BCOS Y OTRAS OBLIG..FINANC.</t>
  </si>
  <si>
    <t>T O T A L    A C T I V O</t>
  </si>
  <si>
    <t>OTROS ACTIVOS</t>
  </si>
  <si>
    <t>CUENTAS POR COB. ACTIV. ASEGURADORA</t>
  </si>
  <si>
    <r>
      <t>%/ TOTAL</t>
    </r>
    <r>
      <rPr>
        <b/>
        <vertAlign val="superscript"/>
        <sz val="11"/>
        <rFont val="Arial"/>
        <family val="2"/>
      </rPr>
      <t xml:space="preserve"> (2)</t>
    </r>
  </si>
  <si>
    <r>
      <t xml:space="preserve">Monto </t>
    </r>
    <r>
      <rPr>
        <b/>
        <vertAlign val="superscript"/>
        <sz val="11"/>
        <rFont val="Arial"/>
        <family val="2"/>
      </rPr>
      <t>(1)</t>
    </r>
  </si>
  <si>
    <t>TOTAL</t>
  </si>
  <si>
    <t>CONCEPTO</t>
  </si>
  <si>
    <t>No</t>
  </si>
  <si>
    <t>AIGSEGUROS</t>
  </si>
  <si>
    <t>COLMENAARP</t>
  </si>
  <si>
    <t>QBE  CENTRAL</t>
  </si>
  <si>
    <t>CAJAAGRARIA(1)</t>
  </si>
  <si>
    <t>LAPREVISORA</t>
  </si>
  <si>
    <t>ABNAMRO</t>
  </si>
  <si>
    <t>BOLIVAR(1)</t>
  </si>
  <si>
    <t>ELLIBERTADOR</t>
  </si>
  <si>
    <t>AIGGENA</t>
  </si>
  <si>
    <t>LAEQUIDAD</t>
  </si>
  <si>
    <t>FUENTE: Fasecolda, Estadísticas de la Industria Aseguradora y de Capitalización.</t>
  </si>
  <si>
    <t>%/PATRIMONIO</t>
  </si>
  <si>
    <t>%/PASIVO</t>
  </si>
  <si>
    <t>%/ACTIVO</t>
  </si>
  <si>
    <t>COBERTURA</t>
  </si>
  <si>
    <t>TOTAL PATRIMONIO</t>
  </si>
  <si>
    <t>TOTAL PASIVO</t>
  </si>
  <si>
    <t>CUENTAS POR PAGAR ACTIVIDAD ASEGURADORA</t>
  </si>
  <si>
    <t>TOTAL ACTIVO</t>
  </si>
  <si>
    <t>CUENTAS POR COBRAR ACTIVIDAD ASEGUR</t>
  </si>
  <si>
    <t>CIAS DE SEGUROS DE VIDA</t>
  </si>
  <si>
    <t>CIAS DE SEGUROS GENERALES</t>
  </si>
  <si>
    <t>RESUMEN DEL PORTAFOLIO DE INVERSIONES</t>
  </si>
  <si>
    <t xml:space="preserve"> </t>
  </si>
  <si>
    <t>32</t>
  </si>
  <si>
    <t>27</t>
  </si>
  <si>
    <t>25</t>
  </si>
  <si>
    <t>24</t>
  </si>
  <si>
    <t>22</t>
  </si>
  <si>
    <t>21</t>
  </si>
  <si>
    <t>20</t>
  </si>
  <si>
    <t>19</t>
  </si>
  <si>
    <t>18</t>
  </si>
  <si>
    <t>TOTAL INVERSIONES</t>
  </si>
  <si>
    <t>PORTAFOLIO DE INVERSIONES</t>
  </si>
  <si>
    <t>En esta parte del cuadro, para cada concepto, se presenta la relación del concepto con:</t>
  </si>
  <si>
    <t>*</t>
  </si>
  <si>
    <t>UTILIDAD NETA</t>
  </si>
  <si>
    <t>PRODUCTO DE INVERSIONES</t>
  </si>
  <si>
    <t>17 / 1</t>
  </si>
  <si>
    <t>COMISIONES NETAS</t>
  </si>
  <si>
    <t xml:space="preserve">COMISIONES </t>
  </si>
  <si>
    <t>SINIESTROS INCURRIDOS NETOS XL</t>
  </si>
  <si>
    <t>PRIMAS DEVENGADAS NETAS XL</t>
  </si>
  <si>
    <t>COSTO XL</t>
  </si>
  <si>
    <r>
      <t xml:space="preserve">PRIMAS RETENIDAS </t>
    </r>
    <r>
      <rPr>
        <b/>
        <vertAlign val="superscript"/>
        <sz val="10"/>
        <rFont val="Arial"/>
        <family val="2"/>
      </rPr>
      <t>(1)</t>
    </r>
  </si>
  <si>
    <t xml:space="preserve">PRIMAS EMITIDAS </t>
  </si>
  <si>
    <t>Valor</t>
  </si>
  <si>
    <t>Rel</t>
  </si>
  <si>
    <t>SINIESTROS INCURRIDOS NETOS XL =  Siniestros Incurridos - Reembolso de siniestros de contratos no proporcionales</t>
  </si>
  <si>
    <t>PRIMAS DEVENGADAS NETAS XL= Primas devengadas - Costo de contratos no proporcionales</t>
  </si>
  <si>
    <t>% Margen Neto</t>
  </si>
  <si>
    <t>% Rentab. Inversiones</t>
  </si>
  <si>
    <t>% Margen Bruto</t>
  </si>
  <si>
    <t>% Siniestralidad Neta XL</t>
  </si>
  <si>
    <t>% Siniestralidad Cta Cia</t>
  </si>
  <si>
    <t>% Siniest. Retenida</t>
  </si>
  <si>
    <t>% Siniest. Bruta</t>
  </si>
  <si>
    <t>RENTABILIDAD DEL PATRIMONIO (ROE)</t>
  </si>
  <si>
    <t>RENTABILIDAD DEL ACTIVO (ROA)</t>
  </si>
  <si>
    <t>33</t>
  </si>
  <si>
    <t>S O A T(5)</t>
  </si>
  <si>
    <t>METLIFE</t>
  </si>
  <si>
    <t>% /P. dev net xl</t>
  </si>
  <si>
    <t>ALLIANZ</t>
  </si>
  <si>
    <t>(4) Incluye los ramos de ENFERMEDADES DE ALTO COSTO, PENSIONES CON CONMUTACION PENSIONAL, PENSIONES VOLUNTARIAS Y RENTAS VOLUNTARIAS</t>
  </si>
  <si>
    <t>SUSTRACCIÓN</t>
  </si>
  <si>
    <t>AVIACIÓN</t>
  </si>
  <si>
    <t>NAVEGACIÓN Y CASCO</t>
  </si>
  <si>
    <t>VIDRIOS</t>
  </si>
  <si>
    <t>DESEMPLEO</t>
  </si>
  <si>
    <t>HOGAR</t>
  </si>
  <si>
    <t>NAVEGACION Y CASCO</t>
  </si>
  <si>
    <t>TOTAL OTROS RAMOS DE DAÑOS</t>
  </si>
  <si>
    <t>RESUMEN OTROS RAMOS DE DAÑOS (3)</t>
  </si>
  <si>
    <t>CORRIENTE DÉBIL</t>
  </si>
  <si>
    <t>TODO RIESGO CONTRATISTA</t>
  </si>
  <si>
    <t>MONTAJE Y ROTURA DE MAQUINARIA</t>
  </si>
  <si>
    <t>MINAS Y PETRÓLEOS</t>
  </si>
  <si>
    <t>RIESGOS LABORALES</t>
  </si>
  <si>
    <t>TRANSFERENCIAS</t>
  </si>
  <si>
    <t>PRIMAS DEVENGADAS = Primas retenidas - Transferencia FOSYGA y FPV - Movimiento de Reservas</t>
  </si>
  <si>
    <t>AXA COLPATRIA</t>
  </si>
  <si>
    <t>SOLUNION</t>
  </si>
  <si>
    <t>COFACE</t>
  </si>
  <si>
    <t>NACIONAL</t>
  </si>
  <si>
    <t>INDICADORES DE GESTIÓN</t>
  </si>
  <si>
    <t>Indicador resultante de dividir el total de inversiones sobre el total de las reservas técnicas</t>
  </si>
  <si>
    <t>Indica la participación del rubro en el total de su grupo (Activo, Pasivo ó Patrimonio)</t>
  </si>
  <si>
    <t>Los valores subrayados señalan la existencia de un vínculo con la página que contiene la información por compañías</t>
  </si>
  <si>
    <t>COMPAÑÍAS DE SEGUROS GENERALES</t>
  </si>
  <si>
    <t>COMPAÑÍAS DE SEGUROS DE VIDA</t>
  </si>
  <si>
    <t>COMPAÑÍAS</t>
  </si>
  <si>
    <t>(2) Incluye los ramos de CRÉDITO COMERCIAL y CRÉDITO A LA EXPORTACIÓN</t>
  </si>
  <si>
    <r>
      <t>SEGUROS DE CRÉDITO</t>
    </r>
    <r>
      <rPr>
        <b/>
        <vertAlign val="superscript"/>
        <sz val="18"/>
        <rFont val="Baskerville"/>
      </rPr>
      <t>(2)</t>
    </r>
  </si>
  <si>
    <t>ÍNDICES DE GESTIÓN DE LOS RESULTADOS POR RAMOS Y POR COMPAÑÍAS</t>
  </si>
  <si>
    <t>RENTAS VOLUNTARIAS</t>
  </si>
  <si>
    <t>CONMUTACIÓN PENSIONAL</t>
  </si>
  <si>
    <t>PENSIONES VOLUNTARIAS</t>
  </si>
  <si>
    <t>ENFERMEDADES DE ALTO COSTO</t>
  </si>
  <si>
    <t>PENSIONES CON CONMUTACIÓN PENSIONAL</t>
  </si>
  <si>
    <t>RESUMEN OTROS RAMOS DE PERSONAS (4)</t>
  </si>
  <si>
    <t>ÍNDICES DE GESTIÓN DEL ESTADO DE RESULTADOS POR COMPAÑÍAS</t>
  </si>
  <si>
    <t>RESULTADO TÉCNICO</t>
  </si>
  <si>
    <t>ÍNDICE COMBINADO</t>
  </si>
  <si>
    <t>AUTOMÓVILES</t>
  </si>
  <si>
    <t>RESULTADO TÉCNICO AJUSTADO (SIN RESERVA CATASTRÓFICA)</t>
  </si>
  <si>
    <t>ÍNDICE COMBINADO AJUSTADO</t>
  </si>
  <si>
    <t>TOTAL OTROS RAMOS DE PERSONAS</t>
  </si>
  <si>
    <t>*Total seguros de daños sin SOAT</t>
  </si>
  <si>
    <r>
      <t>TOTAL SEGUROS DE DAÑOS</t>
    </r>
    <r>
      <rPr>
        <b/>
        <sz val="12"/>
        <rFont val="Baskerville"/>
      </rPr>
      <t>*</t>
    </r>
  </si>
  <si>
    <t>AGROPECUARIO*</t>
  </si>
  <si>
    <t>BEPS</t>
  </si>
  <si>
    <t>AGROPECUARIO</t>
  </si>
  <si>
    <t>PRIMAS DE COMPENSACIÓN</t>
  </si>
  <si>
    <t>PRIMAS EMITIDAS NETAS DE COMPENSACIÓN</t>
  </si>
  <si>
    <t>BERKLEY</t>
  </si>
  <si>
    <t>EFECTIVO</t>
  </si>
  <si>
    <t>OPERAC. DEL MDO MONETA. Y RELACIONADAS</t>
  </si>
  <si>
    <t>INVERS Y OPERAC. CON DERIVADOS</t>
  </si>
  <si>
    <t>OTRAS CTAS X COBR.</t>
  </si>
  <si>
    <t>ACTIVOS NO CORRIENTES MANTENIDOS PARA LA VENTA</t>
  </si>
  <si>
    <t>ACTIVOS MATERIALES</t>
  </si>
  <si>
    <t>INVERS Y OPERAC. CON DERIVADOS (ver detalle)</t>
  </si>
  <si>
    <t>OBLIGACIONES LABORALES</t>
  </si>
  <si>
    <t>INSTRUM. FINANCIEROS A COSTO AMORTIZ.</t>
  </si>
  <si>
    <t>INSTRUM. FINANCIEROS A VR RAZONABLE</t>
  </si>
  <si>
    <t>OTRAS CTAS POR PAGAR</t>
  </si>
  <si>
    <t>PROVISIONES</t>
  </si>
  <si>
    <t>RESULT. ACUMULADOS PROCESO DE CONVERGENCIA A NIIFS</t>
  </si>
  <si>
    <t>SUPERÁVIT O DÉFICIT</t>
  </si>
  <si>
    <t>TOTAL GANANCIAS O PÉRDIDAS</t>
  </si>
  <si>
    <t>FONDOS DE DESTINACIÓN ESPECÍFICA</t>
  </si>
  <si>
    <t>SURAMERICANA VIDA</t>
  </si>
  <si>
    <t>CARTERA DE CRÉDITOS Y OPERAC. DE LEASING FINANCIERO</t>
  </si>
  <si>
    <t>PATRIMONIOS ESPECIALES</t>
  </si>
  <si>
    <t>GANANCIA O PÉRDIDA PARTICIPACIONES NO CONTROLADORAS</t>
  </si>
  <si>
    <t>RESERVAS TÉCNICAS DE SEGUROS</t>
  </si>
  <si>
    <t>GANANCIAS O PÉRDIDAS ACUMULADAS EJERCICIOS ANTERIORES</t>
  </si>
  <si>
    <t>GANANCIA O PÉRDIDA DEL EJERCICIO</t>
  </si>
  <si>
    <t>FONDOS DE DESTINACION ESPECÍFICA</t>
  </si>
  <si>
    <t>CÁLCULOS: Dirección de Estadísticas - La información anterior al 2015 ha sido homologada bajo IFRS del antigüo PUC al  nuevo Catálogo Único de Información Financiera (CUIF)</t>
  </si>
  <si>
    <t>CRÉDITOS DE BANCOS Y OTRAS OBLIGACIONES FINANCIERAS</t>
  </si>
  <si>
    <t xml:space="preserve">OTRAS CUENTAS POR PAGAR </t>
  </si>
  <si>
    <r>
      <t xml:space="preserve">COBERTURA SOBRE RESERVAS </t>
    </r>
    <r>
      <rPr>
        <vertAlign val="superscript"/>
        <sz val="11"/>
        <rFont val="Arial"/>
        <family val="2"/>
      </rPr>
      <t>(3)</t>
    </r>
  </si>
  <si>
    <t>RESUMEN DE ÍNDICES DE GESTIÓN DEL ESTADO DE SITUACIÓN FINANCIERA</t>
  </si>
  <si>
    <t>ÍNDICES DE GESTIÓN DEL ESTADO DE SITUACIÓN FINANCIERA POR COMPAÑÍAS</t>
  </si>
  <si>
    <t>10</t>
  </si>
  <si>
    <t>11</t>
  </si>
  <si>
    <t>12</t>
  </si>
  <si>
    <t>14</t>
  </si>
  <si>
    <t>15</t>
  </si>
  <si>
    <t>16</t>
  </si>
  <si>
    <t>17</t>
  </si>
  <si>
    <t>23</t>
  </si>
  <si>
    <t>TOTAL INVERSIONES EN INSTRUMENTOS DE DEUDA</t>
  </si>
  <si>
    <t>TOTAL INVERSIONES EN INSTRUMENTOS DE PATRIMONIO</t>
  </si>
  <si>
    <t>MOVIMIENTO DE RESERVAS DE SINIESTROS</t>
  </si>
  <si>
    <t>COSTOS DE INTERMEDIACIÓN</t>
  </si>
  <si>
    <t>COSTOS NETOS DE INTERMEDIACIÓN</t>
  </si>
  <si>
    <t>RESULTADO TÉCNICO BRUTO</t>
  </si>
  <si>
    <t>RESULTADO TÉCNICO NETO</t>
  </si>
  <si>
    <t>%/ T. Invers y Op.</t>
  </si>
  <si>
    <t>TES A VR. RAZ. CON CAMBIOS EN RESULTADOS</t>
  </si>
  <si>
    <t>TES A COSTO AMORTIZADO</t>
  </si>
  <si>
    <t>TES A VR RAZ. CON CAMBIOS EN EL ORI</t>
  </si>
  <si>
    <t>TOTAL TÍTULOS DE TESORERIA -TES</t>
  </si>
  <si>
    <t>OTROS DEUDA PUBLICA - A VR. RAZ. CON CAMBIOS EN RESULTADOS</t>
  </si>
  <si>
    <t>OTROS DEUDA PUBLICA - A VR. RAZ. - CAMBIOS EN EL ORI</t>
  </si>
  <si>
    <t>TOTAL OTROS TÍTULOS EMITIDOS POR EL GOBIERNO NACIONAL</t>
  </si>
  <si>
    <t>OTROS EMIS. NALES - A VR RAZ. - CAMBIOS EN RESULTADO</t>
  </si>
  <si>
    <t>OTROS EMIS. NALES - COSTO AMORTIZADO</t>
  </si>
  <si>
    <t>OTROS EMIS. NALES - A VR RAZ. - CAMBIOS EN EL ORI</t>
  </si>
  <si>
    <t>TOTAL OTROS EMISORES NACIONALES</t>
  </si>
  <si>
    <t>EMISORES EXT. A VR. RAZ. - CAMBIOS EN RESULTADO</t>
  </si>
  <si>
    <t>EMISORES EXT.  A COSTO AMORTIZADO</t>
  </si>
  <si>
    <t>EMISORES EXT. A VR. RAZ. - CAMBIOS EN EL ORI</t>
  </si>
  <si>
    <t>TOTAL EMISORES EXTRANJEROS</t>
  </si>
  <si>
    <t>DETERIORO INSTRUMENTOS DE DEUDA</t>
  </si>
  <si>
    <t>EMISORES NACIONALES. INV. VR. RAZ. CAMB. EN RESUL.</t>
  </si>
  <si>
    <t>EMISORES EXTRANJEROS. INV. VR. RAZ. CAMB. EN RESUL.</t>
  </si>
  <si>
    <t>TOTAL INVERS A VR RAZON. CON CAMB. EN RESULT. INSTR. PATRIMONIO</t>
  </si>
  <si>
    <t>EMISORES NACIONALES. INV. VR. RAZ. CAMB. EN EL ORI</t>
  </si>
  <si>
    <t>EMISORES EXTRANJEROS. INV. VR. RAZ. CAMB. EN EL ORI</t>
  </si>
  <si>
    <t>TOTAL INVERS  A VR RAZON. CAMB. EN EL ORI INSTR. PATRIMONIO</t>
  </si>
  <si>
    <t>INVERS EN SUBSIDIARIAS Y FILIALES</t>
  </si>
  <si>
    <t>INVERS EN ASOCIADAS</t>
  </si>
  <si>
    <t>INVERSIONES DERECHOS FIDUCIARIOS</t>
  </si>
  <si>
    <t>DETERIORO INSTRUM. PATRIM.</t>
  </si>
  <si>
    <t>DERIVADOS Y OTRAS OPERACIONES FINANCIERAS</t>
  </si>
  <si>
    <t>TOTAL INVERSIONES Y OTRAS OPERACIONES CON DERIVADOS</t>
  </si>
  <si>
    <t>OTROS DEUDA PUBLICA A COSTO AMORTIZADO</t>
  </si>
  <si>
    <t>INVERS PATRIMONIALES EN ENTIDADES EN LIQUIDACIÓN</t>
  </si>
  <si>
    <t>INVERS A VARIACIÓN PATRIMONIAL CON CAMB. EN EL ORI</t>
  </si>
  <si>
    <t>26</t>
  </si>
  <si>
    <t>28</t>
  </si>
  <si>
    <t>29</t>
  </si>
  <si>
    <t>30</t>
  </si>
  <si>
    <t>31</t>
  </si>
  <si>
    <t>34</t>
  </si>
  <si>
    <t>%/ T. Inversiones</t>
  </si>
  <si>
    <t>32 / 34</t>
  </si>
  <si>
    <t>33 / 34</t>
  </si>
  <si>
    <t>%/ T. Deuda</t>
  </si>
  <si>
    <t>%/ T. Patrim</t>
  </si>
  <si>
    <t>% / Primas Dev. netas XL</t>
  </si>
  <si>
    <t>20 / INV.</t>
  </si>
  <si>
    <t>21 / 1</t>
  </si>
  <si>
    <t>ÍNDICE COMBINADO = (Siniestros incurridos XL + Comisiones Netas + Otros Costos (Ing) Seguros + Gastos Personal + Gastos admon + Prov ctas x cobrar) / Primas devengadas XL</t>
  </si>
  <si>
    <t>ÍNDICE COMBINADO BÁSICO = (Siniestros incurridos XL + Comisiones Netas + Otros Costos (Ing) Seguros + Gastos Personal + Gastos admon + Prov ctas x cobrar) / Primas devengadas XL</t>
  </si>
  <si>
    <t>C AZULES PE NETAS DE COMPENSACIÓN</t>
  </si>
  <si>
    <t>Indica la participación del rubro en el total de su grupo (Instrumentos de deuda, Instrumentos de patrimonio,Total inversiones y Total inversiones y otras op. con derivados)</t>
  </si>
  <si>
    <t>Los valores  de las Compañías de Generales y Vida tienen vínculos con la página que contiene la información por compañías</t>
  </si>
  <si>
    <t>SUSTRACIÓN</t>
  </si>
  <si>
    <t>RESUMEN DE ÍNDICES DE GESTIÓN DEL ESTADO DE RESULTADOS</t>
  </si>
  <si>
    <t>ÍNDICE COMBINADO = (Siniestros incurridos XL + Comisiones Netas + Otros Costos (Ing) Seguros + Gastos Personal + Gastos admon + Prov ctas x cobrar actividad aseguradora) / Primas devengadas XL</t>
  </si>
  <si>
    <t>20 / INV</t>
  </si>
  <si>
    <t>(10) :    Primas devengadas (siniestralidad cuenta compañía)</t>
  </si>
  <si>
    <t>(9) :   Siniestros retenidos</t>
  </si>
  <si>
    <t>(3,4, 5, 6, 8) :     Primas Retenidas</t>
  </si>
  <si>
    <t>(2, 7, 12, 14, 15, 16, 17, 18, 21) :    Primas emitidas</t>
  </si>
  <si>
    <t>ROE y ROA: Rentabilidad expresada anualmente</t>
  </si>
  <si>
    <t>No.</t>
  </si>
  <si>
    <t>Los valores subrayados señalan la existencia de un vínculo con la página que contiene la información por compañías.</t>
  </si>
  <si>
    <t xml:space="preserve">CUADRE </t>
  </si>
  <si>
    <t>BALANCE</t>
  </si>
  <si>
    <t>JMALUCELLI TRAVELERS</t>
  </si>
  <si>
    <t>COMPAÑÍASDESEGUROSGENERALES</t>
  </si>
  <si>
    <t>PRIMAS DEVENGADAS = Primas retenidas - Movimiento de Reservas</t>
  </si>
  <si>
    <t>INCREMENTO DE RESERVAS  =  Constitución - Liberación (Técnica riesgos en curso y matemática)</t>
  </si>
  <si>
    <t>*Comprende los ramos: agrícola más semovientes</t>
  </si>
  <si>
    <t>ZURICH</t>
  </si>
  <si>
    <t>% Siniestr.  net xl</t>
  </si>
  <si>
    <t>CÁLCULOS: Dirección de Estadísticas</t>
  </si>
  <si>
    <t>PRIMAS RETENIDAS    =    Primas emitidas + Primas aceptadas-Primas cedidas</t>
  </si>
  <si>
    <t>SEGUROS DE CRÉDITO(2)</t>
  </si>
  <si>
    <t>COMISIONES DE INTERMEDIARIOS</t>
  </si>
  <si>
    <t>CUMPLIMIENTO - ENTIDADES ESTATALES</t>
  </si>
  <si>
    <t>4 / 1</t>
  </si>
  <si>
    <t>6 / 1</t>
  </si>
  <si>
    <t>7 / 2</t>
  </si>
  <si>
    <t>8 / 3</t>
  </si>
  <si>
    <t>9 / 1</t>
  </si>
  <si>
    <t>10 / 5</t>
  </si>
  <si>
    <t>CUMPLIMIENTO - EMPRESAS SERVICIOS PÚBLICOS</t>
  </si>
  <si>
    <t>CUMPLIMIENTO - EMPRESAS INDUSTRIALES Y COMERCIALES DEL ESTADO</t>
  </si>
  <si>
    <t>CUMPLIMIENTO - DISPOSICIONES LEGALES</t>
  </si>
  <si>
    <t>CUMPLIMIENTO - CAUCIONES JUDICIALES</t>
  </si>
  <si>
    <t>CUMPLIMIENTO - ARRENDAMIENTO</t>
  </si>
  <si>
    <t>CUMPLIMIENTO - PARTICULARES (PERSONAS JURIDICAS/NATURALES)</t>
  </si>
  <si>
    <t>DECENAL</t>
  </si>
  <si>
    <t>(3) Incluye los ramos de  AGRÍCOLA, AVIACIÓN, DECENAL, DESEMPLEO, HOGAR, NAVEGACIÓN Y CASCO, SEMOVIENTES, SUSTRACCIÓN  y VIDRIOS</t>
  </si>
  <si>
    <t>DESCUENTOS LEY 1964 DE 2019</t>
  </si>
  <si>
    <t>DESCUENTOS LEY 2128 DE 2021</t>
  </si>
  <si>
    <t>DESCUENTOS LEY 2161 DE 2021</t>
  </si>
  <si>
    <t>PRIMAS EMITIDAS NETAS</t>
  </si>
  <si>
    <t>PRIMAS EMITIDAS NETAS DE DESCUENTOS</t>
  </si>
  <si>
    <t>PRIMAS EMITIDAS NETAS DE DESCUENTOS Y COMPENSACIÓN</t>
  </si>
  <si>
    <t>10 / 9</t>
  </si>
  <si>
    <t>11 / 9</t>
  </si>
  <si>
    <t>12 / 9</t>
  </si>
  <si>
    <t>13 / 9</t>
  </si>
  <si>
    <t>14 / 7</t>
  </si>
  <si>
    <t>15 / 9</t>
  </si>
  <si>
    <t>16 / 15</t>
  </si>
  <si>
    <t>17 / 11</t>
  </si>
  <si>
    <t>18 / 13</t>
  </si>
  <si>
    <t>19 / 5</t>
  </si>
  <si>
    <t>20 / 13</t>
  </si>
  <si>
    <t>21 / 13</t>
  </si>
  <si>
    <t>22 / 13</t>
  </si>
  <si>
    <t>23 / 13</t>
  </si>
  <si>
    <t>24 / 13</t>
  </si>
  <si>
    <t>25 / 7</t>
  </si>
  <si>
    <t>FEBRERO-2024 VS FEBRERO-2025</t>
  </si>
  <si>
    <t>COMPARATIVO FEBRERO-2024 VS FEBRERO-2025</t>
  </si>
  <si>
    <t>1/10</t>
  </si>
  <si>
    <t>2/10</t>
  </si>
  <si>
    <t>3/10</t>
  </si>
  <si>
    <t>3/16</t>
  </si>
  <si>
    <t>4/10</t>
  </si>
  <si>
    <t>5/10</t>
  </si>
  <si>
    <t>6/10</t>
  </si>
  <si>
    <t>7/10</t>
  </si>
  <si>
    <t>8/10</t>
  </si>
  <si>
    <t>9/10</t>
  </si>
  <si>
    <t>11/20</t>
  </si>
  <si>
    <t>12/20</t>
  </si>
  <si>
    <t>13/20</t>
  </si>
  <si>
    <t>14/20</t>
  </si>
  <si>
    <t>15/20</t>
  </si>
  <si>
    <t>16/20</t>
  </si>
  <si>
    <t>17/20</t>
  </si>
  <si>
    <t>18/20</t>
  </si>
  <si>
    <t>19/20</t>
  </si>
  <si>
    <t>21/33</t>
  </si>
  <si>
    <t>22/33</t>
  </si>
  <si>
    <t>23/33</t>
  </si>
  <si>
    <t>24/33</t>
  </si>
  <si>
    <t>25/33</t>
  </si>
  <si>
    <t>26/33</t>
  </si>
  <si>
    <t>27/33</t>
  </si>
  <si>
    <t>28/33</t>
  </si>
  <si>
    <t>29/33</t>
  </si>
  <si>
    <t>30/33</t>
  </si>
  <si>
    <t>31/33</t>
  </si>
  <si>
    <t>32/33</t>
  </si>
  <si>
    <t xml:space="preserve">     N.C.</t>
  </si>
  <si>
    <t>BBVA SEGUROS</t>
  </si>
  <si>
    <t>COLMENA GENERALES</t>
  </si>
  <si>
    <t>EVEREST</t>
  </si>
  <si>
    <t xml:space="preserve">     N.A</t>
  </si>
  <si>
    <t>HDI SEGUROS</t>
  </si>
  <si>
    <t>QUALITAS</t>
  </si>
  <si>
    <t>SBS SEGUROS</t>
  </si>
  <si>
    <t>ALFA VIDA</t>
  </si>
  <si>
    <t>ALLIANZ VIDA</t>
  </si>
  <si>
    <t>ANDINA</t>
  </si>
  <si>
    <t>ASULADO</t>
  </si>
  <si>
    <t>AURORA VIDA</t>
  </si>
  <si>
    <t>AXA COLPATRIA VIDA</t>
  </si>
  <si>
    <t>BBVA SEGUROS VIDA</t>
  </si>
  <si>
    <t>BMI COLOMBIA</t>
  </si>
  <si>
    <t>BOLIVAR VIDA</t>
  </si>
  <si>
    <t>COLMENA ARL</t>
  </si>
  <si>
    <t>COLMENA VIDA</t>
  </si>
  <si>
    <t>COLSANITAS</t>
  </si>
  <si>
    <t>EQUIDAD VIDA</t>
  </si>
  <si>
    <t>ESTADO VIDA</t>
  </si>
  <si>
    <t>MAPFRE VIDA</t>
  </si>
  <si>
    <t>PANAMERICAN VIDA</t>
  </si>
  <si>
    <t>1/18</t>
  </si>
  <si>
    <t>2/18</t>
  </si>
  <si>
    <t>3/18</t>
  </si>
  <si>
    <t>4/18</t>
  </si>
  <si>
    <t>5/18</t>
  </si>
  <si>
    <t>6/18</t>
  </si>
  <si>
    <t>7/18</t>
  </si>
  <si>
    <t>8/18</t>
  </si>
  <si>
    <t>9/18</t>
  </si>
  <si>
    <t>10/18</t>
  </si>
  <si>
    <t>11/22</t>
  </si>
  <si>
    <t>12/18</t>
  </si>
  <si>
    <t>13/18</t>
  </si>
  <si>
    <t>14/18</t>
  </si>
  <si>
    <t>15/18</t>
  </si>
  <si>
    <t>16/18</t>
  </si>
  <si>
    <t>17/18</t>
  </si>
  <si>
    <t>18/32</t>
  </si>
  <si>
    <t>19/31</t>
  </si>
  <si>
    <t>20/31</t>
  </si>
  <si>
    <t>21/31</t>
  </si>
  <si>
    <t>22/31</t>
  </si>
  <si>
    <t>23/31</t>
  </si>
  <si>
    <t>24/31</t>
  </si>
  <si>
    <t>25/31</t>
  </si>
  <si>
    <t>26/31</t>
  </si>
  <si>
    <t>27/31</t>
  </si>
  <si>
    <t>28/31</t>
  </si>
  <si>
    <t>29/31</t>
  </si>
  <si>
    <t>30/31</t>
  </si>
  <si>
    <t>31/32</t>
  </si>
  <si>
    <t xml:space="preserve">   N.C</t>
  </si>
  <si>
    <t xml:space="preserve">   N.C.</t>
  </si>
  <si>
    <t>COMPARATIVO ENERO-FEBRERO-2024 VS ENERO-FEBRERO-2025</t>
  </si>
  <si>
    <t>Comparativo febrero-2024 vs febrero-2025</t>
  </si>
  <si>
    <t>INGENIERIA(1)</t>
  </si>
  <si>
    <t xml:space="preserve">         N.C.</t>
  </si>
  <si>
    <t>OTROS RAMOS DE PERSONAS(4)</t>
  </si>
  <si>
    <t>FUENTE: Fasecolda, Estadísticas de la Industria Aseguradora y de Capitalización.  Cifras preliminares, Enero - febrero-2025</t>
  </si>
  <si>
    <t xml:space="preserve">  N.C.</t>
  </si>
  <si>
    <t xml:space="preserve">    N.A.</t>
  </si>
  <si>
    <t>TOTAL SEGUROS DE DAÑOS*</t>
  </si>
  <si>
    <t xml:space="preserve">        N.C.</t>
  </si>
  <si>
    <t xml:space="preserve">   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</si>
</sst>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* #,##0_);_(* \(#,##0\);_(* &quot;-&quot;_);_(@_)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_ * #,##0.0_ ;_ * \-#,##0.0_ ;_ * &quot;-&quot;??_ ;_ @_ "/>
    <numFmt numFmtId="170" formatCode="_ * #,##0_ ;_ * \-#,##0_ ;_ * &quot;-&quot;??_ ;_ @_ "/>
    <numFmt numFmtId="171" formatCode="#,##0.000_);\(#,##0.000\)"/>
    <numFmt numFmtId="172" formatCode="#,##0.000"/>
    <numFmt numFmtId="173" formatCode="#,##0.000000000000000_);\(#,##0.000000000000000\)"/>
    <numFmt numFmtId="174" formatCode="mmm\ de\ yyyy"/>
    <numFmt numFmtId="175" formatCode="#,##0.0_);\(#,##0.0\)"/>
    <numFmt numFmtId="176" formatCode="0.0"/>
    <numFmt numFmtId="177" formatCode="0_);[Red]\(0\)"/>
    <numFmt numFmtId="178" formatCode="0_);\(0\)"/>
  </numFmts>
  <fonts count="7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name val="Baskerville"/>
    </font>
    <font>
      <b/>
      <sz val="9"/>
      <name val="Arial"/>
      <family val="2"/>
    </font>
    <font>
      <sz val="9"/>
      <name val="Arial"/>
      <family val="2"/>
    </font>
    <font>
      <sz val="18"/>
      <name val="Arial"/>
      <family val="2"/>
    </font>
    <font>
      <b/>
      <sz val="16"/>
      <name val="Baskerville"/>
    </font>
    <font>
      <b/>
      <sz val="20"/>
      <name val="Baskerville"/>
    </font>
    <font>
      <b/>
      <sz val="14"/>
      <name val="Arial"/>
      <family val="2"/>
    </font>
    <font>
      <b/>
      <sz val="8"/>
      <name val="Arial"/>
      <family val="2"/>
    </font>
    <font>
      <b/>
      <sz val="18"/>
      <name val="Baskerville"/>
    </font>
    <font>
      <b/>
      <i/>
      <sz val="14"/>
      <name val="Baskerville"/>
    </font>
    <font>
      <i/>
      <sz val="14"/>
      <name val="Arial"/>
      <family val="2"/>
    </font>
    <font>
      <b/>
      <sz val="14"/>
      <name val="Baskerville"/>
    </font>
    <font>
      <sz val="14"/>
      <name val="Arial"/>
      <family val="2"/>
    </font>
    <font>
      <sz val="16"/>
      <name val="Arial"/>
      <family val="2"/>
    </font>
    <font>
      <sz val="10"/>
      <color indexed="18"/>
      <name val="Arial"/>
      <family val="2"/>
    </font>
    <font>
      <b/>
      <sz val="9"/>
      <color indexed="10"/>
      <name val="Arial"/>
      <family val="2"/>
    </font>
    <font>
      <sz val="10"/>
      <color indexed="16"/>
      <name val="Arial"/>
      <family val="2"/>
    </font>
    <font>
      <b/>
      <sz val="12"/>
      <color indexed="10"/>
      <name val="Arial"/>
      <family val="2"/>
    </font>
    <font>
      <b/>
      <vertAlign val="superscript"/>
      <sz val="18"/>
      <name val="Baskerville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4"/>
      <color indexed="12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vertAlign val="superscript"/>
      <sz val="12"/>
      <name val="Arial"/>
      <family val="2"/>
    </font>
    <font>
      <b/>
      <vertAlign val="superscript"/>
      <sz val="11"/>
      <name val="Arial"/>
      <family val="2"/>
    </font>
    <font>
      <b/>
      <sz val="11"/>
      <name val="Baskerville"/>
      <family val="1"/>
    </font>
    <font>
      <b/>
      <u/>
      <sz val="12"/>
      <color indexed="12"/>
      <name val="Arial"/>
      <family val="2"/>
    </font>
    <font>
      <b/>
      <sz val="16"/>
      <name val="Baskerville"/>
      <family val="1"/>
    </font>
    <font>
      <b/>
      <i/>
      <sz val="10"/>
      <name val="Arial"/>
      <family val="2"/>
    </font>
    <font>
      <b/>
      <sz val="11"/>
      <color indexed="10"/>
      <name val="Arial"/>
      <family val="2"/>
    </font>
    <font>
      <u/>
      <sz val="9"/>
      <color indexed="12"/>
      <name val="Arial"/>
      <family val="2"/>
    </font>
    <font>
      <b/>
      <vertAlign val="superscript"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2"/>
      <name val="Baskerville"/>
    </font>
    <font>
      <i/>
      <sz val="10"/>
      <name val="Arial"/>
      <family val="2"/>
    </font>
    <font>
      <vertAlign val="superscript"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 tint="0.249977111117893"/>
      <name val="Arial"/>
      <family val="2"/>
    </font>
    <font>
      <b/>
      <sz val="9"/>
      <color theme="1"/>
      <name val="Arial"/>
      <family val="2"/>
    </font>
    <font>
      <sz val="18"/>
      <color rgb="FF222222"/>
      <name val="Arial"/>
      <family val="2"/>
    </font>
    <font>
      <sz val="10"/>
      <color theme="3"/>
      <name val="Arial"/>
      <family val="2"/>
    </font>
    <font>
      <sz val="9"/>
      <color theme="3"/>
      <name val="Arial"/>
      <family val="2"/>
    </font>
    <font>
      <u/>
      <sz val="10"/>
      <color rgb="FF002060"/>
      <name val="Arial"/>
      <family val="2"/>
    </font>
    <font>
      <b/>
      <u/>
      <sz val="10"/>
      <color rgb="FF002060"/>
      <name val="Arial"/>
      <family val="2"/>
    </font>
    <font>
      <sz val="10"/>
      <color rgb="FF002060"/>
      <name val="Arial"/>
      <family val="2"/>
    </font>
    <font>
      <b/>
      <sz val="11"/>
      <color theme="1"/>
      <name val="Arial"/>
      <family val="2"/>
    </font>
    <font>
      <b/>
      <sz val="10"/>
      <color rgb="FF002060"/>
      <name val="Arial"/>
      <family val="2"/>
    </font>
    <font>
      <b/>
      <i/>
      <u/>
      <sz val="10"/>
      <color rgb="FF002060"/>
      <name val="Arial"/>
      <family val="2"/>
    </font>
    <font>
      <b/>
      <i/>
      <sz val="10"/>
      <color rgb="FF002060"/>
      <name val="Arial"/>
      <family val="2"/>
    </font>
    <font>
      <i/>
      <sz val="10"/>
      <color rgb="FF002060"/>
      <name val="Arial"/>
      <family val="2"/>
    </font>
    <font>
      <b/>
      <u/>
      <sz val="9"/>
      <color rgb="FF002060"/>
      <name val="Arial"/>
      <family val="2"/>
    </font>
    <font>
      <b/>
      <i/>
      <u/>
      <sz val="9"/>
      <color rgb="FF002060"/>
      <name val="Arial"/>
      <family val="2"/>
    </font>
    <font>
      <u/>
      <sz val="9"/>
      <color rgb="FF002060"/>
      <name val="Arial"/>
      <family val="2"/>
    </font>
    <font>
      <sz val="9"/>
      <color theme="1"/>
      <name val="Arial"/>
      <family val="2"/>
    </font>
    <font>
      <b/>
      <sz val="10"/>
      <color theme="3"/>
      <name val="Arial"/>
      <family val="2"/>
    </font>
    <font>
      <b/>
      <sz val="11"/>
      <color theme="3"/>
      <name val="Arial"/>
      <family val="2"/>
    </font>
    <font>
      <b/>
      <sz val="9"/>
      <color rgb="FFFF0000"/>
      <name val="Arial"/>
      <family val="2"/>
    </font>
    <font>
      <sz val="10"/>
      <color theme="1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B3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D9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</fills>
  <borders count="110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double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166" fontId="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473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4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vertical="center"/>
    </xf>
    <xf numFmtId="3" fontId="4" fillId="2" borderId="17" xfId="0" applyNumberFormat="1" applyFont="1" applyFill="1" applyBorder="1" applyAlignment="1">
      <alignment vertical="center"/>
    </xf>
    <xf numFmtId="17" fontId="10" fillId="2" borderId="18" xfId="0" applyNumberFormat="1" applyFont="1" applyFill="1" applyBorder="1" applyAlignment="1">
      <alignment horizontal="center" vertical="center" wrapText="1"/>
    </xf>
    <xf numFmtId="17" fontId="10" fillId="2" borderId="19" xfId="0" applyNumberFormat="1" applyFont="1" applyFill="1" applyBorder="1" applyAlignment="1">
      <alignment horizontal="center" vertical="center" wrapText="1"/>
    </xf>
    <xf numFmtId="17" fontId="10" fillId="2" borderId="2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3" fontId="4" fillId="2" borderId="21" xfId="0" applyNumberFormat="1" applyFont="1" applyFill="1" applyBorder="1" applyAlignment="1">
      <alignment vertical="center"/>
    </xf>
    <xf numFmtId="17" fontId="10" fillId="2" borderId="22" xfId="0" applyNumberFormat="1" applyFont="1" applyFill="1" applyBorder="1" applyAlignment="1">
      <alignment horizontal="center" vertical="center" wrapText="1"/>
    </xf>
    <xf numFmtId="17" fontId="10" fillId="2" borderId="23" xfId="0" applyNumberFormat="1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0" fillId="3" borderId="2" xfId="0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3" fontId="0" fillId="3" borderId="0" xfId="0" applyNumberFormat="1" applyFill="1" applyAlignment="1">
      <alignment vertical="center"/>
    </xf>
    <xf numFmtId="0" fontId="7" fillId="3" borderId="4" xfId="0" applyFont="1" applyFill="1" applyBorder="1" applyAlignment="1">
      <alignment vertical="center"/>
    </xf>
    <xf numFmtId="0" fontId="0" fillId="3" borderId="5" xfId="0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7" fillId="3" borderId="5" xfId="0" applyFont="1" applyFill="1" applyBorder="1" applyAlignment="1">
      <alignment horizontal="left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7" fillId="3" borderId="2" xfId="0" applyFont="1" applyFill="1" applyBorder="1" applyAlignment="1">
      <alignment vertical="center"/>
    </xf>
    <xf numFmtId="0" fontId="7" fillId="3" borderId="9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0" fillId="3" borderId="12" xfId="0" applyFill="1" applyBorder="1" applyAlignment="1">
      <alignment vertical="center"/>
    </xf>
    <xf numFmtId="0" fontId="0" fillId="3" borderId="13" xfId="0" applyFill="1" applyBorder="1" applyAlignment="1">
      <alignment horizontal="center" vertical="center"/>
    </xf>
    <xf numFmtId="0" fontId="0" fillId="3" borderId="14" xfId="0" applyFill="1" applyBorder="1" applyAlignment="1">
      <alignment horizontal="left" vertical="center"/>
    </xf>
    <xf numFmtId="0" fontId="0" fillId="3" borderId="15" xfId="0" applyFill="1" applyBorder="1" applyAlignment="1">
      <alignment horizontal="center" vertical="center"/>
    </xf>
    <xf numFmtId="0" fontId="0" fillId="3" borderId="13" xfId="0" applyFill="1" applyBorder="1" applyAlignment="1">
      <alignment horizontal="left" vertical="center"/>
    </xf>
    <xf numFmtId="0" fontId="0" fillId="3" borderId="16" xfId="0" applyFill="1" applyBorder="1" applyAlignment="1">
      <alignment horizontal="center" vertical="center"/>
    </xf>
    <xf numFmtId="37" fontId="4" fillId="2" borderId="1" xfId="0" applyNumberFormat="1" applyFont="1" applyFill="1" applyBorder="1" applyAlignment="1">
      <alignment vertical="center"/>
    </xf>
    <xf numFmtId="37" fontId="4" fillId="2" borderId="17" xfId="0" applyNumberFormat="1" applyFont="1" applyFill="1" applyBorder="1" applyAlignment="1">
      <alignment vertical="center"/>
    </xf>
    <xf numFmtId="3" fontId="4" fillId="2" borderId="24" xfId="0" applyNumberFormat="1" applyFont="1" applyFill="1" applyBorder="1" applyAlignment="1">
      <alignment vertical="center"/>
    </xf>
    <xf numFmtId="37" fontId="4" fillId="2" borderId="21" xfId="0" applyNumberFormat="1" applyFont="1" applyFill="1" applyBorder="1" applyAlignment="1">
      <alignment vertical="center"/>
    </xf>
    <xf numFmtId="0" fontId="24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17" fontId="10" fillId="4" borderId="18" xfId="0" applyNumberFormat="1" applyFont="1" applyFill="1" applyBorder="1" applyAlignment="1">
      <alignment horizontal="center" vertical="center" wrapText="1"/>
    </xf>
    <xf numFmtId="17" fontId="10" fillId="4" borderId="19" xfId="0" applyNumberFormat="1" applyFont="1" applyFill="1" applyBorder="1" applyAlignment="1">
      <alignment horizontal="center" vertical="center" wrapText="1"/>
    </xf>
    <xf numFmtId="17" fontId="10" fillId="4" borderId="20" xfId="0" applyNumberFormat="1" applyFont="1" applyFill="1" applyBorder="1" applyAlignment="1">
      <alignment horizontal="center" vertical="center" wrapText="1"/>
    </xf>
    <xf numFmtId="17" fontId="10" fillId="4" borderId="23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vertical="center"/>
    </xf>
    <xf numFmtId="3" fontId="4" fillId="4" borderId="17" xfId="0" applyNumberFormat="1" applyFont="1" applyFill="1" applyBorder="1" applyAlignment="1">
      <alignment vertical="center"/>
    </xf>
    <xf numFmtId="37" fontId="4" fillId="4" borderId="1" xfId="0" applyNumberFormat="1" applyFont="1" applyFill="1" applyBorder="1" applyAlignment="1">
      <alignment vertical="center"/>
    </xf>
    <xf numFmtId="37" fontId="4" fillId="4" borderId="17" xfId="0" applyNumberFormat="1" applyFont="1" applyFill="1" applyBorder="1" applyAlignment="1">
      <alignment vertical="center"/>
    </xf>
    <xf numFmtId="17" fontId="10" fillId="4" borderId="22" xfId="0" applyNumberFormat="1" applyFont="1" applyFill="1" applyBorder="1" applyAlignment="1">
      <alignment horizontal="center" vertical="center" wrapText="1"/>
    </xf>
    <xf numFmtId="3" fontId="4" fillId="4" borderId="24" xfId="0" applyNumberFormat="1" applyFont="1" applyFill="1" applyBorder="1" applyAlignment="1">
      <alignment vertical="center"/>
    </xf>
    <xf numFmtId="3" fontId="4" fillId="4" borderId="21" xfId="0" applyNumberFormat="1" applyFont="1" applyFill="1" applyBorder="1" applyAlignment="1">
      <alignment vertical="center"/>
    </xf>
    <xf numFmtId="37" fontId="4" fillId="4" borderId="21" xfId="0" applyNumberFormat="1" applyFont="1" applyFill="1" applyBorder="1" applyAlignment="1">
      <alignment vertical="center"/>
    </xf>
    <xf numFmtId="37" fontId="0" fillId="0" borderId="0" xfId="0" applyNumberFormat="1" applyAlignment="1">
      <alignment vertical="center"/>
    </xf>
    <xf numFmtId="17" fontId="10" fillId="5" borderId="18" xfId="0" applyNumberFormat="1" applyFont="1" applyFill="1" applyBorder="1" applyAlignment="1">
      <alignment horizontal="center" vertical="center" wrapText="1"/>
    </xf>
    <xf numFmtId="17" fontId="10" fillId="5" borderId="19" xfId="0" applyNumberFormat="1" applyFont="1" applyFill="1" applyBorder="1" applyAlignment="1">
      <alignment horizontal="center" vertical="center" wrapText="1"/>
    </xf>
    <xf numFmtId="17" fontId="10" fillId="5" borderId="20" xfId="0" applyNumberFormat="1" applyFont="1" applyFill="1" applyBorder="1" applyAlignment="1">
      <alignment horizontal="center" vertical="center" wrapText="1"/>
    </xf>
    <xf numFmtId="17" fontId="10" fillId="5" borderId="23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vertical="center"/>
    </xf>
    <xf numFmtId="3" fontId="4" fillId="5" borderId="17" xfId="0" applyNumberFormat="1" applyFont="1" applyFill="1" applyBorder="1" applyAlignment="1">
      <alignment vertical="center"/>
    </xf>
    <xf numFmtId="37" fontId="4" fillId="5" borderId="1" xfId="0" applyNumberFormat="1" applyFont="1" applyFill="1" applyBorder="1" applyAlignment="1">
      <alignment vertical="center"/>
    </xf>
    <xf numFmtId="37" fontId="4" fillId="5" borderId="17" xfId="0" applyNumberFormat="1" applyFont="1" applyFill="1" applyBorder="1" applyAlignment="1">
      <alignment vertical="center"/>
    </xf>
    <xf numFmtId="17" fontId="10" fillId="5" borderId="22" xfId="0" applyNumberFormat="1" applyFont="1" applyFill="1" applyBorder="1" applyAlignment="1">
      <alignment horizontal="center" vertical="center" wrapText="1"/>
    </xf>
    <xf numFmtId="3" fontId="4" fillId="5" borderId="24" xfId="0" applyNumberFormat="1" applyFont="1" applyFill="1" applyBorder="1" applyAlignment="1">
      <alignment vertical="center"/>
    </xf>
    <xf numFmtId="3" fontId="4" fillId="5" borderId="21" xfId="0" applyNumberFormat="1" applyFont="1" applyFill="1" applyBorder="1" applyAlignment="1">
      <alignment vertical="center"/>
    </xf>
    <xf numFmtId="37" fontId="4" fillId="5" borderId="21" xfId="0" applyNumberFormat="1" applyFont="1" applyFill="1" applyBorder="1" applyAlignment="1">
      <alignment vertical="center"/>
    </xf>
    <xf numFmtId="166" fontId="0" fillId="0" borderId="0" xfId="0" applyNumberForma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170" fontId="0" fillId="0" borderId="0" xfId="0" applyNumberForma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37" fontId="0" fillId="3" borderId="0" xfId="0" applyNumberForma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171" fontId="0" fillId="0" borderId="0" xfId="0" applyNumberFormat="1" applyAlignment="1">
      <alignment vertical="center"/>
    </xf>
    <xf numFmtId="171" fontId="7" fillId="0" borderId="0" xfId="0" applyNumberFormat="1" applyFont="1" applyAlignment="1">
      <alignment vertical="center"/>
    </xf>
    <xf numFmtId="0" fontId="18" fillId="3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9" fillId="3" borderId="0" xfId="0" applyFont="1" applyFill="1" applyAlignment="1">
      <alignment vertical="center"/>
    </xf>
    <xf numFmtId="172" fontId="0" fillId="0" borderId="0" xfId="0" applyNumberFormat="1" applyAlignment="1">
      <alignment vertical="center"/>
    </xf>
    <xf numFmtId="4" fontId="7" fillId="0" borderId="0" xfId="0" applyNumberFormat="1" applyFont="1" applyAlignment="1">
      <alignment vertical="center"/>
    </xf>
    <xf numFmtId="173" fontId="0" fillId="0" borderId="0" xfId="0" applyNumberFormat="1" applyAlignment="1">
      <alignment vertical="center"/>
    </xf>
    <xf numFmtId="37" fontId="0" fillId="3" borderId="0" xfId="0" applyNumberFormat="1" applyFill="1" applyAlignment="1">
      <alignment vertical="center"/>
    </xf>
    <xf numFmtId="37" fontId="0" fillId="0" borderId="0" xfId="0" applyNumberFormat="1" applyAlignment="1">
      <alignment horizontal="left" vertical="center"/>
    </xf>
    <xf numFmtId="37" fontId="25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170" fontId="0" fillId="3" borderId="0" xfId="0" applyNumberFormat="1" applyFill="1" applyAlignment="1">
      <alignment vertical="center"/>
    </xf>
    <xf numFmtId="0" fontId="20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17" fontId="16" fillId="2" borderId="18" xfId="0" applyNumberFormat="1" applyFont="1" applyFill="1" applyBorder="1" applyAlignment="1">
      <alignment horizontal="center" vertical="center" wrapText="1"/>
    </xf>
    <xf numFmtId="17" fontId="16" fillId="2" borderId="23" xfId="0" applyNumberFormat="1" applyFont="1" applyFill="1" applyBorder="1" applyAlignment="1">
      <alignment horizontal="center" vertical="center" wrapText="1"/>
    </xf>
    <xf numFmtId="17" fontId="16" fillId="2" borderId="19" xfId="0" applyNumberFormat="1" applyFont="1" applyFill="1" applyBorder="1" applyAlignment="1">
      <alignment horizontal="center" vertical="center" wrapText="1"/>
    </xf>
    <xf numFmtId="17" fontId="16" fillId="2" borderId="22" xfId="0" applyNumberFormat="1" applyFont="1" applyFill="1" applyBorder="1" applyAlignment="1">
      <alignment horizontal="center" vertical="center" wrapText="1"/>
    </xf>
    <xf numFmtId="17" fontId="16" fillId="2" borderId="20" xfId="0" applyNumberFormat="1" applyFont="1" applyFill="1" applyBorder="1" applyAlignment="1">
      <alignment horizontal="center" vertical="center" wrapText="1"/>
    </xf>
    <xf numFmtId="0" fontId="2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vertical="center"/>
    </xf>
    <xf numFmtId="0" fontId="0" fillId="3" borderId="0" xfId="0" applyFill="1"/>
    <xf numFmtId="0" fontId="31" fillId="0" borderId="0" xfId="0" applyFont="1"/>
    <xf numFmtId="0" fontId="31" fillId="3" borderId="0" xfId="0" applyFont="1" applyFill="1"/>
    <xf numFmtId="174" fontId="8" fillId="4" borderId="26" xfId="0" applyNumberFormat="1" applyFont="1" applyFill="1" applyBorder="1" applyAlignment="1">
      <alignment horizontal="center"/>
    </xf>
    <xf numFmtId="0" fontId="22" fillId="0" borderId="0" xfId="0" applyFont="1"/>
    <xf numFmtId="0" fontId="22" fillId="3" borderId="0" xfId="0" applyFont="1" applyFill="1"/>
    <xf numFmtId="0" fontId="32" fillId="4" borderId="26" xfId="0" applyFont="1" applyFill="1" applyBorder="1" applyAlignment="1">
      <alignment horizontal="center"/>
    </xf>
    <xf numFmtId="0" fontId="0" fillId="4" borderId="27" xfId="0" applyFill="1" applyBorder="1"/>
    <xf numFmtId="49" fontId="0" fillId="3" borderId="0" xfId="0" applyNumberFormat="1" applyFill="1" applyAlignment="1">
      <alignment vertical="center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/>
    </xf>
    <xf numFmtId="49" fontId="33" fillId="3" borderId="0" xfId="0" applyNumberFormat="1" applyFont="1" applyFill="1" applyAlignment="1">
      <alignment horizontal="right" vertical="center"/>
    </xf>
    <xf numFmtId="175" fontId="0" fillId="3" borderId="0" xfId="0" applyNumberFormat="1" applyFill="1" applyAlignment="1">
      <alignment vertical="center"/>
    </xf>
    <xf numFmtId="169" fontId="0" fillId="3" borderId="0" xfId="4" applyNumberFormat="1" applyFont="1" applyFill="1" applyAlignment="1">
      <alignment vertical="center"/>
    </xf>
    <xf numFmtId="37" fontId="6" fillId="3" borderId="0" xfId="1" applyNumberFormat="1" applyFill="1" applyBorder="1" applyAlignment="1" applyProtection="1">
      <alignment vertical="center"/>
    </xf>
    <xf numFmtId="0" fontId="7" fillId="3" borderId="0" xfId="0" applyFont="1" applyFill="1" applyAlignment="1">
      <alignment vertical="center"/>
    </xf>
    <xf numFmtId="17" fontId="7" fillId="5" borderId="28" xfId="0" applyNumberFormat="1" applyFont="1" applyFill="1" applyBorder="1" applyAlignment="1">
      <alignment horizontal="center" vertical="center" wrapText="1"/>
    </xf>
    <xf numFmtId="17" fontId="7" fillId="5" borderId="29" xfId="0" applyNumberFormat="1" applyFont="1" applyFill="1" applyBorder="1" applyAlignment="1">
      <alignment horizontal="center" vertical="center" wrapText="1"/>
    </xf>
    <xf numFmtId="17" fontId="7" fillId="5" borderId="30" xfId="0" applyNumberFormat="1" applyFont="1" applyFill="1" applyBorder="1" applyAlignment="1">
      <alignment horizontal="center" vertical="center" wrapText="1"/>
    </xf>
    <xf numFmtId="17" fontId="7" fillId="5" borderId="3" xfId="0" applyNumberFormat="1" applyFont="1" applyFill="1" applyBorder="1" applyAlignment="1">
      <alignment horizontal="center" vertical="center" wrapText="1"/>
    </xf>
    <xf numFmtId="17" fontId="7" fillId="4" borderId="29" xfId="0" applyNumberFormat="1" applyFont="1" applyFill="1" applyBorder="1" applyAlignment="1">
      <alignment horizontal="center" vertical="center" wrapText="1"/>
    </xf>
    <xf numFmtId="17" fontId="7" fillId="4" borderId="30" xfId="0" applyNumberFormat="1" applyFont="1" applyFill="1" applyBorder="1" applyAlignment="1">
      <alignment horizontal="center" vertical="center" wrapText="1"/>
    </xf>
    <xf numFmtId="17" fontId="7" fillId="4" borderId="31" xfId="0" applyNumberFormat="1" applyFont="1" applyFill="1" applyBorder="1" applyAlignment="1">
      <alignment horizontal="center" vertical="center" wrapText="1"/>
    </xf>
    <xf numFmtId="17" fontId="7" fillId="2" borderId="28" xfId="0" applyNumberFormat="1" applyFont="1" applyFill="1" applyBorder="1" applyAlignment="1">
      <alignment horizontal="center" vertical="center" wrapText="1"/>
    </xf>
    <xf numFmtId="17" fontId="7" fillId="2" borderId="29" xfId="0" applyNumberFormat="1" applyFont="1" applyFill="1" applyBorder="1" applyAlignment="1">
      <alignment horizontal="center" vertical="center" wrapText="1"/>
    </xf>
    <xf numFmtId="17" fontId="7" fillId="2" borderId="30" xfId="0" applyNumberFormat="1" applyFont="1" applyFill="1" applyBorder="1" applyAlignment="1">
      <alignment horizontal="center" vertical="center" wrapText="1"/>
    </xf>
    <xf numFmtId="17" fontId="7" fillId="2" borderId="31" xfId="0" applyNumberFormat="1" applyFont="1" applyFill="1" applyBorder="1" applyAlignment="1">
      <alignment horizontal="center" vertical="center" wrapText="1"/>
    </xf>
    <xf numFmtId="0" fontId="31" fillId="3" borderId="0" xfId="0" applyFont="1" applyFill="1" applyAlignment="1">
      <alignment vertical="center"/>
    </xf>
    <xf numFmtId="4" fontId="0" fillId="3" borderId="0" xfId="0" applyNumberFormat="1" applyFill="1" applyAlignment="1">
      <alignment vertical="center"/>
    </xf>
    <xf numFmtId="167" fontId="4" fillId="3" borderId="0" xfId="0" applyNumberFormat="1" applyFont="1" applyFill="1" applyAlignment="1">
      <alignment vertical="center"/>
    </xf>
    <xf numFmtId="168" fontId="4" fillId="3" borderId="0" xfId="0" applyNumberFormat="1" applyFont="1" applyFill="1" applyAlignment="1">
      <alignment vertical="center"/>
    </xf>
    <xf numFmtId="37" fontId="4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horizontal="left" vertical="center"/>
    </xf>
    <xf numFmtId="9" fontId="4" fillId="2" borderId="25" xfId="7" applyFont="1" applyFill="1" applyBorder="1" applyAlignment="1">
      <alignment vertical="center"/>
    </xf>
    <xf numFmtId="9" fontId="4" fillId="2" borderId="24" xfId="7" applyFont="1" applyFill="1" applyBorder="1" applyAlignment="1">
      <alignment vertical="center"/>
    </xf>
    <xf numFmtId="9" fontId="4" fillId="2" borderId="17" xfId="7" applyFont="1" applyFill="1" applyBorder="1" applyAlignment="1">
      <alignment vertical="center"/>
    </xf>
    <xf numFmtId="9" fontId="4" fillId="2" borderId="21" xfId="7" applyFont="1" applyFill="1" applyBorder="1" applyAlignment="1">
      <alignment vertical="center"/>
    </xf>
    <xf numFmtId="167" fontId="4" fillId="2" borderId="17" xfId="7" applyNumberFormat="1" applyFont="1" applyFill="1" applyBorder="1" applyAlignment="1">
      <alignment vertical="center"/>
    </xf>
    <xf numFmtId="0" fontId="16" fillId="3" borderId="0" xfId="0" applyFont="1" applyFill="1" applyAlignment="1">
      <alignment horizontal="center" vertical="center" wrapText="1"/>
    </xf>
    <xf numFmtId="17" fontId="16" fillId="2" borderId="32" xfId="0" applyNumberFormat="1" applyFont="1" applyFill="1" applyBorder="1" applyAlignment="1">
      <alignment horizontal="center" vertical="center" wrapText="1"/>
    </xf>
    <xf numFmtId="17" fontId="16" fillId="2" borderId="33" xfId="0" applyNumberFormat="1" applyFont="1" applyFill="1" applyBorder="1" applyAlignment="1">
      <alignment horizontal="center" vertical="center" wrapText="1"/>
    </xf>
    <xf numFmtId="17" fontId="16" fillId="2" borderId="34" xfId="0" applyNumberFormat="1" applyFont="1" applyFill="1" applyBorder="1" applyAlignment="1">
      <alignment horizontal="center" vertical="center" wrapText="1"/>
    </xf>
    <xf numFmtId="0" fontId="1" fillId="3" borderId="0" xfId="0" applyFont="1" applyFill="1" applyAlignment="1">
      <alignment vertical="center"/>
    </xf>
    <xf numFmtId="0" fontId="10" fillId="3" borderId="13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170" fontId="0" fillId="3" borderId="0" xfId="4" applyNumberFormat="1" applyFont="1" applyFill="1" applyAlignment="1">
      <alignment vertical="center"/>
    </xf>
    <xf numFmtId="9" fontId="4" fillId="4" borderId="17" xfId="7" applyFont="1" applyFill="1" applyBorder="1" applyAlignment="1">
      <alignment vertical="center"/>
    </xf>
    <xf numFmtId="9" fontId="4" fillId="4" borderId="21" xfId="7" applyFont="1" applyFill="1" applyBorder="1" applyAlignment="1">
      <alignment vertical="center"/>
    </xf>
    <xf numFmtId="9" fontId="4" fillId="4" borderId="25" xfId="7" applyFont="1" applyFill="1" applyBorder="1" applyAlignment="1">
      <alignment vertical="center"/>
    </xf>
    <xf numFmtId="9" fontId="4" fillId="4" borderId="24" xfId="7" applyFont="1" applyFill="1" applyBorder="1" applyAlignment="1">
      <alignment vertical="center"/>
    </xf>
    <xf numFmtId="17" fontId="16" fillId="4" borderId="22" xfId="0" applyNumberFormat="1" applyFont="1" applyFill="1" applyBorder="1" applyAlignment="1">
      <alignment horizontal="center" vertical="center" wrapText="1"/>
    </xf>
    <xf numFmtId="17" fontId="16" fillId="4" borderId="32" xfId="0" applyNumberFormat="1" applyFont="1" applyFill="1" applyBorder="1" applyAlignment="1">
      <alignment horizontal="center" vertical="center" wrapText="1"/>
    </xf>
    <xf numFmtId="17" fontId="16" fillId="4" borderId="33" xfId="0" applyNumberFormat="1" applyFont="1" applyFill="1" applyBorder="1" applyAlignment="1">
      <alignment horizontal="center" vertical="center" wrapText="1"/>
    </xf>
    <xf numFmtId="17" fontId="16" fillId="4" borderId="23" xfId="0" applyNumberFormat="1" applyFont="1" applyFill="1" applyBorder="1" applyAlignment="1">
      <alignment horizontal="center" vertical="center" wrapText="1"/>
    </xf>
    <xf numFmtId="17" fontId="16" fillId="4" borderId="34" xfId="0" applyNumberFormat="1" applyFont="1" applyFill="1" applyBorder="1" applyAlignment="1">
      <alignment horizontal="center" vertical="center" wrapText="1"/>
    </xf>
    <xf numFmtId="17" fontId="16" fillId="4" borderId="20" xfId="0" applyNumberFormat="1" applyFont="1" applyFill="1" applyBorder="1" applyAlignment="1">
      <alignment horizontal="center" vertical="center" wrapText="1"/>
    </xf>
    <xf numFmtId="17" fontId="16" fillId="4" borderId="19" xfId="0" applyNumberFormat="1" applyFont="1" applyFill="1" applyBorder="1" applyAlignment="1">
      <alignment horizontal="center" vertical="center" wrapText="1"/>
    </xf>
    <xf numFmtId="17" fontId="16" fillId="4" borderId="18" xfId="0" applyNumberFormat="1" applyFont="1" applyFill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169" fontId="29" fillId="3" borderId="0" xfId="4" applyNumberFormat="1" applyFont="1" applyFill="1" applyAlignment="1">
      <alignment vertical="center"/>
    </xf>
    <xf numFmtId="0" fontId="38" fillId="0" borderId="0" xfId="0" applyFont="1" applyAlignment="1">
      <alignment vertical="center"/>
    </xf>
    <xf numFmtId="17" fontId="10" fillId="5" borderId="28" xfId="0" applyNumberFormat="1" applyFont="1" applyFill="1" applyBorder="1" applyAlignment="1">
      <alignment horizontal="center" vertical="center" wrapText="1"/>
    </xf>
    <xf numFmtId="17" fontId="10" fillId="5" borderId="29" xfId="0" applyNumberFormat="1" applyFont="1" applyFill="1" applyBorder="1" applyAlignment="1">
      <alignment horizontal="center" vertical="center" wrapText="1"/>
    </xf>
    <xf numFmtId="17" fontId="10" fillId="5" borderId="30" xfId="0" applyNumberFormat="1" applyFont="1" applyFill="1" applyBorder="1" applyAlignment="1">
      <alignment horizontal="center" vertical="center" wrapText="1"/>
    </xf>
    <xf numFmtId="17" fontId="10" fillId="5" borderId="3" xfId="0" applyNumberFormat="1" applyFont="1" applyFill="1" applyBorder="1" applyAlignment="1">
      <alignment horizontal="center" vertical="center" wrapText="1"/>
    </xf>
    <xf numFmtId="17" fontId="10" fillId="4" borderId="28" xfId="0" applyNumberFormat="1" applyFont="1" applyFill="1" applyBorder="1" applyAlignment="1">
      <alignment horizontal="center" vertical="center" wrapText="1"/>
    </xf>
    <xf numFmtId="17" fontId="10" fillId="4" borderId="29" xfId="0" applyNumberFormat="1" applyFont="1" applyFill="1" applyBorder="1" applyAlignment="1">
      <alignment horizontal="center" vertical="center" wrapText="1"/>
    </xf>
    <xf numFmtId="17" fontId="10" fillId="4" borderId="30" xfId="0" applyNumberFormat="1" applyFont="1" applyFill="1" applyBorder="1" applyAlignment="1">
      <alignment horizontal="center" vertical="center" wrapText="1"/>
    </xf>
    <xf numFmtId="17" fontId="10" fillId="4" borderId="31" xfId="0" applyNumberFormat="1" applyFont="1" applyFill="1" applyBorder="1" applyAlignment="1">
      <alignment horizontal="center" vertical="center" wrapText="1"/>
    </xf>
    <xf numFmtId="17" fontId="10" fillId="2" borderId="29" xfId="0" applyNumberFormat="1" applyFont="1" applyFill="1" applyBorder="1" applyAlignment="1">
      <alignment horizontal="center" vertical="center" wrapText="1"/>
    </xf>
    <xf numFmtId="17" fontId="10" fillId="2" borderId="30" xfId="0" applyNumberFormat="1" applyFont="1" applyFill="1" applyBorder="1" applyAlignment="1">
      <alignment horizontal="center" vertical="center" wrapText="1"/>
    </xf>
    <xf numFmtId="17" fontId="10" fillId="2" borderId="3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9" fontId="0" fillId="3" borderId="0" xfId="7" applyFont="1" applyFill="1" applyAlignment="1">
      <alignment vertical="center"/>
    </xf>
    <xf numFmtId="9" fontId="0" fillId="3" borderId="0" xfId="7" applyFont="1" applyFill="1" applyAlignment="1">
      <alignment horizontal="center" vertical="center"/>
    </xf>
    <xf numFmtId="9" fontId="0" fillId="3" borderId="0" xfId="7" applyFont="1" applyFill="1" applyAlignment="1">
      <alignment horizontal="left" vertical="center"/>
    </xf>
    <xf numFmtId="2" fontId="4" fillId="3" borderId="0" xfId="0" applyNumberFormat="1" applyFont="1" applyFill="1" applyAlignment="1">
      <alignment vertical="center"/>
    </xf>
    <xf numFmtId="9" fontId="4" fillId="3" borderId="0" xfId="7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9" fontId="4" fillId="3" borderId="0" xfId="7" applyFont="1" applyFill="1" applyBorder="1" applyAlignment="1">
      <alignment vertical="center"/>
    </xf>
    <xf numFmtId="169" fontId="4" fillId="3" borderId="0" xfId="4" applyNumberFormat="1" applyFont="1" applyFill="1" applyBorder="1" applyAlignment="1">
      <alignment vertical="center"/>
    </xf>
    <xf numFmtId="3" fontId="4" fillId="3" borderId="0" xfId="0" applyNumberFormat="1" applyFont="1" applyFill="1" applyAlignment="1">
      <alignment vertical="center"/>
    </xf>
    <xf numFmtId="49" fontId="39" fillId="3" borderId="0" xfId="0" applyNumberFormat="1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3" fontId="11" fillId="3" borderId="0" xfId="0" applyNumberFormat="1" applyFont="1" applyFill="1" applyAlignment="1">
      <alignment horizontal="left" vertical="center"/>
    </xf>
    <xf numFmtId="170" fontId="0" fillId="0" borderId="0" xfId="4" applyNumberFormat="1" applyFont="1" applyAlignment="1">
      <alignment vertical="center"/>
    </xf>
    <xf numFmtId="49" fontId="0" fillId="0" borderId="0" xfId="0" applyNumberFormat="1" applyAlignment="1">
      <alignment vertical="center"/>
    </xf>
    <xf numFmtId="37" fontId="1" fillId="0" borderId="0" xfId="0" applyNumberFormat="1" applyFont="1" applyAlignment="1">
      <alignment vertical="center"/>
    </xf>
    <xf numFmtId="0" fontId="11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right" vertical="center"/>
    </xf>
    <xf numFmtId="37" fontId="40" fillId="0" borderId="0" xfId="1" applyNumberFormat="1" applyFont="1" applyFill="1" applyBorder="1" applyAlignment="1" applyProtection="1">
      <alignment vertical="center"/>
    </xf>
    <xf numFmtId="37" fontId="6" fillId="0" borderId="0" xfId="1" applyNumberFormat="1" applyFill="1" applyBorder="1" applyAlignment="1" applyProtection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7" fontId="10" fillId="6" borderId="28" xfId="0" applyNumberFormat="1" applyFont="1" applyFill="1" applyBorder="1" applyAlignment="1">
      <alignment horizontal="center" vertical="center" wrapText="1"/>
    </xf>
    <xf numFmtId="17" fontId="10" fillId="6" borderId="38" xfId="0" applyNumberFormat="1" applyFont="1" applyFill="1" applyBorder="1" applyAlignment="1">
      <alignment horizontal="center" vertical="center" wrapText="1"/>
    </xf>
    <xf numFmtId="17" fontId="7" fillId="6" borderId="38" xfId="0" applyNumberFormat="1" applyFont="1" applyFill="1" applyBorder="1" applyAlignment="1">
      <alignment horizontal="center" vertical="center" wrapText="1"/>
    </xf>
    <xf numFmtId="17" fontId="10" fillId="7" borderId="28" xfId="0" applyNumberFormat="1" applyFont="1" applyFill="1" applyBorder="1" applyAlignment="1">
      <alignment horizontal="center" vertical="center" wrapText="1"/>
    </xf>
    <xf numFmtId="17" fontId="10" fillId="7" borderId="29" xfId="0" applyNumberFormat="1" applyFont="1" applyFill="1" applyBorder="1" applyAlignment="1">
      <alignment horizontal="center" vertical="center" wrapText="1"/>
    </xf>
    <xf numFmtId="17" fontId="11" fillId="7" borderId="3" xfId="0" applyNumberFormat="1" applyFont="1" applyFill="1" applyBorder="1" applyAlignment="1">
      <alignment horizontal="center" vertical="center" wrapText="1"/>
    </xf>
    <xf numFmtId="17" fontId="7" fillId="7" borderId="3" xfId="0" applyNumberFormat="1" applyFont="1" applyFill="1" applyBorder="1" applyAlignment="1">
      <alignment horizontal="center" vertical="center" wrapText="1"/>
    </xf>
    <xf numFmtId="17" fontId="10" fillId="7" borderId="30" xfId="0" applyNumberFormat="1" applyFont="1" applyFill="1" applyBorder="1" applyAlignment="1">
      <alignment horizontal="center" vertical="center" wrapText="1"/>
    </xf>
    <xf numFmtId="17" fontId="10" fillId="7" borderId="31" xfId="0" applyNumberFormat="1" applyFont="1" applyFill="1" applyBorder="1" applyAlignment="1">
      <alignment horizontal="center" vertical="center" wrapText="1"/>
    </xf>
    <xf numFmtId="17" fontId="10" fillId="8" borderId="39" xfId="0" applyNumberFormat="1" applyFont="1" applyFill="1" applyBorder="1" applyAlignment="1">
      <alignment horizontal="center" vertical="center" wrapText="1"/>
    </xf>
    <xf numFmtId="17" fontId="10" fillId="8" borderId="30" xfId="0" applyNumberFormat="1" applyFont="1" applyFill="1" applyBorder="1" applyAlignment="1">
      <alignment horizontal="center" vertical="center" wrapText="1"/>
    </xf>
    <xf numFmtId="17" fontId="11" fillId="8" borderId="30" xfId="0" applyNumberFormat="1" applyFont="1" applyFill="1" applyBorder="1" applyAlignment="1">
      <alignment horizontal="center" vertical="center" wrapText="1"/>
    </xf>
    <xf numFmtId="17" fontId="10" fillId="8" borderId="3" xfId="0" applyNumberFormat="1" applyFont="1" applyFill="1" applyBorder="1" applyAlignment="1">
      <alignment horizontal="center" vertical="center" wrapText="1"/>
    </xf>
    <xf numFmtId="167" fontId="0" fillId="0" borderId="0" xfId="7" applyNumberFormat="1" applyFont="1" applyAlignment="1">
      <alignment vertical="center"/>
    </xf>
    <xf numFmtId="9" fontId="0" fillId="0" borderId="0" xfId="7" applyFont="1" applyAlignment="1">
      <alignment vertical="center"/>
    </xf>
    <xf numFmtId="167" fontId="4" fillId="2" borderId="25" xfId="4" applyNumberFormat="1" applyFont="1" applyFill="1" applyBorder="1" applyAlignment="1">
      <alignment vertical="center"/>
    </xf>
    <xf numFmtId="167" fontId="4" fillId="2" borderId="1" xfId="7" applyNumberFormat="1" applyFont="1" applyFill="1" applyBorder="1" applyAlignment="1">
      <alignment vertical="center"/>
    </xf>
    <xf numFmtId="167" fontId="4" fillId="2" borderId="25" xfId="7" applyNumberFormat="1" applyFont="1" applyFill="1" applyBorder="1" applyAlignment="1">
      <alignment vertical="center"/>
    </xf>
    <xf numFmtId="9" fontId="4" fillId="2" borderId="1" xfId="7" applyFont="1" applyFill="1" applyBorder="1" applyAlignment="1">
      <alignment vertical="center"/>
    </xf>
    <xf numFmtId="0" fontId="1" fillId="0" borderId="0" xfId="0" applyFont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167" fontId="4" fillId="7" borderId="25" xfId="4" applyNumberFormat="1" applyFont="1" applyFill="1" applyBorder="1" applyAlignment="1">
      <alignment vertical="center"/>
    </xf>
    <xf numFmtId="167" fontId="4" fillId="7" borderId="1" xfId="7" applyNumberFormat="1" applyFont="1" applyFill="1" applyBorder="1" applyAlignment="1">
      <alignment vertical="center"/>
    </xf>
    <xf numFmtId="167" fontId="4" fillId="7" borderId="25" xfId="7" applyNumberFormat="1" applyFont="1" applyFill="1" applyBorder="1" applyAlignment="1">
      <alignment vertical="center"/>
    </xf>
    <xf numFmtId="9" fontId="4" fillId="7" borderId="25" xfId="7" applyFont="1" applyFill="1" applyBorder="1" applyAlignment="1">
      <alignment vertical="center"/>
    </xf>
    <xf numFmtId="9" fontId="4" fillId="7" borderId="17" xfId="7" applyFont="1" applyFill="1" applyBorder="1" applyAlignment="1">
      <alignment vertical="center"/>
    </xf>
    <xf numFmtId="37" fontId="4" fillId="7" borderId="17" xfId="0" applyNumberFormat="1" applyFont="1" applyFill="1" applyBorder="1" applyAlignment="1">
      <alignment vertical="center"/>
    </xf>
    <xf numFmtId="37" fontId="4" fillId="7" borderId="1" xfId="0" applyNumberFormat="1" applyFont="1" applyFill="1" applyBorder="1" applyAlignment="1">
      <alignment vertical="center"/>
    </xf>
    <xf numFmtId="9" fontId="4" fillId="7" borderId="1" xfId="7" applyFont="1" applyFill="1" applyBorder="1" applyAlignment="1">
      <alignment vertical="center"/>
    </xf>
    <xf numFmtId="3" fontId="4" fillId="7" borderId="17" xfId="0" applyNumberFormat="1" applyFont="1" applyFill="1" applyBorder="1" applyAlignment="1">
      <alignment vertical="center"/>
    </xf>
    <xf numFmtId="3" fontId="4" fillId="7" borderId="1" xfId="0" applyNumberFormat="1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/>
    </xf>
    <xf numFmtId="17" fontId="16" fillId="7" borderId="20" xfId="0" applyNumberFormat="1" applyFont="1" applyFill="1" applyBorder="1" applyAlignment="1">
      <alignment horizontal="center" vertical="center" wrapText="1"/>
    </xf>
    <xf numFmtId="17" fontId="16" fillId="7" borderId="18" xfId="0" applyNumberFormat="1" applyFont="1" applyFill="1" applyBorder="1" applyAlignment="1">
      <alignment horizontal="center" vertical="center" wrapText="1"/>
    </xf>
    <xf numFmtId="17" fontId="16" fillId="7" borderId="19" xfId="0" applyNumberFormat="1" applyFont="1" applyFill="1" applyBorder="1" applyAlignment="1">
      <alignment horizontal="center" vertical="center" wrapText="1"/>
    </xf>
    <xf numFmtId="17" fontId="16" fillId="7" borderId="22" xfId="0" applyNumberFormat="1" applyFont="1" applyFill="1" applyBorder="1" applyAlignment="1">
      <alignment horizontal="center" vertical="center" wrapText="1"/>
    </xf>
    <xf numFmtId="17" fontId="16" fillId="7" borderId="23" xfId="0" applyNumberFormat="1" applyFont="1" applyFill="1" applyBorder="1" applyAlignment="1">
      <alignment horizontal="center" vertical="center" wrapText="1"/>
    </xf>
    <xf numFmtId="0" fontId="52" fillId="3" borderId="0" xfId="0" applyFont="1" applyFill="1" applyAlignment="1">
      <alignment horizontal="center" vertical="center" wrapText="1"/>
    </xf>
    <xf numFmtId="49" fontId="26" fillId="3" borderId="0" xfId="0" applyNumberFormat="1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9" fontId="1" fillId="0" borderId="0" xfId="6" applyFont="1" applyAlignment="1">
      <alignment vertical="center"/>
    </xf>
    <xf numFmtId="9" fontId="0" fillId="0" borderId="0" xfId="7" applyFont="1" applyFill="1" applyAlignment="1">
      <alignment vertical="center"/>
    </xf>
    <xf numFmtId="167" fontId="7" fillId="0" borderId="0" xfId="7" applyNumberFormat="1" applyFont="1" applyFill="1" applyAlignment="1">
      <alignment horizontal="center" vertical="center"/>
    </xf>
    <xf numFmtId="167" fontId="10" fillId="0" borderId="0" xfId="7" applyNumberFormat="1" applyFont="1" applyFill="1" applyAlignment="1">
      <alignment horizontal="center" vertical="center" wrapText="1"/>
    </xf>
    <xf numFmtId="170" fontId="0" fillId="0" borderId="0" xfId="4" applyNumberFormat="1" applyFont="1" applyAlignment="1">
      <alignment horizontal="left" vertical="center"/>
    </xf>
    <xf numFmtId="167" fontId="25" fillId="0" borderId="0" xfId="7" applyNumberFormat="1" applyFont="1" applyAlignment="1">
      <alignment vertical="center"/>
    </xf>
    <xf numFmtId="170" fontId="25" fillId="0" borderId="0" xfId="4" applyNumberFormat="1" applyFont="1" applyAlignment="1">
      <alignment vertical="center"/>
    </xf>
    <xf numFmtId="169" fontId="1" fillId="0" borderId="40" xfId="4" applyNumberFormat="1" applyFont="1" applyFill="1" applyBorder="1" applyAlignment="1">
      <alignment vertical="center"/>
    </xf>
    <xf numFmtId="169" fontId="1" fillId="0" borderId="0" xfId="4" applyNumberFormat="1" applyFont="1" applyFill="1" applyBorder="1" applyAlignment="1">
      <alignment vertical="center"/>
    </xf>
    <xf numFmtId="167" fontId="4" fillId="2" borderId="21" xfId="7" applyNumberFormat="1" applyFont="1" applyFill="1" applyBorder="1" applyAlignment="1">
      <alignment vertical="center"/>
    </xf>
    <xf numFmtId="169" fontId="4" fillId="0" borderId="0" xfId="4" applyNumberFormat="1" applyFont="1" applyFill="1" applyBorder="1" applyAlignment="1">
      <alignment vertical="center"/>
    </xf>
    <xf numFmtId="170" fontId="1" fillId="3" borderId="0" xfId="4" applyNumberFormat="1" applyFont="1" applyFill="1" applyAlignment="1">
      <alignment vertical="center"/>
    </xf>
    <xf numFmtId="166" fontId="1" fillId="3" borderId="0" xfId="4" applyFont="1" applyFill="1" applyAlignment="1">
      <alignment vertical="center"/>
    </xf>
    <xf numFmtId="167" fontId="4" fillId="2" borderId="24" xfId="7" applyNumberFormat="1" applyFont="1" applyFill="1" applyBorder="1" applyAlignment="1">
      <alignment vertical="center"/>
    </xf>
    <xf numFmtId="9" fontId="10" fillId="3" borderId="0" xfId="7" applyFont="1" applyFill="1" applyAlignment="1">
      <alignment horizontal="center" vertical="center" wrapText="1"/>
    </xf>
    <xf numFmtId="10" fontId="4" fillId="2" borderId="21" xfId="7" applyNumberFormat="1" applyFont="1" applyFill="1" applyBorder="1" applyAlignment="1">
      <alignment vertical="center"/>
    </xf>
    <xf numFmtId="0" fontId="1" fillId="3" borderId="0" xfId="0" applyFont="1" applyFill="1" applyAlignment="1">
      <alignment horizontal="center" vertical="center" wrapText="1"/>
    </xf>
    <xf numFmtId="169" fontId="1" fillId="3" borderId="40" xfId="4" applyNumberFormat="1" applyFont="1" applyFill="1" applyBorder="1" applyAlignment="1">
      <alignment vertical="center"/>
    </xf>
    <xf numFmtId="169" fontId="1" fillId="3" borderId="0" xfId="4" applyNumberFormat="1" applyFont="1" applyFill="1" applyBorder="1" applyAlignment="1">
      <alignment vertical="center"/>
    </xf>
    <xf numFmtId="167" fontId="4" fillId="4" borderId="21" xfId="7" applyNumberFormat="1" applyFont="1" applyFill="1" applyBorder="1" applyAlignment="1">
      <alignment vertical="center"/>
    </xf>
    <xf numFmtId="167" fontId="4" fillId="4" borderId="17" xfId="7" applyNumberFormat="1" applyFont="1" applyFill="1" applyBorder="1" applyAlignment="1">
      <alignment vertical="center"/>
    </xf>
    <xf numFmtId="170" fontId="0" fillId="3" borderId="0" xfId="4" applyNumberFormat="1" applyFont="1" applyFill="1" applyAlignment="1">
      <alignment horizontal="left" vertical="center"/>
    </xf>
    <xf numFmtId="170" fontId="0" fillId="3" borderId="0" xfId="4" applyNumberFormat="1" applyFont="1" applyFill="1" applyAlignment="1">
      <alignment horizontal="center" vertical="center"/>
    </xf>
    <xf numFmtId="9" fontId="4" fillId="5" borderId="21" xfId="7" applyFont="1" applyFill="1" applyBorder="1" applyAlignment="1">
      <alignment vertical="center"/>
    </xf>
    <xf numFmtId="167" fontId="4" fillId="5" borderId="21" xfId="7" applyNumberFormat="1" applyFont="1" applyFill="1" applyBorder="1" applyAlignment="1">
      <alignment vertical="center"/>
    </xf>
    <xf numFmtId="167" fontId="4" fillId="5" borderId="17" xfId="7" applyNumberFormat="1" applyFont="1" applyFill="1" applyBorder="1" applyAlignment="1">
      <alignment vertical="center"/>
    </xf>
    <xf numFmtId="167" fontId="4" fillId="5" borderId="25" xfId="7" applyNumberFormat="1" applyFont="1" applyFill="1" applyBorder="1" applyAlignment="1">
      <alignment vertical="center"/>
    </xf>
    <xf numFmtId="9" fontId="4" fillId="5" borderId="24" xfId="7" applyFont="1" applyFill="1" applyBorder="1" applyAlignment="1">
      <alignment vertical="center"/>
    </xf>
    <xf numFmtId="9" fontId="4" fillId="5" borderId="25" xfId="7" applyFont="1" applyFill="1" applyBorder="1" applyAlignment="1">
      <alignment vertical="center"/>
    </xf>
    <xf numFmtId="9" fontId="4" fillId="5" borderId="17" xfId="7" applyFont="1" applyFill="1" applyBorder="1" applyAlignment="1">
      <alignment vertical="center"/>
    </xf>
    <xf numFmtId="170" fontId="7" fillId="0" borderId="0" xfId="4" applyNumberFormat="1" applyFont="1" applyAlignment="1">
      <alignment vertical="center"/>
    </xf>
    <xf numFmtId="9" fontId="0" fillId="3" borderId="0" xfId="0" applyNumberFormat="1" applyFill="1" applyAlignment="1">
      <alignment vertical="center"/>
    </xf>
    <xf numFmtId="9" fontId="0" fillId="3" borderId="0" xfId="6" applyFont="1" applyFill="1" applyAlignment="1">
      <alignment vertical="center"/>
    </xf>
    <xf numFmtId="170" fontId="0" fillId="3" borderId="0" xfId="2" applyNumberFormat="1" applyFont="1" applyFill="1" applyAlignment="1">
      <alignment vertical="center"/>
    </xf>
    <xf numFmtId="10" fontId="25" fillId="0" borderId="0" xfId="6" applyNumberFormat="1" applyFont="1" applyAlignment="1">
      <alignment vertical="center"/>
    </xf>
    <xf numFmtId="9" fontId="0" fillId="0" borderId="0" xfId="6" applyFont="1" applyAlignment="1">
      <alignment vertical="center"/>
    </xf>
    <xf numFmtId="10" fontId="0" fillId="0" borderId="0" xfId="0" applyNumberFormat="1" applyAlignment="1">
      <alignment vertical="center"/>
    </xf>
    <xf numFmtId="170" fontId="0" fillId="0" borderId="0" xfId="2" applyNumberFormat="1" applyFont="1" applyAlignment="1">
      <alignment vertical="center"/>
    </xf>
    <xf numFmtId="0" fontId="54" fillId="0" borderId="0" xfId="0" applyFont="1" applyAlignment="1">
      <alignment vertical="center"/>
    </xf>
    <xf numFmtId="0" fontId="54" fillId="3" borderId="0" xfId="0" applyFont="1" applyFill="1" applyAlignment="1">
      <alignment vertical="center"/>
    </xf>
    <xf numFmtId="0" fontId="54" fillId="3" borderId="0" xfId="0" applyFont="1" applyFill="1" applyAlignment="1">
      <alignment horizontal="center" vertical="center" wrapText="1"/>
    </xf>
    <xf numFmtId="0" fontId="0" fillId="10" borderId="37" xfId="0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0" fontId="7" fillId="10" borderId="44" xfId="0" applyFont="1" applyFill="1" applyBorder="1" applyAlignment="1">
      <alignment horizontal="center" vertical="center"/>
    </xf>
    <xf numFmtId="0" fontId="7" fillId="10" borderId="45" xfId="0" applyFont="1" applyFill="1" applyBorder="1" applyAlignment="1">
      <alignment vertical="center"/>
    </xf>
    <xf numFmtId="0" fontId="1" fillId="10" borderId="0" xfId="0" applyFont="1" applyFill="1" applyAlignment="1">
      <alignment vertical="center"/>
    </xf>
    <xf numFmtId="0" fontId="38" fillId="10" borderId="45" xfId="0" applyFont="1" applyFill="1" applyBorder="1" applyAlignment="1">
      <alignment vertical="center"/>
    </xf>
    <xf numFmtId="0" fontId="38" fillId="10" borderId="44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center" vertical="center"/>
    </xf>
    <xf numFmtId="0" fontId="55" fillId="0" borderId="0" xfId="0" applyFont="1" applyAlignment="1">
      <alignment vertical="center"/>
    </xf>
    <xf numFmtId="0" fontId="55" fillId="10" borderId="0" xfId="0" applyFont="1" applyFill="1" applyAlignment="1">
      <alignment vertical="center"/>
    </xf>
    <xf numFmtId="3" fontId="7" fillId="3" borderId="0" xfId="0" applyNumberFormat="1" applyFont="1" applyFill="1" applyAlignment="1">
      <alignment vertical="center"/>
    </xf>
    <xf numFmtId="37" fontId="7" fillId="0" borderId="0" xfId="0" applyNumberFormat="1" applyFont="1" applyAlignment="1">
      <alignment vertical="center"/>
    </xf>
    <xf numFmtId="0" fontId="56" fillId="0" borderId="0" xfId="0" applyFont="1" applyAlignment="1">
      <alignment vertical="center"/>
    </xf>
    <xf numFmtId="10" fontId="0" fillId="3" borderId="0" xfId="6" applyNumberFormat="1" applyFont="1" applyFill="1" applyAlignment="1">
      <alignment vertical="center"/>
    </xf>
    <xf numFmtId="167" fontId="0" fillId="0" borderId="0" xfId="6" applyNumberFormat="1" applyFont="1" applyAlignment="1">
      <alignment vertical="center"/>
    </xf>
    <xf numFmtId="170" fontId="1" fillId="10" borderId="0" xfId="4" applyNumberFormat="1" applyFont="1" applyFill="1" applyAlignment="1">
      <alignment vertical="center"/>
    </xf>
    <xf numFmtId="170" fontId="0" fillId="10" borderId="0" xfId="0" applyNumberFormat="1" applyFill="1" applyAlignment="1">
      <alignment vertical="center"/>
    </xf>
    <xf numFmtId="37" fontId="0" fillId="0" borderId="0" xfId="0" applyNumberFormat="1" applyAlignment="1">
      <alignment horizontal="right" vertical="center"/>
    </xf>
    <xf numFmtId="3" fontId="7" fillId="0" borderId="0" xfId="0" applyNumberFormat="1" applyFont="1" applyAlignment="1">
      <alignment vertical="center"/>
    </xf>
    <xf numFmtId="9" fontId="1" fillId="0" borderId="0" xfId="7" applyFont="1" applyBorder="1" applyAlignment="1">
      <alignment horizontal="right" vertical="center"/>
    </xf>
    <xf numFmtId="170" fontId="0" fillId="3" borderId="0" xfId="2" applyNumberFormat="1" applyFont="1" applyFill="1"/>
    <xf numFmtId="170" fontId="0" fillId="0" borderId="0" xfId="2" applyNumberFormat="1" applyFont="1"/>
    <xf numFmtId="0" fontId="52" fillId="3" borderId="0" xfId="0" applyFont="1" applyFill="1" applyAlignment="1">
      <alignment vertical="center"/>
    </xf>
    <xf numFmtId="167" fontId="4" fillId="5" borderId="17" xfId="7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vertical="center"/>
    </xf>
    <xf numFmtId="0" fontId="53" fillId="10" borderId="0" xfId="0" applyFont="1" applyFill="1" applyAlignment="1">
      <alignment vertical="center"/>
    </xf>
    <xf numFmtId="0" fontId="18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9" fillId="10" borderId="0" xfId="0" applyFont="1" applyFill="1" applyAlignment="1">
      <alignment horizontal="center" vertical="center"/>
    </xf>
    <xf numFmtId="0" fontId="3" fillId="10" borderId="0" xfId="0" applyFont="1" applyFill="1" applyAlignment="1">
      <alignment vertical="center" wrapText="1"/>
    </xf>
    <xf numFmtId="0" fontId="1" fillId="10" borderId="0" xfId="0" applyFont="1" applyFill="1" applyAlignment="1">
      <alignment horizontal="center" vertical="center" wrapText="1"/>
    </xf>
    <xf numFmtId="0" fontId="10" fillId="10" borderId="0" xfId="0" applyFont="1" applyFill="1" applyAlignment="1">
      <alignment horizontal="center" vertical="center" wrapText="1"/>
    </xf>
    <xf numFmtId="169" fontId="1" fillId="10" borderId="0" xfId="4" applyNumberFormat="1" applyFont="1" applyFill="1" applyBorder="1" applyAlignment="1">
      <alignment vertical="center"/>
    </xf>
    <xf numFmtId="169" fontId="4" fillId="10" borderId="0" xfId="4" applyNumberFormat="1" applyFont="1" applyFill="1" applyBorder="1" applyAlignment="1">
      <alignment vertical="center"/>
    </xf>
    <xf numFmtId="9" fontId="1" fillId="0" borderId="43" xfId="7" applyFont="1" applyBorder="1" applyAlignment="1">
      <alignment horizontal="right" vertical="center"/>
    </xf>
    <xf numFmtId="175" fontId="0" fillId="0" borderId="0" xfId="0" applyNumberFormat="1" applyAlignment="1">
      <alignment vertical="center"/>
    </xf>
    <xf numFmtId="0" fontId="7" fillId="10" borderId="0" xfId="0" applyFont="1" applyFill="1" applyAlignment="1">
      <alignment horizontal="center" vertical="center"/>
    </xf>
    <xf numFmtId="0" fontId="7" fillId="10" borderId="0" xfId="0" applyFont="1" applyFill="1" applyAlignment="1">
      <alignment vertical="center"/>
    </xf>
    <xf numFmtId="170" fontId="53" fillId="3" borderId="0" xfId="2" applyNumberFormat="1" applyFont="1" applyFill="1" applyAlignment="1">
      <alignment vertical="center"/>
    </xf>
    <xf numFmtId="0" fontId="11" fillId="3" borderId="0" xfId="5" applyFont="1" applyFill="1" applyAlignment="1">
      <alignment vertical="center"/>
    </xf>
    <xf numFmtId="0" fontId="10" fillId="3" borderId="0" xfId="5" applyFont="1" applyFill="1" applyAlignment="1">
      <alignment vertical="center"/>
    </xf>
    <xf numFmtId="0" fontId="7" fillId="3" borderId="13" xfId="0" applyFont="1" applyFill="1" applyBorder="1" applyAlignment="1">
      <alignment horizontal="center" vertical="center"/>
    </xf>
    <xf numFmtId="0" fontId="7" fillId="10" borderId="13" xfId="0" applyFont="1" applyFill="1" applyBorder="1" applyAlignment="1">
      <alignment horizontal="center" vertical="center"/>
    </xf>
    <xf numFmtId="0" fontId="45" fillId="10" borderId="37" xfId="0" applyFont="1" applyFill="1" applyBorder="1" applyAlignment="1">
      <alignment horizontal="center" vertical="center"/>
    </xf>
    <xf numFmtId="0" fontId="45" fillId="10" borderId="0" xfId="0" applyFont="1" applyFill="1" applyAlignment="1">
      <alignment vertical="center"/>
    </xf>
    <xf numFmtId="176" fontId="0" fillId="3" borderId="0" xfId="0" applyNumberFormat="1" applyFill="1" applyAlignment="1">
      <alignment vertical="center"/>
    </xf>
    <xf numFmtId="167" fontId="0" fillId="3" borderId="0" xfId="6" applyNumberFormat="1" applyFont="1" applyFill="1" applyAlignment="1">
      <alignment vertical="center"/>
    </xf>
    <xf numFmtId="9" fontId="4" fillId="3" borderId="0" xfId="0" applyNumberFormat="1" applyFont="1" applyFill="1" applyAlignment="1">
      <alignment vertical="center"/>
    </xf>
    <xf numFmtId="0" fontId="57" fillId="0" borderId="0" xfId="0" applyFont="1" applyAlignment="1">
      <alignment vertical="top"/>
    </xf>
    <xf numFmtId="167" fontId="0" fillId="0" borderId="2" xfId="7" applyNumberFormat="1" applyFont="1" applyBorder="1" applyAlignment="1">
      <alignment horizontal="right" vertical="center"/>
    </xf>
    <xf numFmtId="9" fontId="29" fillId="0" borderId="0" xfId="7" applyFont="1" applyBorder="1" applyAlignment="1">
      <alignment horizontal="right" vertical="center"/>
    </xf>
    <xf numFmtId="9" fontId="0" fillId="0" borderId="2" xfId="7" applyFont="1" applyBorder="1" applyAlignment="1">
      <alignment horizontal="right" vertical="center"/>
    </xf>
    <xf numFmtId="9" fontId="29" fillId="3" borderId="0" xfId="7" applyFont="1" applyFill="1" applyBorder="1" applyAlignment="1">
      <alignment horizontal="right" vertical="center"/>
    </xf>
    <xf numFmtId="9" fontId="29" fillId="3" borderId="11" xfId="7" applyFont="1" applyFill="1" applyBorder="1" applyAlignment="1">
      <alignment horizontal="right" vertical="center"/>
    </xf>
    <xf numFmtId="170" fontId="16" fillId="3" borderId="0" xfId="2" applyNumberFormat="1" applyFont="1" applyFill="1" applyBorder="1" applyAlignment="1">
      <alignment vertical="center"/>
    </xf>
    <xf numFmtId="170" fontId="53" fillId="3" borderId="0" xfId="0" applyNumberFormat="1" applyFont="1" applyFill="1" applyAlignment="1">
      <alignment vertical="center"/>
    </xf>
    <xf numFmtId="9" fontId="29" fillId="3" borderId="43" xfId="7" applyFont="1" applyFill="1" applyBorder="1" applyAlignment="1">
      <alignment horizontal="right" vertical="center"/>
    </xf>
    <xf numFmtId="9" fontId="4" fillId="2" borderId="17" xfId="7" applyFont="1" applyFill="1" applyBorder="1" applyAlignment="1">
      <alignment horizontal="right" vertical="center"/>
    </xf>
    <xf numFmtId="9" fontId="4" fillId="2" borderId="25" xfId="7" applyFont="1" applyFill="1" applyBorder="1" applyAlignment="1">
      <alignment horizontal="right" vertical="center"/>
    </xf>
    <xf numFmtId="37" fontId="0" fillId="3" borderId="2" xfId="0" applyNumberFormat="1" applyFill="1" applyBorder="1" applyAlignment="1">
      <alignment horizontal="right" vertical="center"/>
    </xf>
    <xf numFmtId="37" fontId="0" fillId="3" borderId="0" xfId="0" applyNumberFormat="1" applyFill="1" applyAlignment="1">
      <alignment horizontal="right" vertical="center"/>
    </xf>
    <xf numFmtId="0" fontId="4" fillId="10" borderId="0" xfId="0" applyFont="1" applyFill="1" applyAlignment="1">
      <alignment vertical="center"/>
    </xf>
    <xf numFmtId="9" fontId="4" fillId="10" borderId="0" xfId="7" applyFont="1" applyFill="1" applyAlignment="1">
      <alignment vertical="center"/>
    </xf>
    <xf numFmtId="167" fontId="4" fillId="10" borderId="0" xfId="0" applyNumberFormat="1" applyFont="1" applyFill="1" applyAlignment="1">
      <alignment vertical="center"/>
    </xf>
    <xf numFmtId="0" fontId="0" fillId="12" borderId="0" xfId="0" applyFill="1" applyAlignment="1">
      <alignment vertical="center"/>
    </xf>
    <xf numFmtId="37" fontId="4" fillId="10" borderId="0" xfId="0" applyNumberFormat="1" applyFont="1" applyFill="1" applyAlignment="1">
      <alignment vertical="center"/>
    </xf>
    <xf numFmtId="168" fontId="4" fillId="10" borderId="0" xfId="0" applyNumberFormat="1" applyFont="1" applyFill="1" applyAlignment="1">
      <alignment vertical="center"/>
    </xf>
    <xf numFmtId="9" fontId="4" fillId="10" borderId="0" xfId="7" applyFont="1" applyFill="1" applyBorder="1" applyAlignment="1">
      <alignment vertical="center"/>
    </xf>
    <xf numFmtId="9" fontId="47" fillId="10" borderId="0" xfId="7" applyFont="1" applyFill="1" applyAlignment="1">
      <alignment vertical="center"/>
    </xf>
    <xf numFmtId="37" fontId="0" fillId="10" borderId="0" xfId="0" applyNumberFormat="1" applyFill="1" applyAlignment="1">
      <alignment vertical="center"/>
    </xf>
    <xf numFmtId="0" fontId="7" fillId="10" borderId="37" xfId="0" applyFont="1" applyFill="1" applyBorder="1" applyAlignment="1">
      <alignment horizontal="center" vertical="center"/>
    </xf>
    <xf numFmtId="0" fontId="38" fillId="10" borderId="45" xfId="0" applyFont="1" applyFill="1" applyBorder="1" applyAlignment="1">
      <alignment horizontal="left" vertical="center"/>
    </xf>
    <xf numFmtId="0" fontId="0" fillId="10" borderId="0" xfId="0" applyFill="1" applyAlignment="1">
      <alignment horizontal="left" vertical="center"/>
    </xf>
    <xf numFmtId="4" fontId="16" fillId="3" borderId="0" xfId="0" applyNumberFormat="1" applyFont="1" applyFill="1" applyAlignment="1">
      <alignment vertical="center"/>
    </xf>
    <xf numFmtId="9" fontId="1" fillId="0" borderId="48" xfId="7" applyFont="1" applyBorder="1" applyAlignment="1">
      <alignment horizontal="right" vertical="center"/>
    </xf>
    <xf numFmtId="37" fontId="58" fillId="3" borderId="0" xfId="0" applyNumberFormat="1" applyFont="1" applyFill="1" applyAlignment="1">
      <alignment vertical="center"/>
    </xf>
    <xf numFmtId="0" fontId="58" fillId="3" borderId="0" xfId="0" applyFont="1" applyFill="1" applyAlignment="1">
      <alignment vertical="center"/>
    </xf>
    <xf numFmtId="0" fontId="59" fillId="3" borderId="0" xfId="0" applyFont="1" applyFill="1" applyAlignment="1">
      <alignment horizontal="left" vertical="center"/>
    </xf>
    <xf numFmtId="0" fontId="59" fillId="3" borderId="0" xfId="0" applyFont="1" applyFill="1" applyAlignment="1">
      <alignment vertical="center"/>
    </xf>
    <xf numFmtId="17" fontId="56" fillId="11" borderId="18" xfId="0" applyNumberFormat="1" applyFont="1" applyFill="1" applyBorder="1" applyAlignment="1">
      <alignment horizontal="center" vertical="center" wrapText="1"/>
    </xf>
    <xf numFmtId="17" fontId="56" fillId="11" borderId="23" xfId="0" applyNumberFormat="1" applyFont="1" applyFill="1" applyBorder="1" applyAlignment="1">
      <alignment horizontal="center" vertical="center" wrapText="1"/>
    </xf>
    <xf numFmtId="17" fontId="56" fillId="11" borderId="19" xfId="0" applyNumberFormat="1" applyFont="1" applyFill="1" applyBorder="1" applyAlignment="1">
      <alignment horizontal="center" vertical="center" wrapText="1"/>
    </xf>
    <xf numFmtId="17" fontId="56" fillId="11" borderId="20" xfId="0" applyNumberFormat="1" applyFont="1" applyFill="1" applyBorder="1" applyAlignment="1">
      <alignment horizontal="center" vertical="center" wrapText="1"/>
    </xf>
    <xf numFmtId="17" fontId="10" fillId="11" borderId="19" xfId="0" applyNumberFormat="1" applyFont="1" applyFill="1" applyBorder="1" applyAlignment="1">
      <alignment horizontal="center" vertical="center" wrapText="1"/>
    </xf>
    <xf numFmtId="17" fontId="10" fillId="11" borderId="20" xfId="0" applyNumberFormat="1" applyFont="1" applyFill="1" applyBorder="1" applyAlignment="1">
      <alignment horizontal="center" vertical="center" wrapText="1"/>
    </xf>
    <xf numFmtId="17" fontId="10" fillId="11" borderId="18" xfId="0" applyNumberFormat="1" applyFont="1" applyFill="1" applyBorder="1" applyAlignment="1">
      <alignment horizontal="center" vertical="center" wrapText="1"/>
    </xf>
    <xf numFmtId="17" fontId="10" fillId="11" borderId="23" xfId="0" applyNumberFormat="1" applyFont="1" applyFill="1" applyBorder="1" applyAlignment="1">
      <alignment horizontal="center" vertical="center" wrapText="1"/>
    </xf>
    <xf numFmtId="37" fontId="60" fillId="2" borderId="2" xfId="1" applyNumberFormat="1" applyFont="1" applyFill="1" applyBorder="1" applyAlignment="1" applyProtection="1">
      <alignment vertical="center"/>
    </xf>
    <xf numFmtId="0" fontId="21" fillId="0" borderId="0" xfId="0" applyFont="1"/>
    <xf numFmtId="0" fontId="20" fillId="0" borderId="40" xfId="0" applyFont="1" applyBorder="1" applyAlignment="1">
      <alignment horizontal="center"/>
    </xf>
    <xf numFmtId="37" fontId="61" fillId="2" borderId="49" xfId="1" applyNumberFormat="1" applyFont="1" applyFill="1" applyBorder="1" applyAlignment="1" applyProtection="1">
      <alignment vertical="center"/>
    </xf>
    <xf numFmtId="37" fontId="61" fillId="2" borderId="50" xfId="1" applyNumberFormat="1" applyFont="1" applyFill="1" applyBorder="1" applyAlignment="1" applyProtection="1">
      <alignment vertical="center"/>
    </xf>
    <xf numFmtId="37" fontId="62" fillId="2" borderId="2" xfId="1" applyNumberFormat="1" applyFont="1" applyFill="1" applyBorder="1" applyAlignment="1" applyProtection="1">
      <alignment vertical="center"/>
    </xf>
    <xf numFmtId="37" fontId="62" fillId="2" borderId="40" xfId="1" applyNumberFormat="1" applyFont="1" applyFill="1" applyBorder="1" applyAlignment="1" applyProtection="1">
      <alignment vertical="center"/>
    </xf>
    <xf numFmtId="9" fontId="62" fillId="13" borderId="51" xfId="1" applyNumberFormat="1" applyFont="1" applyFill="1" applyBorder="1" applyAlignment="1" applyProtection="1">
      <alignment horizontal="right" vertical="center"/>
    </xf>
    <xf numFmtId="9" fontId="62" fillId="13" borderId="37" xfId="1" applyNumberFormat="1" applyFont="1" applyFill="1" applyBorder="1" applyAlignment="1" applyProtection="1">
      <alignment horizontal="right" vertical="center"/>
    </xf>
    <xf numFmtId="37" fontId="62" fillId="13" borderId="2" xfId="1" applyNumberFormat="1" applyFont="1" applyFill="1" applyBorder="1" applyAlignment="1" applyProtection="1">
      <alignment horizontal="right" vertical="center"/>
    </xf>
    <xf numFmtId="37" fontId="62" fillId="13" borderId="0" xfId="1" applyNumberFormat="1" applyFont="1" applyFill="1" applyBorder="1" applyAlignment="1" applyProtection="1">
      <alignment horizontal="right" vertical="center"/>
    </xf>
    <xf numFmtId="37" fontId="62" fillId="13" borderId="51" xfId="1" applyNumberFormat="1" applyFont="1" applyFill="1" applyBorder="1" applyAlignment="1" applyProtection="1">
      <alignment horizontal="right" vertical="center"/>
    </xf>
    <xf numFmtId="9" fontId="62" fillId="13" borderId="52" xfId="1" applyNumberFormat="1" applyFont="1" applyFill="1" applyBorder="1" applyAlignment="1" applyProtection="1">
      <alignment horizontal="right" vertical="center"/>
    </xf>
    <xf numFmtId="9" fontId="62" fillId="13" borderId="11" xfId="1" applyNumberFormat="1" applyFont="1" applyFill="1" applyBorder="1" applyAlignment="1" applyProtection="1">
      <alignment horizontal="right" vertical="center"/>
    </xf>
    <xf numFmtId="37" fontId="62" fillId="2" borderId="2" xfId="1" applyNumberFormat="1" applyFont="1" applyFill="1" applyBorder="1" applyAlignment="1" applyProtection="1">
      <alignment horizontal="right" vertical="center"/>
    </xf>
    <xf numFmtId="37" fontId="62" fillId="2" borderId="0" xfId="1" applyNumberFormat="1" applyFont="1" applyFill="1" applyBorder="1" applyAlignment="1" applyProtection="1">
      <alignment horizontal="right" vertical="center"/>
    </xf>
    <xf numFmtId="37" fontId="62" fillId="2" borderId="51" xfId="1" applyNumberFormat="1" applyFont="1" applyFill="1" applyBorder="1" applyAlignment="1" applyProtection="1">
      <alignment horizontal="right" vertical="center"/>
    </xf>
    <xf numFmtId="9" fontId="62" fillId="2" borderId="52" xfId="1" applyNumberFormat="1" applyFont="1" applyFill="1" applyBorder="1" applyAlignment="1" applyProtection="1">
      <alignment horizontal="right" vertical="center"/>
    </xf>
    <xf numFmtId="37" fontId="62" fillId="2" borderId="40" xfId="1" applyNumberFormat="1" applyFont="1" applyFill="1" applyBorder="1" applyAlignment="1" applyProtection="1">
      <alignment horizontal="right" vertical="center"/>
    </xf>
    <xf numFmtId="9" fontId="62" fillId="2" borderId="51" xfId="1" applyNumberFormat="1" applyFont="1" applyFill="1" applyBorder="1" applyAlignment="1" applyProtection="1">
      <alignment horizontal="right" vertical="center"/>
    </xf>
    <xf numFmtId="9" fontId="62" fillId="2" borderId="0" xfId="1" applyNumberFormat="1" applyFont="1" applyFill="1" applyBorder="1" applyAlignment="1" applyProtection="1">
      <alignment horizontal="right" vertical="center"/>
    </xf>
    <xf numFmtId="9" fontId="62" fillId="2" borderId="11" xfId="1" applyNumberFormat="1" applyFont="1" applyFill="1" applyBorder="1" applyAlignment="1" applyProtection="1">
      <alignment horizontal="right" vertical="center"/>
    </xf>
    <xf numFmtId="9" fontId="62" fillId="2" borderId="37" xfId="1" applyNumberFormat="1" applyFont="1" applyFill="1" applyBorder="1" applyAlignment="1" applyProtection="1">
      <alignment horizontal="right" vertical="center"/>
    </xf>
    <xf numFmtId="37" fontId="61" fillId="2" borderId="49" xfId="1" applyNumberFormat="1" applyFont="1" applyFill="1" applyBorder="1" applyAlignment="1" applyProtection="1">
      <alignment horizontal="right" vertical="center"/>
    </xf>
    <xf numFmtId="37" fontId="61" fillId="2" borderId="45" xfId="1" applyNumberFormat="1" applyFont="1" applyFill="1" applyBorder="1" applyAlignment="1" applyProtection="1">
      <alignment horizontal="right" vertical="center"/>
    </xf>
    <xf numFmtId="37" fontId="61" fillId="2" borderId="53" xfId="1" applyNumberFormat="1" applyFont="1" applyFill="1" applyBorder="1" applyAlignment="1" applyProtection="1">
      <alignment horizontal="right" vertical="center"/>
    </xf>
    <xf numFmtId="9" fontId="61" fillId="2" borderId="54" xfId="1" applyNumberFormat="1" applyFont="1" applyFill="1" applyBorder="1" applyAlignment="1" applyProtection="1">
      <alignment horizontal="right" vertical="center"/>
    </xf>
    <xf numFmtId="37" fontId="61" fillId="2" borderId="55" xfId="1" applyNumberFormat="1" applyFont="1" applyFill="1" applyBorder="1" applyAlignment="1" applyProtection="1">
      <alignment horizontal="right" vertical="center"/>
    </xf>
    <xf numFmtId="37" fontId="61" fillId="2" borderId="50" xfId="1" applyNumberFormat="1" applyFont="1" applyFill="1" applyBorder="1" applyAlignment="1" applyProtection="1">
      <alignment horizontal="right" vertical="center"/>
    </xf>
    <xf numFmtId="9" fontId="61" fillId="2" borderId="53" xfId="1" applyNumberFormat="1" applyFont="1" applyFill="1" applyBorder="1" applyAlignment="1" applyProtection="1">
      <alignment horizontal="right" vertical="center"/>
    </xf>
    <xf numFmtId="9" fontId="61" fillId="2" borderId="45" xfId="1" applyNumberFormat="1" applyFont="1" applyFill="1" applyBorder="1" applyAlignment="1" applyProtection="1">
      <alignment horizontal="right" vertical="center"/>
    </xf>
    <xf numFmtId="9" fontId="61" fillId="2" borderId="50" xfId="1" applyNumberFormat="1" applyFont="1" applyFill="1" applyBorder="1" applyAlignment="1" applyProtection="1">
      <alignment horizontal="right" vertical="center"/>
    </xf>
    <xf numFmtId="9" fontId="61" fillId="2" borderId="49" xfId="1" applyNumberFormat="1" applyFont="1" applyFill="1" applyBorder="1" applyAlignment="1" applyProtection="1">
      <alignment horizontal="right" vertical="center"/>
    </xf>
    <xf numFmtId="37" fontId="62" fillId="14" borderId="2" xfId="1" applyNumberFormat="1" applyFont="1" applyFill="1" applyBorder="1" applyAlignment="1" applyProtection="1">
      <alignment horizontal="right" vertical="center"/>
    </xf>
    <xf numFmtId="37" fontId="62" fillId="14" borderId="0" xfId="1" applyNumberFormat="1" applyFont="1" applyFill="1" applyBorder="1" applyAlignment="1" applyProtection="1">
      <alignment horizontal="right" vertical="center"/>
    </xf>
    <xf numFmtId="37" fontId="62" fillId="14" borderId="51" xfId="1" applyNumberFormat="1" applyFont="1" applyFill="1" applyBorder="1" applyAlignment="1" applyProtection="1">
      <alignment horizontal="right" vertical="center"/>
    </xf>
    <xf numFmtId="9" fontId="62" fillId="14" borderId="52" xfId="1" applyNumberFormat="1" applyFont="1" applyFill="1" applyBorder="1" applyAlignment="1" applyProtection="1">
      <alignment horizontal="right" vertical="center"/>
    </xf>
    <xf numFmtId="9" fontId="62" fillId="14" borderId="51" xfId="1" applyNumberFormat="1" applyFont="1" applyFill="1" applyBorder="1" applyAlignment="1" applyProtection="1">
      <alignment horizontal="right" vertical="center"/>
    </xf>
    <xf numFmtId="9" fontId="62" fillId="14" borderId="11" xfId="1" applyNumberFormat="1" applyFont="1" applyFill="1" applyBorder="1" applyAlignment="1" applyProtection="1">
      <alignment horizontal="right" vertical="center"/>
    </xf>
    <xf numFmtId="9" fontId="62" fillId="14" borderId="0" xfId="1" applyNumberFormat="1" applyFont="1" applyFill="1" applyBorder="1" applyAlignment="1" applyProtection="1">
      <alignment horizontal="right" vertical="center"/>
    </xf>
    <xf numFmtId="9" fontId="62" fillId="14" borderId="37" xfId="1" applyNumberFormat="1" applyFont="1" applyFill="1" applyBorder="1" applyAlignment="1" applyProtection="1">
      <alignment horizontal="right" vertical="center"/>
    </xf>
    <xf numFmtId="37" fontId="62" fillId="14" borderId="56" xfId="1" applyNumberFormat="1" applyFont="1" applyFill="1" applyBorder="1" applyAlignment="1" applyProtection="1">
      <alignment horizontal="right" vertical="center"/>
    </xf>
    <xf numFmtId="37" fontId="62" fillId="14" borderId="57" xfId="1" applyNumberFormat="1" applyFont="1" applyFill="1" applyBorder="1" applyAlignment="1" applyProtection="1">
      <alignment horizontal="right" vertical="center"/>
    </xf>
    <xf numFmtId="37" fontId="62" fillId="14" borderId="58" xfId="1" applyNumberFormat="1" applyFont="1" applyFill="1" applyBorder="1" applyAlignment="1" applyProtection="1">
      <alignment horizontal="right" vertical="center"/>
    </xf>
    <xf numFmtId="9" fontId="62" fillId="14" borderId="59" xfId="1" applyNumberFormat="1" applyFont="1" applyFill="1" applyBorder="1" applyAlignment="1" applyProtection="1">
      <alignment horizontal="right" vertical="center"/>
    </xf>
    <xf numFmtId="9" fontId="62" fillId="14" borderId="58" xfId="1" applyNumberFormat="1" applyFont="1" applyFill="1" applyBorder="1" applyAlignment="1" applyProtection="1">
      <alignment horizontal="right" vertical="center"/>
    </xf>
    <xf numFmtId="9" fontId="62" fillId="14" borderId="60" xfId="1" applyNumberFormat="1" applyFont="1" applyFill="1" applyBorder="1" applyAlignment="1" applyProtection="1">
      <alignment horizontal="right" vertical="center"/>
    </xf>
    <xf numFmtId="9" fontId="62" fillId="14" borderId="57" xfId="1" applyNumberFormat="1" applyFont="1" applyFill="1" applyBorder="1" applyAlignment="1" applyProtection="1">
      <alignment horizontal="right" vertical="center"/>
    </xf>
    <xf numFmtId="9" fontId="62" fillId="14" borderId="61" xfId="1" applyNumberFormat="1" applyFont="1" applyFill="1" applyBorder="1" applyAlignment="1" applyProtection="1">
      <alignment horizontal="right" vertical="center"/>
    </xf>
    <xf numFmtId="37" fontId="61" fillId="14" borderId="49" xfId="1" applyNumberFormat="1" applyFont="1" applyFill="1" applyBorder="1" applyAlignment="1" applyProtection="1">
      <alignment horizontal="right" vertical="center"/>
    </xf>
    <xf numFmtId="37" fontId="61" fillId="14" borderId="45" xfId="1" applyNumberFormat="1" applyFont="1" applyFill="1" applyBorder="1" applyAlignment="1" applyProtection="1">
      <alignment horizontal="right" vertical="center"/>
    </xf>
    <xf numFmtId="37" fontId="61" fillId="14" borderId="53" xfId="1" applyNumberFormat="1" applyFont="1" applyFill="1" applyBorder="1" applyAlignment="1" applyProtection="1">
      <alignment horizontal="right" vertical="center"/>
    </xf>
    <xf numFmtId="167" fontId="61" fillId="14" borderId="54" xfId="1" applyNumberFormat="1" applyFont="1" applyFill="1" applyBorder="1" applyAlignment="1" applyProtection="1">
      <alignment horizontal="right" vertical="center"/>
    </xf>
    <xf numFmtId="167" fontId="61" fillId="14" borderId="50" xfId="1" applyNumberFormat="1" applyFont="1" applyFill="1" applyBorder="1" applyAlignment="1" applyProtection="1">
      <alignment horizontal="right" vertical="center"/>
    </xf>
    <xf numFmtId="9" fontId="61" fillId="14" borderId="50" xfId="1" applyNumberFormat="1" applyFont="1" applyFill="1" applyBorder="1" applyAlignment="1" applyProtection="1">
      <alignment horizontal="right" vertical="center"/>
    </xf>
    <xf numFmtId="9" fontId="61" fillId="14" borderId="54" xfId="1" applyNumberFormat="1" applyFont="1" applyFill="1" applyBorder="1" applyAlignment="1" applyProtection="1">
      <alignment horizontal="right" vertical="center"/>
    </xf>
    <xf numFmtId="9" fontId="61" fillId="14" borderId="53" xfId="1" applyNumberFormat="1" applyFont="1" applyFill="1" applyBorder="1" applyAlignment="1" applyProtection="1">
      <alignment horizontal="right" vertical="center"/>
    </xf>
    <xf numFmtId="37" fontId="61" fillId="14" borderId="50" xfId="1" applyNumberFormat="1" applyFont="1" applyFill="1" applyBorder="1" applyAlignment="1" applyProtection="1">
      <alignment horizontal="right" vertical="center"/>
    </xf>
    <xf numFmtId="37" fontId="61" fillId="14" borderId="55" xfId="1" applyNumberFormat="1" applyFont="1" applyFill="1" applyBorder="1" applyAlignment="1" applyProtection="1">
      <alignment horizontal="right" vertical="center"/>
    </xf>
    <xf numFmtId="167" fontId="61" fillId="14" borderId="53" xfId="1" applyNumberFormat="1" applyFont="1" applyFill="1" applyBorder="1" applyAlignment="1" applyProtection="1">
      <alignment horizontal="right" vertical="center"/>
    </xf>
    <xf numFmtId="9" fontId="61" fillId="14" borderId="44" xfId="1" applyNumberFormat="1" applyFont="1" applyFill="1" applyBorder="1" applyAlignment="1" applyProtection="1">
      <alignment horizontal="right" vertical="center"/>
    </xf>
    <xf numFmtId="9" fontId="61" fillId="14" borderId="62" xfId="1" applyNumberFormat="1" applyFont="1" applyFill="1" applyBorder="1" applyAlignment="1" applyProtection="1">
      <alignment horizontal="right" vertical="center"/>
    </xf>
    <xf numFmtId="3" fontId="63" fillId="11" borderId="1" xfId="0" applyNumberFormat="1" applyFont="1" applyFill="1" applyBorder="1" applyAlignment="1">
      <alignment horizontal="right" vertical="center"/>
    </xf>
    <xf numFmtId="3" fontId="63" fillId="11" borderId="21" xfId="0" applyNumberFormat="1" applyFont="1" applyFill="1" applyBorder="1" applyAlignment="1">
      <alignment horizontal="right" vertical="center"/>
    </xf>
    <xf numFmtId="3" fontId="63" fillId="11" borderId="63" xfId="0" applyNumberFormat="1" applyFont="1" applyFill="1" applyBorder="1" applyAlignment="1">
      <alignment horizontal="right" vertical="center"/>
    </xf>
    <xf numFmtId="3" fontId="63" fillId="11" borderId="17" xfId="0" applyNumberFormat="1" applyFont="1" applyFill="1" applyBorder="1" applyAlignment="1">
      <alignment horizontal="right" vertical="center"/>
    </xf>
    <xf numFmtId="9" fontId="63" fillId="11" borderId="63" xfId="7" applyFont="1" applyFill="1" applyBorder="1" applyAlignment="1">
      <alignment horizontal="right" vertical="center"/>
    </xf>
    <xf numFmtId="9" fontId="63" fillId="11" borderId="17" xfId="7" applyFont="1" applyFill="1" applyBorder="1" applyAlignment="1">
      <alignment horizontal="right" vertical="center"/>
    </xf>
    <xf numFmtId="37" fontId="63" fillId="11" borderId="1" xfId="1" applyNumberFormat="1" applyFont="1" applyFill="1" applyBorder="1" applyAlignment="1" applyProtection="1">
      <alignment horizontal="right" vertical="center"/>
    </xf>
    <xf numFmtId="37" fontId="63" fillId="11" borderId="17" xfId="1" applyNumberFormat="1" applyFont="1" applyFill="1" applyBorder="1" applyAlignment="1" applyProtection="1">
      <alignment horizontal="right" vertical="center"/>
    </xf>
    <xf numFmtId="9" fontId="63" fillId="11" borderId="65" xfId="7" applyFont="1" applyFill="1" applyBorder="1" applyAlignment="1">
      <alignment horizontal="right" vertical="center"/>
    </xf>
    <xf numFmtId="9" fontId="63" fillId="11" borderId="25" xfId="7" applyFont="1" applyFill="1" applyBorder="1" applyAlignment="1">
      <alignment horizontal="right" vertical="center"/>
    </xf>
    <xf numFmtId="37" fontId="61" fillId="13" borderId="49" xfId="1" applyNumberFormat="1" applyFont="1" applyFill="1" applyBorder="1" applyAlignment="1" applyProtection="1">
      <alignment horizontal="right" vertical="center"/>
    </xf>
    <xf numFmtId="37" fontId="61" fillId="13" borderId="45" xfId="1" applyNumberFormat="1" applyFont="1" applyFill="1" applyBorder="1" applyAlignment="1" applyProtection="1">
      <alignment horizontal="right" vertical="center"/>
    </xf>
    <xf numFmtId="37" fontId="61" fillId="13" borderId="53" xfId="1" applyNumberFormat="1" applyFont="1" applyFill="1" applyBorder="1" applyAlignment="1" applyProtection="1">
      <alignment horizontal="right" vertical="center"/>
    </xf>
    <xf numFmtId="167" fontId="61" fillId="13" borderId="54" xfId="1" applyNumberFormat="1" applyFont="1" applyFill="1" applyBorder="1" applyAlignment="1" applyProtection="1">
      <alignment horizontal="right" vertical="center"/>
    </xf>
    <xf numFmtId="167" fontId="61" fillId="13" borderId="53" xfId="1" applyNumberFormat="1" applyFont="1" applyFill="1" applyBorder="1" applyAlignment="1" applyProtection="1">
      <alignment horizontal="right" vertical="center"/>
    </xf>
    <xf numFmtId="9" fontId="61" fillId="13" borderId="53" xfId="1" applyNumberFormat="1" applyFont="1" applyFill="1" applyBorder="1" applyAlignment="1" applyProtection="1">
      <alignment horizontal="right" vertical="center"/>
    </xf>
    <xf numFmtId="9" fontId="61" fillId="13" borderId="54" xfId="1" applyNumberFormat="1" applyFont="1" applyFill="1" applyBorder="1" applyAlignment="1" applyProtection="1">
      <alignment horizontal="right" vertical="center"/>
    </xf>
    <xf numFmtId="9" fontId="61" fillId="13" borderId="44" xfId="1" applyNumberFormat="1" applyFont="1" applyFill="1" applyBorder="1" applyAlignment="1" applyProtection="1">
      <alignment horizontal="right" vertical="center"/>
    </xf>
    <xf numFmtId="9" fontId="61" fillId="13" borderId="62" xfId="1" applyNumberFormat="1" applyFont="1" applyFill="1" applyBorder="1" applyAlignment="1" applyProtection="1">
      <alignment horizontal="right" vertical="center"/>
    </xf>
    <xf numFmtId="37" fontId="61" fillId="2" borderId="4" xfId="1" applyNumberFormat="1" applyFont="1" applyFill="1" applyBorder="1" applyAlignment="1" applyProtection="1">
      <alignment horizontal="right" vertical="center"/>
    </xf>
    <xf numFmtId="37" fontId="61" fillId="2" borderId="5" xfId="1" applyNumberFormat="1" applyFont="1" applyFill="1" applyBorder="1" applyAlignment="1" applyProtection="1">
      <alignment horizontal="right" vertical="center"/>
    </xf>
    <xf numFmtId="37" fontId="61" fillId="2" borderId="66" xfId="1" applyNumberFormat="1" applyFont="1" applyFill="1" applyBorder="1" applyAlignment="1" applyProtection="1">
      <alignment horizontal="right" vertical="center"/>
    </xf>
    <xf numFmtId="9" fontId="61" fillId="2" borderId="67" xfId="1" applyNumberFormat="1" applyFont="1" applyFill="1" applyBorder="1" applyAlignment="1" applyProtection="1">
      <alignment horizontal="right" vertical="center"/>
    </xf>
    <xf numFmtId="37" fontId="61" fillId="2" borderId="68" xfId="1" applyNumberFormat="1" applyFont="1" applyFill="1" applyBorder="1" applyAlignment="1" applyProtection="1">
      <alignment horizontal="right" vertical="center"/>
    </xf>
    <xf numFmtId="37" fontId="61" fillId="2" borderId="69" xfId="1" applyNumberFormat="1" applyFont="1" applyFill="1" applyBorder="1" applyAlignment="1" applyProtection="1">
      <alignment horizontal="right" vertical="center"/>
    </xf>
    <xf numFmtId="9" fontId="61" fillId="2" borderId="66" xfId="1" applyNumberFormat="1" applyFont="1" applyFill="1" applyBorder="1" applyAlignment="1" applyProtection="1">
      <alignment horizontal="right" vertical="center"/>
    </xf>
    <xf numFmtId="9" fontId="61" fillId="2" borderId="5" xfId="1" applyNumberFormat="1" applyFont="1" applyFill="1" applyBorder="1" applyAlignment="1" applyProtection="1">
      <alignment horizontal="right" vertical="center"/>
    </xf>
    <xf numFmtId="9" fontId="61" fillId="2" borderId="69" xfId="1" applyNumberFormat="1" applyFont="1" applyFill="1" applyBorder="1" applyAlignment="1" applyProtection="1">
      <alignment horizontal="right" vertical="center"/>
    </xf>
    <xf numFmtId="9" fontId="61" fillId="2" borderId="4" xfId="1" applyNumberFormat="1" applyFont="1" applyFill="1" applyBorder="1" applyAlignment="1" applyProtection="1">
      <alignment horizontal="right" vertical="center"/>
    </xf>
    <xf numFmtId="37" fontId="60" fillId="2" borderId="43" xfId="1" applyNumberFormat="1" applyFont="1" applyFill="1" applyBorder="1" applyAlignment="1" applyProtection="1">
      <alignment vertical="center"/>
    </xf>
    <xf numFmtId="9" fontId="62" fillId="2" borderId="40" xfId="6" applyFont="1" applyFill="1" applyBorder="1" applyAlignment="1" applyProtection="1">
      <alignment vertical="center"/>
    </xf>
    <xf numFmtId="9" fontId="62" fillId="2" borderId="11" xfId="6" applyFont="1" applyFill="1" applyBorder="1" applyAlignment="1">
      <alignment vertical="center"/>
    </xf>
    <xf numFmtId="37" fontId="60" fillId="4" borderId="2" xfId="1" applyNumberFormat="1" applyFont="1" applyFill="1" applyBorder="1" applyAlignment="1" applyProtection="1">
      <alignment vertical="center"/>
    </xf>
    <xf numFmtId="37" fontId="60" fillId="4" borderId="43" xfId="1" applyNumberFormat="1" applyFont="1" applyFill="1" applyBorder="1" applyAlignment="1" applyProtection="1">
      <alignment vertical="center"/>
    </xf>
    <xf numFmtId="9" fontId="62" fillId="4" borderId="40" xfId="6" applyFont="1" applyFill="1" applyBorder="1" applyAlignment="1" applyProtection="1">
      <alignment vertical="center"/>
    </xf>
    <xf numFmtId="9" fontId="62" fillId="4" borderId="11" xfId="6" applyFont="1" applyFill="1" applyBorder="1" applyAlignment="1">
      <alignment vertical="center"/>
    </xf>
    <xf numFmtId="170" fontId="62" fillId="5" borderId="0" xfId="4" applyNumberFormat="1" applyFont="1" applyFill="1" applyBorder="1" applyAlignment="1">
      <alignment vertical="center"/>
    </xf>
    <xf numFmtId="37" fontId="62" fillId="5" borderId="48" xfId="0" applyNumberFormat="1" applyFont="1" applyFill="1" applyBorder="1" applyAlignment="1">
      <alignment vertical="center"/>
    </xf>
    <xf numFmtId="37" fontId="62" fillId="5" borderId="0" xfId="0" applyNumberFormat="1" applyFont="1" applyFill="1" applyAlignment="1">
      <alignment vertical="center"/>
    </xf>
    <xf numFmtId="9" fontId="62" fillId="5" borderId="43" xfId="7" applyFont="1" applyFill="1" applyBorder="1" applyAlignment="1">
      <alignment horizontal="right" vertical="center"/>
    </xf>
    <xf numFmtId="9" fontId="62" fillId="5" borderId="70" xfId="6" applyFont="1" applyFill="1" applyBorder="1" applyAlignment="1">
      <alignment vertical="center"/>
    </xf>
    <xf numFmtId="9" fontId="62" fillId="5" borderId="11" xfId="6" applyFont="1" applyFill="1" applyBorder="1" applyAlignment="1">
      <alignment vertical="center"/>
    </xf>
    <xf numFmtId="37" fontId="62" fillId="5" borderId="43" xfId="0" applyNumberFormat="1" applyFont="1" applyFill="1" applyBorder="1" applyAlignment="1">
      <alignment vertical="center"/>
    </xf>
    <xf numFmtId="9" fontId="62" fillId="5" borderId="40" xfId="6" applyFont="1" applyFill="1" applyBorder="1" applyAlignment="1">
      <alignment vertical="center"/>
    </xf>
    <xf numFmtId="170" fontId="62" fillId="5" borderId="43" xfId="4" applyNumberFormat="1" applyFont="1" applyFill="1" applyBorder="1" applyAlignment="1">
      <alignment vertical="center"/>
    </xf>
    <xf numFmtId="37" fontId="61" fillId="2" borderId="2" xfId="1" applyNumberFormat="1" applyFont="1" applyFill="1" applyBorder="1" applyAlignment="1" applyProtection="1">
      <alignment vertical="center"/>
    </xf>
    <xf numFmtId="37" fontId="61" fillId="2" borderId="43" xfId="1" applyNumberFormat="1" applyFont="1" applyFill="1" applyBorder="1" applyAlignment="1" applyProtection="1">
      <alignment vertical="center"/>
    </xf>
    <xf numFmtId="37" fontId="61" fillId="2" borderId="40" xfId="1" applyNumberFormat="1" applyFont="1" applyFill="1" applyBorder="1" applyAlignment="1" applyProtection="1">
      <alignment vertical="center"/>
    </xf>
    <xf numFmtId="9" fontId="61" fillId="2" borderId="43" xfId="1" applyNumberFormat="1" applyFont="1" applyFill="1" applyBorder="1" applyAlignment="1" applyProtection="1">
      <alignment horizontal="right" vertical="center"/>
    </xf>
    <xf numFmtId="9" fontId="61" fillId="2" borderId="40" xfId="6" applyFont="1" applyFill="1" applyBorder="1" applyAlignment="1" applyProtection="1">
      <alignment vertical="center"/>
    </xf>
    <xf numFmtId="9" fontId="61" fillId="2" borderId="11" xfId="6" applyFont="1" applyFill="1" applyBorder="1" applyAlignment="1">
      <alignment vertical="center"/>
    </xf>
    <xf numFmtId="37" fontId="61" fillId="4" borderId="2" xfId="1" applyNumberFormat="1" applyFont="1" applyFill="1" applyBorder="1" applyAlignment="1" applyProtection="1">
      <alignment vertical="center"/>
    </xf>
    <xf numFmtId="37" fontId="61" fillId="4" borderId="43" xfId="1" applyNumberFormat="1" applyFont="1" applyFill="1" applyBorder="1" applyAlignment="1" applyProtection="1">
      <alignment vertical="center"/>
    </xf>
    <xf numFmtId="37" fontId="61" fillId="4" borderId="40" xfId="1" applyNumberFormat="1" applyFont="1" applyFill="1" applyBorder="1" applyAlignment="1" applyProtection="1">
      <alignment vertical="center"/>
    </xf>
    <xf numFmtId="9" fontId="61" fillId="4" borderId="43" xfId="1" applyNumberFormat="1" applyFont="1" applyFill="1" applyBorder="1" applyAlignment="1" applyProtection="1">
      <alignment horizontal="right" vertical="center"/>
    </xf>
    <xf numFmtId="9" fontId="61" fillId="4" borderId="40" xfId="6" applyFont="1" applyFill="1" applyBorder="1" applyAlignment="1" applyProtection="1">
      <alignment vertical="center"/>
    </xf>
    <xf numFmtId="9" fontId="61" fillId="4" borderId="11" xfId="6" applyFont="1" applyFill="1" applyBorder="1" applyAlignment="1">
      <alignment vertical="center"/>
    </xf>
    <xf numFmtId="170" fontId="64" fillId="5" borderId="0" xfId="4" applyNumberFormat="1" applyFont="1" applyFill="1" applyBorder="1" applyAlignment="1">
      <alignment vertical="center"/>
    </xf>
    <xf numFmtId="170" fontId="64" fillId="5" borderId="43" xfId="4" applyNumberFormat="1" applyFont="1" applyFill="1" applyBorder="1" applyAlignment="1">
      <alignment vertical="center"/>
    </xf>
    <xf numFmtId="9" fontId="64" fillId="5" borderId="43" xfId="7" applyFont="1" applyFill="1" applyBorder="1" applyAlignment="1">
      <alignment horizontal="right" vertical="center"/>
    </xf>
    <xf numFmtId="9" fontId="61" fillId="5" borderId="40" xfId="6" applyFont="1" applyFill="1" applyBorder="1" applyAlignment="1">
      <alignment vertical="center"/>
    </xf>
    <xf numFmtId="9" fontId="61" fillId="5" borderId="11" xfId="6" applyFont="1" applyFill="1" applyBorder="1" applyAlignment="1">
      <alignment vertical="center"/>
    </xf>
    <xf numFmtId="37" fontId="61" fillId="2" borderId="62" xfId="1" applyNumberFormat="1" applyFont="1" applyFill="1" applyBorder="1" applyAlignment="1" applyProtection="1">
      <alignment vertical="center"/>
    </xf>
    <xf numFmtId="9" fontId="61" fillId="2" borderId="55" xfId="1" applyNumberFormat="1" applyFont="1" applyFill="1" applyBorder="1" applyAlignment="1" applyProtection="1">
      <alignment horizontal="right" vertical="center"/>
    </xf>
    <xf numFmtId="9" fontId="61" fillId="2" borderId="50" xfId="6" applyFont="1" applyFill="1" applyBorder="1" applyAlignment="1" applyProtection="1">
      <alignment vertical="center"/>
    </xf>
    <xf numFmtId="9" fontId="61" fillId="2" borderId="62" xfId="6" applyFont="1" applyFill="1" applyBorder="1" applyAlignment="1">
      <alignment vertical="center"/>
    </xf>
    <xf numFmtId="37" fontId="61" fillId="4" borderId="49" xfId="1" applyNumberFormat="1" applyFont="1" applyFill="1" applyBorder="1" applyAlignment="1" applyProtection="1">
      <alignment vertical="center"/>
    </xf>
    <xf numFmtId="37" fontId="61" fillId="4" borderId="55" xfId="1" applyNumberFormat="1" applyFont="1" applyFill="1" applyBorder="1" applyAlignment="1" applyProtection="1">
      <alignment vertical="center"/>
    </xf>
    <xf numFmtId="37" fontId="61" fillId="4" borderId="50" xfId="1" applyNumberFormat="1" applyFont="1" applyFill="1" applyBorder="1" applyAlignment="1" applyProtection="1">
      <alignment vertical="center"/>
    </xf>
    <xf numFmtId="9" fontId="61" fillId="4" borderId="55" xfId="1" applyNumberFormat="1" applyFont="1" applyFill="1" applyBorder="1" applyAlignment="1" applyProtection="1">
      <alignment horizontal="right" vertical="center"/>
    </xf>
    <xf numFmtId="9" fontId="61" fillId="4" borderId="50" xfId="6" applyFont="1" applyFill="1" applyBorder="1" applyAlignment="1" applyProtection="1">
      <alignment vertical="center"/>
    </xf>
    <xf numFmtId="9" fontId="61" fillId="4" borderId="62" xfId="6" applyFont="1" applyFill="1" applyBorder="1" applyAlignment="1">
      <alignment vertical="center"/>
    </xf>
    <xf numFmtId="170" fontId="64" fillId="5" borderId="45" xfId="4" applyNumberFormat="1" applyFont="1" applyFill="1" applyBorder="1" applyAlignment="1">
      <alignment vertical="center"/>
    </xf>
    <xf numFmtId="170" fontId="64" fillId="5" borderId="55" xfId="4" applyNumberFormat="1" applyFont="1" applyFill="1" applyBorder="1" applyAlignment="1">
      <alignment vertical="center"/>
    </xf>
    <xf numFmtId="9" fontId="64" fillId="5" borderId="55" xfId="7" applyFont="1" applyFill="1" applyBorder="1" applyAlignment="1">
      <alignment vertical="center"/>
    </xf>
    <xf numFmtId="9" fontId="61" fillId="5" borderId="50" xfId="6" applyFont="1" applyFill="1" applyBorder="1" applyAlignment="1">
      <alignment vertical="center"/>
    </xf>
    <xf numFmtId="9" fontId="61" fillId="5" borderId="62" xfId="6" applyFont="1" applyFill="1" applyBorder="1" applyAlignment="1">
      <alignment vertical="center"/>
    </xf>
    <xf numFmtId="37" fontId="61" fillId="2" borderId="43" xfId="1" applyNumberFormat="1" applyFont="1" applyFill="1" applyBorder="1" applyAlignment="1" applyProtection="1">
      <alignment horizontal="right" vertical="center"/>
    </xf>
    <xf numFmtId="37" fontId="61" fillId="2" borderId="40" xfId="1" applyNumberFormat="1" applyFont="1" applyFill="1" applyBorder="1" applyAlignment="1" applyProtection="1">
      <alignment horizontal="right" vertical="center"/>
    </xf>
    <xf numFmtId="37" fontId="61" fillId="2" borderId="0" xfId="1" applyNumberFormat="1" applyFont="1" applyFill="1" applyBorder="1" applyAlignment="1" applyProtection="1">
      <alignment horizontal="right" vertical="center"/>
    </xf>
    <xf numFmtId="167" fontId="65" fillId="2" borderId="45" xfId="6" applyNumberFormat="1" applyFont="1" applyFill="1" applyBorder="1" applyAlignment="1">
      <alignment vertical="center"/>
    </xf>
    <xf numFmtId="9" fontId="65" fillId="2" borderId="62" xfId="6" applyFont="1" applyFill="1" applyBorder="1" applyAlignment="1">
      <alignment vertical="center"/>
    </xf>
    <xf numFmtId="167" fontId="61" fillId="4" borderId="50" xfId="6" applyNumberFormat="1" applyFont="1" applyFill="1" applyBorder="1" applyAlignment="1" applyProtection="1">
      <alignment vertical="center"/>
    </xf>
    <xf numFmtId="167" fontId="61" fillId="4" borderId="62" xfId="6" applyNumberFormat="1" applyFont="1" applyFill="1" applyBorder="1" applyAlignment="1">
      <alignment vertical="center"/>
    </xf>
    <xf numFmtId="170" fontId="66" fillId="5" borderId="45" xfId="4" applyNumberFormat="1" applyFont="1" applyFill="1" applyBorder="1" applyAlignment="1">
      <alignment vertical="center"/>
    </xf>
    <xf numFmtId="170" fontId="66" fillId="5" borderId="55" xfId="4" applyNumberFormat="1" applyFont="1" applyFill="1" applyBorder="1" applyAlignment="1">
      <alignment vertical="center"/>
    </xf>
    <xf numFmtId="9" fontId="66" fillId="5" borderId="55" xfId="7" applyFont="1" applyFill="1" applyBorder="1" applyAlignment="1">
      <alignment vertical="center"/>
    </xf>
    <xf numFmtId="167" fontId="65" fillId="5" borderId="50" xfId="6" applyNumberFormat="1" applyFont="1" applyFill="1" applyBorder="1" applyAlignment="1">
      <alignment vertical="center"/>
    </xf>
    <xf numFmtId="9" fontId="65" fillId="5" borderId="62" xfId="6" applyFont="1" applyFill="1" applyBorder="1" applyAlignment="1">
      <alignment vertical="center"/>
    </xf>
    <xf numFmtId="9" fontId="65" fillId="2" borderId="45" xfId="6" applyFont="1" applyFill="1" applyBorder="1" applyAlignment="1">
      <alignment vertical="center"/>
    </xf>
    <xf numFmtId="9" fontId="65" fillId="5" borderId="50" xfId="6" applyFont="1" applyFill="1" applyBorder="1" applyAlignment="1">
      <alignment vertical="center"/>
    </xf>
    <xf numFmtId="0" fontId="1" fillId="10" borderId="37" xfId="0" applyFont="1" applyFill="1" applyBorder="1" applyAlignment="1">
      <alignment horizontal="center" vertical="center"/>
    </xf>
    <xf numFmtId="37" fontId="62" fillId="2" borderId="43" xfId="1" applyNumberFormat="1" applyFont="1" applyFill="1" applyBorder="1" applyAlignment="1" applyProtection="1">
      <alignment vertical="center"/>
    </xf>
    <xf numFmtId="9" fontId="62" fillId="2" borderId="43" xfId="1" applyNumberFormat="1" applyFont="1" applyFill="1" applyBorder="1" applyAlignment="1" applyProtection="1">
      <alignment horizontal="right" vertical="center"/>
    </xf>
    <xf numFmtId="37" fontId="62" fillId="4" borderId="2" xfId="1" applyNumberFormat="1" applyFont="1" applyFill="1" applyBorder="1" applyAlignment="1" applyProtection="1">
      <alignment vertical="center"/>
    </xf>
    <xf numFmtId="37" fontId="62" fillId="4" borderId="43" xfId="1" applyNumberFormat="1" applyFont="1" applyFill="1" applyBorder="1" applyAlignment="1" applyProtection="1">
      <alignment vertical="center"/>
    </xf>
    <xf numFmtId="37" fontId="62" fillId="4" borderId="40" xfId="1" applyNumberFormat="1" applyFont="1" applyFill="1" applyBorder="1" applyAlignment="1" applyProtection="1">
      <alignment vertical="center"/>
    </xf>
    <xf numFmtId="9" fontId="62" fillId="4" borderId="43" xfId="1" applyNumberFormat="1" applyFont="1" applyFill="1" applyBorder="1" applyAlignment="1" applyProtection="1">
      <alignment horizontal="right" vertical="center"/>
    </xf>
    <xf numFmtId="37" fontId="62" fillId="2" borderId="43" xfId="1" applyNumberFormat="1" applyFont="1" applyFill="1" applyBorder="1" applyAlignment="1" applyProtection="1">
      <alignment horizontal="right" vertical="center"/>
    </xf>
    <xf numFmtId="175" fontId="60" fillId="2" borderId="40" xfId="1" applyNumberFormat="1" applyFont="1" applyFill="1" applyBorder="1" applyAlignment="1" applyProtection="1">
      <alignment vertical="center"/>
    </xf>
    <xf numFmtId="9" fontId="60" fillId="2" borderId="43" xfId="1" applyNumberFormat="1" applyFont="1" applyFill="1" applyBorder="1" applyAlignment="1" applyProtection="1">
      <alignment vertical="center"/>
    </xf>
    <xf numFmtId="167" fontId="62" fillId="2" borderId="0" xfId="7" applyNumberFormat="1" applyFont="1" applyFill="1" applyBorder="1" applyAlignment="1">
      <alignment vertical="center"/>
    </xf>
    <xf numFmtId="175" fontId="60" fillId="4" borderId="40" xfId="1" applyNumberFormat="1" applyFont="1" applyFill="1" applyBorder="1" applyAlignment="1" applyProtection="1">
      <alignment vertical="center"/>
    </xf>
    <xf numFmtId="9" fontId="60" fillId="4" borderId="0" xfId="7" applyFont="1" applyFill="1" applyBorder="1" applyAlignment="1">
      <alignment vertical="center"/>
    </xf>
    <xf numFmtId="9" fontId="62" fillId="4" borderId="51" xfId="7" applyFont="1" applyFill="1" applyBorder="1" applyAlignment="1">
      <alignment vertical="center"/>
    </xf>
    <xf numFmtId="9" fontId="62" fillId="4" borderId="11" xfId="7" applyFont="1" applyFill="1" applyBorder="1" applyAlignment="1">
      <alignment vertical="center"/>
    </xf>
    <xf numFmtId="9" fontId="62" fillId="5" borderId="43" xfId="7" applyFont="1" applyFill="1" applyBorder="1" applyAlignment="1">
      <alignment vertical="center"/>
    </xf>
    <xf numFmtId="9" fontId="62" fillId="5" borderId="11" xfId="7" applyFont="1" applyFill="1" applyBorder="1" applyAlignment="1">
      <alignment vertical="center"/>
    </xf>
    <xf numFmtId="9" fontId="60" fillId="2" borderId="43" xfId="7" applyFont="1" applyFill="1" applyBorder="1" applyAlignment="1">
      <alignment vertical="center"/>
    </xf>
    <xf numFmtId="167" fontId="62" fillId="2" borderId="51" xfId="7" applyNumberFormat="1" applyFont="1" applyFill="1" applyBorder="1" applyAlignment="1">
      <alignment vertical="center"/>
    </xf>
    <xf numFmtId="9" fontId="60" fillId="2" borderId="2" xfId="6" applyFont="1" applyFill="1" applyBorder="1" applyAlignment="1" applyProtection="1">
      <alignment vertical="center"/>
    </xf>
    <xf numFmtId="9" fontId="62" fillId="2" borderId="43" xfId="7" applyFont="1" applyFill="1" applyBorder="1" applyAlignment="1">
      <alignment vertical="center"/>
    </xf>
    <xf numFmtId="9" fontId="60" fillId="4" borderId="2" xfId="1" applyNumberFormat="1" applyFont="1" applyFill="1" applyBorder="1" applyAlignment="1" applyProtection="1">
      <alignment vertical="center"/>
    </xf>
    <xf numFmtId="9" fontId="60" fillId="7" borderId="43" xfId="1" applyNumberFormat="1" applyFont="1" applyFill="1" applyBorder="1" applyAlignment="1" applyProtection="1">
      <alignment vertical="center"/>
    </xf>
    <xf numFmtId="9" fontId="62" fillId="4" borderId="0" xfId="7" applyFont="1" applyFill="1" applyBorder="1" applyAlignment="1">
      <alignment vertical="center"/>
    </xf>
    <xf numFmtId="169" fontId="62" fillId="5" borderId="0" xfId="4" applyNumberFormat="1" applyFont="1" applyFill="1" applyBorder="1" applyAlignment="1">
      <alignment vertical="center"/>
    </xf>
    <xf numFmtId="167" fontId="62" fillId="2" borderId="58" xfId="7" applyNumberFormat="1" applyFont="1" applyFill="1" applyBorder="1" applyAlignment="1">
      <alignment vertical="center"/>
    </xf>
    <xf numFmtId="175" fontId="61" fillId="2" borderId="50" xfId="1" applyNumberFormat="1" applyFont="1" applyFill="1" applyBorder="1" applyAlignment="1" applyProtection="1">
      <alignment vertical="center"/>
    </xf>
    <xf numFmtId="9" fontId="61" fillId="2" borderId="55" xfId="7" applyFont="1" applyFill="1" applyBorder="1" applyAlignment="1">
      <alignment vertical="center"/>
    </xf>
    <xf numFmtId="9" fontId="61" fillId="2" borderId="45" xfId="7" applyFont="1" applyFill="1" applyBorder="1" applyAlignment="1">
      <alignment vertical="center"/>
    </xf>
    <xf numFmtId="9" fontId="61" fillId="4" borderId="45" xfId="7" applyFont="1" applyFill="1" applyBorder="1" applyAlignment="1">
      <alignment vertical="center"/>
    </xf>
    <xf numFmtId="9" fontId="61" fillId="4" borderId="62" xfId="7" applyFont="1" applyFill="1" applyBorder="1" applyAlignment="1">
      <alignment vertical="center"/>
    </xf>
    <xf numFmtId="170" fontId="64" fillId="5" borderId="49" xfId="4" applyNumberFormat="1" applyFont="1" applyFill="1" applyBorder="1" applyAlignment="1">
      <alignment vertical="center"/>
    </xf>
    <xf numFmtId="170" fontId="64" fillId="5" borderId="50" xfId="4" applyNumberFormat="1" applyFont="1" applyFill="1" applyBorder="1" applyAlignment="1">
      <alignment vertical="center"/>
    </xf>
    <xf numFmtId="9" fontId="64" fillId="5" borderId="45" xfId="7" applyFont="1" applyFill="1" applyBorder="1" applyAlignment="1">
      <alignment vertical="center"/>
    </xf>
    <xf numFmtId="9" fontId="64" fillId="5" borderId="50" xfId="7" applyFont="1" applyFill="1" applyBorder="1" applyAlignment="1">
      <alignment vertical="center"/>
    </xf>
    <xf numFmtId="9" fontId="64" fillId="5" borderId="62" xfId="7" applyFont="1" applyFill="1" applyBorder="1" applyAlignment="1">
      <alignment vertical="center"/>
    </xf>
    <xf numFmtId="167" fontId="62" fillId="2" borderId="66" xfId="7" applyNumberFormat="1" applyFont="1" applyFill="1" applyBorder="1" applyAlignment="1">
      <alignment vertical="center"/>
    </xf>
    <xf numFmtId="9" fontId="62" fillId="4" borderId="66" xfId="7" applyFont="1" applyFill="1" applyBorder="1" applyAlignment="1">
      <alignment vertical="center"/>
    </xf>
    <xf numFmtId="9" fontId="60" fillId="4" borderId="0" xfId="1" applyNumberFormat="1" applyFont="1" applyFill="1" applyBorder="1" applyAlignment="1" applyProtection="1">
      <alignment vertical="center"/>
    </xf>
    <xf numFmtId="167" fontId="67" fillId="2" borderId="51" xfId="7" applyNumberFormat="1" applyFont="1" applyFill="1" applyBorder="1" applyAlignment="1">
      <alignment vertical="center"/>
    </xf>
    <xf numFmtId="167" fontId="67" fillId="2" borderId="0" xfId="7" applyNumberFormat="1" applyFont="1" applyFill="1" applyBorder="1" applyAlignment="1">
      <alignment vertical="center"/>
    </xf>
    <xf numFmtId="9" fontId="67" fillId="4" borderId="11" xfId="7" applyFont="1" applyFill="1" applyBorder="1" applyAlignment="1">
      <alignment vertical="center"/>
    </xf>
    <xf numFmtId="170" fontId="67" fillId="5" borderId="0" xfId="4" applyNumberFormat="1" applyFont="1" applyFill="1" applyBorder="1" applyAlignment="1">
      <alignment vertical="center"/>
    </xf>
    <xf numFmtId="9" fontId="67" fillId="5" borderId="43" xfId="7" applyFont="1" applyFill="1" applyBorder="1" applyAlignment="1">
      <alignment vertical="center"/>
    </xf>
    <xf numFmtId="9" fontId="67" fillId="5" borderId="11" xfId="7" applyFont="1" applyFill="1" applyBorder="1" applyAlignment="1">
      <alignment vertical="center"/>
    </xf>
    <xf numFmtId="37" fontId="67" fillId="2" borderId="2" xfId="1" applyNumberFormat="1" applyFont="1" applyFill="1" applyBorder="1" applyAlignment="1" applyProtection="1">
      <alignment vertical="center"/>
    </xf>
    <xf numFmtId="37" fontId="67" fillId="2" borderId="43" xfId="1" applyNumberFormat="1" applyFont="1" applyFill="1" applyBorder="1" applyAlignment="1" applyProtection="1">
      <alignment vertical="center"/>
    </xf>
    <xf numFmtId="175" fontId="67" fillId="2" borderId="40" xfId="1" applyNumberFormat="1" applyFont="1" applyFill="1" applyBorder="1" applyAlignment="1" applyProtection="1">
      <alignment vertical="center"/>
    </xf>
    <xf numFmtId="9" fontId="67" fillId="2" borderId="43" xfId="1" applyNumberFormat="1" applyFont="1" applyFill="1" applyBorder="1" applyAlignment="1" applyProtection="1">
      <alignment vertical="center"/>
    </xf>
    <xf numFmtId="37" fontId="67" fillId="4" borderId="2" xfId="1" applyNumberFormat="1" applyFont="1" applyFill="1" applyBorder="1" applyAlignment="1" applyProtection="1">
      <alignment vertical="center"/>
    </xf>
    <xf numFmtId="175" fontId="67" fillId="4" borderId="40" xfId="1" applyNumberFormat="1" applyFont="1" applyFill="1" applyBorder="1" applyAlignment="1" applyProtection="1">
      <alignment vertical="center"/>
    </xf>
    <xf numFmtId="9" fontId="29" fillId="0" borderId="11" xfId="7" applyFont="1" applyBorder="1" applyAlignment="1">
      <alignment horizontal="right" vertical="center"/>
    </xf>
    <xf numFmtId="9" fontId="29" fillId="0" borderId="40" xfId="7" applyFont="1" applyBorder="1" applyAlignment="1">
      <alignment horizontal="right" vertical="center"/>
    </xf>
    <xf numFmtId="9" fontId="29" fillId="0" borderId="70" xfId="7" applyFont="1" applyBorder="1" applyAlignment="1">
      <alignment horizontal="right" vertical="center"/>
    </xf>
    <xf numFmtId="9" fontId="29" fillId="0" borderId="42" xfId="7" applyFont="1" applyBorder="1" applyAlignment="1">
      <alignment horizontal="right" vertical="center"/>
    </xf>
    <xf numFmtId="9" fontId="4" fillId="2" borderId="24" xfId="7" applyFont="1" applyFill="1" applyBorder="1" applyAlignment="1">
      <alignment horizontal="right" vertical="center"/>
    </xf>
    <xf numFmtId="9" fontId="4" fillId="7" borderId="21" xfId="7" applyFont="1" applyFill="1" applyBorder="1" applyAlignment="1">
      <alignment vertical="center"/>
    </xf>
    <xf numFmtId="9" fontId="29" fillId="0" borderId="43" xfId="7" applyFont="1" applyBorder="1" applyAlignment="1">
      <alignment horizontal="right" vertical="center"/>
    </xf>
    <xf numFmtId="9" fontId="4" fillId="7" borderId="24" xfId="7" applyFont="1" applyFill="1" applyBorder="1" applyAlignment="1">
      <alignment vertical="center"/>
    </xf>
    <xf numFmtId="167" fontId="4" fillId="7" borderId="24" xfId="7" applyNumberFormat="1" applyFont="1" applyFill="1" applyBorder="1" applyAlignment="1">
      <alignment vertical="center"/>
    </xf>
    <xf numFmtId="9" fontId="4" fillId="2" borderId="21" xfId="7" applyFont="1" applyFill="1" applyBorder="1" applyAlignment="1">
      <alignment horizontal="right" vertical="center"/>
    </xf>
    <xf numFmtId="9" fontId="1" fillId="3" borderId="70" xfId="7" applyFont="1" applyFill="1" applyBorder="1" applyAlignment="1">
      <alignment horizontal="right" vertical="center"/>
    </xf>
    <xf numFmtId="9" fontId="1" fillId="3" borderId="11" xfId="7" applyFont="1" applyFill="1" applyBorder="1" applyAlignment="1">
      <alignment horizontal="right" vertical="center"/>
    </xf>
    <xf numFmtId="9" fontId="1" fillId="3" borderId="40" xfId="7" applyFont="1" applyFill="1" applyBorder="1" applyAlignment="1">
      <alignment horizontal="right" vertical="center"/>
    </xf>
    <xf numFmtId="0" fontId="30" fillId="4" borderId="26" xfId="1" applyFont="1" applyFill="1" applyBorder="1" applyAlignment="1" applyProtection="1">
      <alignment horizontal="center" vertical="center"/>
    </xf>
    <xf numFmtId="0" fontId="30" fillId="4" borderId="71" xfId="1" applyFont="1" applyFill="1" applyBorder="1" applyAlignment="1" applyProtection="1">
      <alignment horizontal="center" vertical="center"/>
    </xf>
    <xf numFmtId="0" fontId="1" fillId="0" borderId="0" xfId="0" applyFont="1" applyAlignment="1">
      <alignment horizontal="center" vertical="center"/>
    </xf>
    <xf numFmtId="37" fontId="60" fillId="8" borderId="0" xfId="1" applyNumberFormat="1" applyFont="1" applyFill="1" applyBorder="1" applyAlignment="1" applyProtection="1">
      <alignment vertical="center"/>
    </xf>
    <xf numFmtId="37" fontId="60" fillId="8" borderId="70" xfId="1" applyNumberFormat="1" applyFont="1" applyFill="1" applyBorder="1" applyAlignment="1" applyProtection="1">
      <alignment vertical="center"/>
    </xf>
    <xf numFmtId="9" fontId="60" fillId="8" borderId="72" xfId="1" applyNumberFormat="1" applyFont="1" applyFill="1" applyBorder="1" applyAlignment="1" applyProtection="1">
      <alignment vertical="center"/>
    </xf>
    <xf numFmtId="37" fontId="60" fillId="8" borderId="40" xfId="1" applyNumberFormat="1" applyFont="1" applyFill="1" applyBorder="1" applyAlignment="1" applyProtection="1">
      <alignment vertical="center"/>
    </xf>
    <xf numFmtId="9" fontId="60" fillId="8" borderId="40" xfId="1" applyNumberFormat="1" applyFont="1" applyFill="1" applyBorder="1" applyAlignment="1" applyProtection="1">
      <alignment vertical="center"/>
    </xf>
    <xf numFmtId="9" fontId="60" fillId="8" borderId="51" xfId="1" applyNumberFormat="1" applyFont="1" applyFill="1" applyBorder="1" applyAlignment="1" applyProtection="1">
      <alignment vertical="center"/>
    </xf>
    <xf numFmtId="37" fontId="60" fillId="8" borderId="13" xfId="1" applyNumberFormat="1" applyFont="1" applyFill="1" applyBorder="1" applyAlignment="1" applyProtection="1">
      <alignment vertical="center"/>
    </xf>
    <xf numFmtId="37" fontId="60" fillId="8" borderId="74" xfId="1" applyNumberFormat="1" applyFont="1" applyFill="1" applyBorder="1" applyAlignment="1" applyProtection="1">
      <alignment vertical="center"/>
    </xf>
    <xf numFmtId="9" fontId="60" fillId="8" borderId="74" xfId="1" applyNumberFormat="1" applyFont="1" applyFill="1" applyBorder="1" applyAlignment="1" applyProtection="1">
      <alignment vertical="center"/>
    </xf>
    <xf numFmtId="37" fontId="62" fillId="8" borderId="40" xfId="1" applyNumberFormat="1" applyFont="1" applyFill="1" applyBorder="1" applyAlignment="1" applyProtection="1">
      <alignment vertical="center"/>
    </xf>
    <xf numFmtId="9" fontId="62" fillId="8" borderId="40" xfId="1" applyNumberFormat="1" applyFont="1" applyFill="1" applyBorder="1" applyAlignment="1" applyProtection="1">
      <alignment vertical="center"/>
    </xf>
    <xf numFmtId="37" fontId="60" fillId="7" borderId="41" xfId="1" applyNumberFormat="1" applyFont="1" applyFill="1" applyBorder="1" applyAlignment="1" applyProtection="1">
      <alignment vertical="center"/>
    </xf>
    <xf numFmtId="37" fontId="60" fillId="7" borderId="72" xfId="1" applyNumberFormat="1" applyFont="1" applyFill="1" applyBorder="1" applyAlignment="1" applyProtection="1">
      <alignment vertical="center"/>
    </xf>
    <xf numFmtId="37" fontId="60" fillId="7" borderId="48" xfId="1" applyNumberFormat="1" applyFont="1" applyFill="1" applyBorder="1" applyAlignment="1" applyProtection="1">
      <alignment vertical="center"/>
    </xf>
    <xf numFmtId="9" fontId="60" fillId="7" borderId="48" xfId="1" applyNumberFormat="1" applyFont="1" applyFill="1" applyBorder="1" applyAlignment="1" applyProtection="1">
      <alignment vertical="center"/>
    </xf>
    <xf numFmtId="37" fontId="60" fillId="7" borderId="2" xfId="1" applyNumberFormat="1" applyFont="1" applyFill="1" applyBorder="1" applyAlignment="1" applyProtection="1">
      <alignment vertical="center"/>
    </xf>
    <xf numFmtId="37" fontId="60" fillId="7" borderId="51" xfId="1" applyNumberFormat="1" applyFont="1" applyFill="1" applyBorder="1" applyAlignment="1" applyProtection="1">
      <alignment vertical="center"/>
    </xf>
    <xf numFmtId="37" fontId="60" fillId="7" borderId="43" xfId="1" applyNumberFormat="1" applyFont="1" applyFill="1" applyBorder="1" applyAlignment="1" applyProtection="1">
      <alignment vertical="center"/>
    </xf>
    <xf numFmtId="0" fontId="60" fillId="7" borderId="2" xfId="1" applyFont="1" applyFill="1" applyBorder="1" applyAlignment="1" applyProtection="1">
      <alignment vertical="center"/>
    </xf>
    <xf numFmtId="0" fontId="60" fillId="7" borderId="51" xfId="1" applyFont="1" applyFill="1" applyBorder="1" applyAlignment="1" applyProtection="1">
      <alignment vertical="center"/>
    </xf>
    <xf numFmtId="0" fontId="60" fillId="7" borderId="43" xfId="1" applyFont="1" applyFill="1" applyBorder="1" applyAlignment="1" applyProtection="1">
      <alignment vertical="center"/>
    </xf>
    <xf numFmtId="0" fontId="70" fillId="7" borderId="43" xfId="1" applyFont="1" applyFill="1" applyBorder="1" applyAlignment="1" applyProtection="1">
      <alignment vertical="center"/>
    </xf>
    <xf numFmtId="37" fontId="62" fillId="7" borderId="43" xfId="1" applyNumberFormat="1" applyFont="1" applyFill="1" applyBorder="1" applyAlignment="1" applyProtection="1">
      <alignment vertical="center"/>
    </xf>
    <xf numFmtId="9" fontId="62" fillId="7" borderId="43" xfId="1" applyNumberFormat="1" applyFont="1" applyFill="1" applyBorder="1" applyAlignment="1" applyProtection="1">
      <alignment vertical="center"/>
    </xf>
    <xf numFmtId="0" fontId="60" fillId="7" borderId="37" xfId="1" applyFont="1" applyFill="1" applyBorder="1" applyAlignment="1" applyProtection="1">
      <alignment vertical="center"/>
    </xf>
    <xf numFmtId="0" fontId="70" fillId="7" borderId="51" xfId="1" applyFont="1" applyFill="1" applyBorder="1" applyAlignment="1" applyProtection="1">
      <alignment vertical="center"/>
    </xf>
    <xf numFmtId="0" fontId="60" fillId="7" borderId="36" xfId="1" applyFont="1" applyFill="1" applyBorder="1" applyAlignment="1" applyProtection="1">
      <alignment vertical="center"/>
    </xf>
    <xf numFmtId="0" fontId="60" fillId="7" borderId="74" xfId="1" applyFont="1" applyFill="1" applyBorder="1" applyAlignment="1" applyProtection="1">
      <alignment vertical="center"/>
    </xf>
    <xf numFmtId="0" fontId="70" fillId="7" borderId="74" xfId="1" applyFont="1" applyFill="1" applyBorder="1" applyAlignment="1" applyProtection="1">
      <alignment vertical="center"/>
    </xf>
    <xf numFmtId="17" fontId="10" fillId="6" borderId="31" xfId="0" applyNumberFormat="1" applyFont="1" applyFill="1" applyBorder="1" applyAlignment="1">
      <alignment horizontal="center" vertical="center" wrapText="1"/>
    </xf>
    <xf numFmtId="37" fontId="62" fillId="6" borderId="2" xfId="0" applyNumberFormat="1" applyFont="1" applyFill="1" applyBorder="1" applyAlignment="1">
      <alignment vertical="center"/>
    </xf>
    <xf numFmtId="37" fontId="62" fillId="6" borderId="72" xfId="0" applyNumberFormat="1" applyFont="1" applyFill="1" applyBorder="1" applyAlignment="1">
      <alignment vertical="center"/>
    </xf>
    <xf numFmtId="37" fontId="62" fillId="6" borderId="43" xfId="0" applyNumberFormat="1" applyFont="1" applyFill="1" applyBorder="1" applyAlignment="1">
      <alignment vertical="center"/>
    </xf>
    <xf numFmtId="37" fontId="62" fillId="6" borderId="51" xfId="0" applyNumberFormat="1" applyFont="1" applyFill="1" applyBorder="1" applyAlignment="1">
      <alignment vertical="center"/>
    </xf>
    <xf numFmtId="9" fontId="62" fillId="6" borderId="43" xfId="7" applyFont="1" applyFill="1" applyBorder="1" applyAlignment="1">
      <alignment vertical="center"/>
    </xf>
    <xf numFmtId="0" fontId="62" fillId="6" borderId="51" xfId="0" applyFont="1" applyFill="1" applyBorder="1" applyAlignment="1">
      <alignment vertical="center"/>
    </xf>
    <xf numFmtId="0" fontId="62" fillId="6" borderId="12" xfId="0" applyFont="1" applyFill="1" applyBorder="1" applyAlignment="1">
      <alignment vertical="center"/>
    </xf>
    <xf numFmtId="0" fontId="62" fillId="6" borderId="74" xfId="0" applyFont="1" applyFill="1" applyBorder="1" applyAlignment="1">
      <alignment vertical="center"/>
    </xf>
    <xf numFmtId="0" fontId="7" fillId="0" borderId="75" xfId="0" applyFont="1" applyBorder="1" applyAlignment="1">
      <alignment horizontal="center" vertical="center" textRotation="255"/>
    </xf>
    <xf numFmtId="49" fontId="7" fillId="0" borderId="75" xfId="0" applyNumberFormat="1" applyFont="1" applyBorder="1" applyAlignment="1">
      <alignment horizontal="center" vertical="center"/>
    </xf>
    <xf numFmtId="49" fontId="7" fillId="0" borderId="76" xfId="0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37" fontId="60" fillId="4" borderId="0" xfId="1" applyNumberFormat="1" applyFont="1" applyFill="1" applyBorder="1" applyAlignment="1" applyProtection="1">
      <alignment vertical="center"/>
    </xf>
    <xf numFmtId="37" fontId="67" fillId="4" borderId="0" xfId="1" applyNumberFormat="1" applyFont="1" applyFill="1" applyBorder="1" applyAlignment="1" applyProtection="1">
      <alignment vertical="center"/>
    </xf>
    <xf numFmtId="9" fontId="62" fillId="4" borderId="68" xfId="7" applyFont="1" applyFill="1" applyBorder="1" applyAlignment="1">
      <alignment vertical="center"/>
    </xf>
    <xf numFmtId="9" fontId="62" fillId="4" borderId="43" xfId="7" applyFont="1" applyFill="1" applyBorder="1" applyAlignment="1">
      <alignment vertical="center"/>
    </xf>
    <xf numFmtId="9" fontId="67" fillId="4" borderId="43" xfId="7" applyFont="1" applyFill="1" applyBorder="1" applyAlignment="1">
      <alignment vertical="center"/>
    </xf>
    <xf numFmtId="175" fontId="60" fillId="4" borderId="46" xfId="1" applyNumberFormat="1" applyFont="1" applyFill="1" applyBorder="1" applyAlignment="1" applyProtection="1">
      <alignment vertical="center"/>
    </xf>
    <xf numFmtId="9" fontId="62" fillId="4" borderId="78" xfId="7" applyFont="1" applyFill="1" applyBorder="1" applyAlignment="1">
      <alignment vertical="center"/>
    </xf>
    <xf numFmtId="9" fontId="67" fillId="4" borderId="43" xfId="7" applyFont="1" applyFill="1" applyBorder="1" applyAlignment="1">
      <alignment horizontal="right" vertical="center"/>
    </xf>
    <xf numFmtId="9" fontId="62" fillId="4" borderId="43" xfId="7" applyFont="1" applyFill="1" applyBorder="1" applyAlignment="1">
      <alignment horizontal="right" vertical="center"/>
    </xf>
    <xf numFmtId="175" fontId="60" fillId="4" borderId="79" xfId="1" applyNumberFormat="1" applyFont="1" applyFill="1" applyBorder="1" applyAlignment="1" applyProtection="1">
      <alignment vertical="center"/>
    </xf>
    <xf numFmtId="9" fontId="62" fillId="4" borderId="80" xfId="7" applyFont="1" applyFill="1" applyBorder="1" applyAlignment="1">
      <alignment horizontal="right" vertical="center"/>
    </xf>
    <xf numFmtId="170" fontId="64" fillId="5" borderId="81" xfId="4" applyNumberFormat="1" applyFont="1" applyFill="1" applyBorder="1" applyAlignment="1">
      <alignment vertical="center"/>
    </xf>
    <xf numFmtId="37" fontId="62" fillId="5" borderId="40" xfId="0" applyNumberFormat="1" applyFont="1" applyFill="1" applyBorder="1" applyAlignment="1">
      <alignment vertical="center"/>
    </xf>
    <xf numFmtId="170" fontId="62" fillId="5" borderId="40" xfId="4" applyNumberFormat="1" applyFont="1" applyFill="1" applyBorder="1" applyAlignment="1">
      <alignment vertical="center"/>
    </xf>
    <xf numFmtId="170" fontId="62" fillId="5" borderId="79" xfId="4" applyNumberFormat="1" applyFont="1" applyFill="1" applyBorder="1" applyAlignment="1">
      <alignment vertical="center"/>
    </xf>
    <xf numFmtId="170" fontId="62" fillId="5" borderId="80" xfId="4" applyNumberFormat="1" applyFont="1" applyFill="1" applyBorder="1" applyAlignment="1">
      <alignment vertical="center"/>
    </xf>
    <xf numFmtId="9" fontId="64" fillId="5" borderId="13" xfId="7" applyFont="1" applyFill="1" applyBorder="1" applyAlignment="1">
      <alignment vertical="center"/>
    </xf>
    <xf numFmtId="9" fontId="62" fillId="5" borderId="0" xfId="7" applyFont="1" applyFill="1" applyBorder="1" applyAlignment="1">
      <alignment vertical="center"/>
    </xf>
    <xf numFmtId="9" fontId="62" fillId="5" borderId="51" xfId="7" applyFont="1" applyFill="1" applyBorder="1" applyAlignment="1">
      <alignment vertical="center"/>
    </xf>
    <xf numFmtId="9" fontId="62" fillId="5" borderId="58" xfId="7" applyFont="1" applyFill="1" applyBorder="1" applyAlignment="1">
      <alignment vertical="center"/>
    </xf>
    <xf numFmtId="9" fontId="62" fillId="5" borderId="80" xfId="7" applyFont="1" applyFill="1" applyBorder="1" applyAlignment="1">
      <alignment vertical="center"/>
    </xf>
    <xf numFmtId="167" fontId="62" fillId="2" borderId="52" xfId="7" applyNumberFormat="1" applyFont="1" applyFill="1" applyBorder="1" applyAlignment="1">
      <alignment vertical="center"/>
    </xf>
    <xf numFmtId="17" fontId="7" fillId="4" borderId="28" xfId="0" applyNumberFormat="1" applyFont="1" applyFill="1" applyBorder="1" applyAlignment="1">
      <alignment horizontal="center" vertical="center" wrapText="1"/>
    </xf>
    <xf numFmtId="17" fontId="7" fillId="5" borderId="31" xfId="0" applyNumberFormat="1" applyFont="1" applyFill="1" applyBorder="1" applyAlignment="1">
      <alignment horizontal="center" vertical="center" wrapText="1"/>
    </xf>
    <xf numFmtId="170" fontId="72" fillId="3" borderId="0" xfId="0" applyNumberFormat="1" applyFont="1" applyFill="1" applyAlignment="1">
      <alignment vertical="center"/>
    </xf>
    <xf numFmtId="166" fontId="0" fillId="3" borderId="0" xfId="2" applyFont="1" applyFill="1" applyAlignment="1">
      <alignment vertical="center"/>
    </xf>
    <xf numFmtId="9" fontId="1" fillId="3" borderId="0" xfId="7" applyFont="1" applyFill="1" applyBorder="1" applyAlignment="1">
      <alignment horizontal="right" vertical="center"/>
    </xf>
    <xf numFmtId="167" fontId="4" fillId="4" borderId="17" xfId="7" applyNumberFormat="1" applyFont="1" applyFill="1" applyBorder="1" applyAlignment="1">
      <alignment horizontal="right" vertical="center"/>
    </xf>
    <xf numFmtId="167" fontId="4" fillId="7" borderId="25" xfId="7" applyNumberFormat="1" applyFont="1" applyFill="1" applyBorder="1" applyAlignment="1">
      <alignment horizontal="right" vertical="center"/>
    </xf>
    <xf numFmtId="9" fontId="4" fillId="4" borderId="24" xfId="7" applyFont="1" applyFill="1" applyBorder="1" applyAlignment="1">
      <alignment horizontal="right" vertical="center"/>
    </xf>
    <xf numFmtId="9" fontId="4" fillId="4" borderId="25" xfId="7" applyFont="1" applyFill="1" applyBorder="1" applyAlignment="1">
      <alignment horizontal="right" vertical="center"/>
    </xf>
    <xf numFmtId="9" fontId="1" fillId="3" borderId="73" xfId="7" applyFont="1" applyFill="1" applyBorder="1" applyAlignment="1">
      <alignment horizontal="right" vertical="center"/>
    </xf>
    <xf numFmtId="38" fontId="0" fillId="0" borderId="70" xfId="0" applyNumberFormat="1" applyBorder="1" applyAlignment="1">
      <alignment horizontal="right" vertical="center"/>
    </xf>
    <xf numFmtId="37" fontId="0" fillId="3" borderId="43" xfId="0" applyNumberFormat="1" applyFill="1" applyBorder="1" applyAlignment="1">
      <alignment horizontal="right" vertical="center"/>
    </xf>
    <xf numFmtId="9" fontId="1" fillId="3" borderId="42" xfId="7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38" fontId="0" fillId="0" borderId="40" xfId="0" applyNumberFormat="1" applyBorder="1" applyAlignment="1">
      <alignment horizontal="right" vertical="center"/>
    </xf>
    <xf numFmtId="169" fontId="1" fillId="0" borderId="0" xfId="4" applyNumberFormat="1" applyFont="1" applyFill="1" applyBorder="1" applyAlignment="1">
      <alignment horizontal="right" vertical="center"/>
    </xf>
    <xf numFmtId="169" fontId="1" fillId="0" borderId="2" xfId="4" applyNumberFormat="1" applyFont="1" applyFill="1" applyBorder="1" applyAlignment="1">
      <alignment horizontal="right" vertical="center"/>
    </xf>
    <xf numFmtId="0" fontId="0" fillId="0" borderId="40" xfId="0" applyBorder="1" applyAlignment="1">
      <alignment horizontal="right" vertical="center"/>
    </xf>
    <xf numFmtId="169" fontId="1" fillId="0" borderId="40" xfId="4" applyNumberFormat="1" applyFont="1" applyFill="1" applyBorder="1" applyAlignment="1">
      <alignment horizontal="right" vertical="center"/>
    </xf>
    <xf numFmtId="0" fontId="0" fillId="3" borderId="2" xfId="0" applyFill="1" applyBorder="1" applyAlignment="1">
      <alignment horizontal="left" vertical="center"/>
    </xf>
    <xf numFmtId="0" fontId="0" fillId="3" borderId="0" xfId="0" applyFill="1" applyAlignment="1">
      <alignment horizontal="right" vertical="center"/>
    </xf>
    <xf numFmtId="169" fontId="1" fillId="3" borderId="2" xfId="4" applyNumberFormat="1" applyFont="1" applyFill="1" applyBorder="1" applyAlignment="1">
      <alignment horizontal="right" vertical="center"/>
    </xf>
    <xf numFmtId="169" fontId="1" fillId="3" borderId="0" xfId="4" applyNumberFormat="1" applyFont="1" applyFill="1" applyBorder="1" applyAlignment="1">
      <alignment horizontal="right" vertical="center"/>
    </xf>
    <xf numFmtId="169" fontId="1" fillId="3" borderId="40" xfId="4" applyNumberFormat="1" applyFont="1" applyFill="1" applyBorder="1" applyAlignment="1">
      <alignment horizontal="right" vertical="center"/>
    </xf>
    <xf numFmtId="0" fontId="0" fillId="3" borderId="40" xfId="0" applyFill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37" fontId="43" fillId="10" borderId="0" xfId="1" applyNumberFormat="1" applyFont="1" applyFill="1" applyBorder="1" applyAlignment="1" applyProtection="1">
      <alignment horizontal="right" vertical="center"/>
    </xf>
    <xf numFmtId="37" fontId="43" fillId="10" borderId="51" xfId="1" applyNumberFormat="1" applyFont="1" applyFill="1" applyBorder="1" applyAlignment="1" applyProtection="1">
      <alignment horizontal="right" vertical="center"/>
    </xf>
    <xf numFmtId="9" fontId="43" fillId="10" borderId="52" xfId="1" applyNumberFormat="1" applyFont="1" applyFill="1" applyBorder="1" applyAlignment="1" applyProtection="1">
      <alignment horizontal="right" vertical="center"/>
    </xf>
    <xf numFmtId="37" fontId="43" fillId="10" borderId="2" xfId="1" applyNumberFormat="1" applyFont="1" applyFill="1" applyBorder="1" applyAlignment="1" applyProtection="1">
      <alignment horizontal="right" vertical="center"/>
    </xf>
    <xf numFmtId="37" fontId="43" fillId="10" borderId="40" xfId="1" applyNumberFormat="1" applyFont="1" applyFill="1" applyBorder="1" applyAlignment="1" applyProtection="1">
      <alignment horizontal="right" vertical="center"/>
    </xf>
    <xf numFmtId="9" fontId="43" fillId="10" borderId="51" xfId="1" applyNumberFormat="1" applyFont="1" applyFill="1" applyBorder="1" applyAlignment="1" applyProtection="1">
      <alignment horizontal="right" vertical="center"/>
    </xf>
    <xf numFmtId="9" fontId="43" fillId="10" borderId="0" xfId="1" applyNumberFormat="1" applyFont="1" applyFill="1" applyBorder="1" applyAlignment="1" applyProtection="1">
      <alignment horizontal="right" vertical="center"/>
    </xf>
    <xf numFmtId="9" fontId="43" fillId="10" borderId="11" xfId="1" applyNumberFormat="1" applyFont="1" applyFill="1" applyBorder="1" applyAlignment="1" applyProtection="1">
      <alignment horizontal="right" vertical="center"/>
    </xf>
    <xf numFmtId="9" fontId="43" fillId="10" borderId="37" xfId="1" applyNumberFormat="1" applyFont="1" applyFill="1" applyBorder="1" applyAlignment="1" applyProtection="1">
      <alignment horizontal="right" vertical="center"/>
    </xf>
    <xf numFmtId="0" fontId="23" fillId="10" borderId="0" xfId="0" applyFont="1" applyFill="1" applyAlignment="1">
      <alignment horizontal="right" vertical="center"/>
    </xf>
    <xf numFmtId="0" fontId="6" fillId="3" borderId="82" xfId="1" applyFill="1" applyBorder="1" applyAlignment="1" applyProtection="1">
      <alignment horizontal="left" vertical="center"/>
    </xf>
    <xf numFmtId="0" fontId="6" fillId="0" borderId="82" xfId="1" applyBorder="1" applyAlignment="1" applyProtection="1">
      <alignment horizontal="left" vertical="center"/>
    </xf>
    <xf numFmtId="0" fontId="6" fillId="3" borderId="83" xfId="1" applyFill="1" applyBorder="1" applyAlignment="1" applyProtection="1">
      <alignment horizontal="left" vertical="center"/>
    </xf>
    <xf numFmtId="37" fontId="1" fillId="3" borderId="0" xfId="0" applyNumberFormat="1" applyFont="1" applyFill="1" applyAlignment="1">
      <alignment horizontal="right" vertical="center"/>
    </xf>
    <xf numFmtId="38" fontId="1" fillId="0" borderId="40" xfId="0" applyNumberFormat="1" applyFont="1" applyBorder="1" applyAlignment="1">
      <alignment horizontal="right" vertical="center"/>
    </xf>
    <xf numFmtId="37" fontId="1" fillId="3" borderId="2" xfId="0" applyNumberFormat="1" applyFont="1" applyFill="1" applyBorder="1" applyAlignment="1">
      <alignment horizontal="right" vertical="center"/>
    </xf>
    <xf numFmtId="37" fontId="1" fillId="3" borderId="43" xfId="0" applyNumberFormat="1" applyFont="1" applyFill="1" applyBorder="1" applyAlignment="1">
      <alignment horizontal="right" vertical="center"/>
    </xf>
    <xf numFmtId="0" fontId="1" fillId="3" borderId="2" xfId="0" applyFont="1" applyFill="1" applyBorder="1" applyAlignment="1">
      <alignment horizontal="left" vertical="center"/>
    </xf>
    <xf numFmtId="37" fontId="0" fillId="0" borderId="2" xfId="0" applyNumberFormat="1" applyBorder="1" applyAlignment="1">
      <alignment horizontal="right" vertical="center"/>
    </xf>
    <xf numFmtId="39" fontId="0" fillId="3" borderId="2" xfId="0" applyNumberFormat="1" applyFill="1" applyBorder="1" applyAlignment="1">
      <alignment horizontal="right" vertical="center"/>
    </xf>
    <xf numFmtId="0" fontId="6" fillId="10" borderId="2" xfId="1" applyFill="1" applyBorder="1" applyAlignment="1" applyProtection="1">
      <alignment horizontal="left" vertical="center"/>
    </xf>
    <xf numFmtId="9" fontId="0" fillId="0" borderId="0" xfId="0" applyNumberFormat="1" applyAlignment="1">
      <alignment horizontal="right" vertical="center"/>
    </xf>
    <xf numFmtId="167" fontId="1" fillId="3" borderId="73" xfId="7" applyNumberFormat="1" applyFont="1" applyFill="1" applyBorder="1" applyAlignment="1">
      <alignment horizontal="right" vertical="center"/>
    </xf>
    <xf numFmtId="167" fontId="1" fillId="3" borderId="11" xfId="7" applyNumberFormat="1" applyFont="1" applyFill="1" applyBorder="1" applyAlignment="1">
      <alignment horizontal="right" vertical="center"/>
    </xf>
    <xf numFmtId="167" fontId="1" fillId="3" borderId="0" xfId="7" applyNumberFormat="1" applyFont="1" applyFill="1" applyBorder="1" applyAlignment="1">
      <alignment horizontal="right" vertical="center"/>
    </xf>
    <xf numFmtId="0" fontId="62" fillId="0" borderId="0" xfId="0" applyFont="1" applyAlignment="1">
      <alignment horizontal="right" vertical="center"/>
    </xf>
    <xf numFmtId="0" fontId="64" fillId="0" borderId="0" xfId="0" applyFont="1" applyAlignment="1">
      <alignment horizontal="right" vertical="center"/>
    </xf>
    <xf numFmtId="0" fontId="73" fillId="0" borderId="0" xfId="0" applyFont="1" applyAlignment="1">
      <alignment horizontal="right" vertical="center"/>
    </xf>
    <xf numFmtId="0" fontId="60" fillId="2" borderId="2" xfId="1" applyFont="1" applyFill="1" applyBorder="1" applyAlignment="1" applyProtection="1">
      <alignment horizontal="left" vertical="center"/>
    </xf>
    <xf numFmtId="0" fontId="61" fillId="2" borderId="49" xfId="1" applyFont="1" applyFill="1" applyBorder="1" applyAlignment="1" applyProtection="1">
      <alignment horizontal="left" vertical="center"/>
    </xf>
    <xf numFmtId="0" fontId="60" fillId="14" borderId="2" xfId="1" applyFont="1" applyFill="1" applyBorder="1" applyAlignment="1" applyProtection="1">
      <alignment horizontal="left" vertical="center"/>
    </xf>
    <xf numFmtId="0" fontId="60" fillId="14" borderId="56" xfId="1" applyFont="1" applyFill="1" applyBorder="1" applyAlignment="1" applyProtection="1">
      <alignment horizontal="left" vertical="center"/>
    </xf>
    <xf numFmtId="0" fontId="61" fillId="14" borderId="49" xfId="1" applyFont="1" applyFill="1" applyBorder="1" applyAlignment="1" applyProtection="1">
      <alignment horizontal="left" vertical="center"/>
    </xf>
    <xf numFmtId="0" fontId="60" fillId="13" borderId="2" xfId="1" applyFont="1" applyFill="1" applyBorder="1" applyAlignment="1" applyProtection="1">
      <alignment horizontal="left" vertical="center"/>
    </xf>
    <xf numFmtId="0" fontId="60" fillId="13" borderId="82" xfId="1" applyFont="1" applyFill="1" applyBorder="1" applyAlignment="1" applyProtection="1">
      <alignment horizontal="left" vertical="center"/>
    </xf>
    <xf numFmtId="0" fontId="61" fillId="13" borderId="84" xfId="1" applyFont="1" applyFill="1" applyBorder="1" applyAlignment="1" applyProtection="1">
      <alignment horizontal="left" vertical="center"/>
    </xf>
    <xf numFmtId="0" fontId="60" fillId="2" borderId="4" xfId="1" applyFont="1" applyFill="1" applyBorder="1" applyAlignment="1" applyProtection="1">
      <alignment horizontal="left" vertical="center"/>
    </xf>
    <xf numFmtId="0" fontId="63" fillId="11" borderId="1" xfId="0" applyFont="1" applyFill="1" applyBorder="1" applyAlignment="1">
      <alignment horizontal="left" vertical="center"/>
    </xf>
    <xf numFmtId="9" fontId="0" fillId="0" borderId="11" xfId="7" applyFont="1" applyBorder="1" applyAlignment="1">
      <alignment horizontal="right" vertical="center"/>
    </xf>
    <xf numFmtId="167" fontId="0" fillId="0" borderId="11" xfId="7" applyNumberFormat="1" applyFont="1" applyBorder="1" applyAlignment="1">
      <alignment horizontal="right" vertical="center"/>
    </xf>
    <xf numFmtId="9" fontId="29" fillId="3" borderId="42" xfId="7" applyFont="1" applyFill="1" applyBorder="1" applyAlignment="1">
      <alignment horizontal="right" vertical="center"/>
    </xf>
    <xf numFmtId="170" fontId="0" fillId="3" borderId="0" xfId="4" applyNumberFormat="1" applyFont="1" applyFill="1" applyAlignment="1">
      <alignment horizontal="right" vertical="center"/>
    </xf>
    <xf numFmtId="165" fontId="0" fillId="3" borderId="0" xfId="0" applyNumberFormat="1" applyFill="1" applyAlignment="1">
      <alignment horizontal="right" vertical="center"/>
    </xf>
    <xf numFmtId="167" fontId="29" fillId="3" borderId="0" xfId="7" applyNumberFormat="1" applyFont="1" applyFill="1" applyBorder="1" applyAlignment="1">
      <alignment horizontal="right" vertical="center"/>
    </xf>
    <xf numFmtId="9" fontId="29" fillId="3" borderId="40" xfId="7" applyFont="1" applyFill="1" applyBorder="1" applyAlignment="1">
      <alignment horizontal="right" vertical="center"/>
    </xf>
    <xf numFmtId="9" fontId="29" fillId="3" borderId="78" xfId="7" applyFont="1" applyFill="1" applyBorder="1" applyAlignment="1">
      <alignment horizontal="right" vertical="center"/>
    </xf>
    <xf numFmtId="9" fontId="29" fillId="3" borderId="70" xfId="7" applyFont="1" applyFill="1" applyBorder="1" applyAlignment="1">
      <alignment horizontal="right" vertical="center"/>
    </xf>
    <xf numFmtId="0" fontId="54" fillId="0" borderId="0" xfId="0" applyFont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right" vertical="center"/>
    </xf>
    <xf numFmtId="3" fontId="4" fillId="4" borderId="17" xfId="0" applyNumberFormat="1" applyFont="1" applyFill="1" applyBorder="1" applyAlignment="1">
      <alignment horizontal="right" vertical="center"/>
    </xf>
    <xf numFmtId="9" fontId="4" fillId="4" borderId="21" xfId="7" applyFont="1" applyFill="1" applyBorder="1" applyAlignment="1">
      <alignment horizontal="right" vertical="center"/>
    </xf>
    <xf numFmtId="9" fontId="4" fillId="4" borderId="17" xfId="7" applyFont="1" applyFill="1" applyBorder="1" applyAlignment="1">
      <alignment horizontal="right" vertical="center"/>
    </xf>
    <xf numFmtId="37" fontId="4" fillId="4" borderId="17" xfId="0" applyNumberFormat="1" applyFont="1" applyFill="1" applyBorder="1" applyAlignment="1">
      <alignment horizontal="right" vertical="center"/>
    </xf>
    <xf numFmtId="9" fontId="4" fillId="4" borderId="21" xfId="6" applyFont="1" applyFill="1" applyBorder="1" applyAlignment="1">
      <alignment horizontal="right" vertical="center"/>
    </xf>
    <xf numFmtId="9" fontId="4" fillId="4" borderId="17" xfId="6" applyFont="1" applyFill="1" applyBorder="1" applyAlignment="1">
      <alignment horizontal="right" vertical="center"/>
    </xf>
    <xf numFmtId="9" fontId="4" fillId="4" borderId="25" xfId="6" applyFont="1" applyFill="1" applyBorder="1" applyAlignment="1">
      <alignment horizontal="right" vertical="center"/>
    </xf>
    <xf numFmtId="9" fontId="4" fillId="4" borderId="1" xfId="6" applyFont="1" applyFill="1" applyBorder="1" applyAlignment="1">
      <alignment horizontal="right" vertical="center"/>
    </xf>
    <xf numFmtId="37" fontId="4" fillId="4" borderId="1" xfId="0" applyNumberFormat="1" applyFont="1" applyFill="1" applyBorder="1" applyAlignment="1">
      <alignment horizontal="right" vertical="center"/>
    </xf>
    <xf numFmtId="0" fontId="7" fillId="3" borderId="0" xfId="0" applyFont="1" applyFill="1" applyAlignment="1">
      <alignment horizontal="right" vertical="center"/>
    </xf>
    <xf numFmtId="3" fontId="4" fillId="2" borderId="1" xfId="0" applyNumberFormat="1" applyFont="1" applyFill="1" applyBorder="1" applyAlignment="1">
      <alignment horizontal="right" vertical="center"/>
    </xf>
    <xf numFmtId="3" fontId="4" fillId="2" borderId="17" xfId="0" applyNumberFormat="1" applyFont="1" applyFill="1" applyBorder="1" applyAlignment="1">
      <alignment horizontal="right" vertical="center"/>
    </xf>
    <xf numFmtId="167" fontId="4" fillId="2" borderId="17" xfId="7" applyNumberFormat="1" applyFont="1" applyFill="1" applyBorder="1" applyAlignment="1">
      <alignment horizontal="right" vertical="center"/>
    </xf>
    <xf numFmtId="37" fontId="4" fillId="2" borderId="1" xfId="0" applyNumberFormat="1" applyFont="1" applyFill="1" applyBorder="1" applyAlignment="1">
      <alignment horizontal="right" vertical="center"/>
    </xf>
    <xf numFmtId="37" fontId="4" fillId="2" borderId="17" xfId="0" applyNumberFormat="1" applyFont="1" applyFill="1" applyBorder="1" applyAlignment="1">
      <alignment horizontal="right" vertical="center"/>
    </xf>
    <xf numFmtId="170" fontId="4" fillId="2" borderId="1" xfId="4" applyNumberFormat="1" applyFont="1" applyFill="1" applyBorder="1" applyAlignment="1">
      <alignment horizontal="right" vertical="center"/>
    </xf>
    <xf numFmtId="170" fontId="4" fillId="2" borderId="21" xfId="4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left" vertical="center"/>
    </xf>
    <xf numFmtId="170" fontId="54" fillId="3" borderId="0" xfId="2" applyNumberFormat="1" applyFont="1" applyFill="1" applyAlignment="1">
      <alignment vertical="center"/>
    </xf>
    <xf numFmtId="17" fontId="52" fillId="3" borderId="0" xfId="0" applyNumberFormat="1" applyFont="1" applyFill="1" applyAlignment="1">
      <alignment horizontal="center" vertical="center" wrapText="1"/>
    </xf>
    <xf numFmtId="169" fontId="0" fillId="3" borderId="0" xfId="2" applyNumberFormat="1" applyFont="1" applyFill="1" applyAlignment="1">
      <alignment horizontal="right" vertical="center"/>
    </xf>
    <xf numFmtId="170" fontId="67" fillId="5" borderId="43" xfId="4" applyNumberFormat="1" applyFont="1" applyFill="1" applyBorder="1" applyAlignment="1">
      <alignment vertical="center"/>
    </xf>
    <xf numFmtId="170" fontId="62" fillId="5" borderId="4" xfId="4" applyNumberFormat="1" applyFont="1" applyFill="1" applyBorder="1" applyAlignment="1">
      <alignment vertical="center"/>
    </xf>
    <xf numFmtId="170" fontId="62" fillId="5" borderId="2" xfId="4" applyNumberFormat="1" applyFont="1" applyFill="1" applyBorder="1" applyAlignment="1">
      <alignment vertical="center"/>
    </xf>
    <xf numFmtId="170" fontId="67" fillId="5" borderId="2" xfId="4" applyNumberFormat="1" applyFont="1" applyFill="1" applyBorder="1" applyAlignment="1">
      <alignment vertical="center"/>
    </xf>
    <xf numFmtId="170" fontId="62" fillId="5" borderId="56" xfId="4" applyNumberFormat="1" applyFont="1" applyFill="1" applyBorder="1" applyAlignment="1">
      <alignment vertical="center"/>
    </xf>
    <xf numFmtId="0" fontId="0" fillId="10" borderId="0" xfId="0" applyFill="1" applyAlignment="1">
      <alignment horizontal="center" vertical="center"/>
    </xf>
    <xf numFmtId="9" fontId="16" fillId="3" borderId="0" xfId="7" applyFont="1" applyFill="1" applyAlignment="1">
      <alignment vertical="center"/>
    </xf>
    <xf numFmtId="0" fontId="28" fillId="0" borderId="0" xfId="0" applyFont="1" applyAlignment="1">
      <alignment horizontal="center" vertical="center" wrapText="1"/>
    </xf>
    <xf numFmtId="38" fontId="0" fillId="0" borderId="70" xfId="0" applyNumberFormat="1" applyBorder="1" applyAlignment="1">
      <alignment horizontal="center" vertical="center"/>
    </xf>
    <xf numFmtId="9" fontId="1" fillId="0" borderId="0" xfId="7" applyFont="1" applyBorder="1" applyAlignment="1">
      <alignment horizontal="center" vertical="center"/>
    </xf>
    <xf numFmtId="9" fontId="1" fillId="0" borderId="48" xfId="7" applyFont="1" applyBorder="1" applyAlignment="1">
      <alignment horizontal="center" vertical="center"/>
    </xf>
    <xf numFmtId="9" fontId="1" fillId="3" borderId="73" xfId="7" applyFont="1" applyFill="1" applyBorder="1" applyAlignment="1">
      <alignment horizontal="center" vertical="center"/>
    </xf>
    <xf numFmtId="9" fontId="1" fillId="3" borderId="11" xfId="7" applyFont="1" applyFill="1" applyBorder="1" applyAlignment="1">
      <alignment horizontal="center" vertical="center"/>
    </xf>
    <xf numFmtId="9" fontId="1" fillId="3" borderId="70" xfId="7" applyFont="1" applyFill="1" applyBorder="1" applyAlignment="1">
      <alignment horizontal="center" vertical="center"/>
    </xf>
    <xf numFmtId="38" fontId="0" fillId="0" borderId="40" xfId="0" applyNumberFormat="1" applyBorder="1" applyAlignment="1">
      <alignment horizontal="center" vertical="center"/>
    </xf>
    <xf numFmtId="9" fontId="1" fillId="0" borderId="43" xfId="7" applyFont="1" applyBorder="1" applyAlignment="1">
      <alignment horizontal="center" vertical="center"/>
    </xf>
    <xf numFmtId="9" fontId="1" fillId="3" borderId="0" xfId="7" applyFont="1" applyFill="1" applyBorder="1" applyAlignment="1">
      <alignment horizontal="center" vertical="center"/>
    </xf>
    <xf numFmtId="9" fontId="1" fillId="3" borderId="40" xfId="7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/>
    </xf>
    <xf numFmtId="3" fontId="4" fillId="5" borderId="17" xfId="0" applyNumberFormat="1" applyFont="1" applyFill="1" applyBorder="1" applyAlignment="1">
      <alignment horizontal="center" vertical="center"/>
    </xf>
    <xf numFmtId="37" fontId="4" fillId="5" borderId="24" xfId="0" applyNumberFormat="1" applyFont="1" applyFill="1" applyBorder="1" applyAlignment="1">
      <alignment horizontal="center" vertical="center"/>
    </xf>
    <xf numFmtId="9" fontId="4" fillId="5" borderId="25" xfId="7" applyFont="1" applyFill="1" applyBorder="1" applyAlignment="1">
      <alignment horizontal="center" vertical="center"/>
    </xf>
    <xf numFmtId="3" fontId="4" fillId="5" borderId="21" xfId="0" applyNumberFormat="1" applyFont="1" applyFill="1" applyBorder="1" applyAlignment="1">
      <alignment horizontal="center" vertical="center"/>
    </xf>
    <xf numFmtId="9" fontId="4" fillId="5" borderId="21" xfId="7" applyFont="1" applyFill="1" applyBorder="1" applyAlignment="1">
      <alignment horizontal="center" vertical="center"/>
    </xf>
    <xf numFmtId="9" fontId="4" fillId="5" borderId="17" xfId="7" applyFont="1" applyFill="1" applyBorder="1" applyAlignment="1">
      <alignment horizontal="center" vertical="center"/>
    </xf>
    <xf numFmtId="3" fontId="4" fillId="5" borderId="24" xfId="0" applyNumberFormat="1" applyFont="1" applyFill="1" applyBorder="1" applyAlignment="1">
      <alignment horizontal="center" vertical="center"/>
    </xf>
    <xf numFmtId="167" fontId="4" fillId="5" borderId="21" xfId="7" applyNumberFormat="1" applyFont="1" applyFill="1" applyBorder="1" applyAlignment="1">
      <alignment horizontal="center" vertical="center"/>
    </xf>
    <xf numFmtId="167" fontId="4" fillId="5" borderId="25" xfId="7" applyNumberFormat="1" applyFont="1" applyFill="1" applyBorder="1" applyAlignment="1">
      <alignment horizontal="center" vertical="center"/>
    </xf>
    <xf numFmtId="37" fontId="4" fillId="5" borderId="1" xfId="0" applyNumberFormat="1" applyFont="1" applyFill="1" applyBorder="1" applyAlignment="1">
      <alignment horizontal="center" vertical="center"/>
    </xf>
    <xf numFmtId="37" fontId="4" fillId="5" borderId="21" xfId="0" applyNumberFormat="1" applyFont="1" applyFill="1" applyBorder="1" applyAlignment="1">
      <alignment horizontal="center" vertical="center"/>
    </xf>
    <xf numFmtId="37" fontId="4" fillId="5" borderId="17" xfId="0" applyNumberFormat="1" applyFont="1" applyFill="1" applyBorder="1" applyAlignment="1">
      <alignment horizontal="center" vertical="center"/>
    </xf>
    <xf numFmtId="9" fontId="4" fillId="5" borderId="24" xfId="7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9" fontId="1" fillId="3" borderId="40" xfId="4" applyNumberFormat="1" applyFont="1" applyFill="1" applyBorder="1" applyAlignment="1">
      <alignment horizontal="center" vertical="center"/>
    </xf>
    <xf numFmtId="169" fontId="1" fillId="3" borderId="0" xfId="4" applyNumberFormat="1" applyFont="1" applyFill="1" applyBorder="1" applyAlignment="1">
      <alignment horizontal="center" vertical="center"/>
    </xf>
    <xf numFmtId="9" fontId="1" fillId="0" borderId="11" xfId="7" applyFont="1" applyBorder="1" applyAlignment="1">
      <alignment horizontal="center" vertical="center"/>
    </xf>
    <xf numFmtId="9" fontId="1" fillId="0" borderId="2" xfId="7" applyFont="1" applyBorder="1" applyAlignment="1">
      <alignment horizontal="center" vertical="center"/>
    </xf>
    <xf numFmtId="9" fontId="0" fillId="0" borderId="0" xfId="6" applyFont="1" applyAlignment="1">
      <alignment horizontal="center" vertical="center"/>
    </xf>
    <xf numFmtId="169" fontId="1" fillId="0" borderId="40" xfId="4" applyNumberFormat="1" applyFont="1" applyFill="1" applyBorder="1" applyAlignment="1">
      <alignment horizontal="center" vertical="center"/>
    </xf>
    <xf numFmtId="9" fontId="4" fillId="2" borderId="25" xfId="7" applyFont="1" applyFill="1" applyBorder="1" applyAlignment="1">
      <alignment horizontal="center" vertical="center"/>
    </xf>
    <xf numFmtId="9" fontId="4" fillId="2" borderId="24" xfId="7" applyFont="1" applyFill="1" applyBorder="1" applyAlignment="1">
      <alignment horizontal="center" vertical="center"/>
    </xf>
    <xf numFmtId="167" fontId="4" fillId="2" borderId="24" xfId="7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0" fillId="3" borderId="0" xfId="6" applyFont="1" applyFill="1" applyBorder="1" applyAlignment="1">
      <alignment horizontal="center" vertical="center"/>
    </xf>
    <xf numFmtId="0" fontId="0" fillId="3" borderId="40" xfId="0" applyFill="1" applyBorder="1" applyAlignment="1">
      <alignment horizontal="center" vertical="center"/>
    </xf>
    <xf numFmtId="169" fontId="1" fillId="3" borderId="2" xfId="4" applyNumberFormat="1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/>
    </xf>
    <xf numFmtId="3" fontId="4" fillId="4" borderId="17" xfId="0" applyNumberFormat="1" applyFont="1" applyFill="1" applyBorder="1" applyAlignment="1">
      <alignment horizontal="center" vertical="center"/>
    </xf>
    <xf numFmtId="9" fontId="4" fillId="4" borderId="25" xfId="7" applyFont="1" applyFill="1" applyBorder="1" applyAlignment="1">
      <alignment horizontal="center" vertical="center"/>
    </xf>
    <xf numFmtId="3" fontId="4" fillId="4" borderId="21" xfId="0" applyNumberFormat="1" applyFont="1" applyFill="1" applyBorder="1" applyAlignment="1">
      <alignment horizontal="center" vertical="center"/>
    </xf>
    <xf numFmtId="9" fontId="4" fillId="4" borderId="21" xfId="7" applyFont="1" applyFill="1" applyBorder="1" applyAlignment="1">
      <alignment horizontal="center" vertical="center"/>
    </xf>
    <xf numFmtId="167" fontId="4" fillId="4" borderId="17" xfId="7" applyNumberFormat="1" applyFont="1" applyFill="1" applyBorder="1" applyAlignment="1">
      <alignment horizontal="center" vertical="center"/>
    </xf>
    <xf numFmtId="167" fontId="4" fillId="7" borderId="25" xfId="7" applyNumberFormat="1" applyFont="1" applyFill="1" applyBorder="1" applyAlignment="1">
      <alignment horizontal="center" vertical="center"/>
    </xf>
    <xf numFmtId="37" fontId="4" fillId="4" borderId="1" xfId="0" applyNumberFormat="1" applyFont="1" applyFill="1" applyBorder="1" applyAlignment="1">
      <alignment horizontal="center" vertical="center"/>
    </xf>
    <xf numFmtId="37" fontId="4" fillId="4" borderId="21" xfId="0" applyNumberFormat="1" applyFont="1" applyFill="1" applyBorder="1" applyAlignment="1">
      <alignment horizontal="center" vertical="center"/>
    </xf>
    <xf numFmtId="37" fontId="4" fillId="4" borderId="17" xfId="0" applyNumberFormat="1" applyFont="1" applyFill="1" applyBorder="1" applyAlignment="1">
      <alignment horizontal="center" vertical="center"/>
    </xf>
    <xf numFmtId="167" fontId="4" fillId="4" borderId="21" xfId="7" applyNumberFormat="1" applyFont="1" applyFill="1" applyBorder="1" applyAlignment="1">
      <alignment horizontal="center" vertical="center"/>
    </xf>
    <xf numFmtId="9" fontId="4" fillId="4" borderId="24" xfId="7" applyFont="1" applyFill="1" applyBorder="1" applyAlignment="1">
      <alignment horizontal="center" vertical="center"/>
    </xf>
    <xf numFmtId="9" fontId="4" fillId="4" borderId="17" xfId="7" applyFont="1" applyFill="1" applyBorder="1" applyAlignment="1">
      <alignment horizontal="center" vertical="center"/>
    </xf>
    <xf numFmtId="9" fontId="4" fillId="7" borderId="1" xfId="7" applyFont="1" applyFill="1" applyBorder="1" applyAlignment="1">
      <alignment horizontal="center" vertical="center"/>
    </xf>
    <xf numFmtId="37" fontId="4" fillId="4" borderId="24" xfId="0" applyNumberFormat="1" applyFont="1" applyFill="1" applyBorder="1" applyAlignment="1">
      <alignment horizontal="center" vertical="center"/>
    </xf>
    <xf numFmtId="37" fontId="4" fillId="4" borderId="24" xfId="0" applyNumberFormat="1" applyFont="1" applyFill="1" applyBorder="1" applyAlignment="1">
      <alignment vertical="center"/>
    </xf>
    <xf numFmtId="9" fontId="4" fillId="7" borderId="25" xfId="7" applyFont="1" applyFill="1" applyBorder="1" applyAlignment="1">
      <alignment horizontal="center" vertical="center"/>
    </xf>
    <xf numFmtId="38" fontId="1" fillId="0" borderId="70" xfId="0" applyNumberFormat="1" applyFont="1" applyBorder="1" applyAlignment="1">
      <alignment horizontal="right" vertical="center"/>
    </xf>
    <xf numFmtId="0" fontId="1" fillId="3" borderId="0" xfId="0" applyFont="1" applyFill="1" applyAlignment="1">
      <alignment horizontal="right" vertical="center"/>
    </xf>
    <xf numFmtId="0" fontId="1" fillId="3" borderId="40" xfId="0" applyFont="1" applyFill="1" applyBorder="1" applyAlignment="1">
      <alignment horizontal="right" vertical="center"/>
    </xf>
    <xf numFmtId="169" fontId="3" fillId="3" borderId="0" xfId="4" applyNumberFormat="1" applyFont="1" applyFill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169" fontId="1" fillId="10" borderId="40" xfId="4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9" fontId="1" fillId="0" borderId="0" xfId="4" applyNumberFormat="1" applyFont="1" applyFill="1" applyBorder="1" applyAlignment="1">
      <alignment horizontal="center" vertical="center"/>
    </xf>
    <xf numFmtId="169" fontId="1" fillId="0" borderId="2" xfId="4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37" fontId="4" fillId="2" borderId="24" xfId="0" applyNumberFormat="1" applyFont="1" applyFill="1" applyBorder="1" applyAlignment="1">
      <alignment vertical="center"/>
    </xf>
    <xf numFmtId="169" fontId="1" fillId="10" borderId="2" xfId="4" applyNumberFormat="1" applyFont="1" applyFill="1" applyBorder="1" applyAlignment="1">
      <alignment horizontal="center" vertical="center"/>
    </xf>
    <xf numFmtId="169" fontId="1" fillId="10" borderId="0" xfId="4" applyNumberFormat="1" applyFont="1" applyFill="1" applyBorder="1" applyAlignment="1">
      <alignment horizontal="center" vertical="center"/>
    </xf>
    <xf numFmtId="0" fontId="0" fillId="10" borderId="40" xfId="0" applyFill="1" applyBorder="1" applyAlignment="1">
      <alignment horizontal="center" vertical="center"/>
    </xf>
    <xf numFmtId="37" fontId="4" fillId="7" borderId="24" xfId="0" applyNumberFormat="1" applyFont="1" applyFill="1" applyBorder="1" applyAlignment="1">
      <alignment vertical="center"/>
    </xf>
    <xf numFmtId="38" fontId="0" fillId="3" borderId="40" xfId="0" applyNumberFormat="1" applyFill="1" applyBorder="1" applyAlignment="1">
      <alignment horizontal="right" vertical="center"/>
    </xf>
    <xf numFmtId="37" fontId="4" fillId="4" borderId="24" xfId="0" applyNumberFormat="1" applyFont="1" applyFill="1" applyBorder="1" applyAlignment="1">
      <alignment horizontal="right" vertical="center"/>
    </xf>
    <xf numFmtId="37" fontId="4" fillId="2" borderId="24" xfId="0" applyNumberFormat="1" applyFont="1" applyFill="1" applyBorder="1" applyAlignment="1">
      <alignment horizontal="right" vertical="center"/>
    </xf>
    <xf numFmtId="37" fontId="61" fillId="2" borderId="55" xfId="1" applyNumberFormat="1" applyFont="1" applyFill="1" applyBorder="1" applyAlignment="1" applyProtection="1">
      <alignment vertical="center"/>
    </xf>
    <xf numFmtId="175" fontId="61" fillId="4" borderId="50" xfId="1" applyNumberFormat="1" applyFont="1" applyFill="1" applyBorder="1" applyAlignment="1" applyProtection="1">
      <alignment vertical="center"/>
    </xf>
    <xf numFmtId="167" fontId="61" fillId="4" borderId="55" xfId="1" applyNumberFormat="1" applyFont="1" applyFill="1" applyBorder="1" applyAlignment="1" applyProtection="1">
      <alignment vertical="center"/>
    </xf>
    <xf numFmtId="9" fontId="61" fillId="2" borderId="55" xfId="1" applyNumberFormat="1" applyFont="1" applyFill="1" applyBorder="1" applyAlignment="1" applyProtection="1">
      <alignment vertical="center"/>
    </xf>
    <xf numFmtId="175" fontId="61" fillId="4" borderId="46" xfId="1" applyNumberFormat="1" applyFont="1" applyFill="1" applyBorder="1" applyAlignment="1" applyProtection="1">
      <alignment vertical="center"/>
    </xf>
    <xf numFmtId="167" fontId="61" fillId="4" borderId="78" xfId="1" applyNumberFormat="1" applyFont="1" applyFill="1" applyBorder="1" applyAlignment="1" applyProtection="1">
      <alignment vertical="center"/>
    </xf>
    <xf numFmtId="175" fontId="61" fillId="4" borderId="35" xfId="1" applyNumberFormat="1" applyFont="1" applyFill="1" applyBorder="1" applyAlignment="1" applyProtection="1">
      <alignment vertical="center"/>
    </xf>
    <xf numFmtId="167" fontId="61" fillId="4" borderId="81" xfId="1" applyNumberFormat="1" applyFont="1" applyFill="1" applyBorder="1" applyAlignment="1" applyProtection="1">
      <alignment vertical="center"/>
    </xf>
    <xf numFmtId="0" fontId="0" fillId="10" borderId="2" xfId="0" applyFill="1" applyBorder="1" applyAlignment="1">
      <alignment horizontal="left" vertical="center"/>
    </xf>
    <xf numFmtId="178" fontId="4" fillId="2" borderId="1" xfId="0" applyNumberFormat="1" applyFont="1" applyFill="1" applyBorder="1" applyAlignment="1">
      <alignment vertical="center"/>
    </xf>
    <xf numFmtId="178" fontId="4" fillId="2" borderId="17" xfId="0" applyNumberFormat="1" applyFont="1" applyFill="1" applyBorder="1" applyAlignment="1">
      <alignment vertical="center"/>
    </xf>
    <xf numFmtId="178" fontId="4" fillId="2" borderId="24" xfId="0" applyNumberFormat="1" applyFont="1" applyFill="1" applyBorder="1" applyAlignment="1">
      <alignment vertical="center"/>
    </xf>
    <xf numFmtId="37" fontId="63" fillId="11" borderId="1" xfId="0" applyNumberFormat="1" applyFont="1" applyFill="1" applyBorder="1" applyAlignment="1">
      <alignment horizontal="right" vertical="center"/>
    </xf>
    <xf numFmtId="37" fontId="63" fillId="11" borderId="21" xfId="0" applyNumberFormat="1" applyFont="1" applyFill="1" applyBorder="1" applyAlignment="1">
      <alignment horizontal="right" vertical="center"/>
    </xf>
    <xf numFmtId="37" fontId="63" fillId="11" borderId="63" xfId="0" applyNumberFormat="1" applyFont="1" applyFill="1" applyBorder="1" applyAlignment="1">
      <alignment horizontal="right" vertical="center"/>
    </xf>
    <xf numFmtId="9" fontId="48" fillId="10" borderId="0" xfId="7" applyFont="1" applyFill="1" applyAlignment="1">
      <alignment vertical="center"/>
    </xf>
    <xf numFmtId="178" fontId="4" fillId="4" borderId="21" xfId="7" applyNumberFormat="1" applyFont="1" applyFill="1" applyBorder="1" applyAlignment="1">
      <alignment vertical="center"/>
    </xf>
    <xf numFmtId="170" fontId="4" fillId="4" borderId="1" xfId="2" applyNumberFormat="1" applyFont="1" applyFill="1" applyBorder="1" applyAlignment="1">
      <alignment vertical="center"/>
    </xf>
    <xf numFmtId="170" fontId="4" fillId="4" borderId="17" xfId="2" applyNumberFormat="1" applyFont="1" applyFill="1" applyBorder="1" applyAlignment="1">
      <alignment vertical="center"/>
    </xf>
    <xf numFmtId="37" fontId="4" fillId="4" borderId="24" xfId="2" applyNumberFormat="1" applyFont="1" applyFill="1" applyBorder="1" applyAlignment="1">
      <alignment vertical="center"/>
    </xf>
    <xf numFmtId="37" fontId="4" fillId="4" borderId="1" xfId="2" applyNumberFormat="1" applyFont="1" applyFill="1" applyBorder="1" applyAlignment="1">
      <alignment vertical="center"/>
    </xf>
    <xf numFmtId="37" fontId="4" fillId="4" borderId="21" xfId="2" applyNumberFormat="1" applyFont="1" applyFill="1" applyBorder="1" applyAlignment="1">
      <alignment vertical="center"/>
    </xf>
    <xf numFmtId="37" fontId="4" fillId="4" borderId="17" xfId="2" applyNumberFormat="1" applyFont="1" applyFill="1" applyBorder="1" applyAlignment="1">
      <alignment vertical="center"/>
    </xf>
    <xf numFmtId="9" fontId="0" fillId="0" borderId="0" xfId="0" applyNumberFormat="1" applyAlignment="1">
      <alignment vertical="center"/>
    </xf>
    <xf numFmtId="9" fontId="0" fillId="3" borderId="0" xfId="6" applyFont="1" applyFill="1" applyBorder="1" applyAlignment="1">
      <alignment vertical="center"/>
    </xf>
    <xf numFmtId="3" fontId="25" fillId="0" borderId="0" xfId="0" applyNumberFormat="1" applyFont="1" applyAlignment="1">
      <alignment vertical="center"/>
    </xf>
    <xf numFmtId="167" fontId="49" fillId="10" borderId="2" xfId="7" applyNumberFormat="1" applyFont="1" applyFill="1" applyBorder="1" applyAlignment="1">
      <alignment horizontal="right" vertical="center"/>
    </xf>
    <xf numFmtId="170" fontId="1" fillId="3" borderId="0" xfId="4" applyNumberFormat="1" applyFont="1" applyFill="1" applyBorder="1" applyAlignment="1">
      <alignment vertical="center"/>
    </xf>
    <xf numFmtId="37" fontId="0" fillId="10" borderId="0" xfId="0" applyNumberFormat="1" applyFill="1" applyAlignment="1">
      <alignment horizontal="right" vertical="center"/>
    </xf>
    <xf numFmtId="37" fontId="1" fillId="10" borderId="2" xfId="0" applyNumberFormat="1" applyFont="1" applyFill="1" applyBorder="1" applyAlignment="1">
      <alignment horizontal="right" vertical="center"/>
    </xf>
    <xf numFmtId="37" fontId="0" fillId="10" borderId="2" xfId="0" applyNumberFormat="1" applyFill="1" applyBorder="1" applyAlignment="1">
      <alignment horizontal="right" vertical="center"/>
    </xf>
    <xf numFmtId="37" fontId="76" fillId="0" borderId="0" xfId="0" applyNumberFormat="1" applyFont="1" applyAlignment="1">
      <alignment vertical="center"/>
    </xf>
    <xf numFmtId="0" fontId="76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167" fontId="7" fillId="0" borderId="0" xfId="6" applyNumberFormat="1" applyFont="1" applyAlignment="1">
      <alignment vertical="center"/>
    </xf>
    <xf numFmtId="170" fontId="49" fillId="10" borderId="0" xfId="2" applyNumberFormat="1" applyFont="1" applyFill="1" applyAlignment="1">
      <alignment horizontal="left" vertical="center"/>
    </xf>
    <xf numFmtId="170" fontId="49" fillId="10" borderId="0" xfId="2" applyNumberFormat="1" applyFont="1" applyFill="1" applyAlignment="1">
      <alignment vertical="center"/>
    </xf>
    <xf numFmtId="37" fontId="51" fillId="0" borderId="0" xfId="0" applyNumberFormat="1" applyFont="1" applyAlignment="1">
      <alignment vertical="center"/>
    </xf>
    <xf numFmtId="9" fontId="50" fillId="10" borderId="0" xfId="6" applyFont="1" applyFill="1" applyAlignment="1">
      <alignment vertical="center"/>
    </xf>
    <xf numFmtId="164" fontId="0" fillId="0" borderId="0" xfId="3" applyFont="1" applyAlignment="1">
      <alignment vertical="center"/>
    </xf>
    <xf numFmtId="167" fontId="68" fillId="8" borderId="72" xfId="6" applyNumberFormat="1" applyFont="1" applyFill="1" applyBorder="1" applyAlignment="1" applyProtection="1">
      <alignment vertical="center"/>
    </xf>
    <xf numFmtId="167" fontId="68" fillId="8" borderId="73" xfId="6" applyNumberFormat="1" applyFont="1" applyFill="1" applyBorder="1" applyAlignment="1" applyProtection="1">
      <alignment vertical="center"/>
    </xf>
    <xf numFmtId="167" fontId="60" fillId="8" borderId="51" xfId="6" applyNumberFormat="1" applyFont="1" applyFill="1" applyBorder="1" applyAlignment="1" applyProtection="1">
      <alignment vertical="center"/>
    </xf>
    <xf numFmtId="167" fontId="60" fillId="8" borderId="0" xfId="6" applyNumberFormat="1" applyFont="1" applyFill="1" applyBorder="1" applyAlignment="1" applyProtection="1">
      <alignment vertical="center"/>
    </xf>
    <xf numFmtId="167" fontId="60" fillId="8" borderId="74" xfId="6" applyNumberFormat="1" applyFont="1" applyFill="1" applyBorder="1" applyAlignment="1" applyProtection="1">
      <alignment vertical="center"/>
    </xf>
    <xf numFmtId="167" fontId="69" fillId="7" borderId="48" xfId="6" applyNumberFormat="1" applyFont="1" applyFill="1" applyBorder="1" applyAlignment="1" applyProtection="1">
      <alignment vertical="center"/>
    </xf>
    <xf numFmtId="167" fontId="69" fillId="7" borderId="42" xfId="6" applyNumberFormat="1" applyFont="1" applyFill="1" applyBorder="1" applyAlignment="1" applyProtection="1">
      <alignment vertical="center"/>
    </xf>
    <xf numFmtId="167" fontId="60" fillId="7" borderId="43" xfId="6" applyNumberFormat="1" applyFont="1" applyFill="1" applyBorder="1" applyAlignment="1" applyProtection="1">
      <alignment vertical="center"/>
    </xf>
    <xf numFmtId="167" fontId="60" fillId="7" borderId="11" xfId="6" applyNumberFormat="1" applyFont="1" applyFill="1" applyBorder="1" applyAlignment="1" applyProtection="1">
      <alignment vertical="center"/>
    </xf>
    <xf numFmtId="167" fontId="60" fillId="7" borderId="51" xfId="6" applyNumberFormat="1" applyFont="1" applyFill="1" applyBorder="1" applyAlignment="1" applyProtection="1">
      <alignment vertical="center"/>
    </xf>
    <xf numFmtId="167" fontId="60" fillId="7" borderId="40" xfId="6" applyNumberFormat="1" applyFont="1" applyFill="1" applyBorder="1" applyAlignment="1" applyProtection="1">
      <alignment vertical="center"/>
    </xf>
    <xf numFmtId="167" fontId="60" fillId="7" borderId="74" xfId="6" applyNumberFormat="1" applyFont="1" applyFill="1" applyBorder="1" applyAlignment="1" applyProtection="1">
      <alignment vertical="center"/>
    </xf>
    <xf numFmtId="167" fontId="60" fillId="7" borderId="35" xfId="6" applyNumberFormat="1" applyFont="1" applyFill="1" applyBorder="1" applyAlignment="1" applyProtection="1">
      <alignment vertical="center"/>
    </xf>
    <xf numFmtId="167" fontId="62" fillId="6" borderId="43" xfId="6" applyNumberFormat="1" applyFont="1" applyFill="1" applyBorder="1" applyAlignment="1">
      <alignment vertical="center"/>
    </xf>
    <xf numFmtId="167" fontId="62" fillId="6" borderId="11" xfId="6" applyNumberFormat="1" applyFont="1" applyFill="1" applyBorder="1" applyAlignment="1">
      <alignment vertical="center"/>
    </xf>
    <xf numFmtId="167" fontId="62" fillId="6" borderId="51" xfId="6" applyNumberFormat="1" applyFont="1" applyFill="1" applyBorder="1" applyAlignment="1">
      <alignment vertical="center"/>
    </xf>
    <xf numFmtId="167" fontId="62" fillId="6" borderId="52" xfId="6" applyNumberFormat="1" applyFont="1" applyFill="1" applyBorder="1" applyAlignment="1">
      <alignment vertical="center"/>
    </xf>
    <xf numFmtId="167" fontId="62" fillId="6" borderId="74" xfId="6" applyNumberFormat="1" applyFont="1" applyFill="1" applyBorder="1" applyAlignment="1">
      <alignment vertical="center"/>
    </xf>
    <xf numFmtId="167" fontId="62" fillId="6" borderId="77" xfId="6" applyNumberFormat="1" applyFont="1" applyFill="1" applyBorder="1" applyAlignment="1">
      <alignment vertical="center"/>
    </xf>
    <xf numFmtId="10" fontId="0" fillId="0" borderId="0" xfId="6" applyNumberFormat="1" applyFont="1" applyAlignment="1">
      <alignment vertical="center"/>
    </xf>
    <xf numFmtId="0" fontId="1" fillId="0" borderId="43" xfId="7" applyNumberFormat="1" applyFont="1" applyBorder="1" applyAlignment="1">
      <alignment horizontal="right" vertical="center"/>
    </xf>
    <xf numFmtId="17" fontId="16" fillId="9" borderId="32" xfId="0" applyNumberFormat="1" applyFont="1" applyFill="1" applyBorder="1" applyAlignment="1">
      <alignment horizontal="center" vertical="center" wrapText="1"/>
    </xf>
    <xf numFmtId="17" fontId="16" fillId="9" borderId="22" xfId="0" applyNumberFormat="1" applyFont="1" applyFill="1" applyBorder="1" applyAlignment="1">
      <alignment horizontal="center" vertical="center" wrapText="1"/>
    </xf>
    <xf numFmtId="17" fontId="16" fillId="9" borderId="23" xfId="0" applyNumberFormat="1" applyFont="1" applyFill="1" applyBorder="1" applyAlignment="1">
      <alignment horizontal="center" vertical="center" wrapText="1"/>
    </xf>
    <xf numFmtId="17" fontId="16" fillId="9" borderId="18" xfId="0" applyNumberFormat="1" applyFont="1" applyFill="1" applyBorder="1" applyAlignment="1">
      <alignment horizontal="center" vertical="center" wrapText="1"/>
    </xf>
    <xf numFmtId="17" fontId="16" fillId="9" borderId="19" xfId="0" applyNumberFormat="1" applyFont="1" applyFill="1" applyBorder="1" applyAlignment="1">
      <alignment horizontal="center" vertical="center" wrapText="1"/>
    </xf>
    <xf numFmtId="17" fontId="16" fillId="9" borderId="34" xfId="0" applyNumberFormat="1" applyFont="1" applyFill="1" applyBorder="1" applyAlignment="1">
      <alignment horizontal="center" vertical="center" wrapText="1"/>
    </xf>
    <xf numFmtId="17" fontId="16" fillId="9" borderId="33" xfId="0" applyNumberFormat="1" applyFont="1" applyFill="1" applyBorder="1" applyAlignment="1">
      <alignment horizontal="center" vertical="center" wrapText="1"/>
    </xf>
    <xf numFmtId="4" fontId="0" fillId="0" borderId="109" xfId="0" applyNumberFormat="1" applyBorder="1" applyAlignment="1">
      <alignment horizontal="left" vertical="center"/>
    </xf>
    <xf numFmtId="4" fontId="0" fillId="0" borderId="82" xfId="0" applyNumberFormat="1" applyBorder="1" applyAlignment="1">
      <alignment horizontal="left" vertical="center"/>
    </xf>
    <xf numFmtId="4" fontId="0" fillId="3" borderId="2" xfId="0" applyNumberFormat="1" applyFill="1" applyBorder="1" applyAlignment="1">
      <alignment horizontal="left" vertical="center"/>
    </xf>
    <xf numFmtId="0" fontId="16" fillId="10" borderId="0" xfId="0" applyFont="1" applyFill="1" applyAlignment="1">
      <alignment horizontal="center" vertical="center" wrapText="1"/>
    </xf>
    <xf numFmtId="10" fontId="65" fillId="5" borderId="50" xfId="6" applyNumberFormat="1" applyFont="1" applyFill="1" applyBorder="1" applyAlignment="1">
      <alignment vertical="center"/>
    </xf>
    <xf numFmtId="10" fontId="65" fillId="5" borderId="62" xfId="6" applyNumberFormat="1" applyFont="1" applyFill="1" applyBorder="1" applyAlignment="1">
      <alignment vertical="center"/>
    </xf>
    <xf numFmtId="37" fontId="0" fillId="3" borderId="2" xfId="0" applyNumberFormat="1" applyFill="1" applyBorder="1" applyAlignment="1">
      <alignment vertical="center"/>
    </xf>
    <xf numFmtId="38" fontId="0" fillId="0" borderId="70" xfId="0" applyNumberFormat="1" applyBorder="1" applyAlignment="1">
      <alignment vertical="center"/>
    </xf>
    <xf numFmtId="9" fontId="1" fillId="0" borderId="0" xfId="7" applyFont="1" applyBorder="1" applyAlignment="1">
      <alignment vertical="center"/>
    </xf>
    <xf numFmtId="37" fontId="0" fillId="3" borderId="43" xfId="0" applyNumberFormat="1" applyFill="1" applyBorder="1" applyAlignment="1">
      <alignment vertical="center"/>
    </xf>
    <xf numFmtId="9" fontId="1" fillId="0" borderId="48" xfId="7" applyFont="1" applyBorder="1" applyAlignment="1">
      <alignment vertical="center"/>
    </xf>
    <xf numFmtId="9" fontId="1" fillId="3" borderId="73" xfId="7" applyFont="1" applyFill="1" applyBorder="1" applyAlignment="1">
      <alignment vertical="center"/>
    </xf>
    <xf numFmtId="9" fontId="1" fillId="3" borderId="11" xfId="7" applyFont="1" applyFill="1" applyBorder="1" applyAlignment="1">
      <alignment vertical="center"/>
    </xf>
    <xf numFmtId="9" fontId="1" fillId="3" borderId="70" xfId="7" applyFont="1" applyFill="1" applyBorder="1" applyAlignment="1">
      <alignment vertical="center"/>
    </xf>
    <xf numFmtId="9" fontId="1" fillId="3" borderId="42" xfId="7" applyFont="1" applyFill="1" applyBorder="1" applyAlignment="1">
      <alignment vertical="center"/>
    </xf>
    <xf numFmtId="38" fontId="0" fillId="0" borderId="40" xfId="0" applyNumberFormat="1" applyBorder="1" applyAlignment="1">
      <alignment vertical="center"/>
    </xf>
    <xf numFmtId="9" fontId="1" fillId="0" borderId="43" xfId="7" applyFont="1" applyBorder="1" applyAlignment="1">
      <alignment vertical="center"/>
    </xf>
    <xf numFmtId="9" fontId="1" fillId="3" borderId="0" xfId="7" applyFont="1" applyFill="1" applyBorder="1" applyAlignment="1">
      <alignment vertical="center"/>
    </xf>
    <xf numFmtId="9" fontId="1" fillId="3" borderId="40" xfId="7" applyFont="1" applyFill="1" applyBorder="1" applyAlignment="1">
      <alignment vertical="center"/>
    </xf>
    <xf numFmtId="167" fontId="4" fillId="2" borderId="25" xfId="7" applyNumberFormat="1" applyFont="1" applyFill="1" applyBorder="1" applyAlignment="1">
      <alignment horizontal="center" vertical="center"/>
    </xf>
    <xf numFmtId="0" fontId="28" fillId="10" borderId="0" xfId="0" applyFont="1" applyFill="1" applyAlignment="1">
      <alignment horizontal="center" vertical="center" wrapText="1"/>
    </xf>
    <xf numFmtId="39" fontId="0" fillId="3" borderId="0" xfId="0" applyNumberFormat="1" applyFill="1" applyAlignment="1">
      <alignment horizontal="right" vertical="center"/>
    </xf>
    <xf numFmtId="39" fontId="0" fillId="3" borderId="43" xfId="0" applyNumberFormat="1" applyFill="1" applyBorder="1" applyAlignment="1">
      <alignment horizontal="right" vertical="center"/>
    </xf>
    <xf numFmtId="9" fontId="4" fillId="4" borderId="1" xfId="7" applyFont="1" applyFill="1" applyBorder="1" applyAlignment="1">
      <alignment horizontal="center" vertical="center"/>
    </xf>
    <xf numFmtId="9" fontId="43" fillId="10" borderId="37" xfId="1" applyNumberFormat="1" applyFont="1" applyFill="1" applyBorder="1" applyAlignment="1" applyProtection="1">
      <alignment horizontal="center" vertical="center"/>
    </xf>
    <xf numFmtId="9" fontId="43" fillId="10" borderId="52" xfId="1" applyNumberFormat="1" applyFont="1" applyFill="1" applyBorder="1" applyAlignment="1" applyProtection="1">
      <alignment horizontal="center" vertical="center"/>
    </xf>
    <xf numFmtId="37" fontId="75" fillId="3" borderId="0" xfId="0" applyNumberFormat="1" applyFont="1" applyFill="1" applyAlignment="1">
      <alignment horizontal="right" vertical="center"/>
    </xf>
    <xf numFmtId="9" fontId="75" fillId="0" borderId="0" xfId="7" applyFont="1" applyBorder="1" applyAlignment="1">
      <alignment horizontal="right" vertical="center"/>
    </xf>
    <xf numFmtId="37" fontId="75" fillId="3" borderId="2" xfId="0" applyNumberFormat="1" applyFont="1" applyFill="1" applyBorder="1" applyAlignment="1">
      <alignment horizontal="right" vertical="center"/>
    </xf>
    <xf numFmtId="37" fontId="75" fillId="3" borderId="43" xfId="0" applyNumberFormat="1" applyFont="1" applyFill="1" applyBorder="1" applyAlignment="1">
      <alignment horizontal="right" vertical="center"/>
    </xf>
    <xf numFmtId="37" fontId="54" fillId="3" borderId="2" xfId="0" applyNumberFormat="1" applyFont="1" applyFill="1" applyBorder="1" applyAlignment="1">
      <alignment horizontal="right" vertical="center"/>
    </xf>
    <xf numFmtId="37" fontId="54" fillId="3" borderId="0" xfId="0" applyNumberFormat="1" applyFont="1" applyFill="1" applyAlignment="1">
      <alignment horizontal="right" vertical="center"/>
    </xf>
    <xf numFmtId="38" fontId="54" fillId="0" borderId="70" xfId="0" applyNumberFormat="1" applyFont="1" applyBorder="1" applyAlignment="1">
      <alignment horizontal="right" vertical="center"/>
    </xf>
    <xf numFmtId="9" fontId="54" fillId="0" borderId="48" xfId="7" applyFont="1" applyBorder="1" applyAlignment="1">
      <alignment horizontal="right" vertical="center"/>
    </xf>
    <xf numFmtId="38" fontId="54" fillId="0" borderId="40" xfId="0" applyNumberFormat="1" applyFont="1" applyBorder="1" applyAlignment="1">
      <alignment horizontal="right" vertical="center"/>
    </xf>
    <xf numFmtId="9" fontId="54" fillId="0" borderId="43" xfId="7" applyFont="1" applyBorder="1" applyAlignment="1">
      <alignment horizontal="right" vertical="center"/>
    </xf>
    <xf numFmtId="177" fontId="0" fillId="0" borderId="40" xfId="0" applyNumberFormat="1" applyBorder="1" applyAlignment="1">
      <alignment horizontal="right" vertical="center"/>
    </xf>
    <xf numFmtId="9" fontId="1" fillId="0" borderId="11" xfId="7" applyFont="1" applyBorder="1" applyAlignment="1">
      <alignment horizontal="right" vertical="center"/>
    </xf>
    <xf numFmtId="37" fontId="0" fillId="0" borderId="43" xfId="0" applyNumberFormat="1" applyBorder="1" applyAlignment="1">
      <alignment horizontal="right" vertical="center"/>
    </xf>
    <xf numFmtId="9" fontId="1" fillId="0" borderId="40" xfId="7" applyFont="1" applyBorder="1" applyAlignment="1">
      <alignment horizontal="right" vertical="center"/>
    </xf>
    <xf numFmtId="3" fontId="4" fillId="2" borderId="21" xfId="0" applyNumberFormat="1" applyFont="1" applyFill="1" applyBorder="1" applyAlignment="1">
      <alignment horizontal="right" vertical="center"/>
    </xf>
    <xf numFmtId="37" fontId="4" fillId="2" borderId="21" xfId="0" applyNumberFormat="1" applyFont="1" applyFill="1" applyBorder="1" applyAlignment="1">
      <alignment horizontal="right" vertical="center"/>
    </xf>
    <xf numFmtId="3" fontId="4" fillId="2" borderId="24" xfId="0" applyNumberFormat="1" applyFont="1" applyFill="1" applyBorder="1" applyAlignment="1">
      <alignment horizontal="right" vertical="center"/>
    </xf>
    <xf numFmtId="167" fontId="4" fillId="2" borderId="24" xfId="7" applyNumberFormat="1" applyFont="1" applyFill="1" applyBorder="1" applyAlignment="1">
      <alignment horizontal="right" vertical="center"/>
    </xf>
    <xf numFmtId="9" fontId="0" fillId="0" borderId="0" xfId="6" applyFont="1" applyBorder="1" applyAlignment="1">
      <alignment horizontal="right" vertical="center"/>
    </xf>
    <xf numFmtId="9" fontId="4" fillId="2" borderId="17" xfId="6" applyFont="1" applyFill="1" applyBorder="1" applyAlignment="1">
      <alignment horizontal="right" vertical="center"/>
    </xf>
    <xf numFmtId="10" fontId="4" fillId="2" borderId="1" xfId="7" applyNumberFormat="1" applyFont="1" applyFill="1" applyBorder="1" applyAlignment="1">
      <alignment horizontal="center" vertical="center"/>
    </xf>
    <xf numFmtId="10" fontId="4" fillId="2" borderId="25" xfId="7" applyNumberFormat="1" applyFont="1" applyFill="1" applyBorder="1" applyAlignment="1">
      <alignment horizontal="center" vertical="center"/>
    </xf>
    <xf numFmtId="166" fontId="0" fillId="0" borderId="0" xfId="2" applyFont="1" applyAlignment="1">
      <alignment vertical="center"/>
    </xf>
    <xf numFmtId="17" fontId="7" fillId="5" borderId="18" xfId="0" applyNumberFormat="1" applyFont="1" applyFill="1" applyBorder="1" applyAlignment="1">
      <alignment horizontal="center" vertical="center" wrapText="1"/>
    </xf>
    <xf numFmtId="17" fontId="7" fillId="5" borderId="23" xfId="0" applyNumberFormat="1" applyFont="1" applyFill="1" applyBorder="1" applyAlignment="1">
      <alignment horizontal="center" vertical="center" wrapText="1"/>
    </xf>
    <xf numFmtId="37" fontId="4" fillId="5" borderId="24" xfId="0" applyNumberFormat="1" applyFont="1" applyFill="1" applyBorder="1" applyAlignment="1">
      <alignment horizontal="right" vertical="center"/>
    </xf>
    <xf numFmtId="167" fontId="63" fillId="11" borderId="64" xfId="7" applyNumberFormat="1" applyFont="1" applyFill="1" applyBorder="1" applyAlignment="1">
      <alignment horizontal="right" vertical="center"/>
    </xf>
    <xf numFmtId="17" fontId="10" fillId="9" borderId="18" xfId="0" applyNumberFormat="1" applyFont="1" applyFill="1" applyBorder="1" applyAlignment="1">
      <alignment horizontal="center" vertical="center" wrapText="1"/>
    </xf>
    <xf numFmtId="17" fontId="10" fillId="9" borderId="19" xfId="0" applyNumberFormat="1" applyFont="1" applyFill="1" applyBorder="1" applyAlignment="1">
      <alignment horizontal="center" vertical="center" wrapText="1"/>
    </xf>
    <xf numFmtId="17" fontId="10" fillId="9" borderId="22" xfId="0" applyNumberFormat="1" applyFont="1" applyFill="1" applyBorder="1" applyAlignment="1">
      <alignment horizontal="center" vertical="center" wrapText="1"/>
    </xf>
    <xf numFmtId="17" fontId="10" fillId="9" borderId="20" xfId="0" applyNumberFormat="1" applyFont="1" applyFill="1" applyBorder="1" applyAlignment="1">
      <alignment horizontal="center" vertical="center" wrapText="1"/>
    </xf>
    <xf numFmtId="17" fontId="10" fillId="9" borderId="23" xfId="0" applyNumberFormat="1" applyFont="1" applyFill="1" applyBorder="1" applyAlignment="1">
      <alignment horizontal="center" vertical="center" wrapText="1"/>
    </xf>
    <xf numFmtId="37" fontId="4" fillId="9" borderId="21" xfId="0" applyNumberFormat="1" applyFont="1" applyFill="1" applyBorder="1" applyAlignment="1">
      <alignment vertical="center"/>
    </xf>
    <xf numFmtId="37" fontId="4" fillId="9" borderId="24" xfId="0" applyNumberFormat="1" applyFont="1" applyFill="1" applyBorder="1" applyAlignment="1">
      <alignment vertical="center"/>
    </xf>
    <xf numFmtId="167" fontId="4" fillId="9" borderId="21" xfId="7" applyNumberFormat="1" applyFont="1" applyFill="1" applyBorder="1" applyAlignment="1">
      <alignment vertical="center"/>
    </xf>
    <xf numFmtId="9" fontId="4" fillId="9" borderId="24" xfId="7" applyFont="1" applyFill="1" applyBorder="1" applyAlignment="1">
      <alignment vertical="center"/>
    </xf>
    <xf numFmtId="9" fontId="4" fillId="9" borderId="25" xfId="7" applyFont="1" applyFill="1" applyBorder="1" applyAlignment="1">
      <alignment vertical="center"/>
    </xf>
    <xf numFmtId="37" fontId="4" fillId="9" borderId="1" xfId="0" applyNumberFormat="1" applyFont="1" applyFill="1" applyBorder="1" applyAlignment="1">
      <alignment vertical="center"/>
    </xf>
    <xf numFmtId="37" fontId="4" fillId="9" borderId="17" xfId="0" applyNumberFormat="1" applyFont="1" applyFill="1" applyBorder="1" applyAlignment="1">
      <alignment vertical="center"/>
    </xf>
    <xf numFmtId="9" fontId="1" fillId="0" borderId="48" xfId="7" applyFont="1" applyFill="1" applyBorder="1" applyAlignment="1">
      <alignment horizontal="right" vertical="center"/>
    </xf>
    <xf numFmtId="9" fontId="1" fillId="0" borderId="70" xfId="7" applyFont="1" applyFill="1" applyBorder="1" applyAlignment="1">
      <alignment horizontal="right" vertical="center"/>
    </xf>
    <xf numFmtId="9" fontId="1" fillId="0" borderId="11" xfId="7" applyFont="1" applyFill="1" applyBorder="1" applyAlignment="1">
      <alignment horizontal="right" vertical="center"/>
    </xf>
    <xf numFmtId="9" fontId="1" fillId="0" borderId="43" xfId="7" applyFont="1" applyFill="1" applyBorder="1" applyAlignment="1">
      <alignment horizontal="right" vertical="center"/>
    </xf>
    <xf numFmtId="9" fontId="1" fillId="0" borderId="40" xfId="7" applyFont="1" applyFill="1" applyBorder="1" applyAlignment="1">
      <alignment horizontal="right" vertical="center"/>
    </xf>
    <xf numFmtId="37" fontId="1" fillId="0" borderId="2" xfId="0" applyNumberFormat="1" applyFont="1" applyBorder="1" applyAlignment="1">
      <alignment horizontal="right" vertical="center"/>
    </xf>
    <xf numFmtId="37" fontId="1" fillId="0" borderId="43" xfId="0" applyNumberFormat="1" applyFont="1" applyBorder="1" applyAlignment="1">
      <alignment horizontal="right" vertical="center"/>
    </xf>
    <xf numFmtId="37" fontId="0" fillId="3" borderId="41" xfId="0" applyNumberFormat="1" applyFill="1" applyBorder="1" applyAlignment="1">
      <alignment horizontal="right" vertical="center"/>
    </xf>
    <xf numFmtId="37" fontId="0" fillId="3" borderId="48" xfId="0" applyNumberFormat="1" applyFill="1" applyBorder="1" applyAlignment="1">
      <alignment horizontal="right" vertical="center"/>
    </xf>
    <xf numFmtId="38" fontId="75" fillId="0" borderId="40" xfId="0" applyNumberFormat="1" applyFont="1" applyBorder="1" applyAlignment="1">
      <alignment horizontal="right" vertical="center"/>
    </xf>
    <xf numFmtId="9" fontId="75" fillId="0" borderId="43" xfId="7" applyFont="1" applyBorder="1" applyAlignment="1">
      <alignment horizontal="right" vertical="center"/>
    </xf>
    <xf numFmtId="0" fontId="8" fillId="10" borderId="88" xfId="0" applyFont="1" applyFill="1" applyBorder="1" applyAlignment="1">
      <alignment horizontal="center" vertical="center"/>
    </xf>
    <xf numFmtId="0" fontId="8" fillId="10" borderId="37" xfId="0" applyFont="1" applyFill="1" applyBorder="1" applyAlignment="1">
      <alignment horizontal="center" vertical="center"/>
    </xf>
    <xf numFmtId="0" fontId="8" fillId="10" borderId="89" xfId="0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15" fillId="5" borderId="90" xfId="0" applyFont="1" applyFill="1" applyBorder="1" applyAlignment="1">
      <alignment horizontal="center" vertical="center" wrapText="1"/>
    </xf>
    <xf numFmtId="0" fontId="15" fillId="5" borderId="91" xfId="0" applyFont="1" applyFill="1" applyBorder="1" applyAlignment="1">
      <alignment horizontal="center" vertical="center" wrapText="1"/>
    </xf>
    <xf numFmtId="0" fontId="15" fillId="5" borderId="92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49" fontId="8" fillId="5" borderId="22" xfId="0" applyNumberFormat="1" applyFont="1" applyFill="1" applyBorder="1" applyAlignment="1">
      <alignment horizontal="center" vertical="center"/>
    </xf>
    <xf numFmtId="49" fontId="8" fillId="5" borderId="20" xfId="0" applyNumberFormat="1" applyFont="1" applyFill="1" applyBorder="1" applyAlignment="1">
      <alignment horizontal="center" vertical="center"/>
    </xf>
    <xf numFmtId="49" fontId="8" fillId="4" borderId="22" xfId="0" applyNumberFormat="1" applyFont="1" applyFill="1" applyBorder="1" applyAlignment="1">
      <alignment horizontal="center" vertical="center"/>
    </xf>
    <xf numFmtId="49" fontId="8" fillId="4" borderId="20" xfId="0" applyNumberFormat="1" applyFont="1" applyFill="1" applyBorder="1" applyAlignment="1">
      <alignment horizontal="center" vertical="center"/>
    </xf>
    <xf numFmtId="0" fontId="15" fillId="10" borderId="5" xfId="0" applyFont="1" applyFill="1" applyBorder="1" applyAlignment="1">
      <alignment horizontal="center" vertical="center" wrapText="1"/>
    </xf>
    <xf numFmtId="0" fontId="15" fillId="10" borderId="0" xfId="0" applyFont="1" applyFill="1" applyAlignment="1">
      <alignment horizontal="center" vertical="center" wrapText="1"/>
    </xf>
    <xf numFmtId="0" fontId="15" fillId="10" borderId="93" xfId="0" applyFont="1" applyFill="1" applyBorder="1" applyAlignment="1">
      <alignment horizontal="center" vertical="center" wrapText="1"/>
    </xf>
    <xf numFmtId="49" fontId="8" fillId="2" borderId="22" xfId="0" applyNumberFormat="1" applyFont="1" applyFill="1" applyBorder="1" applyAlignment="1">
      <alignment horizontal="center" vertical="center"/>
    </xf>
    <xf numFmtId="49" fontId="8" fillId="2" borderId="20" xfId="0" applyNumberFormat="1" applyFont="1" applyFill="1" applyBorder="1" applyAlignment="1">
      <alignment horizontal="center" vertical="center"/>
    </xf>
    <xf numFmtId="0" fontId="15" fillId="4" borderId="85" xfId="0" applyFont="1" applyFill="1" applyBorder="1" applyAlignment="1">
      <alignment horizontal="center" vertical="center" wrapText="1"/>
    </xf>
    <xf numFmtId="0" fontId="15" fillId="4" borderId="86" xfId="0" applyFont="1" applyFill="1" applyBorder="1" applyAlignment="1">
      <alignment horizontal="center" vertical="center" wrapText="1"/>
    </xf>
    <xf numFmtId="0" fontId="15" fillId="4" borderId="87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35" fillId="3" borderId="0" xfId="0" applyFont="1" applyFill="1" applyAlignment="1">
      <alignment horizontal="center" vertical="center"/>
    </xf>
    <xf numFmtId="0" fontId="15" fillId="2" borderId="85" xfId="0" applyFont="1" applyFill="1" applyBorder="1" applyAlignment="1">
      <alignment horizontal="center" vertical="center" wrapText="1"/>
    </xf>
    <xf numFmtId="0" fontId="15" fillId="2" borderId="86" xfId="0" applyFont="1" applyFill="1" applyBorder="1" applyAlignment="1">
      <alignment horizontal="center" vertical="center" wrapText="1"/>
    </xf>
    <xf numFmtId="0" fontId="15" fillId="2" borderId="87" xfId="0" applyFont="1" applyFill="1" applyBorder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3" fontId="8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7" fillId="10" borderId="13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4" fillId="2" borderId="85" xfId="0" applyFont="1" applyFill="1" applyBorder="1" applyAlignment="1">
      <alignment horizontal="center" vertical="center" wrapText="1"/>
    </xf>
    <xf numFmtId="0" fontId="4" fillId="2" borderId="86" xfId="0" applyFont="1" applyFill="1" applyBorder="1" applyAlignment="1">
      <alignment horizontal="center" vertical="center" wrapText="1"/>
    </xf>
    <xf numFmtId="0" fontId="4" fillId="2" borderId="87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/>
    </xf>
    <xf numFmtId="0" fontId="4" fillId="2" borderId="98" xfId="0" applyFont="1" applyFill="1" applyBorder="1" applyAlignment="1">
      <alignment horizontal="center" vertical="center" wrapText="1"/>
    </xf>
    <xf numFmtId="0" fontId="4" fillId="2" borderId="91" xfId="0" applyFont="1" applyFill="1" applyBorder="1" applyAlignment="1">
      <alignment horizontal="center" vertical="center" wrapText="1"/>
    </xf>
    <xf numFmtId="0" fontId="4" fillId="2" borderId="92" xfId="0" applyFont="1" applyFill="1" applyBorder="1" applyAlignment="1">
      <alignment horizontal="center" vertical="center" wrapText="1"/>
    </xf>
    <xf numFmtId="0" fontId="4" fillId="2" borderId="85" xfId="0" applyFont="1" applyFill="1" applyBorder="1" applyAlignment="1">
      <alignment horizontal="center" vertical="center"/>
    </xf>
    <xf numFmtId="0" fontId="4" fillId="2" borderId="86" xfId="0" applyFont="1" applyFill="1" applyBorder="1" applyAlignment="1">
      <alignment horizontal="center" vertical="center"/>
    </xf>
    <xf numFmtId="0" fontId="4" fillId="2" borderId="87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36" fillId="2" borderId="85" xfId="1" applyFont="1" applyFill="1" applyBorder="1" applyAlignment="1" applyProtection="1">
      <alignment horizontal="center" vertical="center" wrapText="1"/>
    </xf>
    <xf numFmtId="0" fontId="36" fillId="2" borderId="86" xfId="1" applyFont="1" applyFill="1" applyBorder="1" applyAlignment="1" applyProtection="1">
      <alignment horizontal="center" vertical="center" wrapText="1"/>
    </xf>
    <xf numFmtId="0" fontId="36" fillId="2" borderId="87" xfId="1" applyFont="1" applyFill="1" applyBorder="1" applyAlignment="1" applyProtection="1">
      <alignment horizontal="center" vertical="center" wrapText="1"/>
    </xf>
    <xf numFmtId="0" fontId="4" fillId="2" borderId="90" xfId="0" applyFont="1" applyFill="1" applyBorder="1" applyAlignment="1">
      <alignment horizontal="center" vertical="center" wrapText="1"/>
    </xf>
    <xf numFmtId="0" fontId="4" fillId="2" borderId="95" xfId="0" applyFont="1" applyFill="1" applyBorder="1" applyAlignment="1">
      <alignment horizontal="center" vertical="center" wrapText="1"/>
    </xf>
    <xf numFmtId="0" fontId="52" fillId="2" borderId="94" xfId="4" applyNumberFormat="1" applyFont="1" applyFill="1" applyBorder="1" applyAlignment="1">
      <alignment horizontal="center" vertical="center" wrapText="1"/>
    </xf>
    <xf numFmtId="0" fontId="52" fillId="2" borderId="29" xfId="4" applyNumberFormat="1" applyFont="1" applyFill="1" applyBorder="1" applyAlignment="1">
      <alignment horizontal="center" vertical="center" wrapText="1"/>
    </xf>
    <xf numFmtId="17" fontId="3" fillId="9" borderId="23" xfId="0" applyNumberFormat="1" applyFont="1" applyFill="1" applyBorder="1" applyAlignment="1">
      <alignment horizontal="center" vertical="center" wrapText="1"/>
    </xf>
    <xf numFmtId="17" fontId="3" fillId="9" borderId="29" xfId="0" applyNumberFormat="1" applyFont="1" applyFill="1" applyBorder="1" applyAlignment="1">
      <alignment horizontal="center" vertical="center" wrapText="1"/>
    </xf>
    <xf numFmtId="17" fontId="3" fillId="9" borderId="34" xfId="0" applyNumberFormat="1" applyFont="1" applyFill="1" applyBorder="1" applyAlignment="1">
      <alignment horizontal="center" vertical="center" wrapText="1"/>
    </xf>
    <xf numFmtId="17" fontId="3" fillId="9" borderId="3" xfId="0" applyNumberFormat="1" applyFont="1" applyFill="1" applyBorder="1" applyAlignment="1">
      <alignment horizontal="center" vertical="center" wrapText="1"/>
    </xf>
    <xf numFmtId="16" fontId="52" fillId="2" borderId="38" xfId="4" applyNumberFormat="1" applyFont="1" applyFill="1" applyBorder="1" applyAlignment="1">
      <alignment horizontal="center" vertical="center" wrapText="1"/>
    </xf>
    <xf numFmtId="49" fontId="52" fillId="2" borderId="39" xfId="4" applyNumberFormat="1" applyFont="1" applyFill="1" applyBorder="1" applyAlignment="1">
      <alignment horizontal="center" vertical="center" wrapText="1"/>
    </xf>
    <xf numFmtId="0" fontId="52" fillId="2" borderId="38" xfId="4" applyNumberFormat="1" applyFont="1" applyFill="1" applyBorder="1" applyAlignment="1">
      <alignment horizontal="center" vertical="center" wrapText="1"/>
    </xf>
    <xf numFmtId="49" fontId="52" fillId="2" borderId="29" xfId="4" applyNumberFormat="1" applyFont="1" applyFill="1" applyBorder="1" applyAlignment="1">
      <alignment horizontal="center" vertical="center" wrapText="1"/>
    </xf>
    <xf numFmtId="49" fontId="52" fillId="2" borderId="28" xfId="4" applyNumberFormat="1" applyFont="1" applyFill="1" applyBorder="1" applyAlignment="1">
      <alignment horizontal="center" vertical="center" wrapText="1"/>
    </xf>
    <xf numFmtId="0" fontId="52" fillId="2" borderId="30" xfId="4" applyNumberFormat="1" applyFont="1" applyFill="1" applyBorder="1" applyAlignment="1">
      <alignment horizontal="center" vertical="center" wrapText="1"/>
    </xf>
    <xf numFmtId="17" fontId="3" fillId="9" borderId="46" xfId="0" applyNumberFormat="1" applyFont="1" applyFill="1" applyBorder="1" applyAlignment="1">
      <alignment horizontal="center" vertical="center" wrapText="1"/>
    </xf>
    <xf numFmtId="17" fontId="3" fillId="9" borderId="47" xfId="0" applyNumberFormat="1" applyFont="1" applyFill="1" applyBorder="1" applyAlignment="1">
      <alignment horizontal="center" vertical="center" wrapText="1"/>
    </xf>
    <xf numFmtId="49" fontId="52" fillId="2" borderId="38" xfId="4" applyNumberFormat="1" applyFont="1" applyFill="1" applyBorder="1" applyAlignment="1">
      <alignment horizontal="center" vertical="center" wrapText="1"/>
    </xf>
    <xf numFmtId="17" fontId="3" fillId="9" borderId="33" xfId="0" applyNumberFormat="1" applyFont="1" applyFill="1" applyBorder="1" applyAlignment="1">
      <alignment horizontal="center" vertical="center" wrapText="1"/>
    </xf>
    <xf numFmtId="17" fontId="3" fillId="9" borderId="28" xfId="0" applyNumberFormat="1" applyFont="1" applyFill="1" applyBorder="1" applyAlignment="1">
      <alignment horizontal="center" vertical="center" wrapText="1"/>
    </xf>
    <xf numFmtId="0" fontId="52" fillId="2" borderId="39" xfId="4" applyNumberFormat="1" applyFont="1" applyFill="1" applyBorder="1" applyAlignment="1">
      <alignment horizontal="center" vertical="center" wrapText="1"/>
    </xf>
    <xf numFmtId="0" fontId="4" fillId="2" borderId="96" xfId="0" applyFont="1" applyFill="1" applyBorder="1" applyAlignment="1">
      <alignment horizontal="center" vertical="center" wrapText="1"/>
    </xf>
    <xf numFmtId="0" fontId="4" fillId="2" borderId="82" xfId="0" applyFont="1" applyFill="1" applyBorder="1" applyAlignment="1">
      <alignment horizontal="center" vertical="center" wrapText="1"/>
    </xf>
    <xf numFmtId="0" fontId="52" fillId="2" borderId="31" xfId="4" applyNumberFormat="1" applyFont="1" applyFill="1" applyBorder="1" applyAlignment="1">
      <alignment horizontal="center" vertical="center" wrapText="1"/>
    </xf>
    <xf numFmtId="0" fontId="4" fillId="4" borderId="85" xfId="0" applyFont="1" applyFill="1" applyBorder="1" applyAlignment="1">
      <alignment horizontal="center" vertical="center" wrapText="1"/>
    </xf>
    <xf numFmtId="0" fontId="4" fillId="4" borderId="86" xfId="0" applyFont="1" applyFill="1" applyBorder="1" applyAlignment="1">
      <alignment horizontal="center" vertical="center" wrapText="1"/>
    </xf>
    <xf numFmtId="0" fontId="4" fillId="4" borderId="87" xfId="0" applyFont="1" applyFill="1" applyBorder="1" applyAlignment="1">
      <alignment horizontal="center" vertical="center" wrapText="1"/>
    </xf>
    <xf numFmtId="0" fontId="7" fillId="4" borderId="18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4" borderId="20" xfId="0" applyFont="1" applyFill="1" applyBorder="1" applyAlignment="1">
      <alignment horizontal="center" vertical="center"/>
    </xf>
    <xf numFmtId="17" fontId="3" fillId="4" borderId="23" xfId="0" applyNumberFormat="1" applyFont="1" applyFill="1" applyBorder="1" applyAlignment="1">
      <alignment horizontal="center" vertical="center" wrapText="1"/>
    </xf>
    <xf numFmtId="17" fontId="3" fillId="4" borderId="46" xfId="0" applyNumberFormat="1" applyFont="1" applyFill="1" applyBorder="1" applyAlignment="1">
      <alignment horizontal="center" vertical="center" wrapText="1"/>
    </xf>
    <xf numFmtId="17" fontId="3" fillId="4" borderId="34" xfId="0" applyNumberFormat="1" applyFont="1" applyFill="1" applyBorder="1" applyAlignment="1">
      <alignment horizontal="center" vertical="center" wrapText="1"/>
    </xf>
    <xf numFmtId="17" fontId="3" fillId="4" borderId="47" xfId="0" applyNumberFormat="1" applyFont="1" applyFill="1" applyBorder="1" applyAlignment="1">
      <alignment horizontal="center" vertical="center" wrapText="1"/>
    </xf>
    <xf numFmtId="0" fontId="52" fillId="4" borderId="94" xfId="4" applyNumberFormat="1" applyFont="1" applyFill="1" applyBorder="1" applyAlignment="1">
      <alignment horizontal="center" vertical="center" wrapText="1"/>
    </xf>
    <xf numFmtId="0" fontId="52" fillId="4" borderId="29" xfId="4" applyNumberFormat="1" applyFont="1" applyFill="1" applyBorder="1" applyAlignment="1">
      <alignment horizontal="center" vertical="center" wrapText="1"/>
    </xf>
    <xf numFmtId="0" fontId="52" fillId="4" borderId="38" xfId="4" applyNumberFormat="1" applyFont="1" applyFill="1" applyBorder="1" applyAlignment="1">
      <alignment horizontal="center" vertical="center" wrapText="1"/>
    </xf>
    <xf numFmtId="0" fontId="52" fillId="4" borderId="39" xfId="4" applyNumberFormat="1" applyFont="1" applyFill="1" applyBorder="1" applyAlignment="1">
      <alignment horizontal="center" vertical="center" wrapText="1"/>
    </xf>
    <xf numFmtId="0" fontId="4" fillId="4" borderId="96" xfId="0" applyFont="1" applyFill="1" applyBorder="1" applyAlignment="1">
      <alignment horizontal="center" vertical="center" wrapText="1"/>
    </xf>
    <xf numFmtId="0" fontId="4" fillId="4" borderId="82" xfId="0" applyFont="1" applyFill="1" applyBorder="1" applyAlignment="1">
      <alignment horizontal="center" vertical="center" wrapText="1"/>
    </xf>
    <xf numFmtId="0" fontId="4" fillId="4" borderId="97" xfId="0" applyFont="1" applyFill="1" applyBorder="1" applyAlignment="1">
      <alignment horizontal="center" vertical="center" wrapText="1"/>
    </xf>
    <xf numFmtId="0" fontId="36" fillId="4" borderId="85" xfId="1" applyFont="1" applyFill="1" applyBorder="1" applyAlignment="1" applyProtection="1">
      <alignment horizontal="center" vertical="center" wrapText="1"/>
    </xf>
    <xf numFmtId="0" fontId="36" fillId="4" borderId="86" xfId="1" applyFont="1" applyFill="1" applyBorder="1" applyAlignment="1" applyProtection="1">
      <alignment horizontal="center" vertical="center" wrapText="1"/>
    </xf>
    <xf numFmtId="0" fontId="36" fillId="4" borderId="87" xfId="1" applyFont="1" applyFill="1" applyBorder="1" applyAlignment="1" applyProtection="1">
      <alignment horizontal="center" vertical="center" wrapText="1"/>
    </xf>
    <xf numFmtId="0" fontId="7" fillId="4" borderId="22" xfId="0" applyFont="1" applyFill="1" applyBorder="1" applyAlignment="1">
      <alignment horizontal="center" vertical="center"/>
    </xf>
    <xf numFmtId="0" fontId="4" fillId="4" borderId="98" xfId="0" applyFont="1" applyFill="1" applyBorder="1" applyAlignment="1">
      <alignment horizontal="center" vertical="center" wrapText="1"/>
    </xf>
    <xf numFmtId="0" fontId="4" fillId="4" borderId="91" xfId="0" applyFont="1" applyFill="1" applyBorder="1" applyAlignment="1">
      <alignment horizontal="center" vertical="center" wrapText="1"/>
    </xf>
    <xf numFmtId="0" fontId="4" fillId="4" borderId="92" xfId="0" applyFont="1" applyFill="1" applyBorder="1" applyAlignment="1">
      <alignment horizontal="center" vertical="center" wrapText="1"/>
    </xf>
    <xf numFmtId="0" fontId="4" fillId="4" borderId="85" xfId="0" applyFont="1" applyFill="1" applyBorder="1" applyAlignment="1">
      <alignment horizontal="left" vertical="center"/>
    </xf>
    <xf numFmtId="0" fontId="4" fillId="4" borderId="86" xfId="0" applyFont="1" applyFill="1" applyBorder="1" applyAlignment="1">
      <alignment horizontal="left" vertical="center"/>
    </xf>
    <xf numFmtId="0" fontId="4" fillId="4" borderId="87" xfId="0" applyFont="1" applyFill="1" applyBorder="1" applyAlignment="1">
      <alignment horizontal="left" vertical="center"/>
    </xf>
    <xf numFmtId="17" fontId="3" fillId="4" borderId="29" xfId="0" applyNumberFormat="1" applyFont="1" applyFill="1" applyBorder="1" applyAlignment="1">
      <alignment horizontal="center" vertical="center" wrapText="1"/>
    </xf>
    <xf numFmtId="17" fontId="3" fillId="4" borderId="3" xfId="0" applyNumberFormat="1" applyFont="1" applyFill="1" applyBorder="1" applyAlignment="1">
      <alignment horizontal="center" vertical="center" wrapText="1"/>
    </xf>
    <xf numFmtId="49" fontId="52" fillId="4" borderId="38" xfId="4" applyNumberFormat="1" applyFont="1" applyFill="1" applyBorder="1" applyAlignment="1">
      <alignment horizontal="center" vertical="center" wrapText="1"/>
    </xf>
    <xf numFmtId="49" fontId="52" fillId="4" borderId="39" xfId="4" applyNumberFormat="1" applyFont="1" applyFill="1" applyBorder="1" applyAlignment="1">
      <alignment horizontal="center" vertical="center" wrapText="1"/>
    </xf>
    <xf numFmtId="49" fontId="52" fillId="4" borderId="29" xfId="4" applyNumberFormat="1" applyFont="1" applyFill="1" applyBorder="1" applyAlignment="1">
      <alignment horizontal="center" vertical="center" wrapText="1"/>
    </xf>
    <xf numFmtId="0" fontId="52" fillId="4" borderId="30" xfId="4" applyNumberFormat="1" applyFont="1" applyFill="1" applyBorder="1" applyAlignment="1">
      <alignment horizontal="center" vertical="center" wrapText="1"/>
    </xf>
    <xf numFmtId="17" fontId="3" fillId="4" borderId="33" xfId="0" applyNumberFormat="1" applyFont="1" applyFill="1" applyBorder="1" applyAlignment="1">
      <alignment horizontal="center" vertical="center" wrapText="1"/>
    </xf>
    <xf numFmtId="17" fontId="3" fillId="4" borderId="28" xfId="0" applyNumberFormat="1" applyFont="1" applyFill="1" applyBorder="1" applyAlignment="1">
      <alignment horizontal="center" vertical="center" wrapText="1"/>
    </xf>
    <xf numFmtId="49" fontId="52" fillId="4" borderId="30" xfId="4" applyNumberFormat="1" applyFont="1" applyFill="1" applyBorder="1" applyAlignment="1">
      <alignment horizontal="center" vertical="center" wrapText="1"/>
    </xf>
    <xf numFmtId="49" fontId="39" fillId="2" borderId="94" xfId="4" applyNumberFormat="1" applyFont="1" applyFill="1" applyBorder="1" applyAlignment="1">
      <alignment horizontal="center" vertical="center" wrapText="1"/>
    </xf>
    <xf numFmtId="49" fontId="39" fillId="2" borderId="38" xfId="4" applyNumberFormat="1" applyFont="1" applyFill="1" applyBorder="1" applyAlignment="1">
      <alignment horizontal="center" vertical="center" wrapText="1"/>
    </xf>
    <xf numFmtId="17" fontId="3" fillId="2" borderId="23" xfId="0" applyNumberFormat="1" applyFont="1" applyFill="1" applyBorder="1" applyAlignment="1">
      <alignment horizontal="center" vertical="center" wrapText="1"/>
    </xf>
    <xf numFmtId="17" fontId="3" fillId="2" borderId="29" xfId="0" applyNumberFormat="1" applyFont="1" applyFill="1" applyBorder="1" applyAlignment="1">
      <alignment horizontal="center" vertical="center" wrapText="1"/>
    </xf>
    <xf numFmtId="9" fontId="3" fillId="2" borderId="22" xfId="7" applyFont="1" applyFill="1" applyBorder="1" applyAlignment="1">
      <alignment horizontal="center" vertical="center" wrapText="1"/>
    </xf>
    <xf numFmtId="9" fontId="3" fillId="2" borderId="30" xfId="7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49" fontId="39" fillId="2" borderId="30" xfId="4" applyNumberFormat="1" applyFont="1" applyFill="1" applyBorder="1" applyAlignment="1">
      <alignment horizontal="center" vertical="center" wrapText="1"/>
    </xf>
    <xf numFmtId="49" fontId="39" fillId="2" borderId="39" xfId="4" applyNumberFormat="1" applyFont="1" applyFill="1" applyBorder="1" applyAlignment="1">
      <alignment horizontal="center" vertical="center" wrapText="1"/>
    </xf>
    <xf numFmtId="49" fontId="39" fillId="2" borderId="29" xfId="4" applyNumberFormat="1" applyFont="1" applyFill="1" applyBorder="1" applyAlignment="1">
      <alignment horizontal="center" vertical="center" wrapText="1"/>
    </xf>
    <xf numFmtId="17" fontId="3" fillId="2" borderId="46" xfId="0" applyNumberFormat="1" applyFont="1" applyFill="1" applyBorder="1" applyAlignment="1">
      <alignment horizontal="center" vertical="center" wrapText="1"/>
    </xf>
    <xf numFmtId="17" fontId="3" fillId="2" borderId="99" xfId="0" applyNumberFormat="1" applyFont="1" applyFill="1" applyBorder="1" applyAlignment="1">
      <alignment horizontal="center" vertical="center" wrapText="1"/>
    </xf>
    <xf numFmtId="9" fontId="3" fillId="2" borderId="33" xfId="7" applyFont="1" applyFill="1" applyBorder="1" applyAlignment="1">
      <alignment horizontal="center" vertical="center" wrapText="1"/>
    </xf>
    <xf numFmtId="9" fontId="3" fillId="2" borderId="28" xfId="7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10" fillId="10" borderId="13" xfId="0" applyFont="1" applyFill="1" applyBorder="1" applyAlignment="1">
      <alignment horizontal="center" vertical="center"/>
    </xf>
    <xf numFmtId="0" fontId="4" fillId="2" borderId="32" xfId="0" applyFont="1" applyFill="1" applyBorder="1" applyAlignment="1">
      <alignment horizontal="center" vertical="center"/>
    </xf>
    <xf numFmtId="49" fontId="39" fillId="2" borderId="31" xfId="4" applyNumberFormat="1" applyFont="1" applyFill="1" applyBorder="1" applyAlignment="1">
      <alignment horizontal="center" vertical="center" wrapText="1"/>
    </xf>
    <xf numFmtId="17" fontId="3" fillId="2" borderId="34" xfId="0" applyNumberFormat="1" applyFont="1" applyFill="1" applyBorder="1" applyAlignment="1">
      <alignment horizontal="center" vertical="center" wrapText="1"/>
    </xf>
    <xf numFmtId="17" fontId="3" fillId="2" borderId="3" xfId="0" applyNumberFormat="1" applyFont="1" applyFill="1" applyBorder="1" applyAlignment="1">
      <alignment horizontal="center" vertical="center" wrapText="1"/>
    </xf>
    <xf numFmtId="49" fontId="39" fillId="2" borderId="28" xfId="4" applyNumberFormat="1" applyFont="1" applyFill="1" applyBorder="1" applyAlignment="1">
      <alignment horizontal="center" vertical="center" wrapText="1"/>
    </xf>
    <xf numFmtId="0" fontId="4" fillId="2" borderId="97" xfId="0" applyFont="1" applyFill="1" applyBorder="1" applyAlignment="1">
      <alignment horizontal="center" vertical="center" wrapText="1"/>
    </xf>
    <xf numFmtId="169" fontId="3" fillId="2" borderId="34" xfId="4" applyNumberFormat="1" applyFont="1" applyFill="1" applyBorder="1" applyAlignment="1">
      <alignment horizontal="center" vertical="center" wrapText="1"/>
    </xf>
    <xf numFmtId="169" fontId="3" fillId="2" borderId="3" xfId="4" applyNumberFormat="1" applyFont="1" applyFill="1" applyBorder="1" applyAlignment="1">
      <alignment horizontal="center" vertical="center" wrapText="1"/>
    </xf>
    <xf numFmtId="17" fontId="3" fillId="2" borderId="22" xfId="0" applyNumberFormat="1" applyFont="1" applyFill="1" applyBorder="1" applyAlignment="1">
      <alignment horizontal="center" vertical="center" wrapText="1"/>
    </xf>
    <xf numFmtId="17" fontId="3" fillId="2" borderId="30" xfId="0" applyNumberFormat="1" applyFont="1" applyFill="1" applyBorder="1" applyAlignment="1">
      <alignment horizontal="center" vertical="center" wrapText="1"/>
    </xf>
    <xf numFmtId="17" fontId="3" fillId="4" borderId="99" xfId="0" applyNumberFormat="1" applyFont="1" applyFill="1" applyBorder="1" applyAlignment="1">
      <alignment horizontal="center" vertical="center" wrapText="1"/>
    </xf>
    <xf numFmtId="49" fontId="26" fillId="4" borderId="31" xfId="4" applyNumberFormat="1" applyFont="1" applyFill="1" applyBorder="1" applyAlignment="1">
      <alignment horizontal="center" vertical="center" wrapText="1"/>
    </xf>
    <xf numFmtId="49" fontId="26" fillId="4" borderId="30" xfId="4" applyNumberFormat="1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0" fontId="4" fillId="4" borderId="33" xfId="0" applyFont="1" applyFill="1" applyBorder="1" applyAlignment="1">
      <alignment horizontal="center" vertical="center"/>
    </xf>
    <xf numFmtId="0" fontId="4" fillId="4" borderId="32" xfId="0" applyFont="1" applyFill="1" applyBorder="1" applyAlignment="1">
      <alignment horizontal="center" vertical="center"/>
    </xf>
    <xf numFmtId="49" fontId="26" fillId="4" borderId="29" xfId="4" applyNumberFormat="1" applyFont="1" applyFill="1" applyBorder="1" applyAlignment="1">
      <alignment horizontal="center" vertical="center" wrapText="1"/>
    </xf>
    <xf numFmtId="49" fontId="26" fillId="4" borderId="28" xfId="4" applyNumberFormat="1" applyFont="1" applyFill="1" applyBorder="1" applyAlignment="1">
      <alignment horizontal="center" vertical="center" wrapText="1"/>
    </xf>
    <xf numFmtId="17" fontId="3" fillId="4" borderId="78" xfId="0" applyNumberFormat="1" applyFont="1" applyFill="1" applyBorder="1" applyAlignment="1">
      <alignment horizontal="center" vertical="center" wrapText="1"/>
    </xf>
    <xf numFmtId="17" fontId="3" fillId="4" borderId="100" xfId="0" applyNumberFormat="1" applyFont="1" applyFill="1" applyBorder="1" applyAlignment="1">
      <alignment horizontal="center" vertical="center" wrapText="1"/>
    </xf>
    <xf numFmtId="17" fontId="3" fillId="4" borderId="101" xfId="0" applyNumberFormat="1" applyFont="1" applyFill="1" applyBorder="1" applyAlignment="1">
      <alignment horizontal="center" vertical="center" wrapText="1"/>
    </xf>
    <xf numFmtId="17" fontId="3" fillId="4" borderId="102" xfId="0" applyNumberFormat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center" vertical="center"/>
    </xf>
    <xf numFmtId="49" fontId="26" fillId="4" borderId="3" xfId="4" applyNumberFormat="1" applyFont="1" applyFill="1" applyBorder="1" applyAlignment="1">
      <alignment horizontal="center" vertical="center" wrapText="1"/>
    </xf>
    <xf numFmtId="0" fontId="4" fillId="0" borderId="88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89" xfId="0" applyFont="1" applyBorder="1" applyAlignment="1">
      <alignment horizontal="center" vertical="center"/>
    </xf>
    <xf numFmtId="0" fontId="15" fillId="8" borderId="90" xfId="0" applyFont="1" applyFill="1" applyBorder="1" applyAlignment="1">
      <alignment horizontal="center" vertical="center" wrapText="1"/>
    </xf>
    <xf numFmtId="0" fontId="15" fillId="8" borderId="91" xfId="0" applyFont="1" applyFill="1" applyBorder="1" applyAlignment="1">
      <alignment horizontal="center" vertical="center" wrapText="1"/>
    </xf>
    <xf numFmtId="0" fontId="15" fillId="8" borderId="92" xfId="0" applyFont="1" applyFill="1" applyBorder="1" applyAlignment="1">
      <alignment horizontal="center" vertical="center" wrapText="1"/>
    </xf>
    <xf numFmtId="0" fontId="8" fillId="6" borderId="1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15" fillId="7" borderId="86" xfId="0" applyFont="1" applyFill="1" applyBorder="1" applyAlignment="1">
      <alignment horizontal="center" vertical="center" wrapText="1"/>
    </xf>
    <xf numFmtId="0" fontId="15" fillId="7" borderId="87" xfId="0" applyFont="1" applyFill="1" applyBorder="1" applyAlignment="1">
      <alignment horizontal="center" vertical="center" wrapText="1"/>
    </xf>
    <xf numFmtId="0" fontId="4" fillId="7" borderId="32" xfId="0" applyFont="1" applyFill="1" applyBorder="1" applyAlignment="1">
      <alignment horizontal="center" vertical="center"/>
    </xf>
    <xf numFmtId="0" fontId="4" fillId="7" borderId="34" xfId="0" applyFont="1" applyFill="1" applyBorder="1" applyAlignment="1">
      <alignment horizontal="center" vertical="center"/>
    </xf>
    <xf numFmtId="49" fontId="4" fillId="7" borderId="34" xfId="0" applyNumberFormat="1" applyFont="1" applyFill="1" applyBorder="1" applyAlignment="1">
      <alignment horizontal="center" vertical="center"/>
    </xf>
    <xf numFmtId="49" fontId="4" fillId="7" borderId="33" xfId="0" applyNumberFormat="1" applyFont="1" applyFill="1" applyBorder="1" applyAlignment="1">
      <alignment horizontal="center" vertical="center"/>
    </xf>
    <xf numFmtId="0" fontId="15" fillId="6" borderId="98" xfId="0" applyFont="1" applyFill="1" applyBorder="1" applyAlignment="1">
      <alignment horizontal="center" vertical="center" wrapText="1"/>
    </xf>
    <xf numFmtId="0" fontId="15" fillId="6" borderId="91" xfId="0" applyFont="1" applyFill="1" applyBorder="1" applyAlignment="1">
      <alignment horizontal="center" vertical="center" wrapText="1"/>
    </xf>
    <xf numFmtId="0" fontId="15" fillId="6" borderId="92" xfId="0" applyFont="1" applyFill="1" applyBorder="1" applyAlignment="1">
      <alignment horizontal="center" vertical="center" wrapText="1"/>
    </xf>
    <xf numFmtId="49" fontId="8" fillId="6" borderId="19" xfId="0" applyNumberFormat="1" applyFont="1" applyFill="1" applyBorder="1" applyAlignment="1">
      <alignment horizontal="center" vertical="center"/>
    </xf>
    <xf numFmtId="49" fontId="8" fillId="6" borderId="20" xfId="0" applyNumberFormat="1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93" xfId="0" applyFont="1" applyBorder="1" applyAlignment="1">
      <alignment horizontal="center" vertical="center" wrapText="1"/>
    </xf>
    <xf numFmtId="0" fontId="7" fillId="0" borderId="103" xfId="0" applyFont="1" applyBorder="1" applyAlignment="1">
      <alignment horizontal="center" vertical="center" textRotation="255" wrapText="1"/>
    </xf>
    <xf numFmtId="0" fontId="7" fillId="0" borderId="75" xfId="0" applyFont="1" applyBorder="1" applyAlignment="1">
      <alignment horizontal="center" vertical="center" textRotation="255" wrapText="1"/>
    </xf>
    <xf numFmtId="0" fontId="7" fillId="0" borderId="104" xfId="0" applyFont="1" applyBorder="1" applyAlignment="1">
      <alignment horizontal="center" vertical="center" textRotation="255" wrapText="1"/>
    </xf>
    <xf numFmtId="0" fontId="4" fillId="8" borderId="19" xfId="0" applyFont="1" applyFill="1" applyBorder="1" applyAlignment="1">
      <alignment horizontal="center" vertical="center" wrapText="1"/>
    </xf>
    <xf numFmtId="0" fontId="7" fillId="7" borderId="19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4" fillId="8" borderId="34" xfId="0" applyFont="1" applyFill="1" applyBorder="1" applyAlignment="1">
      <alignment horizontal="center" vertical="center"/>
    </xf>
    <xf numFmtId="49" fontId="4" fillId="8" borderId="22" xfId="0" applyNumberFormat="1" applyFont="1" applyFill="1" applyBorder="1" applyAlignment="1">
      <alignment horizontal="center" vertical="center"/>
    </xf>
    <xf numFmtId="49" fontId="4" fillId="8" borderId="2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17" fontId="3" fillId="2" borderId="19" xfId="0" applyNumberFormat="1" applyFont="1" applyFill="1" applyBorder="1" applyAlignment="1">
      <alignment horizontal="center" vertical="center" wrapText="1"/>
    </xf>
    <xf numFmtId="17" fontId="3" fillId="2" borderId="38" xfId="0" applyNumberFormat="1" applyFont="1" applyFill="1" applyBorder="1" applyAlignment="1">
      <alignment horizontal="center" vertical="center" wrapText="1"/>
    </xf>
    <xf numFmtId="49" fontId="52" fillId="2" borderId="30" xfId="4" applyNumberFormat="1" applyFont="1" applyFill="1" applyBorder="1" applyAlignment="1">
      <alignment horizontal="center" vertical="center" wrapText="1"/>
    </xf>
    <xf numFmtId="0" fontId="52" fillId="2" borderId="3" xfId="4" applyNumberFormat="1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49" fontId="52" fillId="2" borderId="3" xfId="4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horizontal="center" vertical="center" wrapText="1"/>
    </xf>
    <xf numFmtId="0" fontId="4" fillId="2" borderId="60" xfId="0" applyFont="1" applyFill="1" applyBorder="1" applyAlignment="1">
      <alignment horizontal="center" vertical="center" wrapText="1"/>
    </xf>
    <xf numFmtId="0" fontId="52" fillId="2" borderId="28" xfId="4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0" fillId="0" borderId="13" xfId="0" applyFont="1" applyBorder="1" applyAlignment="1">
      <alignment horizontal="center" vertical="center" wrapText="1"/>
    </xf>
    <xf numFmtId="17" fontId="3" fillId="2" borderId="20" xfId="0" applyNumberFormat="1" applyFont="1" applyFill="1" applyBorder="1" applyAlignment="1">
      <alignment horizontal="center" vertical="center" wrapText="1"/>
    </xf>
    <xf numFmtId="17" fontId="3" fillId="2" borderId="39" xfId="0" applyNumberFormat="1" applyFont="1" applyFill="1" applyBorder="1" applyAlignment="1">
      <alignment horizontal="center" vertical="center" wrapText="1"/>
    </xf>
    <xf numFmtId="0" fontId="15" fillId="2" borderId="96" xfId="0" applyFont="1" applyFill="1" applyBorder="1" applyAlignment="1">
      <alignment horizontal="center" vertical="center" wrapText="1"/>
    </xf>
    <xf numFmtId="0" fontId="15" fillId="2" borderId="82" xfId="0" applyFont="1" applyFill="1" applyBorder="1" applyAlignment="1">
      <alignment horizontal="center" vertical="center" wrapText="1"/>
    </xf>
    <xf numFmtId="0" fontId="15" fillId="2" borderId="9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52" fillId="7" borderId="94" xfId="4" applyNumberFormat="1" applyFont="1" applyFill="1" applyBorder="1" applyAlignment="1">
      <alignment horizontal="center" vertical="center" wrapText="1"/>
    </xf>
    <xf numFmtId="0" fontId="52" fillId="7" borderId="38" xfId="4" applyNumberFormat="1" applyFont="1" applyFill="1" applyBorder="1" applyAlignment="1">
      <alignment horizontal="center" vertical="center" wrapText="1"/>
    </xf>
    <xf numFmtId="49" fontId="52" fillId="7" borderId="38" xfId="4" applyNumberFormat="1" applyFont="1" applyFill="1" applyBorder="1" applyAlignment="1">
      <alignment horizontal="center" vertical="center" wrapText="1"/>
    </xf>
    <xf numFmtId="49" fontId="52" fillId="7" borderId="39" xfId="4" applyNumberFormat="1" applyFont="1" applyFill="1" applyBorder="1" applyAlignment="1">
      <alignment horizontal="center" vertical="center" wrapText="1"/>
    </xf>
    <xf numFmtId="0" fontId="52" fillId="7" borderId="30" xfId="4" applyNumberFormat="1" applyFont="1" applyFill="1" applyBorder="1" applyAlignment="1">
      <alignment horizontal="center" vertical="center" wrapText="1"/>
    </xf>
    <xf numFmtId="0" fontId="52" fillId="7" borderId="31" xfId="4" applyNumberFormat="1" applyFont="1" applyFill="1" applyBorder="1" applyAlignment="1">
      <alignment horizontal="center" vertical="center" wrapText="1"/>
    </xf>
    <xf numFmtId="0" fontId="52" fillId="7" borderId="28" xfId="4" applyNumberFormat="1" applyFont="1" applyFill="1" applyBorder="1" applyAlignment="1">
      <alignment horizontal="center" vertical="center" wrapText="1"/>
    </xf>
    <xf numFmtId="49" fontId="52" fillId="7" borderId="30" xfId="4" applyNumberFormat="1" applyFont="1" applyFill="1" applyBorder="1" applyAlignment="1">
      <alignment horizontal="center" vertical="center" wrapText="1"/>
    </xf>
    <xf numFmtId="0" fontId="52" fillId="7" borderId="29" xfId="4" applyNumberFormat="1" applyFont="1" applyFill="1" applyBorder="1" applyAlignment="1">
      <alignment horizontal="center" vertical="center" wrapText="1"/>
    </xf>
    <xf numFmtId="17" fontId="3" fillId="7" borderId="19" xfId="0" applyNumberFormat="1" applyFont="1" applyFill="1" applyBorder="1" applyAlignment="1">
      <alignment horizontal="center" vertical="center" wrapText="1"/>
    </xf>
    <xf numFmtId="17" fontId="3" fillId="7" borderId="38" xfId="0" applyNumberFormat="1" applyFont="1" applyFill="1" applyBorder="1" applyAlignment="1">
      <alignment horizontal="center" vertical="center" wrapText="1"/>
    </xf>
    <xf numFmtId="49" fontId="52" fillId="7" borderId="29" xfId="4" applyNumberFormat="1" applyFont="1" applyFill="1" applyBorder="1" applyAlignment="1">
      <alignment horizontal="center" vertical="center" wrapText="1"/>
    </xf>
    <xf numFmtId="49" fontId="52" fillId="7" borderId="28" xfId="4" applyNumberFormat="1" applyFont="1" applyFill="1" applyBorder="1" applyAlignment="1">
      <alignment horizontal="center" vertical="center" wrapText="1"/>
    </xf>
    <xf numFmtId="17" fontId="3" fillId="7" borderId="20" xfId="0" applyNumberFormat="1" applyFont="1" applyFill="1" applyBorder="1" applyAlignment="1">
      <alignment horizontal="center" vertical="center" wrapText="1"/>
    </xf>
    <xf numFmtId="17" fontId="3" fillId="7" borderId="39" xfId="0" applyNumberFormat="1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23" xfId="0" applyFont="1" applyFill="1" applyBorder="1" applyAlignment="1">
      <alignment horizontal="center" vertical="center" wrapText="1"/>
    </xf>
    <xf numFmtId="0" fontId="7" fillId="7" borderId="22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7" borderId="56" xfId="0" applyFont="1" applyFill="1" applyBorder="1" applyAlignment="1">
      <alignment horizontal="center" vertical="center" wrapText="1"/>
    </xf>
    <xf numFmtId="0" fontId="4" fillId="7" borderId="60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7" fillId="7" borderId="32" xfId="0" applyFont="1" applyFill="1" applyBorder="1" applyAlignment="1">
      <alignment horizontal="center" vertical="center" wrapText="1"/>
    </xf>
    <xf numFmtId="0" fontId="4" fillId="7" borderId="85" xfId="0" applyFont="1" applyFill="1" applyBorder="1" applyAlignment="1">
      <alignment horizontal="center" vertical="center" wrapText="1"/>
    </xf>
    <xf numFmtId="0" fontId="4" fillId="7" borderId="86" xfId="0" applyFont="1" applyFill="1" applyBorder="1" applyAlignment="1">
      <alignment horizontal="center" vertical="center" wrapText="1"/>
    </xf>
    <xf numFmtId="0" fontId="4" fillId="7" borderId="87" xfId="0" applyFont="1" applyFill="1" applyBorder="1" applyAlignment="1">
      <alignment horizontal="center" vertical="center" wrapText="1"/>
    </xf>
    <xf numFmtId="0" fontId="4" fillId="7" borderId="98" xfId="0" applyFont="1" applyFill="1" applyBorder="1" applyAlignment="1">
      <alignment horizontal="center" vertical="center" wrapText="1"/>
    </xf>
    <xf numFmtId="0" fontId="4" fillId="7" borderId="91" xfId="0" applyFont="1" applyFill="1" applyBorder="1" applyAlignment="1">
      <alignment horizontal="center" vertical="center" wrapText="1"/>
    </xf>
    <xf numFmtId="0" fontId="4" fillId="7" borderId="92" xfId="0" applyFont="1" applyFill="1" applyBorder="1" applyAlignment="1">
      <alignment horizontal="center" vertical="center" wrapText="1"/>
    </xf>
    <xf numFmtId="0" fontId="4" fillId="7" borderId="90" xfId="0" applyFont="1" applyFill="1" applyBorder="1" applyAlignment="1">
      <alignment horizontal="center" vertical="center" wrapText="1"/>
    </xf>
    <xf numFmtId="0" fontId="15" fillId="7" borderId="96" xfId="0" applyFont="1" applyFill="1" applyBorder="1" applyAlignment="1">
      <alignment horizontal="center" vertical="center" wrapText="1"/>
    </xf>
    <xf numFmtId="0" fontId="15" fillId="7" borderId="82" xfId="0" applyFont="1" applyFill="1" applyBorder="1" applyAlignment="1">
      <alignment horizontal="center" vertical="center" wrapText="1"/>
    </xf>
    <xf numFmtId="0" fontId="15" fillId="7" borderId="97" xfId="0" applyFont="1" applyFill="1" applyBorder="1" applyAlignment="1">
      <alignment horizontal="center" vertical="center" wrapText="1"/>
    </xf>
    <xf numFmtId="0" fontId="4" fillId="7" borderId="95" xfId="0" applyFont="1" applyFill="1" applyBorder="1" applyAlignment="1">
      <alignment horizontal="center" vertical="center" wrapText="1"/>
    </xf>
    <xf numFmtId="49" fontId="74" fillId="11" borderId="30" xfId="4" applyNumberFormat="1" applyFont="1" applyFill="1" applyBorder="1" applyAlignment="1">
      <alignment horizontal="center" vertical="center" wrapText="1"/>
    </xf>
    <xf numFmtId="49" fontId="74" fillId="11" borderId="39" xfId="4" applyNumberFormat="1" applyFont="1" applyFill="1" applyBorder="1" applyAlignment="1">
      <alignment horizontal="center" vertical="center" wrapText="1"/>
    </xf>
    <xf numFmtId="0" fontId="74" fillId="11" borderId="31" xfId="4" applyNumberFormat="1" applyFont="1" applyFill="1" applyBorder="1" applyAlignment="1">
      <alignment horizontal="center" vertical="center" wrapText="1"/>
    </xf>
    <xf numFmtId="0" fontId="74" fillId="11" borderId="28" xfId="4" applyNumberFormat="1" applyFont="1" applyFill="1" applyBorder="1" applyAlignment="1">
      <alignment horizontal="center" vertical="center" wrapText="1"/>
    </xf>
    <xf numFmtId="0" fontId="74" fillId="11" borderId="30" xfId="4" applyNumberFormat="1" applyFont="1" applyFill="1" applyBorder="1" applyAlignment="1">
      <alignment horizontal="center" vertical="center" wrapText="1"/>
    </xf>
    <xf numFmtId="0" fontId="74" fillId="11" borderId="29" xfId="4" applyNumberFormat="1" applyFont="1" applyFill="1" applyBorder="1" applyAlignment="1">
      <alignment horizontal="center" vertical="center" wrapText="1"/>
    </xf>
    <xf numFmtId="49" fontId="74" fillId="11" borderId="38" xfId="4" applyNumberFormat="1" applyFont="1" applyFill="1" applyBorder="1" applyAlignment="1">
      <alignment horizontal="center" vertical="center" wrapText="1"/>
    </xf>
    <xf numFmtId="49" fontId="74" fillId="11" borderId="29" xfId="4" applyNumberFormat="1" applyFont="1" applyFill="1" applyBorder="1" applyAlignment="1">
      <alignment horizontal="center" vertical="center" wrapText="1"/>
    </xf>
    <xf numFmtId="0" fontId="74" fillId="11" borderId="94" xfId="4" applyNumberFormat="1" applyFont="1" applyFill="1" applyBorder="1" applyAlignment="1">
      <alignment horizontal="center" vertical="center" wrapText="1"/>
    </xf>
    <xf numFmtId="0" fontId="74" fillId="11" borderId="38" xfId="4" applyNumberFormat="1" applyFont="1" applyFill="1" applyBorder="1" applyAlignment="1">
      <alignment horizontal="center" vertical="center" wrapText="1"/>
    </xf>
    <xf numFmtId="17" fontId="4" fillId="11" borderId="19" xfId="0" applyNumberFormat="1" applyFont="1" applyFill="1" applyBorder="1" applyAlignment="1">
      <alignment horizontal="center" vertical="center" wrapText="1"/>
    </xf>
    <xf numFmtId="17" fontId="4" fillId="11" borderId="38" xfId="0" applyNumberFormat="1" applyFont="1" applyFill="1" applyBorder="1" applyAlignment="1">
      <alignment horizontal="center" vertical="center" wrapText="1"/>
    </xf>
    <xf numFmtId="17" fontId="63" fillId="11" borderId="19" xfId="0" applyNumberFormat="1" applyFont="1" applyFill="1" applyBorder="1" applyAlignment="1">
      <alignment horizontal="center" vertical="center" wrapText="1"/>
    </xf>
    <xf numFmtId="17" fontId="63" fillId="11" borderId="38" xfId="0" applyNumberFormat="1" applyFont="1" applyFill="1" applyBorder="1" applyAlignment="1">
      <alignment horizontal="center" vertical="center" wrapText="1"/>
    </xf>
    <xf numFmtId="17" fontId="77" fillId="11" borderId="19" xfId="0" applyNumberFormat="1" applyFont="1" applyFill="1" applyBorder="1" applyAlignment="1">
      <alignment horizontal="center" vertical="center" wrapText="1"/>
    </xf>
    <xf numFmtId="17" fontId="77" fillId="11" borderId="38" xfId="0" applyNumberFormat="1" applyFont="1" applyFill="1" applyBorder="1" applyAlignment="1">
      <alignment horizontal="center" vertical="center" wrapText="1"/>
    </xf>
    <xf numFmtId="17" fontId="77" fillId="11" borderId="20" xfId="0" applyNumberFormat="1" applyFont="1" applyFill="1" applyBorder="1" applyAlignment="1">
      <alignment horizontal="center" vertical="center" wrapText="1"/>
    </xf>
    <xf numFmtId="17" fontId="77" fillId="11" borderId="39" xfId="0" applyNumberFormat="1" applyFont="1" applyFill="1" applyBorder="1" applyAlignment="1">
      <alignment horizontal="center" vertical="center" wrapText="1"/>
    </xf>
    <xf numFmtId="17" fontId="63" fillId="11" borderId="23" xfId="0" applyNumberFormat="1" applyFont="1" applyFill="1" applyBorder="1" applyAlignment="1">
      <alignment horizontal="center" vertical="center" wrapText="1"/>
    </xf>
    <xf numFmtId="0" fontId="77" fillId="11" borderId="19" xfId="0" applyFont="1" applyFill="1" applyBorder="1" applyAlignment="1">
      <alignment horizontal="center" vertical="center"/>
    </xf>
    <xf numFmtId="0" fontId="77" fillId="11" borderId="22" xfId="0" applyFont="1" applyFill="1" applyBorder="1" applyAlignment="1">
      <alignment horizontal="center" vertical="center"/>
    </xf>
    <xf numFmtId="0" fontId="77" fillId="11" borderId="20" xfId="0" applyFont="1" applyFill="1" applyBorder="1" applyAlignment="1">
      <alignment horizontal="center" vertical="center"/>
    </xf>
    <xf numFmtId="0" fontId="77" fillId="11" borderId="18" xfId="0" applyFont="1" applyFill="1" applyBorder="1" applyAlignment="1">
      <alignment horizontal="center" vertical="center"/>
    </xf>
    <xf numFmtId="0" fontId="77" fillId="11" borderId="23" xfId="0" applyFont="1" applyFill="1" applyBorder="1" applyAlignment="1">
      <alignment horizontal="center" vertical="center"/>
    </xf>
    <xf numFmtId="0" fontId="77" fillId="11" borderId="32" xfId="0" applyFont="1" applyFill="1" applyBorder="1" applyAlignment="1">
      <alignment horizontal="center" vertical="center"/>
    </xf>
    <xf numFmtId="0" fontId="7" fillId="11" borderId="23" xfId="0" applyFont="1" applyFill="1" applyBorder="1" applyAlignment="1">
      <alignment horizontal="center" vertical="center" wrapText="1"/>
    </xf>
    <xf numFmtId="0" fontId="7" fillId="11" borderId="33" xfId="0" applyFont="1" applyFill="1" applyBorder="1" applyAlignment="1">
      <alignment horizontal="center" vertical="center" wrapText="1"/>
    </xf>
    <xf numFmtId="0" fontId="7" fillId="11" borderId="32" xfId="0" applyFont="1" applyFill="1" applyBorder="1" applyAlignment="1">
      <alignment horizontal="center" vertical="center"/>
    </xf>
    <xf numFmtId="0" fontId="7" fillId="11" borderId="33" xfId="0" applyFont="1" applyFill="1" applyBorder="1" applyAlignment="1">
      <alignment horizontal="center" vertical="center"/>
    </xf>
    <xf numFmtId="0" fontId="7" fillId="11" borderId="19" xfId="0" applyFont="1" applyFill="1" applyBorder="1" applyAlignment="1">
      <alignment horizontal="center" vertical="center"/>
    </xf>
    <xf numFmtId="0" fontId="7" fillId="11" borderId="22" xfId="0" applyFont="1" applyFill="1" applyBorder="1" applyAlignment="1">
      <alignment horizontal="center" vertical="center"/>
    </xf>
    <xf numFmtId="0" fontId="7" fillId="11" borderId="23" xfId="0" applyFont="1" applyFill="1" applyBorder="1" applyAlignment="1">
      <alignment horizontal="center" vertical="center"/>
    </xf>
    <xf numFmtId="0" fontId="7" fillId="11" borderId="18" xfId="0" applyFont="1" applyFill="1" applyBorder="1" applyAlignment="1">
      <alignment horizontal="center" vertical="center"/>
    </xf>
    <xf numFmtId="0" fontId="7" fillId="11" borderId="20" xfId="0" applyFont="1" applyFill="1" applyBorder="1" applyAlignment="1">
      <alignment horizontal="center" vertical="center"/>
    </xf>
    <xf numFmtId="0" fontId="4" fillId="11" borderId="98" xfId="0" applyFont="1" applyFill="1" applyBorder="1" applyAlignment="1">
      <alignment horizontal="center" vertical="center" wrapText="1"/>
    </xf>
    <xf numFmtId="0" fontId="4" fillId="11" borderId="91" xfId="0" applyFont="1" applyFill="1" applyBorder="1" applyAlignment="1">
      <alignment horizontal="center" vertical="center" wrapText="1"/>
    </xf>
    <xf numFmtId="0" fontId="4" fillId="11" borderId="92" xfId="0" applyFont="1" applyFill="1" applyBorder="1" applyAlignment="1">
      <alignment horizontal="center" vertical="center" wrapText="1"/>
    </xf>
    <xf numFmtId="0" fontId="63" fillId="11" borderId="98" xfId="0" applyFont="1" applyFill="1" applyBorder="1" applyAlignment="1">
      <alignment horizontal="center" vertical="center" wrapText="1"/>
    </xf>
    <xf numFmtId="0" fontId="63" fillId="11" borderId="91" xfId="0" applyFont="1" applyFill="1" applyBorder="1" applyAlignment="1">
      <alignment horizontal="center" vertical="center" wrapText="1"/>
    </xf>
    <xf numFmtId="0" fontId="63" fillId="11" borderId="92" xfId="0" applyFont="1" applyFill="1" applyBorder="1" applyAlignment="1">
      <alignment horizontal="center" vertical="center" wrapText="1"/>
    </xf>
    <xf numFmtId="0" fontId="4" fillId="11" borderId="90" xfId="0" applyFont="1" applyFill="1" applyBorder="1" applyAlignment="1">
      <alignment horizontal="center" vertical="center" wrapText="1"/>
    </xf>
    <xf numFmtId="0" fontId="4" fillId="11" borderId="95" xfId="0" applyFont="1" applyFill="1" applyBorder="1" applyAlignment="1">
      <alignment horizontal="center" vertical="center" wrapText="1"/>
    </xf>
    <xf numFmtId="0" fontId="63" fillId="11" borderId="96" xfId="0" applyFont="1" applyFill="1" applyBorder="1" applyAlignment="1">
      <alignment horizontal="center" vertical="center" wrapText="1"/>
    </xf>
    <xf numFmtId="0" fontId="63" fillId="11" borderId="82" xfId="0" applyFont="1" applyFill="1" applyBorder="1" applyAlignment="1">
      <alignment horizontal="center" vertical="center" wrapText="1"/>
    </xf>
    <xf numFmtId="0" fontId="63" fillId="11" borderId="97" xfId="0" applyFont="1" applyFill="1" applyBorder="1" applyAlignment="1">
      <alignment horizontal="center" vertical="center" wrapText="1"/>
    </xf>
    <xf numFmtId="0" fontId="63" fillId="11" borderId="90" xfId="0" applyFont="1" applyFill="1" applyBorder="1" applyAlignment="1">
      <alignment horizontal="center" vertical="center" wrapText="1"/>
    </xf>
    <xf numFmtId="0" fontId="63" fillId="11" borderId="95" xfId="0" applyFont="1" applyFill="1" applyBorder="1" applyAlignment="1">
      <alignment horizontal="center" vertical="center" wrapText="1"/>
    </xf>
    <xf numFmtId="0" fontId="63" fillId="11" borderId="85" xfId="0" applyFont="1" applyFill="1" applyBorder="1" applyAlignment="1">
      <alignment horizontal="center" vertical="center" wrapText="1"/>
    </xf>
    <xf numFmtId="0" fontId="63" fillId="11" borderId="86" xfId="0" applyFont="1" applyFill="1" applyBorder="1" applyAlignment="1">
      <alignment horizontal="center" vertical="center" wrapText="1"/>
    </xf>
    <xf numFmtId="0" fontId="63" fillId="11" borderId="8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49" fontId="54" fillId="2" borderId="29" xfId="4" applyNumberFormat="1" applyFont="1" applyFill="1" applyBorder="1" applyAlignment="1">
      <alignment horizontal="center" vertical="center" wrapText="1"/>
    </xf>
    <xf numFmtId="49" fontId="54" fillId="2" borderId="28" xfId="4" applyNumberFormat="1" applyFont="1" applyFill="1" applyBorder="1" applyAlignment="1">
      <alignment horizontal="center" vertical="center" wrapText="1"/>
    </xf>
    <xf numFmtId="0" fontId="54" fillId="2" borderId="31" xfId="4" applyNumberFormat="1" applyFont="1" applyFill="1" applyBorder="1" applyAlignment="1">
      <alignment horizontal="center" vertical="center" wrapText="1"/>
    </xf>
    <xf numFmtId="0" fontId="54" fillId="2" borderId="28" xfId="4" applyNumberFormat="1" applyFont="1" applyFill="1" applyBorder="1" applyAlignment="1">
      <alignment horizontal="center" vertical="center" wrapText="1"/>
    </xf>
    <xf numFmtId="49" fontId="54" fillId="2" borderId="30" xfId="4" applyNumberFormat="1" applyFont="1" applyFill="1" applyBorder="1" applyAlignment="1">
      <alignment horizontal="center" vertical="center" wrapText="1"/>
    </xf>
    <xf numFmtId="49" fontId="54" fillId="2" borderId="39" xfId="4" applyNumberFormat="1" applyFont="1" applyFill="1" applyBorder="1" applyAlignment="1">
      <alignment horizontal="center" vertical="center" wrapText="1"/>
    </xf>
    <xf numFmtId="0" fontId="54" fillId="2" borderId="30" xfId="4" applyNumberFormat="1" applyFont="1" applyFill="1" applyBorder="1" applyAlignment="1">
      <alignment horizontal="center" vertical="center" wrapText="1"/>
    </xf>
    <xf numFmtId="0" fontId="54" fillId="2" borderId="29" xfId="4" applyNumberFormat="1" applyFont="1" applyFill="1" applyBorder="1" applyAlignment="1">
      <alignment horizontal="center" vertical="center" wrapText="1"/>
    </xf>
    <xf numFmtId="49" fontId="54" fillId="2" borderId="38" xfId="4" applyNumberFormat="1" applyFont="1" applyFill="1" applyBorder="1" applyAlignment="1">
      <alignment horizontal="center" vertical="center" wrapText="1"/>
    </xf>
    <xf numFmtId="0" fontId="54" fillId="2" borderId="94" xfId="4" applyNumberFormat="1" applyFont="1" applyFill="1" applyBorder="1" applyAlignment="1">
      <alignment horizontal="center" vertical="center" wrapText="1"/>
    </xf>
    <xf numFmtId="0" fontId="54" fillId="2" borderId="38" xfId="4" applyNumberFormat="1" applyFont="1" applyFill="1" applyBorder="1" applyAlignment="1">
      <alignment horizontal="center" vertical="center" wrapText="1"/>
    </xf>
    <xf numFmtId="17" fontId="4" fillId="2" borderId="19" xfId="0" applyNumberFormat="1" applyFont="1" applyFill="1" applyBorder="1" applyAlignment="1">
      <alignment horizontal="center" vertical="center" wrapText="1"/>
    </xf>
    <xf numFmtId="17" fontId="4" fillId="2" borderId="38" xfId="0" applyNumberFormat="1" applyFont="1" applyFill="1" applyBorder="1" applyAlignment="1">
      <alignment horizontal="center" vertical="center" wrapText="1"/>
    </xf>
    <xf numFmtId="17" fontId="7" fillId="2" borderId="19" xfId="0" applyNumberFormat="1" applyFont="1" applyFill="1" applyBorder="1" applyAlignment="1">
      <alignment horizontal="center" vertical="center" wrapText="1"/>
    </xf>
    <xf numFmtId="17" fontId="7" fillId="2" borderId="38" xfId="0" applyNumberFormat="1" applyFont="1" applyFill="1" applyBorder="1" applyAlignment="1">
      <alignment horizontal="center" vertical="center" wrapText="1"/>
    </xf>
    <xf numFmtId="0" fontId="10" fillId="10" borderId="0" xfId="0" applyFont="1" applyFill="1" applyAlignment="1">
      <alignment horizontal="center" vertical="center" wrapText="1"/>
    </xf>
    <xf numFmtId="0" fontId="8" fillId="2" borderId="96" xfId="0" applyFont="1" applyFill="1" applyBorder="1" applyAlignment="1">
      <alignment horizontal="center" vertical="center" wrapText="1"/>
    </xf>
    <xf numFmtId="0" fontId="8" fillId="2" borderId="82" xfId="0" applyFont="1" applyFill="1" applyBorder="1" applyAlignment="1">
      <alignment horizontal="center" vertical="center" wrapText="1"/>
    </xf>
    <xf numFmtId="0" fontId="8" fillId="2" borderId="97" xfId="0" applyFont="1" applyFill="1" applyBorder="1" applyAlignment="1">
      <alignment horizontal="center" vertical="center" wrapText="1"/>
    </xf>
    <xf numFmtId="0" fontId="9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17" fontId="4" fillId="2" borderId="105" xfId="0" applyNumberFormat="1" applyFont="1" applyFill="1" applyBorder="1" applyAlignment="1">
      <alignment horizontal="center" vertical="center" wrapText="1"/>
    </xf>
    <xf numFmtId="17" fontId="4" fillId="2" borderId="106" xfId="0" applyNumberFormat="1" applyFont="1" applyFill="1" applyBorder="1" applyAlignment="1">
      <alignment horizontal="center" vertical="center" wrapText="1"/>
    </xf>
    <xf numFmtId="17" fontId="7" fillId="2" borderId="105" xfId="0" applyNumberFormat="1" applyFont="1" applyFill="1" applyBorder="1" applyAlignment="1">
      <alignment horizontal="center" vertical="center" wrapText="1"/>
    </xf>
    <xf numFmtId="17" fontId="7" fillId="2" borderId="106" xfId="0" applyNumberFormat="1" applyFont="1" applyFill="1" applyBorder="1" applyAlignment="1">
      <alignment horizontal="center" vertical="center" wrapText="1"/>
    </xf>
    <xf numFmtId="17" fontId="7" fillId="2" borderId="107" xfId="0" applyNumberFormat="1" applyFont="1" applyFill="1" applyBorder="1" applyAlignment="1">
      <alignment horizontal="center" vertical="center" wrapText="1"/>
    </xf>
    <xf numFmtId="17" fontId="7" fillId="2" borderId="108" xfId="0" applyNumberFormat="1" applyFont="1" applyFill="1" applyBorder="1" applyAlignment="1">
      <alignment horizontal="center" vertical="center" wrapText="1"/>
    </xf>
    <xf numFmtId="0" fontId="10" fillId="10" borderId="13" xfId="0" applyFont="1" applyFill="1" applyBorder="1" applyAlignment="1">
      <alignment horizontal="center" vertical="center" wrapText="1"/>
    </xf>
    <xf numFmtId="0" fontId="4" fillId="9" borderId="98" xfId="0" applyFont="1" applyFill="1" applyBorder="1" applyAlignment="1">
      <alignment horizontal="center" vertical="center" wrapText="1"/>
    </xf>
    <xf numFmtId="0" fontId="4" fillId="9" borderId="91" xfId="0" applyFont="1" applyFill="1" applyBorder="1" applyAlignment="1">
      <alignment horizontal="center" vertical="center" wrapText="1"/>
    </xf>
    <xf numFmtId="0" fontId="4" fillId="9" borderId="92" xfId="0" applyFont="1" applyFill="1" applyBorder="1" applyAlignment="1">
      <alignment horizontal="center" vertical="center" wrapText="1"/>
    </xf>
    <xf numFmtId="0" fontId="4" fillId="9" borderId="90" xfId="0" applyFont="1" applyFill="1" applyBorder="1" applyAlignment="1">
      <alignment horizontal="center" vertical="center" wrapText="1"/>
    </xf>
    <xf numFmtId="0" fontId="7" fillId="9" borderId="19" xfId="0" applyFont="1" applyFill="1" applyBorder="1" applyAlignment="1">
      <alignment horizontal="center" vertical="center" wrapText="1"/>
    </xf>
    <xf numFmtId="0" fontId="7" fillId="9" borderId="22" xfId="0" applyFont="1" applyFill="1" applyBorder="1" applyAlignment="1">
      <alignment horizontal="center" vertical="center" wrapText="1"/>
    </xf>
    <xf numFmtId="0" fontId="7" fillId="9" borderId="23" xfId="0" applyFont="1" applyFill="1" applyBorder="1" applyAlignment="1">
      <alignment horizontal="center" vertical="center" wrapText="1"/>
    </xf>
    <xf numFmtId="0" fontId="7" fillId="9" borderId="20" xfId="0" applyFont="1" applyFill="1" applyBorder="1" applyAlignment="1">
      <alignment horizontal="center" vertical="center" wrapText="1"/>
    </xf>
    <xf numFmtId="0" fontId="7" fillId="9" borderId="18" xfId="0" applyFont="1" applyFill="1" applyBorder="1" applyAlignment="1">
      <alignment horizontal="center" vertical="center" wrapText="1"/>
    </xf>
    <xf numFmtId="49" fontId="54" fillId="9" borderId="30" xfId="4" applyNumberFormat="1" applyFont="1" applyFill="1" applyBorder="1" applyAlignment="1">
      <alignment horizontal="center" vertical="center" wrapText="1"/>
    </xf>
    <xf numFmtId="49" fontId="54" fillId="9" borderId="39" xfId="4" applyNumberFormat="1" applyFont="1" applyFill="1" applyBorder="1" applyAlignment="1">
      <alignment horizontal="center" vertical="center" wrapText="1"/>
    </xf>
    <xf numFmtId="0" fontId="54" fillId="9" borderId="30" xfId="4" applyNumberFormat="1" applyFont="1" applyFill="1" applyBorder="1" applyAlignment="1">
      <alignment horizontal="center" vertical="center" wrapText="1"/>
    </xf>
    <xf numFmtId="0" fontId="54" fillId="9" borderId="29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54" fillId="9" borderId="94" xfId="4" applyNumberFormat="1" applyFont="1" applyFill="1" applyBorder="1" applyAlignment="1">
      <alignment horizontal="center" vertical="center" wrapText="1"/>
    </xf>
    <xf numFmtId="0" fontId="54" fillId="9" borderId="38" xfId="4" applyNumberFormat="1" applyFont="1" applyFill="1" applyBorder="1" applyAlignment="1">
      <alignment horizontal="center" vertical="center" wrapText="1"/>
    </xf>
    <xf numFmtId="17" fontId="4" fillId="9" borderId="19" xfId="0" applyNumberFormat="1" applyFont="1" applyFill="1" applyBorder="1" applyAlignment="1">
      <alignment horizontal="center" vertical="center" wrapText="1"/>
    </xf>
    <xf numFmtId="17" fontId="4" fillId="9" borderId="38" xfId="0" applyNumberFormat="1" applyFont="1" applyFill="1" applyBorder="1" applyAlignment="1">
      <alignment horizontal="center" vertical="center" wrapText="1"/>
    </xf>
    <xf numFmtId="49" fontId="28" fillId="2" borderId="30" xfId="4" applyNumberFormat="1" applyFont="1" applyFill="1" applyBorder="1" applyAlignment="1">
      <alignment horizontal="center" vertical="center" wrapText="1"/>
    </xf>
    <xf numFmtId="49" fontId="28" fillId="2" borderId="39" xfId="4" applyNumberFormat="1" applyFont="1" applyFill="1" applyBorder="1" applyAlignment="1">
      <alignment horizontal="center" vertical="center" wrapText="1"/>
    </xf>
    <xf numFmtId="0" fontId="28" fillId="2" borderId="94" xfId="4" applyNumberFormat="1" applyFont="1" applyFill="1" applyBorder="1" applyAlignment="1">
      <alignment horizontal="center" vertical="center" wrapText="1"/>
    </xf>
    <xf numFmtId="0" fontId="28" fillId="2" borderId="29" xfId="4" applyNumberFormat="1" applyFont="1" applyFill="1" applyBorder="1" applyAlignment="1">
      <alignment horizontal="center" vertical="center" wrapText="1"/>
    </xf>
    <xf numFmtId="49" fontId="28" fillId="2" borderId="38" xfId="4" applyNumberFormat="1" applyFont="1" applyFill="1" applyBorder="1" applyAlignment="1">
      <alignment horizontal="center" vertical="center" wrapText="1"/>
    </xf>
    <xf numFmtId="0" fontId="28" fillId="2" borderId="38" xfId="4" applyNumberFormat="1" applyFont="1" applyFill="1" applyBorder="1" applyAlignment="1">
      <alignment horizontal="center" vertical="center" wrapText="1"/>
    </xf>
    <xf numFmtId="0" fontId="28" fillId="2" borderId="30" xfId="4" applyNumberFormat="1" applyFont="1" applyFill="1" applyBorder="1" applyAlignment="1">
      <alignment horizontal="center" vertical="center" wrapText="1"/>
    </xf>
    <xf numFmtId="49" fontId="28" fillId="2" borderId="29" xfId="4" applyNumberFormat="1" applyFont="1" applyFill="1" applyBorder="1" applyAlignment="1">
      <alignment horizontal="center" vertical="center" wrapText="1"/>
    </xf>
    <xf numFmtId="0" fontId="28" fillId="2" borderId="31" xfId="4" applyNumberFormat="1" applyFont="1" applyFill="1" applyBorder="1" applyAlignment="1">
      <alignment horizontal="center" vertical="center" wrapText="1"/>
    </xf>
    <xf numFmtId="0" fontId="28" fillId="2" borderId="28" xfId="4" applyNumberFormat="1" applyFont="1" applyFill="1" applyBorder="1" applyAlignment="1">
      <alignment horizontal="center" vertical="center" wrapText="1"/>
    </xf>
    <xf numFmtId="49" fontId="28" fillId="4" borderId="30" xfId="4" applyNumberFormat="1" applyFont="1" applyFill="1" applyBorder="1" applyAlignment="1">
      <alignment horizontal="center" vertical="center" wrapText="1"/>
    </xf>
    <xf numFmtId="49" fontId="28" fillId="4" borderId="39" xfId="4" applyNumberFormat="1" applyFont="1" applyFill="1" applyBorder="1" applyAlignment="1">
      <alignment horizontal="center" vertical="center" wrapText="1"/>
    </xf>
    <xf numFmtId="0" fontId="28" fillId="4" borderId="31" xfId="4" applyNumberFormat="1" applyFont="1" applyFill="1" applyBorder="1" applyAlignment="1">
      <alignment horizontal="center" vertical="center" wrapText="1"/>
    </xf>
    <xf numFmtId="0" fontId="28" fillId="4" borderId="28" xfId="4" applyNumberFormat="1" applyFont="1" applyFill="1" applyBorder="1" applyAlignment="1">
      <alignment horizontal="center" vertical="center" wrapText="1"/>
    </xf>
    <xf numFmtId="0" fontId="28" fillId="4" borderId="30" xfId="4" applyNumberFormat="1" applyFont="1" applyFill="1" applyBorder="1" applyAlignment="1">
      <alignment horizontal="center" vertical="center" wrapText="1"/>
    </xf>
    <xf numFmtId="0" fontId="28" fillId="4" borderId="29" xfId="4" applyNumberFormat="1" applyFont="1" applyFill="1" applyBorder="1" applyAlignment="1">
      <alignment horizontal="center" vertical="center" wrapText="1"/>
    </xf>
    <xf numFmtId="49" fontId="28" fillId="4" borderId="38" xfId="4" applyNumberFormat="1" applyFont="1" applyFill="1" applyBorder="1" applyAlignment="1">
      <alignment horizontal="center" vertical="center" wrapText="1"/>
    </xf>
    <xf numFmtId="49" fontId="28" fillId="4" borderId="29" xfId="4" applyNumberFormat="1" applyFont="1" applyFill="1" applyBorder="1" applyAlignment="1">
      <alignment horizontal="center" vertical="center" wrapText="1"/>
    </xf>
    <xf numFmtId="0" fontId="28" fillId="4" borderId="94" xfId="4" applyNumberFormat="1" applyFont="1" applyFill="1" applyBorder="1" applyAlignment="1">
      <alignment horizontal="center" vertical="center" wrapText="1"/>
    </xf>
    <xf numFmtId="0" fontId="28" fillId="4" borderId="38" xfId="4" applyNumberFormat="1" applyFont="1" applyFill="1" applyBorder="1" applyAlignment="1">
      <alignment horizontal="center" vertical="center" wrapText="1"/>
    </xf>
    <xf numFmtId="17" fontId="4" fillId="4" borderId="19" xfId="0" applyNumberFormat="1" applyFont="1" applyFill="1" applyBorder="1" applyAlignment="1">
      <alignment horizontal="center" vertical="center" wrapText="1"/>
    </xf>
    <xf numFmtId="17" fontId="4" fillId="4" borderId="38" xfId="0" applyNumberFormat="1" applyFont="1" applyFill="1" applyBorder="1" applyAlignment="1">
      <alignment horizontal="center" vertical="center" wrapText="1"/>
    </xf>
    <xf numFmtId="17" fontId="7" fillId="4" borderId="19" xfId="0" applyNumberFormat="1" applyFont="1" applyFill="1" applyBorder="1" applyAlignment="1">
      <alignment horizontal="center" vertical="center" wrapText="1"/>
    </xf>
    <xf numFmtId="17" fontId="7" fillId="4" borderId="38" xfId="0" applyNumberFormat="1" applyFont="1" applyFill="1" applyBorder="1" applyAlignment="1">
      <alignment horizontal="center" vertical="center" wrapText="1"/>
    </xf>
    <xf numFmtId="0" fontId="8" fillId="4" borderId="96" xfId="0" applyFont="1" applyFill="1" applyBorder="1" applyAlignment="1">
      <alignment horizontal="center" vertical="center" wrapText="1"/>
    </xf>
    <xf numFmtId="0" fontId="8" fillId="4" borderId="82" xfId="0" applyFont="1" applyFill="1" applyBorder="1" applyAlignment="1">
      <alignment horizontal="center" vertical="center" wrapText="1"/>
    </xf>
    <xf numFmtId="0" fontId="8" fillId="4" borderId="97" xfId="0" applyFont="1" applyFill="1" applyBorder="1" applyAlignment="1">
      <alignment horizontal="center" vertical="center" wrapText="1"/>
    </xf>
    <xf numFmtId="49" fontId="24" fillId="4" borderId="30" xfId="4" applyNumberFormat="1" applyFont="1" applyFill="1" applyBorder="1" applyAlignment="1">
      <alignment horizontal="center" vertical="center" wrapText="1"/>
    </xf>
    <xf numFmtId="49" fontId="24" fillId="4" borderId="39" xfId="4" applyNumberFormat="1" applyFont="1" applyFill="1" applyBorder="1" applyAlignment="1">
      <alignment horizontal="center" vertical="center" wrapText="1"/>
    </xf>
    <xf numFmtId="0" fontId="24" fillId="4" borderId="31" xfId="4" applyNumberFormat="1" applyFont="1" applyFill="1" applyBorder="1" applyAlignment="1">
      <alignment horizontal="center" vertical="center" wrapText="1"/>
    </xf>
    <xf numFmtId="0" fontId="24" fillId="4" borderId="28" xfId="4" applyNumberFormat="1" applyFont="1" applyFill="1" applyBorder="1" applyAlignment="1">
      <alignment horizontal="center" vertical="center" wrapText="1"/>
    </xf>
    <xf numFmtId="0" fontId="24" fillId="4" borderId="30" xfId="4" applyNumberFormat="1" applyFont="1" applyFill="1" applyBorder="1" applyAlignment="1">
      <alignment horizontal="center" vertical="center" wrapText="1"/>
    </xf>
    <xf numFmtId="0" fontId="24" fillId="4" borderId="29" xfId="4" applyNumberFormat="1" applyFont="1" applyFill="1" applyBorder="1" applyAlignment="1">
      <alignment horizontal="center" vertical="center" wrapText="1"/>
    </xf>
    <xf numFmtId="49" fontId="24" fillId="4" borderId="38" xfId="4" applyNumberFormat="1" applyFont="1" applyFill="1" applyBorder="1" applyAlignment="1">
      <alignment horizontal="center" vertical="center" wrapText="1"/>
    </xf>
    <xf numFmtId="49" fontId="24" fillId="4" borderId="29" xfId="4" applyNumberFormat="1" applyFont="1" applyFill="1" applyBorder="1" applyAlignment="1">
      <alignment horizontal="center" vertical="center" wrapText="1"/>
    </xf>
    <xf numFmtId="0" fontId="24" fillId="4" borderId="94" xfId="4" applyNumberFormat="1" applyFont="1" applyFill="1" applyBorder="1" applyAlignment="1">
      <alignment horizontal="center" vertical="center" wrapText="1"/>
    </xf>
    <xf numFmtId="0" fontId="24" fillId="4" borderId="38" xfId="4" applyNumberFormat="1" applyFont="1" applyFill="1" applyBorder="1" applyAlignment="1">
      <alignment horizontal="center" vertical="center" wrapText="1"/>
    </xf>
    <xf numFmtId="49" fontId="24" fillId="5" borderId="29" xfId="4" applyNumberFormat="1" applyFont="1" applyFill="1" applyBorder="1" applyAlignment="1">
      <alignment horizontal="center" vertical="center" wrapText="1"/>
    </xf>
    <xf numFmtId="0" fontId="0" fillId="0" borderId="28" xfId="0" applyBorder="1"/>
    <xf numFmtId="0" fontId="24" fillId="5" borderId="31" xfId="4" applyNumberFormat="1" applyFont="1" applyFill="1" applyBorder="1" applyAlignment="1">
      <alignment horizontal="center" vertical="center" wrapText="1"/>
    </xf>
    <xf numFmtId="0" fontId="0" fillId="0" borderId="30" xfId="0" applyBorder="1"/>
    <xf numFmtId="17" fontId="4" fillId="5" borderId="105" xfId="0" applyNumberFormat="1" applyFont="1" applyFill="1" applyBorder="1" applyAlignment="1">
      <alignment horizontal="center" vertical="center" wrapText="1"/>
    </xf>
    <xf numFmtId="0" fontId="0" fillId="0" borderId="106" xfId="0" applyBorder="1"/>
    <xf numFmtId="49" fontId="24" fillId="5" borderId="31" xfId="4" applyNumberFormat="1" applyFont="1" applyFill="1" applyBorder="1" applyAlignment="1">
      <alignment horizontal="center" vertical="center" wrapText="1"/>
    </xf>
    <xf numFmtId="0" fontId="54" fillId="5" borderId="31" xfId="4" applyNumberFormat="1" applyFont="1" applyFill="1" applyBorder="1" applyAlignment="1">
      <alignment horizontal="center" vertical="center" wrapText="1"/>
    </xf>
    <xf numFmtId="0" fontId="54" fillId="0" borderId="30" xfId="0" applyFont="1" applyBorder="1"/>
    <xf numFmtId="17" fontId="7" fillId="5" borderId="105" xfId="0" applyNumberFormat="1" applyFont="1" applyFill="1" applyBorder="1" applyAlignment="1">
      <alignment horizontal="center" vertical="center" wrapText="1"/>
    </xf>
    <xf numFmtId="17" fontId="7" fillId="5" borderId="107" xfId="0" applyNumberFormat="1" applyFont="1" applyFill="1" applyBorder="1" applyAlignment="1">
      <alignment horizontal="center" vertical="center" wrapText="1"/>
    </xf>
    <xf numFmtId="0" fontId="0" fillId="0" borderId="108" xfId="0" applyBorder="1"/>
    <xf numFmtId="0" fontId="7" fillId="0" borderId="106" xfId="0" applyFont="1" applyBorder="1"/>
    <xf numFmtId="0" fontId="7" fillId="5" borderId="23" xfId="0" applyFont="1" applyFill="1" applyBorder="1" applyAlignment="1">
      <alignment horizontal="center" vertical="center" wrapText="1"/>
    </xf>
    <xf numFmtId="0" fontId="7" fillId="5" borderId="22" xfId="0" applyFont="1" applyFill="1" applyBorder="1" applyAlignment="1">
      <alignment horizontal="center" vertical="center" wrapText="1"/>
    </xf>
    <xf numFmtId="0" fontId="7" fillId="5" borderId="33" xfId="0" applyFont="1" applyFill="1" applyBorder="1" applyAlignment="1">
      <alignment horizontal="center" vertical="center" wrapText="1"/>
    </xf>
    <xf numFmtId="0" fontId="7" fillId="5" borderId="32" xfId="0" applyFont="1" applyFill="1" applyBorder="1" applyAlignment="1">
      <alignment horizontal="center" vertical="center" wrapText="1"/>
    </xf>
    <xf numFmtId="0" fontId="4" fillId="5" borderId="85" xfId="0" applyFont="1" applyFill="1" applyBorder="1" applyAlignment="1">
      <alignment horizontal="center" vertical="center" wrapText="1"/>
    </xf>
    <xf numFmtId="0" fontId="0" fillId="0" borderId="86" xfId="0" applyBorder="1"/>
    <xf numFmtId="0" fontId="0" fillId="0" borderId="87" xfId="0" applyBorder="1"/>
    <xf numFmtId="0" fontId="8" fillId="5" borderId="96" xfId="0" applyFont="1" applyFill="1" applyBorder="1" applyAlignment="1">
      <alignment horizontal="center" vertical="center" wrapText="1"/>
    </xf>
    <xf numFmtId="0" fontId="0" fillId="0" borderId="82" xfId="0" applyBorder="1"/>
    <xf numFmtId="0" fontId="0" fillId="0" borderId="97" xfId="0" applyBorder="1"/>
    <xf numFmtId="0" fontId="54" fillId="3" borderId="0" xfId="0" applyFont="1" applyFill="1" applyAlignment="1">
      <alignment horizontal="center" vertical="center" wrapText="1"/>
    </xf>
    <xf numFmtId="49" fontId="24" fillId="5" borderId="30" xfId="4" applyNumberFormat="1" applyFont="1" applyFill="1" applyBorder="1" applyAlignment="1">
      <alignment horizontal="center" vertical="center" wrapText="1"/>
    </xf>
    <xf numFmtId="49" fontId="24" fillId="5" borderId="39" xfId="4" applyNumberFormat="1" applyFont="1" applyFill="1" applyBorder="1" applyAlignment="1">
      <alignment horizontal="center" vertical="center" wrapText="1"/>
    </xf>
    <xf numFmtId="0" fontId="24" fillId="5" borderId="28" xfId="4" applyNumberFormat="1" applyFont="1" applyFill="1" applyBorder="1" applyAlignment="1">
      <alignment horizontal="center" vertical="center" wrapText="1"/>
    </xf>
    <xf numFmtId="0" fontId="24" fillId="5" borderId="30" xfId="4" applyNumberFormat="1" applyFont="1" applyFill="1" applyBorder="1" applyAlignment="1">
      <alignment horizontal="center" vertical="center" wrapText="1"/>
    </xf>
    <xf numFmtId="0" fontId="24" fillId="5" borderId="29" xfId="4" applyNumberFormat="1" applyFont="1" applyFill="1" applyBorder="1" applyAlignment="1">
      <alignment horizontal="center" vertical="center" wrapText="1"/>
    </xf>
    <xf numFmtId="49" fontId="24" fillId="5" borderId="38" xfId="4" applyNumberFormat="1" applyFont="1" applyFill="1" applyBorder="1" applyAlignment="1">
      <alignment horizontal="center" vertical="center" wrapText="1"/>
    </xf>
    <xf numFmtId="0" fontId="24" fillId="5" borderId="94" xfId="4" applyNumberFormat="1" applyFont="1" applyFill="1" applyBorder="1" applyAlignment="1">
      <alignment horizontal="center" vertical="center" wrapText="1"/>
    </xf>
    <xf numFmtId="0" fontId="24" fillId="5" borderId="38" xfId="4" applyNumberFormat="1" applyFont="1" applyFill="1" applyBorder="1" applyAlignment="1">
      <alignment horizontal="center" vertical="center" wrapText="1"/>
    </xf>
    <xf numFmtId="17" fontId="4" fillId="5" borderId="19" xfId="0" applyNumberFormat="1" applyFont="1" applyFill="1" applyBorder="1" applyAlignment="1">
      <alignment horizontal="center" vertical="center" wrapText="1"/>
    </xf>
    <xf numFmtId="17" fontId="4" fillId="5" borderId="38" xfId="0" applyNumberFormat="1" applyFont="1" applyFill="1" applyBorder="1" applyAlignment="1">
      <alignment horizontal="center" vertical="center" wrapText="1"/>
    </xf>
    <xf numFmtId="17" fontId="7" fillId="5" borderId="19" xfId="0" applyNumberFormat="1" applyFont="1" applyFill="1" applyBorder="1" applyAlignment="1">
      <alignment horizontal="center" vertical="center" wrapText="1"/>
    </xf>
    <xf numFmtId="17" fontId="7" fillId="5" borderId="38" xfId="0" applyNumberFormat="1" applyFont="1" applyFill="1" applyBorder="1" applyAlignment="1">
      <alignment horizontal="center" vertical="center" wrapText="1"/>
    </xf>
    <xf numFmtId="0" fontId="4" fillId="5" borderId="98" xfId="0" applyFont="1" applyFill="1" applyBorder="1" applyAlignment="1">
      <alignment horizontal="center" vertical="center" wrapText="1"/>
    </xf>
    <xf numFmtId="0" fontId="4" fillId="5" borderId="91" xfId="0" applyFont="1" applyFill="1" applyBorder="1" applyAlignment="1">
      <alignment horizontal="center" vertical="center" wrapText="1"/>
    </xf>
    <xf numFmtId="0" fontId="4" fillId="5" borderId="92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 wrapText="1"/>
    </xf>
    <xf numFmtId="0" fontId="4" fillId="5" borderId="95" xfId="0" applyFont="1" applyFill="1" applyBorder="1" applyAlignment="1">
      <alignment horizontal="center" vertical="center" wrapText="1"/>
    </xf>
    <xf numFmtId="0" fontId="8" fillId="15" borderId="96" xfId="0" applyFont="1" applyFill="1" applyBorder="1" applyAlignment="1">
      <alignment horizontal="center" vertical="center" wrapText="1"/>
    </xf>
    <xf numFmtId="0" fontId="8" fillId="15" borderId="82" xfId="0" applyFont="1" applyFill="1" applyBorder="1" applyAlignment="1">
      <alignment horizontal="center" vertical="center" wrapText="1"/>
    </xf>
    <xf numFmtId="0" fontId="8" fillId="15" borderId="97" xfId="0" applyFont="1" applyFill="1" applyBorder="1" applyAlignment="1">
      <alignment horizontal="center" vertical="center" wrapText="1"/>
    </xf>
    <xf numFmtId="0" fontId="4" fillId="5" borderId="90" xfId="0" applyFont="1" applyFill="1" applyBorder="1" applyAlignment="1">
      <alignment horizontal="center" vertical="center"/>
    </xf>
    <xf numFmtId="0" fontId="4" fillId="5" borderId="91" xfId="0" applyFont="1" applyFill="1" applyBorder="1" applyAlignment="1">
      <alignment horizontal="center" vertical="center"/>
    </xf>
    <xf numFmtId="0" fontId="4" fillId="5" borderId="95" xfId="0" applyFont="1" applyFill="1" applyBorder="1" applyAlignment="1">
      <alignment horizontal="center" vertical="center"/>
    </xf>
    <xf numFmtId="0" fontId="4" fillId="5" borderId="86" xfId="0" applyFont="1" applyFill="1" applyBorder="1" applyAlignment="1">
      <alignment horizontal="center" vertical="center" wrapText="1"/>
    </xf>
    <xf numFmtId="0" fontId="4" fillId="5" borderId="87" xfId="0" applyFont="1" applyFill="1" applyBorder="1" applyAlignment="1">
      <alignment horizontal="center" vertical="center" wrapText="1"/>
    </xf>
    <xf numFmtId="17" fontId="4" fillId="2" borderId="22" xfId="0" applyNumberFormat="1" applyFont="1" applyFill="1" applyBorder="1" applyAlignment="1">
      <alignment horizontal="center" vertical="center" wrapText="1"/>
    </xf>
    <xf numFmtId="17" fontId="4" fillId="2" borderId="30" xfId="0" applyNumberFormat="1" applyFont="1" applyFill="1" applyBorder="1" applyAlignment="1">
      <alignment horizontal="center" vertical="center" wrapText="1"/>
    </xf>
    <xf numFmtId="49" fontId="28" fillId="2" borderId="28" xfId="4" applyNumberFormat="1" applyFont="1" applyFill="1" applyBorder="1" applyAlignment="1">
      <alignment horizontal="center" vertical="center" wrapText="1"/>
    </xf>
    <xf numFmtId="17" fontId="4" fillId="2" borderId="23" xfId="0" applyNumberFormat="1" applyFont="1" applyFill="1" applyBorder="1" applyAlignment="1">
      <alignment horizontal="center" vertical="center" wrapText="1"/>
    </xf>
    <xf numFmtId="17" fontId="4" fillId="2" borderId="29" xfId="0" applyNumberFormat="1" applyFont="1" applyFill="1" applyBorder="1" applyAlignment="1">
      <alignment horizontal="center" vertical="center" wrapText="1"/>
    </xf>
    <xf numFmtId="0" fontId="0" fillId="0" borderId="33" xfId="0" applyBorder="1"/>
    <xf numFmtId="0" fontId="7" fillId="2" borderId="33" xfId="0" applyFont="1" applyFill="1" applyBorder="1" applyAlignment="1">
      <alignment horizontal="center" vertical="center"/>
    </xf>
    <xf numFmtId="17" fontId="4" fillId="2" borderId="107" xfId="0" applyNumberFormat="1" applyFont="1" applyFill="1" applyBorder="1" applyAlignment="1">
      <alignment horizontal="center" vertical="center" wrapText="1"/>
    </xf>
    <xf numFmtId="17" fontId="4" fillId="2" borderId="108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</cellXfs>
  <cellStyles count="8">
    <cellStyle name="Hipervínculo" xfId="1" builtinId="8"/>
    <cellStyle name="Millares" xfId="2" builtinId="3"/>
    <cellStyle name="Millares [0]" xfId="3" builtinId="6"/>
    <cellStyle name="Millares 2" xfId="4" xr:uid="{00000000-0005-0000-0000-000003000000}"/>
    <cellStyle name="Normal" xfId="0" builtinId="0"/>
    <cellStyle name="Normal 2" xfId="5" xr:uid="{00000000-0005-0000-0000-000005000000}"/>
    <cellStyle name="Porcentaje" xfId="6" builtinId="5"/>
    <cellStyle name="Porcentual 2" xfId="7" xr:uid="{00000000-0005-0000-0000-000007000000}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INDICE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Cumplimiento!&#193;rea_de_impresi&#243;n"/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Ingenieria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Da&#241;o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Relationship Id="rId4" Type="http://schemas.openxmlformats.org/officeDocument/2006/relationships/hyperlink" Target="#'Otros Da&#241;os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Otros Personas'!A1"/><Relationship Id="rId1" Type="http://schemas.openxmlformats.org/officeDocument/2006/relationships/hyperlink" Target="#'Resumen Ramos'!A1"/><Relationship Id="rId4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hyperlink" Target="#'Resumen Ramos'!A1"/><Relationship Id="rId1" Type="http://schemas.openxmlformats.org/officeDocument/2006/relationships/hyperlink" Target="#'Otros Personas'!A1"/><Relationship Id="rId4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INDICE!A1"/><Relationship Id="rId1" Type="http://schemas.openxmlformats.org/officeDocument/2006/relationships/hyperlink" Target="#'Resumen Ram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2695575</xdr:colOff>
      <xdr:row>1</xdr:row>
      <xdr:rowOff>66675</xdr:rowOff>
    </xdr:from>
    <xdr:to>
      <xdr:col>1</xdr:col>
      <xdr:colOff>4171950</xdr:colOff>
      <xdr:row>1</xdr:row>
      <xdr:rowOff>495300</xdr:rowOff>
    </xdr:to>
    <xdr:pic>
      <xdr:nvPicPr>
        <xdr:cNvPr id="1037574" name="Picture 9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D5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38125"/>
          <a:ext cx="14763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91047</xdr:colOff>
      <xdr:row>1</xdr:row>
      <xdr:rowOff>22412</xdr:rowOff>
    </xdr:from>
    <xdr:to>
      <xdr:col>4</xdr:col>
      <xdr:colOff>156882</xdr:colOff>
      <xdr:row>2</xdr:row>
      <xdr:rowOff>119342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>
          <a:spLocks noChangeArrowheads="1"/>
        </xdr:cNvSpPr>
      </xdr:nvSpPr>
      <xdr:spPr bwMode="auto">
        <a:xfrm>
          <a:off x="3452812" y="280147"/>
          <a:ext cx="805423" cy="321048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119</xdr:col>
      <xdr:colOff>268941</xdr:colOff>
      <xdr:row>1</xdr:row>
      <xdr:rowOff>0</xdr:rowOff>
    </xdr:from>
    <xdr:to>
      <xdr:col>120</xdr:col>
      <xdr:colOff>418819</xdr:colOff>
      <xdr:row>2</xdr:row>
      <xdr:rowOff>111637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>
          <a:spLocks noChangeArrowheads="1"/>
        </xdr:cNvSpPr>
      </xdr:nvSpPr>
      <xdr:spPr bwMode="auto">
        <a:xfrm>
          <a:off x="79214382" y="257735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95</xdr:col>
      <xdr:colOff>44823</xdr:colOff>
      <xdr:row>0</xdr:row>
      <xdr:rowOff>246529</xdr:rowOff>
    </xdr:from>
    <xdr:to>
      <xdr:col>96</xdr:col>
      <xdr:colOff>138672</xdr:colOff>
      <xdr:row>2</xdr:row>
      <xdr:rowOff>100431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>
          <a:spLocks noChangeArrowheads="1"/>
        </xdr:cNvSpPr>
      </xdr:nvSpPr>
      <xdr:spPr bwMode="auto">
        <a:xfrm>
          <a:off x="63033088" y="24652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59</xdr:col>
      <xdr:colOff>22412</xdr:colOff>
      <xdr:row>0</xdr:row>
      <xdr:rowOff>224117</xdr:rowOff>
    </xdr:from>
    <xdr:to>
      <xdr:col>60</xdr:col>
      <xdr:colOff>82643</xdr:colOff>
      <xdr:row>2</xdr:row>
      <xdr:rowOff>78019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>
          <a:spLocks noChangeArrowheads="1"/>
        </xdr:cNvSpPr>
      </xdr:nvSpPr>
      <xdr:spPr bwMode="auto">
        <a:xfrm>
          <a:off x="39904147" y="224117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35</xdr:col>
      <xdr:colOff>22412</xdr:colOff>
      <xdr:row>0</xdr:row>
      <xdr:rowOff>212911</xdr:rowOff>
    </xdr:from>
    <xdr:to>
      <xdr:col>36</xdr:col>
      <xdr:colOff>71437</xdr:colOff>
      <xdr:row>2</xdr:row>
      <xdr:rowOff>66813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>
          <a:spLocks noChangeArrowheads="1"/>
        </xdr:cNvSpPr>
      </xdr:nvSpPr>
      <xdr:spPr bwMode="auto">
        <a:xfrm>
          <a:off x="23622000" y="212911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8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7C577D-ED32-43D8-AEE6-B44CA6699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119062</xdr:colOff>
      <xdr:row>1</xdr:row>
      <xdr:rowOff>83343</xdr:rowOff>
    </xdr:from>
    <xdr:to>
      <xdr:col>108</xdr:col>
      <xdr:colOff>238124</xdr:colOff>
      <xdr:row>2</xdr:row>
      <xdr:rowOff>85723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74342625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53</xdr:col>
      <xdr:colOff>35719</xdr:colOff>
      <xdr:row>1</xdr:row>
      <xdr:rowOff>83344</xdr:rowOff>
    </xdr:from>
    <xdr:to>
      <xdr:col>54</xdr:col>
      <xdr:colOff>59531</xdr:colOff>
      <xdr:row>2</xdr:row>
      <xdr:rowOff>85724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>
          <a:spLocks noChangeArrowheads="1"/>
        </xdr:cNvSpPr>
      </xdr:nvSpPr>
      <xdr:spPr bwMode="auto">
        <a:xfrm>
          <a:off x="38123813" y="309563"/>
          <a:ext cx="833437" cy="30003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</xdr:col>
      <xdr:colOff>595313</xdr:colOff>
      <xdr:row>1</xdr:row>
      <xdr:rowOff>71437</xdr:rowOff>
    </xdr:from>
    <xdr:to>
      <xdr:col>4</xdr:col>
      <xdr:colOff>595312</xdr:colOff>
      <xdr:row>2</xdr:row>
      <xdr:rowOff>73817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>
          <a:spLocks noChangeArrowheads="1"/>
        </xdr:cNvSpPr>
      </xdr:nvSpPr>
      <xdr:spPr bwMode="auto">
        <a:xfrm>
          <a:off x="4786313" y="297656"/>
          <a:ext cx="833437" cy="30003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390525</xdr:colOff>
      <xdr:row>0</xdr:row>
      <xdr:rowOff>180975</xdr:rowOff>
    </xdr:from>
    <xdr:to>
      <xdr:col>0</xdr:col>
      <xdr:colOff>2000250</xdr:colOff>
      <xdr:row>2</xdr:row>
      <xdr:rowOff>142875</xdr:rowOff>
    </xdr:to>
    <xdr:pic>
      <xdr:nvPicPr>
        <xdr:cNvPr id="1051823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AF0C1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80975"/>
          <a:ext cx="1609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273844</xdr:colOff>
      <xdr:row>1</xdr:row>
      <xdr:rowOff>59531</xdr:rowOff>
    </xdr:from>
    <xdr:to>
      <xdr:col>4</xdr:col>
      <xdr:colOff>416720</xdr:colOff>
      <xdr:row>2</xdr:row>
      <xdr:rowOff>97630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>
          <a:spLocks noChangeArrowheads="1"/>
        </xdr:cNvSpPr>
      </xdr:nvSpPr>
      <xdr:spPr bwMode="auto">
        <a:xfrm>
          <a:off x="3631407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35719</xdr:colOff>
      <xdr:row>1</xdr:row>
      <xdr:rowOff>-1</xdr:rowOff>
    </xdr:from>
    <xdr:to>
      <xdr:col>48</xdr:col>
      <xdr:colOff>238125</xdr:colOff>
      <xdr:row>2</xdr:row>
      <xdr:rowOff>38098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>
          <a:spLocks noChangeArrowheads="1"/>
        </xdr:cNvSpPr>
      </xdr:nvSpPr>
      <xdr:spPr bwMode="auto">
        <a:xfrm>
          <a:off x="31480125" y="30956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345281</xdr:colOff>
      <xdr:row>1</xdr:row>
      <xdr:rowOff>95249</xdr:rowOff>
    </xdr:from>
    <xdr:to>
      <xdr:col>108</xdr:col>
      <xdr:colOff>297656</xdr:colOff>
      <xdr:row>2</xdr:row>
      <xdr:rowOff>133348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>
          <a:spLocks noChangeArrowheads="1"/>
        </xdr:cNvSpPr>
      </xdr:nvSpPr>
      <xdr:spPr bwMode="auto">
        <a:xfrm>
          <a:off x="70056375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6FA232-6AF2-4473-823F-81C825495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321468</xdr:colOff>
      <xdr:row>1</xdr:row>
      <xdr:rowOff>-1</xdr:rowOff>
    </xdr:from>
    <xdr:to>
      <xdr:col>4</xdr:col>
      <xdr:colOff>547687</xdr:colOff>
      <xdr:row>2</xdr:row>
      <xdr:rowOff>38098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Arrowheads="1"/>
        </xdr:cNvSpPr>
      </xdr:nvSpPr>
      <xdr:spPr bwMode="auto">
        <a:xfrm>
          <a:off x="3405187" y="30956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47625</xdr:colOff>
      <xdr:row>1</xdr:row>
      <xdr:rowOff>47625</xdr:rowOff>
    </xdr:from>
    <xdr:to>
      <xdr:col>48</xdr:col>
      <xdr:colOff>250031</xdr:colOff>
      <xdr:row>2</xdr:row>
      <xdr:rowOff>85724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>
          <a:spLocks noChangeArrowheads="1"/>
        </xdr:cNvSpPr>
      </xdr:nvSpPr>
      <xdr:spPr bwMode="auto">
        <a:xfrm>
          <a:off x="3025378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166687</xdr:colOff>
      <xdr:row>1</xdr:row>
      <xdr:rowOff>142874</xdr:rowOff>
    </xdr:from>
    <xdr:to>
      <xdr:col>108</xdr:col>
      <xdr:colOff>464344</xdr:colOff>
      <xdr:row>2</xdr:row>
      <xdr:rowOff>180973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Arrowheads="1"/>
        </xdr:cNvSpPr>
      </xdr:nvSpPr>
      <xdr:spPr bwMode="auto">
        <a:xfrm>
          <a:off x="68341875" y="45243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61B123C-EDE4-490C-AE0C-2D372B7B4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416719</xdr:colOff>
      <xdr:row>1</xdr:row>
      <xdr:rowOff>0</xdr:rowOff>
    </xdr:from>
    <xdr:to>
      <xdr:col>4</xdr:col>
      <xdr:colOff>642938</xdr:colOff>
      <xdr:row>2</xdr:row>
      <xdr:rowOff>38099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Arrowheads="1"/>
        </xdr:cNvSpPr>
      </xdr:nvSpPr>
      <xdr:spPr bwMode="auto">
        <a:xfrm>
          <a:off x="3631407" y="30956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47625</xdr:colOff>
      <xdr:row>1</xdr:row>
      <xdr:rowOff>59530</xdr:rowOff>
    </xdr:from>
    <xdr:to>
      <xdr:col>48</xdr:col>
      <xdr:colOff>250031</xdr:colOff>
      <xdr:row>2</xdr:row>
      <xdr:rowOff>97629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Arrowheads="1"/>
        </xdr:cNvSpPr>
      </xdr:nvSpPr>
      <xdr:spPr bwMode="auto">
        <a:xfrm>
          <a:off x="31242000" y="36909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309563</xdr:colOff>
      <xdr:row>1</xdr:row>
      <xdr:rowOff>142875</xdr:rowOff>
    </xdr:from>
    <xdr:to>
      <xdr:col>108</xdr:col>
      <xdr:colOff>392907</xdr:colOff>
      <xdr:row>2</xdr:row>
      <xdr:rowOff>180974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Arrowheads="1"/>
        </xdr:cNvSpPr>
      </xdr:nvSpPr>
      <xdr:spPr bwMode="auto">
        <a:xfrm>
          <a:off x="70092094" y="45243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EE26226-26E1-4C3B-B82B-4737DABAA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5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A94EE1-3770-40BA-B029-6EF19DA99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6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FD9AE4-1D4B-47BC-BE93-182D018332B9}"/>
            </a:ext>
          </a:extLst>
        </xdr:cNvPr>
        <xdr:cNvSpPr>
          <a:spLocks noChangeArrowheads="1"/>
        </xdr:cNvSpPr>
      </xdr:nvSpPr>
      <xdr:spPr bwMode="auto">
        <a:xfrm>
          <a:off x="3036095" y="369095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7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64C8229-160C-477B-B5F7-179C6B4FE710}"/>
            </a:ext>
          </a:extLst>
        </xdr:cNvPr>
        <xdr:cNvSpPr>
          <a:spLocks noChangeArrowheads="1"/>
        </xdr:cNvSpPr>
      </xdr:nvSpPr>
      <xdr:spPr bwMode="auto">
        <a:xfrm>
          <a:off x="18107045" y="342901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8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C89A93-4C7B-46C0-9F6A-F72552DD0E08}"/>
            </a:ext>
          </a:extLst>
        </xdr:cNvPr>
        <xdr:cNvSpPr>
          <a:spLocks noChangeArrowheads="1"/>
        </xdr:cNvSpPr>
      </xdr:nvSpPr>
      <xdr:spPr bwMode="auto">
        <a:xfrm>
          <a:off x="42195752" y="261939"/>
          <a:ext cx="1262062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BEAF77-69CC-4CFA-AFBF-73DC17FF8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B13061-3090-4107-94C0-1007B5444D3E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5207FB-C7A5-4881-AD4E-6942A5ADA178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832B7B-0A60-4E67-B080-4AF4436F7A19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AF18B8-3EB5-4D98-BC71-6A55A72B8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7878FF-B6EF-4A9D-B229-7E1AFF1B321A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97DAF4-114D-4E25-BCA4-C4B8FD313B3B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EA26ED-B83F-4F95-BD25-64A9048CF40F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0BAE26-61A1-417F-AFEC-E63276D83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5E9AD0-06ED-461E-AFA1-2B7A3DEC2B80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5CB99F-C2F1-4DCA-B1A8-693606F17062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EE45B8-4EAE-403A-9162-2DC2D1137C64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37D974-61F0-4656-9B03-5492CB7EB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93411D-E7FD-420A-92C4-029865B6B817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329D2E-6C9B-4A8F-955F-A2F912A7670E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BCFCAA-5679-4822-9B34-D994CC1AB177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202406</xdr:colOff>
      <xdr:row>0</xdr:row>
      <xdr:rowOff>154781</xdr:rowOff>
    </xdr:from>
    <xdr:to>
      <xdr:col>19</xdr:col>
      <xdr:colOff>476250</xdr:colOff>
      <xdr:row>2</xdr:row>
      <xdr:rowOff>26192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17371219" y="154781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1</xdr:col>
      <xdr:colOff>0</xdr:colOff>
      <xdr:row>0</xdr:row>
      <xdr:rowOff>23812</xdr:rowOff>
    </xdr:from>
    <xdr:to>
      <xdr:col>1</xdr:col>
      <xdr:colOff>1643062</xdr:colOff>
      <xdr:row>2</xdr:row>
      <xdr:rowOff>26876</xdr:rowOff>
    </xdr:to>
    <xdr:pic>
      <xdr:nvPicPr>
        <xdr:cNvPr id="6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15D616-EECF-4C62-B70D-FF7BB6C3A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6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9907D9-8FC8-4412-B846-FB7CE1184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77EA2-7961-4BBE-B146-92E73AE1B965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9FF4CCF-0546-4603-A457-6CE95CC5DC31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07EB87-FD87-4AC0-9677-A0FF1786632A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2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429295-535C-481D-A4ED-5432D974B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404814</xdr:colOff>
      <xdr:row>1</xdr:row>
      <xdr:rowOff>59532</xdr:rowOff>
    </xdr:from>
    <xdr:to>
      <xdr:col>4</xdr:col>
      <xdr:colOff>107157</xdr:colOff>
      <xdr:row>2</xdr:row>
      <xdr:rowOff>97631</xdr:rowOff>
    </xdr:to>
    <xdr:sp macro="" textlink="">
      <xdr:nvSpPr>
        <xdr:cNvPr id="3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16D989-41ED-4573-AD04-CC6906779682}"/>
            </a:ext>
          </a:extLst>
        </xdr:cNvPr>
        <xdr:cNvSpPr>
          <a:spLocks noChangeArrowheads="1"/>
        </xdr:cNvSpPr>
      </xdr:nvSpPr>
      <xdr:spPr bwMode="auto">
        <a:xfrm>
          <a:off x="3033714" y="364332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23</xdr:col>
      <xdr:colOff>342920</xdr:colOff>
      <xdr:row>1</xdr:row>
      <xdr:rowOff>33338</xdr:rowOff>
    </xdr:from>
    <xdr:to>
      <xdr:col>24</xdr:col>
      <xdr:colOff>759638</xdr:colOff>
      <xdr:row>2</xdr:row>
      <xdr:rowOff>71437</xdr:rowOff>
    </xdr:to>
    <xdr:sp macro="" textlink="">
      <xdr:nvSpPr>
        <xdr:cNvPr id="4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A58C9E-AA40-4856-AB1B-84F0BB91AAFE}"/>
            </a:ext>
          </a:extLst>
        </xdr:cNvPr>
        <xdr:cNvSpPr>
          <a:spLocks noChangeArrowheads="1"/>
        </xdr:cNvSpPr>
      </xdr:nvSpPr>
      <xdr:spPr bwMode="auto">
        <a:xfrm>
          <a:off x="18107045" y="338138"/>
          <a:ext cx="126444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56</xdr:col>
      <xdr:colOff>595314</xdr:colOff>
      <xdr:row>0</xdr:row>
      <xdr:rowOff>261939</xdr:rowOff>
    </xdr:from>
    <xdr:to>
      <xdr:col>58</xdr:col>
      <xdr:colOff>559595</xdr:colOff>
      <xdr:row>1</xdr:row>
      <xdr:rowOff>276225</xdr:rowOff>
    </xdr:to>
    <xdr:sp macro="" textlink="">
      <xdr:nvSpPr>
        <xdr:cNvPr id="5" name="AutoShap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863869-B739-4987-873D-8D5A8FA005B5}"/>
            </a:ext>
          </a:extLst>
        </xdr:cNvPr>
        <xdr:cNvSpPr>
          <a:spLocks noChangeArrowheads="1"/>
        </xdr:cNvSpPr>
      </xdr:nvSpPr>
      <xdr:spPr bwMode="auto">
        <a:xfrm>
          <a:off x="42200514" y="261939"/>
          <a:ext cx="1259681" cy="319086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CUMPLIMIENTO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1</xdr:row>
      <xdr:rowOff>59531</xdr:rowOff>
    </xdr:from>
    <xdr:to>
      <xdr:col>4</xdr:col>
      <xdr:colOff>345282</xdr:colOff>
      <xdr:row>2</xdr:row>
      <xdr:rowOff>61911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3178969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11906</xdr:colOff>
      <xdr:row>1</xdr:row>
      <xdr:rowOff>59531</xdr:rowOff>
    </xdr:from>
    <xdr:to>
      <xdr:col>48</xdr:col>
      <xdr:colOff>214313</xdr:colOff>
      <xdr:row>2</xdr:row>
      <xdr:rowOff>61911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>
          <a:spLocks noChangeArrowheads="1"/>
        </xdr:cNvSpPr>
      </xdr:nvSpPr>
      <xdr:spPr bwMode="auto">
        <a:xfrm>
          <a:off x="30146625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345281</xdr:colOff>
      <xdr:row>1</xdr:row>
      <xdr:rowOff>142874</xdr:rowOff>
    </xdr:from>
    <xdr:to>
      <xdr:col>108</xdr:col>
      <xdr:colOff>452438</xdr:colOff>
      <xdr:row>2</xdr:row>
      <xdr:rowOff>145254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67472719" y="45243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92F39D-212E-4833-A90B-F536990C3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202406</xdr:colOff>
      <xdr:row>1</xdr:row>
      <xdr:rowOff>107156</xdr:rowOff>
    </xdr:from>
    <xdr:to>
      <xdr:col>108</xdr:col>
      <xdr:colOff>297656</xdr:colOff>
      <xdr:row>2</xdr:row>
      <xdr:rowOff>145255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Arrowheads="1"/>
        </xdr:cNvSpPr>
      </xdr:nvSpPr>
      <xdr:spPr bwMode="auto">
        <a:xfrm>
          <a:off x="67413187" y="41671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119062</xdr:colOff>
      <xdr:row>1</xdr:row>
      <xdr:rowOff>0</xdr:rowOff>
    </xdr:from>
    <xdr:to>
      <xdr:col>4</xdr:col>
      <xdr:colOff>535780</xdr:colOff>
      <xdr:row>2</xdr:row>
      <xdr:rowOff>61911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>
          <a:spLocks noChangeArrowheads="1"/>
        </xdr:cNvSpPr>
      </xdr:nvSpPr>
      <xdr:spPr bwMode="auto">
        <a:xfrm>
          <a:off x="3202781" y="30956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0</xdr:colOff>
      <xdr:row>0</xdr:row>
      <xdr:rowOff>285750</xdr:rowOff>
    </xdr:from>
    <xdr:to>
      <xdr:col>54</xdr:col>
      <xdr:colOff>285749</xdr:colOff>
      <xdr:row>2</xdr:row>
      <xdr:rowOff>38098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>
          <a:spLocks noChangeArrowheads="1"/>
        </xdr:cNvSpPr>
      </xdr:nvSpPr>
      <xdr:spPr bwMode="auto">
        <a:xfrm>
          <a:off x="33849469" y="285750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D4F506-9486-4AB5-BAF1-56E23AC17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154781</xdr:colOff>
      <xdr:row>1</xdr:row>
      <xdr:rowOff>130969</xdr:rowOff>
    </xdr:from>
    <xdr:to>
      <xdr:col>108</xdr:col>
      <xdr:colOff>309562</xdr:colOff>
      <xdr:row>2</xdr:row>
      <xdr:rowOff>169068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>
          <a:spLocks noChangeArrowheads="1"/>
        </xdr:cNvSpPr>
      </xdr:nvSpPr>
      <xdr:spPr bwMode="auto">
        <a:xfrm>
          <a:off x="68163281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345282</xdr:colOff>
      <xdr:row>1</xdr:row>
      <xdr:rowOff>59531</xdr:rowOff>
    </xdr:from>
    <xdr:to>
      <xdr:col>4</xdr:col>
      <xdr:colOff>559594</xdr:colOff>
      <xdr:row>2</xdr:row>
      <xdr:rowOff>121442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>
          <a:spLocks noChangeArrowheads="1"/>
        </xdr:cNvSpPr>
      </xdr:nvSpPr>
      <xdr:spPr bwMode="auto">
        <a:xfrm>
          <a:off x="3429001" y="369094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47625</xdr:colOff>
      <xdr:row>0</xdr:row>
      <xdr:rowOff>273843</xdr:rowOff>
    </xdr:from>
    <xdr:to>
      <xdr:col>54</xdr:col>
      <xdr:colOff>333374</xdr:colOff>
      <xdr:row>2</xdr:row>
      <xdr:rowOff>26191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>
          <a:spLocks noChangeArrowheads="1"/>
        </xdr:cNvSpPr>
      </xdr:nvSpPr>
      <xdr:spPr bwMode="auto">
        <a:xfrm>
          <a:off x="34611469" y="27384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8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E13E8F5-78EF-4AA6-8101-5F2329B5C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107156</xdr:colOff>
      <xdr:row>1</xdr:row>
      <xdr:rowOff>83343</xdr:rowOff>
    </xdr:from>
    <xdr:to>
      <xdr:col>108</xdr:col>
      <xdr:colOff>357188</xdr:colOff>
      <xdr:row>2</xdr:row>
      <xdr:rowOff>121442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>
          <a:spLocks noChangeArrowheads="1"/>
        </xdr:cNvSpPr>
      </xdr:nvSpPr>
      <xdr:spPr bwMode="auto">
        <a:xfrm>
          <a:off x="68187094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738187</xdr:colOff>
      <xdr:row>0</xdr:row>
      <xdr:rowOff>273844</xdr:rowOff>
    </xdr:from>
    <xdr:to>
      <xdr:col>4</xdr:col>
      <xdr:colOff>416717</xdr:colOff>
      <xdr:row>2</xdr:row>
      <xdr:rowOff>26192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>
          <a:spLocks noChangeArrowheads="1"/>
        </xdr:cNvSpPr>
      </xdr:nvSpPr>
      <xdr:spPr bwMode="auto">
        <a:xfrm>
          <a:off x="3083718" y="273844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71437</xdr:colOff>
      <xdr:row>0</xdr:row>
      <xdr:rowOff>297656</xdr:rowOff>
    </xdr:from>
    <xdr:to>
      <xdr:col>54</xdr:col>
      <xdr:colOff>357186</xdr:colOff>
      <xdr:row>2</xdr:row>
      <xdr:rowOff>50004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>
          <a:spLocks noChangeArrowheads="1"/>
        </xdr:cNvSpPr>
      </xdr:nvSpPr>
      <xdr:spPr bwMode="auto">
        <a:xfrm>
          <a:off x="34170937" y="297656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47804F-EE55-404C-B9AD-A80C549C7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297656</xdr:colOff>
      <xdr:row>1</xdr:row>
      <xdr:rowOff>59531</xdr:rowOff>
    </xdr:from>
    <xdr:to>
      <xdr:col>108</xdr:col>
      <xdr:colOff>440532</xdr:colOff>
      <xdr:row>2</xdr:row>
      <xdr:rowOff>97630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>
          <a:spLocks noChangeArrowheads="1"/>
        </xdr:cNvSpPr>
      </xdr:nvSpPr>
      <xdr:spPr bwMode="auto">
        <a:xfrm>
          <a:off x="69711094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47625</xdr:colOff>
      <xdr:row>1</xdr:row>
      <xdr:rowOff>0</xdr:rowOff>
    </xdr:from>
    <xdr:to>
      <xdr:col>54</xdr:col>
      <xdr:colOff>333374</xdr:colOff>
      <xdr:row>2</xdr:row>
      <xdr:rowOff>61911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>
          <a:spLocks noChangeArrowheads="1"/>
        </xdr:cNvSpPr>
      </xdr:nvSpPr>
      <xdr:spPr bwMode="auto">
        <a:xfrm>
          <a:off x="35052000" y="309563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154781</xdr:colOff>
      <xdr:row>0</xdr:row>
      <xdr:rowOff>297657</xdr:rowOff>
    </xdr:from>
    <xdr:to>
      <xdr:col>4</xdr:col>
      <xdr:colOff>511968</xdr:colOff>
      <xdr:row>2</xdr:row>
      <xdr:rowOff>50005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>
          <a:spLocks noChangeArrowheads="1"/>
        </xdr:cNvSpPr>
      </xdr:nvSpPr>
      <xdr:spPr bwMode="auto">
        <a:xfrm>
          <a:off x="3238500" y="297657"/>
          <a:ext cx="952499" cy="35956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INGENIERIA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5D76C2-D0A5-430C-BBD2-848A9C011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130968</xdr:rowOff>
    </xdr:from>
    <xdr:to>
      <xdr:col>108</xdr:col>
      <xdr:colOff>369094</xdr:colOff>
      <xdr:row>2</xdr:row>
      <xdr:rowOff>169067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Arrowheads="1"/>
        </xdr:cNvSpPr>
      </xdr:nvSpPr>
      <xdr:spPr bwMode="auto">
        <a:xfrm>
          <a:off x="68615719" y="44053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250031</xdr:colOff>
      <xdr:row>1</xdr:row>
      <xdr:rowOff>47624</xdr:rowOff>
    </xdr:from>
    <xdr:to>
      <xdr:col>4</xdr:col>
      <xdr:colOff>416719</xdr:colOff>
      <xdr:row>2</xdr:row>
      <xdr:rowOff>85723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Arrowheads="1"/>
        </xdr:cNvSpPr>
      </xdr:nvSpPr>
      <xdr:spPr bwMode="auto">
        <a:xfrm>
          <a:off x="3333750" y="35718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47626</xdr:colOff>
      <xdr:row>1</xdr:row>
      <xdr:rowOff>23812</xdr:rowOff>
    </xdr:from>
    <xdr:to>
      <xdr:col>48</xdr:col>
      <xdr:colOff>250032</xdr:colOff>
      <xdr:row>2</xdr:row>
      <xdr:rowOff>61911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>
          <a:spLocks noChangeArrowheads="1"/>
        </xdr:cNvSpPr>
      </xdr:nvSpPr>
      <xdr:spPr bwMode="auto">
        <a:xfrm>
          <a:off x="30384751" y="33337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C34C6C-A24E-49B2-982E-5C3142519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154781</xdr:colOff>
      <xdr:row>1</xdr:row>
      <xdr:rowOff>47625</xdr:rowOff>
    </xdr:from>
    <xdr:to>
      <xdr:col>116</xdr:col>
      <xdr:colOff>440531</xdr:colOff>
      <xdr:row>2</xdr:row>
      <xdr:rowOff>85724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Arrowheads="1"/>
        </xdr:cNvSpPr>
      </xdr:nvSpPr>
      <xdr:spPr bwMode="auto">
        <a:xfrm>
          <a:off x="73914000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59531</xdr:colOff>
      <xdr:row>1</xdr:row>
      <xdr:rowOff>71437</xdr:rowOff>
    </xdr:from>
    <xdr:to>
      <xdr:col>4</xdr:col>
      <xdr:colOff>369094</xdr:colOff>
      <xdr:row>2</xdr:row>
      <xdr:rowOff>109536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Arrowheads="1"/>
        </xdr:cNvSpPr>
      </xdr:nvSpPr>
      <xdr:spPr bwMode="auto">
        <a:xfrm>
          <a:off x="3143250" y="381000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83343</xdr:colOff>
      <xdr:row>1</xdr:row>
      <xdr:rowOff>47625</xdr:rowOff>
    </xdr:from>
    <xdr:to>
      <xdr:col>48</xdr:col>
      <xdr:colOff>285750</xdr:colOff>
      <xdr:row>2</xdr:row>
      <xdr:rowOff>85724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>
          <a:spLocks noChangeArrowheads="1"/>
        </xdr:cNvSpPr>
      </xdr:nvSpPr>
      <xdr:spPr bwMode="auto">
        <a:xfrm>
          <a:off x="3053953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9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5FF841-CB08-4CF9-A139-064BC420F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381000</xdr:colOff>
      <xdr:row>1</xdr:row>
      <xdr:rowOff>142874</xdr:rowOff>
    </xdr:from>
    <xdr:to>
      <xdr:col>108</xdr:col>
      <xdr:colOff>678656</xdr:colOff>
      <xdr:row>2</xdr:row>
      <xdr:rowOff>180973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Arrowheads="1"/>
        </xdr:cNvSpPr>
      </xdr:nvSpPr>
      <xdr:spPr bwMode="auto">
        <a:xfrm>
          <a:off x="68091844" y="452437"/>
          <a:ext cx="940593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107155</xdr:colOff>
      <xdr:row>1</xdr:row>
      <xdr:rowOff>35719</xdr:rowOff>
    </xdr:from>
    <xdr:to>
      <xdr:col>48</xdr:col>
      <xdr:colOff>309562</xdr:colOff>
      <xdr:row>2</xdr:row>
      <xdr:rowOff>73818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Arrowheads="1"/>
        </xdr:cNvSpPr>
      </xdr:nvSpPr>
      <xdr:spPr bwMode="auto">
        <a:xfrm>
          <a:off x="29848968" y="34528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142875</xdr:colOff>
      <xdr:row>1</xdr:row>
      <xdr:rowOff>71438</xdr:rowOff>
    </xdr:from>
    <xdr:to>
      <xdr:col>4</xdr:col>
      <xdr:colOff>452438</xdr:colOff>
      <xdr:row>2</xdr:row>
      <xdr:rowOff>109537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>
          <a:spLocks noChangeArrowheads="1"/>
        </xdr:cNvSpPr>
      </xdr:nvSpPr>
      <xdr:spPr bwMode="auto">
        <a:xfrm>
          <a:off x="3226594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64CACB-C4C2-4AC7-8664-D7CB02D17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193</xdr:col>
      <xdr:colOff>414338</xdr:colOff>
      <xdr:row>0</xdr:row>
      <xdr:rowOff>223838</xdr:rowOff>
    </xdr:from>
    <xdr:to>
      <xdr:col>194</xdr:col>
      <xdr:colOff>509589</xdr:colOff>
      <xdr:row>2</xdr:row>
      <xdr:rowOff>71437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130549651" y="223838"/>
          <a:ext cx="83343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154</xdr:col>
      <xdr:colOff>726282</xdr:colOff>
      <xdr:row>0</xdr:row>
      <xdr:rowOff>202406</xdr:rowOff>
    </xdr:from>
    <xdr:to>
      <xdr:col>155</xdr:col>
      <xdr:colOff>678656</xdr:colOff>
      <xdr:row>2</xdr:row>
      <xdr:rowOff>50005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103465313" y="202406"/>
          <a:ext cx="70246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108</xdr:col>
      <xdr:colOff>83345</xdr:colOff>
      <xdr:row>0</xdr:row>
      <xdr:rowOff>190501</xdr:rowOff>
    </xdr:from>
    <xdr:to>
      <xdr:col>109</xdr:col>
      <xdr:colOff>345281</xdr:colOff>
      <xdr:row>2</xdr:row>
      <xdr:rowOff>38100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71092220" y="190501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27</xdr:col>
      <xdr:colOff>726282</xdr:colOff>
      <xdr:row>0</xdr:row>
      <xdr:rowOff>238126</xdr:rowOff>
    </xdr:from>
    <xdr:to>
      <xdr:col>28</xdr:col>
      <xdr:colOff>714375</xdr:colOff>
      <xdr:row>2</xdr:row>
      <xdr:rowOff>85725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18383251" y="23812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60</xdr:col>
      <xdr:colOff>440531</xdr:colOff>
      <xdr:row>0</xdr:row>
      <xdr:rowOff>214313</xdr:rowOff>
    </xdr:from>
    <xdr:to>
      <xdr:col>62</xdr:col>
      <xdr:colOff>83343</xdr:colOff>
      <xdr:row>2</xdr:row>
      <xdr:rowOff>61912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39671625" y="21431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84</xdr:col>
      <xdr:colOff>738188</xdr:colOff>
      <xdr:row>0</xdr:row>
      <xdr:rowOff>202406</xdr:rowOff>
    </xdr:from>
    <xdr:to>
      <xdr:col>86</xdr:col>
      <xdr:colOff>35719</xdr:colOff>
      <xdr:row>2</xdr:row>
      <xdr:rowOff>50005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55673626" y="20240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131</xdr:col>
      <xdr:colOff>59530</xdr:colOff>
      <xdr:row>0</xdr:row>
      <xdr:rowOff>226219</xdr:rowOff>
    </xdr:from>
    <xdr:to>
      <xdr:col>132</xdr:col>
      <xdr:colOff>95248</xdr:colOff>
      <xdr:row>2</xdr:row>
      <xdr:rowOff>73818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86856093" y="226219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174</xdr:col>
      <xdr:colOff>226219</xdr:colOff>
      <xdr:row>0</xdr:row>
      <xdr:rowOff>166687</xdr:rowOff>
    </xdr:from>
    <xdr:to>
      <xdr:col>175</xdr:col>
      <xdr:colOff>142875</xdr:colOff>
      <xdr:row>2</xdr:row>
      <xdr:rowOff>14286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117598032" y="166687"/>
          <a:ext cx="702468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</xdr:col>
      <xdr:colOff>178594</xdr:colOff>
      <xdr:row>1</xdr:row>
      <xdr:rowOff>11906</xdr:rowOff>
    </xdr:from>
    <xdr:to>
      <xdr:col>6</xdr:col>
      <xdr:colOff>488156</xdr:colOff>
      <xdr:row>2</xdr:row>
      <xdr:rowOff>121443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4381500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7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88AA2D-4F25-408F-890F-F6D48EC2D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119062</xdr:colOff>
      <xdr:row>1</xdr:row>
      <xdr:rowOff>83343</xdr:rowOff>
    </xdr:from>
    <xdr:to>
      <xdr:col>108</xdr:col>
      <xdr:colOff>428625</xdr:colOff>
      <xdr:row>2</xdr:row>
      <xdr:rowOff>121442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>
          <a:spLocks noChangeArrowheads="1"/>
        </xdr:cNvSpPr>
      </xdr:nvSpPr>
      <xdr:spPr bwMode="auto">
        <a:xfrm>
          <a:off x="64389000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142875</xdr:colOff>
      <xdr:row>1</xdr:row>
      <xdr:rowOff>59531</xdr:rowOff>
    </xdr:from>
    <xdr:to>
      <xdr:col>4</xdr:col>
      <xdr:colOff>369094</xdr:colOff>
      <xdr:row>2</xdr:row>
      <xdr:rowOff>97630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>
          <a:spLocks noChangeArrowheads="1"/>
        </xdr:cNvSpPr>
      </xdr:nvSpPr>
      <xdr:spPr bwMode="auto">
        <a:xfrm>
          <a:off x="2976563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59532</xdr:colOff>
      <xdr:row>1</xdr:row>
      <xdr:rowOff>11906</xdr:rowOff>
    </xdr:from>
    <xdr:to>
      <xdr:col>48</xdr:col>
      <xdr:colOff>261938</xdr:colOff>
      <xdr:row>2</xdr:row>
      <xdr:rowOff>50005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>
          <a:spLocks noChangeArrowheads="1"/>
        </xdr:cNvSpPr>
      </xdr:nvSpPr>
      <xdr:spPr bwMode="auto">
        <a:xfrm>
          <a:off x="28884563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EBF13C-48F1-4A1F-9F34-3FC821D8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107156</xdr:colOff>
      <xdr:row>1</xdr:row>
      <xdr:rowOff>59531</xdr:rowOff>
    </xdr:from>
    <xdr:to>
      <xdr:col>4</xdr:col>
      <xdr:colOff>452438</xdr:colOff>
      <xdr:row>2</xdr:row>
      <xdr:rowOff>61911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>
          <a:spLocks noChangeArrowheads="1"/>
        </xdr:cNvSpPr>
      </xdr:nvSpPr>
      <xdr:spPr bwMode="auto">
        <a:xfrm>
          <a:off x="3178969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46</xdr:col>
      <xdr:colOff>523875</xdr:colOff>
      <xdr:row>1</xdr:row>
      <xdr:rowOff>35719</xdr:rowOff>
    </xdr:from>
    <xdr:to>
      <xdr:col>48</xdr:col>
      <xdr:colOff>190500</xdr:colOff>
      <xdr:row>2</xdr:row>
      <xdr:rowOff>38099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>
          <a:spLocks noChangeArrowheads="1"/>
        </xdr:cNvSpPr>
      </xdr:nvSpPr>
      <xdr:spPr bwMode="auto">
        <a:xfrm>
          <a:off x="29396531" y="34528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107156</xdr:colOff>
      <xdr:row>1</xdr:row>
      <xdr:rowOff>95250</xdr:rowOff>
    </xdr:from>
    <xdr:to>
      <xdr:col>108</xdr:col>
      <xdr:colOff>392906</xdr:colOff>
      <xdr:row>2</xdr:row>
      <xdr:rowOff>97630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>
          <a:spLocks noChangeArrowheads="1"/>
        </xdr:cNvSpPr>
      </xdr:nvSpPr>
      <xdr:spPr bwMode="auto">
        <a:xfrm>
          <a:off x="65162906" y="404813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F5CC73-70B2-4F1F-90DA-8AAD8F7E7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95250</xdr:rowOff>
    </xdr:from>
    <xdr:to>
      <xdr:col>108</xdr:col>
      <xdr:colOff>404812</xdr:colOff>
      <xdr:row>2</xdr:row>
      <xdr:rowOff>97630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>
          <a:spLocks noChangeArrowheads="1"/>
        </xdr:cNvSpPr>
      </xdr:nvSpPr>
      <xdr:spPr bwMode="auto">
        <a:xfrm>
          <a:off x="70163531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178594</xdr:colOff>
      <xdr:row>1</xdr:row>
      <xdr:rowOff>11906</xdr:rowOff>
    </xdr:from>
    <xdr:to>
      <xdr:col>48</xdr:col>
      <xdr:colOff>381000</xdr:colOff>
      <xdr:row>2</xdr:row>
      <xdr:rowOff>14286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>
          <a:spLocks noChangeArrowheads="1"/>
        </xdr:cNvSpPr>
      </xdr:nvSpPr>
      <xdr:spPr bwMode="auto">
        <a:xfrm>
          <a:off x="31468219" y="2381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381000</xdr:colOff>
      <xdr:row>1</xdr:row>
      <xdr:rowOff>35719</xdr:rowOff>
    </xdr:from>
    <xdr:to>
      <xdr:col>4</xdr:col>
      <xdr:colOff>500063</xdr:colOff>
      <xdr:row>2</xdr:row>
      <xdr:rowOff>38099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>
          <a:spLocks noChangeArrowheads="1"/>
        </xdr:cNvSpPr>
      </xdr:nvSpPr>
      <xdr:spPr bwMode="auto">
        <a:xfrm>
          <a:off x="4286250" y="26193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61A38C-D2B7-4FB5-A96A-E76C8DA02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297656</xdr:colOff>
      <xdr:row>1</xdr:row>
      <xdr:rowOff>95249</xdr:rowOff>
    </xdr:from>
    <xdr:to>
      <xdr:col>108</xdr:col>
      <xdr:colOff>345282</xdr:colOff>
      <xdr:row>2</xdr:row>
      <xdr:rowOff>133348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>
          <a:spLocks noChangeArrowheads="1"/>
        </xdr:cNvSpPr>
      </xdr:nvSpPr>
      <xdr:spPr bwMode="auto">
        <a:xfrm>
          <a:off x="69996844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285750</xdr:colOff>
      <xdr:row>1</xdr:row>
      <xdr:rowOff>71437</xdr:rowOff>
    </xdr:from>
    <xdr:to>
      <xdr:col>4</xdr:col>
      <xdr:colOff>583406</xdr:colOff>
      <xdr:row>2</xdr:row>
      <xdr:rowOff>109536</xdr:rowOff>
    </xdr:to>
    <xdr:sp macro="" textlink="">
      <xdr:nvSpPr>
        <xdr:cNvPr id="1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>
          <a:spLocks noChangeArrowheads="1"/>
        </xdr:cNvSpPr>
      </xdr:nvSpPr>
      <xdr:spPr bwMode="auto">
        <a:xfrm>
          <a:off x="3500438" y="381000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47625</xdr:colOff>
      <xdr:row>1</xdr:row>
      <xdr:rowOff>-1</xdr:rowOff>
    </xdr:from>
    <xdr:to>
      <xdr:col>60</xdr:col>
      <xdr:colOff>214312</xdr:colOff>
      <xdr:row>2</xdr:row>
      <xdr:rowOff>38098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>
          <a:spLocks noChangeArrowheads="1"/>
        </xdr:cNvSpPr>
      </xdr:nvSpPr>
      <xdr:spPr bwMode="auto">
        <a:xfrm>
          <a:off x="38528625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B88693-2918-41DF-AF08-1669F77CB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130968</xdr:rowOff>
    </xdr:from>
    <xdr:to>
      <xdr:col>108</xdr:col>
      <xdr:colOff>369094</xdr:colOff>
      <xdr:row>2</xdr:row>
      <xdr:rowOff>169067</xdr:rowOff>
    </xdr:to>
    <xdr:sp macro="" textlink="">
      <xdr:nvSpPr>
        <xdr:cNvPr id="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EB3D02-DE26-4F3B-BA29-9AC41D5B6CFD}"/>
            </a:ext>
          </a:extLst>
        </xdr:cNvPr>
        <xdr:cNvSpPr>
          <a:spLocks noChangeArrowheads="1"/>
        </xdr:cNvSpPr>
      </xdr:nvSpPr>
      <xdr:spPr bwMode="auto">
        <a:xfrm>
          <a:off x="78057375" y="435768"/>
          <a:ext cx="931069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250031</xdr:colOff>
      <xdr:row>1</xdr:row>
      <xdr:rowOff>47624</xdr:rowOff>
    </xdr:from>
    <xdr:to>
      <xdr:col>4</xdr:col>
      <xdr:colOff>416719</xdr:colOff>
      <xdr:row>2</xdr:row>
      <xdr:rowOff>85723</xdr:rowOff>
    </xdr:to>
    <xdr:sp macro="" textlink="">
      <xdr:nvSpPr>
        <xdr:cNvPr id="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A1CEC-DC15-4A7E-8EE4-D92E61086BB5}"/>
            </a:ext>
          </a:extLst>
        </xdr:cNvPr>
        <xdr:cNvSpPr>
          <a:spLocks noChangeArrowheads="1"/>
        </xdr:cNvSpPr>
      </xdr:nvSpPr>
      <xdr:spPr bwMode="auto">
        <a:xfrm>
          <a:off x="3726656" y="352424"/>
          <a:ext cx="881063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47626</xdr:colOff>
      <xdr:row>1</xdr:row>
      <xdr:rowOff>23812</xdr:rowOff>
    </xdr:from>
    <xdr:to>
      <xdr:col>48</xdr:col>
      <xdr:colOff>250032</xdr:colOff>
      <xdr:row>2</xdr:row>
      <xdr:rowOff>61911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E87097-8286-44B3-8E9B-83E2091396BD}"/>
            </a:ext>
          </a:extLst>
        </xdr:cNvPr>
        <xdr:cNvSpPr>
          <a:spLocks noChangeArrowheads="1"/>
        </xdr:cNvSpPr>
      </xdr:nvSpPr>
      <xdr:spPr bwMode="auto">
        <a:xfrm>
          <a:off x="34956751" y="328612"/>
          <a:ext cx="1050131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1643062</xdr:colOff>
      <xdr:row>3</xdr:row>
      <xdr:rowOff>3065</xdr:rowOff>
    </xdr:to>
    <xdr:pic>
      <xdr:nvPicPr>
        <xdr:cNvPr id="5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F63B0B-C91A-4D60-A36A-CECB3E0CA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"/>
          <a:ext cx="1643062" cy="507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130969</xdr:rowOff>
    </xdr:from>
    <xdr:to>
      <xdr:col>108</xdr:col>
      <xdr:colOff>285751</xdr:colOff>
      <xdr:row>2</xdr:row>
      <xdr:rowOff>169068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>
          <a:spLocks noChangeArrowheads="1"/>
        </xdr:cNvSpPr>
      </xdr:nvSpPr>
      <xdr:spPr bwMode="auto">
        <a:xfrm>
          <a:off x="69413438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178593</xdr:colOff>
      <xdr:row>1</xdr:row>
      <xdr:rowOff>11905</xdr:rowOff>
    </xdr:from>
    <xdr:to>
      <xdr:col>4</xdr:col>
      <xdr:colOff>476249</xdr:colOff>
      <xdr:row>2</xdr:row>
      <xdr:rowOff>50004</xdr:rowOff>
    </xdr:to>
    <xdr:sp macro="" textlink="">
      <xdr:nvSpPr>
        <xdr:cNvPr id="11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>
          <a:spLocks noChangeArrowheads="1"/>
        </xdr:cNvSpPr>
      </xdr:nvSpPr>
      <xdr:spPr bwMode="auto">
        <a:xfrm>
          <a:off x="3393281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9525</xdr:colOff>
      <xdr:row>0</xdr:row>
      <xdr:rowOff>307182</xdr:rowOff>
    </xdr:from>
    <xdr:to>
      <xdr:col>60</xdr:col>
      <xdr:colOff>176212</xdr:colOff>
      <xdr:row>2</xdr:row>
      <xdr:rowOff>35718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SpPr>
          <a:spLocks noChangeArrowheads="1"/>
        </xdr:cNvSpPr>
      </xdr:nvSpPr>
      <xdr:spPr bwMode="auto">
        <a:xfrm>
          <a:off x="38347650" y="30718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86BEB2-7999-4938-BA6E-C1F8B08F6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404813</xdr:colOff>
      <xdr:row>1</xdr:row>
      <xdr:rowOff>83343</xdr:rowOff>
    </xdr:from>
    <xdr:to>
      <xdr:col>108</xdr:col>
      <xdr:colOff>428625</xdr:colOff>
      <xdr:row>2</xdr:row>
      <xdr:rowOff>121442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>
          <a:spLocks noChangeArrowheads="1"/>
        </xdr:cNvSpPr>
      </xdr:nvSpPr>
      <xdr:spPr bwMode="auto">
        <a:xfrm>
          <a:off x="69472969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333375</xdr:colOff>
      <xdr:row>1</xdr:row>
      <xdr:rowOff>47625</xdr:rowOff>
    </xdr:from>
    <xdr:to>
      <xdr:col>4</xdr:col>
      <xdr:colOff>631031</xdr:colOff>
      <xdr:row>2</xdr:row>
      <xdr:rowOff>85724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>
          <a:spLocks noChangeArrowheads="1"/>
        </xdr:cNvSpPr>
      </xdr:nvSpPr>
      <xdr:spPr bwMode="auto">
        <a:xfrm>
          <a:off x="3548063" y="35718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47625</xdr:colOff>
      <xdr:row>1</xdr:row>
      <xdr:rowOff>11905</xdr:rowOff>
    </xdr:from>
    <xdr:to>
      <xdr:col>60</xdr:col>
      <xdr:colOff>214312</xdr:colOff>
      <xdr:row>2</xdr:row>
      <xdr:rowOff>50004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>
          <a:spLocks noChangeArrowheads="1"/>
        </xdr:cNvSpPr>
      </xdr:nvSpPr>
      <xdr:spPr bwMode="auto">
        <a:xfrm>
          <a:off x="38326219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28A835-E550-45A5-BED7-63CCD68C0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202406</xdr:colOff>
      <xdr:row>1</xdr:row>
      <xdr:rowOff>119062</xdr:rowOff>
    </xdr:from>
    <xdr:to>
      <xdr:col>108</xdr:col>
      <xdr:colOff>238125</xdr:colOff>
      <xdr:row>2</xdr:row>
      <xdr:rowOff>157161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>
          <a:spLocks noChangeArrowheads="1"/>
        </xdr:cNvSpPr>
      </xdr:nvSpPr>
      <xdr:spPr bwMode="auto">
        <a:xfrm>
          <a:off x="70461187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333375</xdr:colOff>
      <xdr:row>1</xdr:row>
      <xdr:rowOff>35719</xdr:rowOff>
    </xdr:from>
    <xdr:to>
      <xdr:col>4</xdr:col>
      <xdr:colOff>583406</xdr:colOff>
      <xdr:row>2</xdr:row>
      <xdr:rowOff>73818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SpPr>
          <a:spLocks noChangeArrowheads="1"/>
        </xdr:cNvSpPr>
      </xdr:nvSpPr>
      <xdr:spPr bwMode="auto">
        <a:xfrm>
          <a:off x="3548063" y="34528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11905</xdr:rowOff>
    </xdr:from>
    <xdr:to>
      <xdr:col>60</xdr:col>
      <xdr:colOff>226218</xdr:colOff>
      <xdr:row>2</xdr:row>
      <xdr:rowOff>50004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>
          <a:spLocks noChangeArrowheads="1"/>
        </xdr:cNvSpPr>
      </xdr:nvSpPr>
      <xdr:spPr bwMode="auto">
        <a:xfrm>
          <a:off x="39266812" y="32146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F3132D-E072-41D2-AF82-B4E238AC1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392905</xdr:colOff>
      <xdr:row>1</xdr:row>
      <xdr:rowOff>107155</xdr:rowOff>
    </xdr:from>
    <xdr:to>
      <xdr:col>108</xdr:col>
      <xdr:colOff>369093</xdr:colOff>
      <xdr:row>2</xdr:row>
      <xdr:rowOff>145254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>
          <a:spLocks noChangeArrowheads="1"/>
        </xdr:cNvSpPr>
      </xdr:nvSpPr>
      <xdr:spPr bwMode="auto">
        <a:xfrm>
          <a:off x="69568218" y="41671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392907</xdr:colOff>
      <xdr:row>1</xdr:row>
      <xdr:rowOff>11906</xdr:rowOff>
    </xdr:from>
    <xdr:to>
      <xdr:col>4</xdr:col>
      <xdr:colOff>619126</xdr:colOff>
      <xdr:row>2</xdr:row>
      <xdr:rowOff>50005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>
          <a:spLocks noChangeArrowheads="1"/>
        </xdr:cNvSpPr>
      </xdr:nvSpPr>
      <xdr:spPr bwMode="auto">
        <a:xfrm>
          <a:off x="3607595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58</xdr:col>
      <xdr:colOff>571500</xdr:colOff>
      <xdr:row>1</xdr:row>
      <xdr:rowOff>11906</xdr:rowOff>
    </xdr:from>
    <xdr:to>
      <xdr:col>60</xdr:col>
      <xdr:colOff>154781</xdr:colOff>
      <xdr:row>2</xdr:row>
      <xdr:rowOff>50005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>
          <a:spLocks noChangeArrowheads="1"/>
        </xdr:cNvSpPr>
      </xdr:nvSpPr>
      <xdr:spPr bwMode="auto">
        <a:xfrm>
          <a:off x="38373844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F22C3F-5020-401C-8C43-151563026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369093</xdr:colOff>
      <xdr:row>1</xdr:row>
      <xdr:rowOff>107155</xdr:rowOff>
    </xdr:from>
    <xdr:to>
      <xdr:col>108</xdr:col>
      <xdr:colOff>381000</xdr:colOff>
      <xdr:row>2</xdr:row>
      <xdr:rowOff>145254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SpPr>
          <a:spLocks noChangeArrowheads="1"/>
        </xdr:cNvSpPr>
      </xdr:nvSpPr>
      <xdr:spPr bwMode="auto">
        <a:xfrm>
          <a:off x="70127812" y="41671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297657</xdr:colOff>
      <xdr:row>1</xdr:row>
      <xdr:rowOff>0</xdr:rowOff>
    </xdr:from>
    <xdr:to>
      <xdr:col>4</xdr:col>
      <xdr:colOff>595313</xdr:colOff>
      <xdr:row>2</xdr:row>
      <xdr:rowOff>38099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>
          <a:spLocks noChangeArrowheads="1"/>
        </xdr:cNvSpPr>
      </xdr:nvSpPr>
      <xdr:spPr bwMode="auto">
        <a:xfrm>
          <a:off x="3512345" y="30956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11906</xdr:colOff>
      <xdr:row>1</xdr:row>
      <xdr:rowOff>23812</xdr:rowOff>
    </xdr:from>
    <xdr:to>
      <xdr:col>60</xdr:col>
      <xdr:colOff>178593</xdr:colOff>
      <xdr:row>2</xdr:row>
      <xdr:rowOff>61911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>
          <a:spLocks noChangeArrowheads="1"/>
        </xdr:cNvSpPr>
      </xdr:nvSpPr>
      <xdr:spPr bwMode="auto">
        <a:xfrm>
          <a:off x="38838187" y="333375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3687C1-8B2F-435F-A849-1AC448577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172</xdr:col>
      <xdr:colOff>202407</xdr:colOff>
      <xdr:row>0</xdr:row>
      <xdr:rowOff>178594</xdr:rowOff>
    </xdr:from>
    <xdr:to>
      <xdr:col>173</xdr:col>
      <xdr:colOff>404812</xdr:colOff>
      <xdr:row>2</xdr:row>
      <xdr:rowOff>26193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113871376" y="178594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131</xdr:col>
      <xdr:colOff>357187</xdr:colOff>
      <xdr:row>0</xdr:row>
      <xdr:rowOff>178594</xdr:rowOff>
    </xdr:from>
    <xdr:to>
      <xdr:col>133</xdr:col>
      <xdr:colOff>23811</xdr:colOff>
      <xdr:row>2</xdr:row>
      <xdr:rowOff>26193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86379843" y="17859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65</xdr:col>
      <xdr:colOff>23813</xdr:colOff>
      <xdr:row>0</xdr:row>
      <xdr:rowOff>190499</xdr:rowOff>
    </xdr:from>
    <xdr:to>
      <xdr:col>66</xdr:col>
      <xdr:colOff>321469</xdr:colOff>
      <xdr:row>2</xdr:row>
      <xdr:rowOff>38098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42171938" y="19049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103</xdr:col>
      <xdr:colOff>581025</xdr:colOff>
      <xdr:row>0</xdr:row>
      <xdr:rowOff>211932</xdr:rowOff>
    </xdr:from>
    <xdr:to>
      <xdr:col>105</xdr:col>
      <xdr:colOff>104775</xdr:colOff>
      <xdr:row>2</xdr:row>
      <xdr:rowOff>59531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67386994" y="21193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27</xdr:col>
      <xdr:colOff>35718</xdr:colOff>
      <xdr:row>0</xdr:row>
      <xdr:rowOff>226219</xdr:rowOff>
    </xdr:from>
    <xdr:to>
      <xdr:col>28</xdr:col>
      <xdr:colOff>23812</xdr:colOff>
      <xdr:row>2</xdr:row>
      <xdr:rowOff>73818</xdr:rowOff>
    </xdr:to>
    <xdr:sp macro="" textlink="">
      <xdr:nvSpPr>
        <xdr:cNvPr id="1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18061781" y="22621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193</xdr:col>
      <xdr:colOff>404812</xdr:colOff>
      <xdr:row>0</xdr:row>
      <xdr:rowOff>250031</xdr:rowOff>
    </xdr:from>
    <xdr:to>
      <xdr:col>194</xdr:col>
      <xdr:colOff>500060</xdr:colOff>
      <xdr:row>2</xdr:row>
      <xdr:rowOff>97630</xdr:rowOff>
    </xdr:to>
    <xdr:sp macro="" textlink="">
      <xdr:nvSpPr>
        <xdr:cNvPr id="2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127515937" y="250031"/>
          <a:ext cx="833436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</xdr:col>
      <xdr:colOff>154782</xdr:colOff>
      <xdr:row>1</xdr:row>
      <xdr:rowOff>-1</xdr:rowOff>
    </xdr:from>
    <xdr:to>
      <xdr:col>6</xdr:col>
      <xdr:colOff>464344</xdr:colOff>
      <xdr:row>2</xdr:row>
      <xdr:rowOff>109536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4548188" y="261937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1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0FBC8D-BEBF-48BF-9EE1-FF75FE158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250031</xdr:colOff>
      <xdr:row>1</xdr:row>
      <xdr:rowOff>130968</xdr:rowOff>
    </xdr:from>
    <xdr:to>
      <xdr:col>108</xdr:col>
      <xdr:colOff>333375</xdr:colOff>
      <xdr:row>2</xdr:row>
      <xdr:rowOff>169067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>
          <a:spLocks noChangeArrowheads="1"/>
        </xdr:cNvSpPr>
      </xdr:nvSpPr>
      <xdr:spPr bwMode="auto">
        <a:xfrm>
          <a:off x="70401656" y="44053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285750</xdr:colOff>
      <xdr:row>1</xdr:row>
      <xdr:rowOff>11907</xdr:rowOff>
    </xdr:from>
    <xdr:to>
      <xdr:col>4</xdr:col>
      <xdr:colOff>583406</xdr:colOff>
      <xdr:row>2</xdr:row>
      <xdr:rowOff>50006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SpPr>
          <a:spLocks noChangeArrowheads="1"/>
        </xdr:cNvSpPr>
      </xdr:nvSpPr>
      <xdr:spPr bwMode="auto">
        <a:xfrm>
          <a:off x="3500438" y="321470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59532</xdr:colOff>
      <xdr:row>1</xdr:row>
      <xdr:rowOff>23813</xdr:rowOff>
    </xdr:from>
    <xdr:to>
      <xdr:col>60</xdr:col>
      <xdr:colOff>226219</xdr:colOff>
      <xdr:row>2</xdr:row>
      <xdr:rowOff>61912</xdr:rowOff>
    </xdr:to>
    <xdr:sp macro="" textlink="">
      <xdr:nvSpPr>
        <xdr:cNvPr id="9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>
          <a:spLocks noChangeArrowheads="1"/>
        </xdr:cNvSpPr>
      </xdr:nvSpPr>
      <xdr:spPr bwMode="auto">
        <a:xfrm>
          <a:off x="38695313" y="333376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202522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39F856-1CEC-4A21-94A7-FD20D304F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012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261937</xdr:colOff>
      <xdr:row>1</xdr:row>
      <xdr:rowOff>83343</xdr:rowOff>
    </xdr:from>
    <xdr:to>
      <xdr:col>108</xdr:col>
      <xdr:colOff>357188</xdr:colOff>
      <xdr:row>2</xdr:row>
      <xdr:rowOff>121442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>
          <a:spLocks noChangeArrowheads="1"/>
        </xdr:cNvSpPr>
      </xdr:nvSpPr>
      <xdr:spPr bwMode="auto">
        <a:xfrm>
          <a:off x="70723125" y="39290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261937</xdr:colOff>
      <xdr:row>0</xdr:row>
      <xdr:rowOff>297657</xdr:rowOff>
    </xdr:from>
    <xdr:to>
      <xdr:col>4</xdr:col>
      <xdr:colOff>488156</xdr:colOff>
      <xdr:row>2</xdr:row>
      <xdr:rowOff>26193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Arrowheads="1"/>
        </xdr:cNvSpPr>
      </xdr:nvSpPr>
      <xdr:spPr bwMode="auto">
        <a:xfrm>
          <a:off x="3548062" y="29765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95250</xdr:colOff>
      <xdr:row>1</xdr:row>
      <xdr:rowOff>11906</xdr:rowOff>
    </xdr:from>
    <xdr:to>
      <xdr:col>48</xdr:col>
      <xdr:colOff>178594</xdr:colOff>
      <xdr:row>2</xdr:row>
      <xdr:rowOff>50005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>
          <a:spLocks noChangeArrowheads="1"/>
        </xdr:cNvSpPr>
      </xdr:nvSpPr>
      <xdr:spPr bwMode="auto">
        <a:xfrm>
          <a:off x="31551563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3EFA88F-1DD4-411F-98BB-AE4C2D410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285750</xdr:colOff>
      <xdr:row>1</xdr:row>
      <xdr:rowOff>11907</xdr:rowOff>
    </xdr:from>
    <xdr:to>
      <xdr:col>4</xdr:col>
      <xdr:colOff>583406</xdr:colOff>
      <xdr:row>2</xdr:row>
      <xdr:rowOff>50006</xdr:rowOff>
    </xdr:to>
    <xdr:sp macro="" textlink="">
      <xdr:nvSpPr>
        <xdr:cNvPr id="8" name="AutoShape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F94A1B3-FFE8-42B7-A696-C3300EE994A6}"/>
            </a:ext>
          </a:extLst>
        </xdr:cNvPr>
        <xdr:cNvSpPr>
          <a:spLocks noChangeArrowheads="1"/>
        </xdr:cNvSpPr>
      </xdr:nvSpPr>
      <xdr:spPr bwMode="auto">
        <a:xfrm>
          <a:off x="3762375" y="316707"/>
          <a:ext cx="1012031" cy="3238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DAÑOS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107156</xdr:colOff>
      <xdr:row>1</xdr:row>
      <xdr:rowOff>11905</xdr:rowOff>
    </xdr:from>
    <xdr:to>
      <xdr:col>4</xdr:col>
      <xdr:colOff>309562</xdr:colOff>
      <xdr:row>2</xdr:row>
      <xdr:rowOff>35718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Arrowheads="1"/>
        </xdr:cNvSpPr>
      </xdr:nvSpPr>
      <xdr:spPr bwMode="auto">
        <a:xfrm>
          <a:off x="3190875" y="32146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47625</xdr:rowOff>
    </xdr:from>
    <xdr:to>
      <xdr:col>48</xdr:col>
      <xdr:colOff>214312</xdr:colOff>
      <xdr:row>2</xdr:row>
      <xdr:rowOff>71438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>
          <a:spLocks noChangeArrowheads="1"/>
        </xdr:cNvSpPr>
      </xdr:nvSpPr>
      <xdr:spPr bwMode="auto">
        <a:xfrm>
          <a:off x="30670500" y="35718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250032</xdr:colOff>
      <xdr:row>1</xdr:row>
      <xdr:rowOff>59531</xdr:rowOff>
    </xdr:from>
    <xdr:to>
      <xdr:col>108</xdr:col>
      <xdr:colOff>428625</xdr:colOff>
      <xdr:row>2</xdr:row>
      <xdr:rowOff>83344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>
          <a:spLocks noChangeArrowheads="1"/>
        </xdr:cNvSpPr>
      </xdr:nvSpPr>
      <xdr:spPr bwMode="auto">
        <a:xfrm>
          <a:off x="68556188" y="369094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EB60A4-CAB9-430B-9C8D-67551F265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190500</xdr:colOff>
      <xdr:row>1</xdr:row>
      <xdr:rowOff>83344</xdr:rowOff>
    </xdr:from>
    <xdr:to>
      <xdr:col>108</xdr:col>
      <xdr:colOff>428625</xdr:colOff>
      <xdr:row>2</xdr:row>
      <xdr:rowOff>107157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Arrowheads="1"/>
        </xdr:cNvSpPr>
      </xdr:nvSpPr>
      <xdr:spPr bwMode="auto">
        <a:xfrm>
          <a:off x="69532500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59531</xdr:colOff>
      <xdr:row>0</xdr:row>
      <xdr:rowOff>285750</xdr:rowOff>
    </xdr:from>
    <xdr:to>
      <xdr:col>48</xdr:col>
      <xdr:colOff>238124</xdr:colOff>
      <xdr:row>2</xdr:row>
      <xdr:rowOff>0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>
          <a:spLocks noChangeArrowheads="1"/>
        </xdr:cNvSpPr>
      </xdr:nvSpPr>
      <xdr:spPr bwMode="auto">
        <a:xfrm>
          <a:off x="31301531" y="285750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3</xdr:col>
      <xdr:colOff>354805</xdr:colOff>
      <xdr:row>0</xdr:row>
      <xdr:rowOff>295275</xdr:rowOff>
    </xdr:from>
    <xdr:to>
      <xdr:col>4</xdr:col>
      <xdr:colOff>521492</xdr:colOff>
      <xdr:row>2</xdr:row>
      <xdr:rowOff>9525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>
          <a:spLocks noChangeArrowheads="1"/>
        </xdr:cNvSpPr>
      </xdr:nvSpPr>
      <xdr:spPr bwMode="auto">
        <a:xfrm>
          <a:off x="3438524" y="295275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481E36-46AF-40D0-8020-033F8EA0D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0</xdr:row>
      <xdr:rowOff>297656</xdr:rowOff>
    </xdr:from>
    <xdr:to>
      <xdr:col>5</xdr:col>
      <xdr:colOff>0</xdr:colOff>
      <xdr:row>2</xdr:row>
      <xdr:rowOff>11906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>
          <a:spLocks noChangeArrowheads="1"/>
        </xdr:cNvSpPr>
      </xdr:nvSpPr>
      <xdr:spPr bwMode="auto">
        <a:xfrm>
          <a:off x="3607594" y="29765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57150</xdr:colOff>
      <xdr:row>1</xdr:row>
      <xdr:rowOff>45244</xdr:rowOff>
    </xdr:from>
    <xdr:to>
      <xdr:col>48</xdr:col>
      <xdr:colOff>235744</xdr:colOff>
      <xdr:row>2</xdr:row>
      <xdr:rowOff>69057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>
          <a:spLocks noChangeArrowheads="1"/>
        </xdr:cNvSpPr>
      </xdr:nvSpPr>
      <xdr:spPr bwMode="auto">
        <a:xfrm>
          <a:off x="31227713" y="3548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261937</xdr:colOff>
      <xdr:row>1</xdr:row>
      <xdr:rowOff>35719</xdr:rowOff>
    </xdr:from>
    <xdr:to>
      <xdr:col>108</xdr:col>
      <xdr:colOff>404812</xdr:colOff>
      <xdr:row>2</xdr:row>
      <xdr:rowOff>59532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>
          <a:spLocks noChangeArrowheads="1"/>
        </xdr:cNvSpPr>
      </xdr:nvSpPr>
      <xdr:spPr bwMode="auto">
        <a:xfrm>
          <a:off x="69544406" y="34528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35DDBA-5FA1-43B6-9B0F-1F8BB93F1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357187</xdr:colOff>
      <xdr:row>1</xdr:row>
      <xdr:rowOff>11906</xdr:rowOff>
    </xdr:from>
    <xdr:to>
      <xdr:col>4</xdr:col>
      <xdr:colOff>547687</xdr:colOff>
      <xdr:row>2</xdr:row>
      <xdr:rowOff>35719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>
          <a:spLocks noChangeArrowheads="1"/>
        </xdr:cNvSpPr>
      </xdr:nvSpPr>
      <xdr:spPr bwMode="auto">
        <a:xfrm>
          <a:off x="3440906" y="321469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35718</xdr:rowOff>
    </xdr:from>
    <xdr:to>
      <xdr:col>48</xdr:col>
      <xdr:colOff>214312</xdr:colOff>
      <xdr:row>2</xdr:row>
      <xdr:rowOff>59531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SpPr>
          <a:spLocks noChangeArrowheads="1"/>
        </xdr:cNvSpPr>
      </xdr:nvSpPr>
      <xdr:spPr bwMode="auto">
        <a:xfrm>
          <a:off x="30194250" y="345281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59531</xdr:colOff>
      <xdr:row>1</xdr:row>
      <xdr:rowOff>83344</xdr:rowOff>
    </xdr:from>
    <xdr:to>
      <xdr:col>108</xdr:col>
      <xdr:colOff>333374</xdr:colOff>
      <xdr:row>2</xdr:row>
      <xdr:rowOff>107157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>
          <a:spLocks noChangeArrowheads="1"/>
        </xdr:cNvSpPr>
      </xdr:nvSpPr>
      <xdr:spPr bwMode="auto">
        <a:xfrm>
          <a:off x="67937062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2079A9-35E1-49A9-9445-F47E4AB0C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309562</xdr:colOff>
      <xdr:row>1</xdr:row>
      <xdr:rowOff>11906</xdr:rowOff>
    </xdr:from>
    <xdr:to>
      <xdr:col>4</xdr:col>
      <xdr:colOff>464343</xdr:colOff>
      <xdr:row>2</xdr:row>
      <xdr:rowOff>35719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>
          <a:spLocks noChangeArrowheads="1"/>
        </xdr:cNvSpPr>
      </xdr:nvSpPr>
      <xdr:spPr bwMode="auto">
        <a:xfrm>
          <a:off x="3393281" y="321469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142874</xdr:rowOff>
    </xdr:from>
    <xdr:to>
      <xdr:col>48</xdr:col>
      <xdr:colOff>190499</xdr:colOff>
      <xdr:row>2</xdr:row>
      <xdr:rowOff>166687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SpPr>
          <a:spLocks noChangeArrowheads="1"/>
        </xdr:cNvSpPr>
      </xdr:nvSpPr>
      <xdr:spPr bwMode="auto">
        <a:xfrm>
          <a:off x="30741937" y="45243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190500</xdr:colOff>
      <xdr:row>1</xdr:row>
      <xdr:rowOff>130968</xdr:rowOff>
    </xdr:from>
    <xdr:to>
      <xdr:col>108</xdr:col>
      <xdr:colOff>392906</xdr:colOff>
      <xdr:row>2</xdr:row>
      <xdr:rowOff>154781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SpPr>
          <a:spLocks noChangeArrowheads="1"/>
        </xdr:cNvSpPr>
      </xdr:nvSpPr>
      <xdr:spPr bwMode="auto">
        <a:xfrm>
          <a:off x="68139469" y="440531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3BE82F-A4F2-4F74-8135-39CC3F7B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166687</xdr:colOff>
      <xdr:row>1</xdr:row>
      <xdr:rowOff>47625</xdr:rowOff>
    </xdr:from>
    <xdr:to>
      <xdr:col>4</xdr:col>
      <xdr:colOff>404812</xdr:colOff>
      <xdr:row>2</xdr:row>
      <xdr:rowOff>71438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>
          <a:spLocks noChangeArrowheads="1"/>
        </xdr:cNvSpPr>
      </xdr:nvSpPr>
      <xdr:spPr bwMode="auto">
        <a:xfrm>
          <a:off x="3250406" y="35718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35719</xdr:rowOff>
    </xdr:from>
    <xdr:to>
      <xdr:col>48</xdr:col>
      <xdr:colOff>190500</xdr:colOff>
      <xdr:row>2</xdr:row>
      <xdr:rowOff>59532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SpPr>
          <a:spLocks noChangeArrowheads="1"/>
        </xdr:cNvSpPr>
      </xdr:nvSpPr>
      <xdr:spPr bwMode="auto">
        <a:xfrm>
          <a:off x="29908500" y="34528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273845</xdr:colOff>
      <xdr:row>1</xdr:row>
      <xdr:rowOff>95250</xdr:rowOff>
    </xdr:from>
    <xdr:to>
      <xdr:col>108</xdr:col>
      <xdr:colOff>440532</xdr:colOff>
      <xdr:row>2</xdr:row>
      <xdr:rowOff>119063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SpPr>
          <a:spLocks noChangeArrowheads="1"/>
        </xdr:cNvSpPr>
      </xdr:nvSpPr>
      <xdr:spPr bwMode="auto">
        <a:xfrm>
          <a:off x="67627501" y="40481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9C3E76-E739-49FF-8FDE-22476EE8C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583406</xdr:colOff>
      <xdr:row>1</xdr:row>
      <xdr:rowOff>95249</xdr:rowOff>
    </xdr:from>
    <xdr:to>
      <xdr:col>5</xdr:col>
      <xdr:colOff>11906</xdr:colOff>
      <xdr:row>2</xdr:row>
      <xdr:rowOff>83343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>
          <a:spLocks noChangeArrowheads="1"/>
        </xdr:cNvSpPr>
      </xdr:nvSpPr>
      <xdr:spPr bwMode="auto">
        <a:xfrm>
          <a:off x="4060031" y="404812"/>
          <a:ext cx="857250" cy="273844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35719</xdr:colOff>
      <xdr:row>1</xdr:row>
      <xdr:rowOff>71437</xdr:rowOff>
    </xdr:from>
    <xdr:to>
      <xdr:col>48</xdr:col>
      <xdr:colOff>214312</xdr:colOff>
      <xdr:row>2</xdr:row>
      <xdr:rowOff>59531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>
          <a:spLocks noChangeArrowheads="1"/>
        </xdr:cNvSpPr>
      </xdr:nvSpPr>
      <xdr:spPr bwMode="auto">
        <a:xfrm>
          <a:off x="32706469" y="381000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238125</xdr:colOff>
      <xdr:row>1</xdr:row>
      <xdr:rowOff>107155</xdr:rowOff>
    </xdr:from>
    <xdr:to>
      <xdr:col>108</xdr:col>
      <xdr:colOff>440531</xdr:colOff>
      <xdr:row>2</xdr:row>
      <xdr:rowOff>95249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>
          <a:spLocks noChangeArrowheads="1"/>
        </xdr:cNvSpPr>
      </xdr:nvSpPr>
      <xdr:spPr bwMode="auto">
        <a:xfrm>
          <a:off x="71377969" y="416718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5B69DC8-BD7D-440D-94FA-82EA059D2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547687</xdr:colOff>
      <xdr:row>1</xdr:row>
      <xdr:rowOff>107155</xdr:rowOff>
    </xdr:from>
    <xdr:to>
      <xdr:col>5</xdr:col>
      <xdr:colOff>35718</xdr:colOff>
      <xdr:row>2</xdr:row>
      <xdr:rowOff>95249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>
          <a:spLocks noChangeArrowheads="1"/>
        </xdr:cNvSpPr>
      </xdr:nvSpPr>
      <xdr:spPr bwMode="auto">
        <a:xfrm>
          <a:off x="4024312" y="416718"/>
          <a:ext cx="916781" cy="273844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23813</xdr:colOff>
      <xdr:row>1</xdr:row>
      <xdr:rowOff>83344</xdr:rowOff>
    </xdr:from>
    <xdr:to>
      <xdr:col>48</xdr:col>
      <xdr:colOff>202406</xdr:colOff>
      <xdr:row>2</xdr:row>
      <xdr:rowOff>71438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>
          <a:spLocks noChangeArrowheads="1"/>
        </xdr:cNvSpPr>
      </xdr:nvSpPr>
      <xdr:spPr bwMode="auto">
        <a:xfrm>
          <a:off x="32694563" y="30956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261937</xdr:colOff>
      <xdr:row>1</xdr:row>
      <xdr:rowOff>107157</xdr:rowOff>
    </xdr:from>
    <xdr:to>
      <xdr:col>108</xdr:col>
      <xdr:colOff>357187</xdr:colOff>
      <xdr:row>2</xdr:row>
      <xdr:rowOff>95251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SpPr>
          <a:spLocks noChangeArrowheads="1"/>
        </xdr:cNvSpPr>
      </xdr:nvSpPr>
      <xdr:spPr bwMode="auto">
        <a:xfrm>
          <a:off x="71639906" y="33337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58C3FA-4160-488C-BECA-E32F4D37F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66675</xdr:rowOff>
    </xdr:from>
    <xdr:to>
      <xdr:col>1</xdr:col>
      <xdr:colOff>1800225</xdr:colOff>
      <xdr:row>2</xdr:row>
      <xdr:rowOff>47625</xdr:rowOff>
    </xdr:to>
    <xdr:pic>
      <xdr:nvPicPr>
        <xdr:cNvPr id="991830" name="Imag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5622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66675"/>
          <a:ext cx="1571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190500</xdr:colOff>
      <xdr:row>0</xdr:row>
      <xdr:rowOff>142874</xdr:rowOff>
    </xdr:from>
    <xdr:to>
      <xdr:col>19</xdr:col>
      <xdr:colOff>428624</xdr:colOff>
      <xdr:row>2</xdr:row>
      <xdr:rowOff>14285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19347656" y="14287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214313</xdr:colOff>
      <xdr:row>1</xdr:row>
      <xdr:rowOff>83343</xdr:rowOff>
    </xdr:from>
    <xdr:to>
      <xdr:col>108</xdr:col>
      <xdr:colOff>416719</xdr:colOff>
      <xdr:row>2</xdr:row>
      <xdr:rowOff>107156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SpPr>
          <a:spLocks noChangeArrowheads="1"/>
        </xdr:cNvSpPr>
      </xdr:nvSpPr>
      <xdr:spPr bwMode="auto">
        <a:xfrm>
          <a:off x="71377969" y="392906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11906</xdr:colOff>
      <xdr:row>1</xdr:row>
      <xdr:rowOff>23812</xdr:rowOff>
    </xdr:from>
    <xdr:to>
      <xdr:col>48</xdr:col>
      <xdr:colOff>392905</xdr:colOff>
      <xdr:row>2</xdr:row>
      <xdr:rowOff>61913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D000000}"/>
            </a:ext>
          </a:extLst>
        </xdr:cNvPr>
        <xdr:cNvSpPr>
          <a:spLocks noChangeArrowheads="1"/>
        </xdr:cNvSpPr>
      </xdr:nvSpPr>
      <xdr:spPr bwMode="auto">
        <a:xfrm>
          <a:off x="32635031" y="333375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166688</xdr:colOff>
      <xdr:row>1</xdr:row>
      <xdr:rowOff>71437</xdr:rowOff>
    </xdr:from>
    <xdr:to>
      <xdr:col>3</xdr:col>
      <xdr:colOff>452437</xdr:colOff>
      <xdr:row>2</xdr:row>
      <xdr:rowOff>109538</xdr:rowOff>
    </xdr:to>
    <xdr:sp macro="" textlink="">
      <xdr:nvSpPr>
        <xdr:cNvPr id="1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E000000}"/>
            </a:ext>
          </a:extLst>
        </xdr:cNvPr>
        <xdr:cNvSpPr>
          <a:spLocks noChangeArrowheads="1"/>
        </xdr:cNvSpPr>
      </xdr:nvSpPr>
      <xdr:spPr bwMode="auto">
        <a:xfrm>
          <a:off x="2512219" y="381000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A47349-00F1-4D17-BF90-562EE43E3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238125</xdr:colOff>
      <xdr:row>1</xdr:row>
      <xdr:rowOff>119062</xdr:rowOff>
    </xdr:from>
    <xdr:to>
      <xdr:col>108</xdr:col>
      <xdr:colOff>440531</xdr:colOff>
      <xdr:row>2</xdr:row>
      <xdr:rowOff>142875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SpPr>
          <a:spLocks noChangeArrowheads="1"/>
        </xdr:cNvSpPr>
      </xdr:nvSpPr>
      <xdr:spPr bwMode="auto">
        <a:xfrm>
          <a:off x="71318438" y="428625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0</xdr:colOff>
      <xdr:row>1</xdr:row>
      <xdr:rowOff>35719</xdr:rowOff>
    </xdr:from>
    <xdr:to>
      <xdr:col>48</xdr:col>
      <xdr:colOff>381000</xdr:colOff>
      <xdr:row>2</xdr:row>
      <xdr:rowOff>73820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SpPr>
          <a:spLocks noChangeArrowheads="1"/>
        </xdr:cNvSpPr>
      </xdr:nvSpPr>
      <xdr:spPr bwMode="auto">
        <a:xfrm>
          <a:off x="32504063" y="34528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202407</xdr:colOff>
      <xdr:row>1</xdr:row>
      <xdr:rowOff>35718</xdr:rowOff>
    </xdr:from>
    <xdr:to>
      <xdr:col>3</xdr:col>
      <xdr:colOff>488156</xdr:colOff>
      <xdr:row>2</xdr:row>
      <xdr:rowOff>73819</xdr:rowOff>
    </xdr:to>
    <xdr:sp macro="" textlink="">
      <xdr:nvSpPr>
        <xdr:cNvPr id="13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D000000}"/>
            </a:ext>
          </a:extLst>
        </xdr:cNvPr>
        <xdr:cNvSpPr>
          <a:spLocks noChangeArrowheads="1"/>
        </xdr:cNvSpPr>
      </xdr:nvSpPr>
      <xdr:spPr bwMode="auto">
        <a:xfrm>
          <a:off x="2547938" y="345281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6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B122D2-CE4E-40F4-873C-FFA4C18FA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178594</xdr:colOff>
      <xdr:row>1</xdr:row>
      <xdr:rowOff>83344</xdr:rowOff>
    </xdr:from>
    <xdr:to>
      <xdr:col>108</xdr:col>
      <xdr:colOff>381000</xdr:colOff>
      <xdr:row>2</xdr:row>
      <xdr:rowOff>107157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>
          <a:spLocks noChangeArrowheads="1"/>
        </xdr:cNvSpPr>
      </xdr:nvSpPr>
      <xdr:spPr bwMode="auto">
        <a:xfrm>
          <a:off x="71604188" y="392907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81</xdr:col>
      <xdr:colOff>83343</xdr:colOff>
      <xdr:row>1</xdr:row>
      <xdr:rowOff>83343</xdr:rowOff>
    </xdr:from>
    <xdr:to>
      <xdr:col>82</xdr:col>
      <xdr:colOff>571499</xdr:colOff>
      <xdr:row>2</xdr:row>
      <xdr:rowOff>121444</xdr:rowOff>
    </xdr:to>
    <xdr:sp macro="" textlink="">
      <xdr:nvSpPr>
        <xdr:cNvPr id="1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SpPr>
          <a:spLocks noChangeArrowheads="1"/>
        </xdr:cNvSpPr>
      </xdr:nvSpPr>
      <xdr:spPr bwMode="auto">
        <a:xfrm>
          <a:off x="54756843" y="392906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53</xdr:col>
      <xdr:colOff>11906</xdr:colOff>
      <xdr:row>1</xdr:row>
      <xdr:rowOff>-1</xdr:rowOff>
    </xdr:from>
    <xdr:to>
      <xdr:col>54</xdr:col>
      <xdr:colOff>369093</xdr:colOff>
      <xdr:row>2</xdr:row>
      <xdr:rowOff>38100</xdr:rowOff>
    </xdr:to>
    <xdr:sp macro="" textlink="">
      <xdr:nvSpPr>
        <xdr:cNvPr id="11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SpPr>
          <a:spLocks noChangeArrowheads="1"/>
        </xdr:cNvSpPr>
      </xdr:nvSpPr>
      <xdr:spPr bwMode="auto">
        <a:xfrm>
          <a:off x="36742687" y="30956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47625</xdr:colOff>
      <xdr:row>1</xdr:row>
      <xdr:rowOff>95250</xdr:rowOff>
    </xdr:from>
    <xdr:to>
      <xdr:col>3</xdr:col>
      <xdr:colOff>333374</xdr:colOff>
      <xdr:row>2</xdr:row>
      <xdr:rowOff>133351</xdr:rowOff>
    </xdr:to>
    <xdr:sp macro="" textlink="">
      <xdr:nvSpPr>
        <xdr:cNvPr id="1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SpPr>
          <a:spLocks noChangeArrowheads="1"/>
        </xdr:cNvSpPr>
      </xdr:nvSpPr>
      <xdr:spPr bwMode="auto">
        <a:xfrm>
          <a:off x="2393156" y="404813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ECF8F8-516B-4207-8CE0-AD3CAFF5A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500063</xdr:colOff>
      <xdr:row>1</xdr:row>
      <xdr:rowOff>130967</xdr:rowOff>
    </xdr:from>
    <xdr:to>
      <xdr:col>82</xdr:col>
      <xdr:colOff>321469</xdr:colOff>
      <xdr:row>2</xdr:row>
      <xdr:rowOff>169068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Arrowheads="1"/>
        </xdr:cNvSpPr>
      </xdr:nvSpPr>
      <xdr:spPr bwMode="auto">
        <a:xfrm>
          <a:off x="54316313" y="440530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250032</xdr:colOff>
      <xdr:row>1</xdr:row>
      <xdr:rowOff>130969</xdr:rowOff>
    </xdr:from>
    <xdr:to>
      <xdr:col>108</xdr:col>
      <xdr:colOff>452438</xdr:colOff>
      <xdr:row>2</xdr:row>
      <xdr:rowOff>154782</xdr:rowOff>
    </xdr:to>
    <xdr:sp macro="" textlink="">
      <xdr:nvSpPr>
        <xdr:cNvPr id="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SpPr>
          <a:spLocks noChangeArrowheads="1"/>
        </xdr:cNvSpPr>
      </xdr:nvSpPr>
      <xdr:spPr bwMode="auto">
        <a:xfrm>
          <a:off x="71342251" y="44053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53</xdr:col>
      <xdr:colOff>83344</xdr:colOff>
      <xdr:row>1</xdr:row>
      <xdr:rowOff>-1</xdr:rowOff>
    </xdr:from>
    <xdr:to>
      <xdr:col>54</xdr:col>
      <xdr:colOff>440531</xdr:colOff>
      <xdr:row>2</xdr:row>
      <xdr:rowOff>38100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9000000}"/>
            </a:ext>
          </a:extLst>
        </xdr:cNvPr>
        <xdr:cNvSpPr>
          <a:spLocks noChangeArrowheads="1"/>
        </xdr:cNvSpPr>
      </xdr:nvSpPr>
      <xdr:spPr bwMode="auto">
        <a:xfrm>
          <a:off x="36623625" y="30956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 PERSONAS</a:t>
          </a:r>
        </a:p>
        <a:p>
          <a:pPr algn="ctr" rtl="0">
            <a:defRPr sz="1000"/>
          </a:pP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119063</xdr:colOff>
      <xdr:row>1</xdr:row>
      <xdr:rowOff>95249</xdr:rowOff>
    </xdr:from>
    <xdr:to>
      <xdr:col>3</xdr:col>
      <xdr:colOff>404812</xdr:colOff>
      <xdr:row>2</xdr:row>
      <xdr:rowOff>133350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A000000}"/>
            </a:ext>
          </a:extLst>
        </xdr:cNvPr>
        <xdr:cNvSpPr>
          <a:spLocks noChangeArrowheads="1"/>
        </xdr:cNvSpPr>
      </xdr:nvSpPr>
      <xdr:spPr bwMode="auto">
        <a:xfrm>
          <a:off x="2464594" y="404812"/>
          <a:ext cx="1023937" cy="335757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O.</a:t>
          </a:r>
          <a:r>
            <a:rPr lang="es-ES" sz="8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PERSONAS</a:t>
          </a:r>
          <a:endParaRPr lang="es-ES" sz="8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0EF030-17BB-41CA-ABA5-42EB9F195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464343</xdr:colOff>
      <xdr:row>1</xdr:row>
      <xdr:rowOff>95250</xdr:rowOff>
    </xdr:from>
    <xdr:to>
      <xdr:col>4</xdr:col>
      <xdr:colOff>523874</xdr:colOff>
      <xdr:row>2</xdr:row>
      <xdr:rowOff>119063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>
          <a:spLocks noChangeArrowheads="1"/>
        </xdr:cNvSpPr>
      </xdr:nvSpPr>
      <xdr:spPr bwMode="auto">
        <a:xfrm>
          <a:off x="3548062" y="404813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47</xdr:col>
      <xdr:colOff>23811</xdr:colOff>
      <xdr:row>1</xdr:row>
      <xdr:rowOff>-1</xdr:rowOff>
    </xdr:from>
    <xdr:to>
      <xdr:col>48</xdr:col>
      <xdr:colOff>202405</xdr:colOff>
      <xdr:row>2</xdr:row>
      <xdr:rowOff>23812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Arrowheads="1"/>
        </xdr:cNvSpPr>
      </xdr:nvSpPr>
      <xdr:spPr bwMode="auto">
        <a:xfrm>
          <a:off x="32003999" y="309562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>
    <xdr:from>
      <xdr:col>107</xdr:col>
      <xdr:colOff>190500</xdr:colOff>
      <xdr:row>1</xdr:row>
      <xdr:rowOff>59531</xdr:rowOff>
    </xdr:from>
    <xdr:to>
      <xdr:col>108</xdr:col>
      <xdr:colOff>464343</xdr:colOff>
      <xdr:row>2</xdr:row>
      <xdr:rowOff>83344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>
          <a:spLocks noChangeArrowheads="1"/>
        </xdr:cNvSpPr>
      </xdr:nvSpPr>
      <xdr:spPr bwMode="auto">
        <a:xfrm>
          <a:off x="70877906" y="369094"/>
          <a:ext cx="821531" cy="32146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1B7078C-602A-40B5-B453-0D4C44F91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464344</xdr:colOff>
      <xdr:row>1</xdr:row>
      <xdr:rowOff>130969</xdr:rowOff>
    </xdr:from>
    <xdr:to>
      <xdr:col>108</xdr:col>
      <xdr:colOff>631032</xdr:colOff>
      <xdr:row>2</xdr:row>
      <xdr:rowOff>169068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>
          <a:spLocks noChangeArrowheads="1"/>
        </xdr:cNvSpPr>
      </xdr:nvSpPr>
      <xdr:spPr bwMode="auto">
        <a:xfrm>
          <a:off x="65460563" y="44053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23812</xdr:colOff>
      <xdr:row>1</xdr:row>
      <xdr:rowOff>71438</xdr:rowOff>
    </xdr:from>
    <xdr:to>
      <xdr:col>60</xdr:col>
      <xdr:colOff>83344</xdr:colOff>
      <xdr:row>2</xdr:row>
      <xdr:rowOff>109537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Arrowheads="1"/>
        </xdr:cNvSpPr>
      </xdr:nvSpPr>
      <xdr:spPr bwMode="auto">
        <a:xfrm>
          <a:off x="35254406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</xdr:col>
      <xdr:colOff>631031</xdr:colOff>
      <xdr:row>1</xdr:row>
      <xdr:rowOff>71438</xdr:rowOff>
    </xdr:from>
    <xdr:to>
      <xdr:col>2</xdr:col>
      <xdr:colOff>726282</xdr:colOff>
      <xdr:row>2</xdr:row>
      <xdr:rowOff>109537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SpPr>
          <a:spLocks noChangeArrowheads="1"/>
        </xdr:cNvSpPr>
      </xdr:nvSpPr>
      <xdr:spPr bwMode="auto">
        <a:xfrm>
          <a:off x="2226469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9CA684-9D76-4E9F-A14A-4BEA880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178594</xdr:colOff>
      <xdr:row>1</xdr:row>
      <xdr:rowOff>95249</xdr:rowOff>
    </xdr:from>
    <xdr:to>
      <xdr:col>108</xdr:col>
      <xdr:colOff>285750</xdr:colOff>
      <xdr:row>2</xdr:row>
      <xdr:rowOff>133348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>
          <a:spLocks noChangeArrowheads="1"/>
        </xdr:cNvSpPr>
      </xdr:nvSpPr>
      <xdr:spPr bwMode="auto">
        <a:xfrm>
          <a:off x="66722625" y="404812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23812</xdr:colOff>
      <xdr:row>0</xdr:row>
      <xdr:rowOff>285749</xdr:rowOff>
    </xdr:from>
    <xdr:to>
      <xdr:col>60</xdr:col>
      <xdr:colOff>59531</xdr:colOff>
      <xdr:row>2</xdr:row>
      <xdr:rowOff>14285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Arrowheads="1"/>
        </xdr:cNvSpPr>
      </xdr:nvSpPr>
      <xdr:spPr bwMode="auto">
        <a:xfrm>
          <a:off x="36659343" y="28574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2</xdr:col>
      <xdr:colOff>107157</xdr:colOff>
      <xdr:row>1</xdr:row>
      <xdr:rowOff>119062</xdr:rowOff>
    </xdr:from>
    <xdr:to>
      <xdr:col>3</xdr:col>
      <xdr:colOff>214313</xdr:colOff>
      <xdr:row>2</xdr:row>
      <xdr:rowOff>157161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>
          <a:spLocks noChangeArrowheads="1"/>
        </xdr:cNvSpPr>
      </xdr:nvSpPr>
      <xdr:spPr bwMode="auto">
        <a:xfrm>
          <a:off x="2452688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570035-B368-4D0B-9402-F08276D69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452437</xdr:colOff>
      <xdr:row>1</xdr:row>
      <xdr:rowOff>59531</xdr:rowOff>
    </xdr:from>
    <xdr:to>
      <xdr:col>4</xdr:col>
      <xdr:colOff>583406</xdr:colOff>
      <xdr:row>2</xdr:row>
      <xdr:rowOff>97630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>
          <a:spLocks noChangeArrowheads="1"/>
        </xdr:cNvSpPr>
      </xdr:nvSpPr>
      <xdr:spPr bwMode="auto">
        <a:xfrm>
          <a:off x="3536156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23813</xdr:rowOff>
    </xdr:from>
    <xdr:to>
      <xdr:col>60</xdr:col>
      <xdr:colOff>238125</xdr:colOff>
      <xdr:row>2</xdr:row>
      <xdr:rowOff>61912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Arrowheads="1"/>
        </xdr:cNvSpPr>
      </xdr:nvSpPr>
      <xdr:spPr bwMode="auto">
        <a:xfrm>
          <a:off x="35456812" y="333376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119062</xdr:colOff>
      <xdr:row>1</xdr:row>
      <xdr:rowOff>119062</xdr:rowOff>
    </xdr:from>
    <xdr:to>
      <xdr:col>108</xdr:col>
      <xdr:colOff>392906</xdr:colOff>
      <xdr:row>2</xdr:row>
      <xdr:rowOff>157161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SpPr>
          <a:spLocks noChangeArrowheads="1"/>
        </xdr:cNvSpPr>
      </xdr:nvSpPr>
      <xdr:spPr bwMode="auto">
        <a:xfrm>
          <a:off x="66472593" y="42862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F6BD11-EA35-4F02-8883-35D742341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488156</xdr:colOff>
      <xdr:row>1</xdr:row>
      <xdr:rowOff>35718</xdr:rowOff>
    </xdr:from>
    <xdr:to>
      <xdr:col>4</xdr:col>
      <xdr:colOff>619125</xdr:colOff>
      <xdr:row>2</xdr:row>
      <xdr:rowOff>73817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>
          <a:spLocks noChangeArrowheads="1"/>
        </xdr:cNvSpPr>
      </xdr:nvSpPr>
      <xdr:spPr bwMode="auto">
        <a:xfrm>
          <a:off x="3571875" y="34528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107</xdr:col>
      <xdr:colOff>107156</xdr:colOff>
      <xdr:row>1</xdr:row>
      <xdr:rowOff>59531</xdr:rowOff>
    </xdr:from>
    <xdr:to>
      <xdr:col>108</xdr:col>
      <xdr:colOff>381000</xdr:colOff>
      <xdr:row>2</xdr:row>
      <xdr:rowOff>97630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Arrowheads="1"/>
        </xdr:cNvSpPr>
      </xdr:nvSpPr>
      <xdr:spPr bwMode="auto">
        <a:xfrm>
          <a:off x="66782156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59</xdr:col>
      <xdr:colOff>59531</xdr:colOff>
      <xdr:row>1</xdr:row>
      <xdr:rowOff>47625</xdr:rowOff>
    </xdr:from>
    <xdr:to>
      <xdr:col>60</xdr:col>
      <xdr:colOff>238125</xdr:colOff>
      <xdr:row>2</xdr:row>
      <xdr:rowOff>85724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SpPr>
          <a:spLocks noChangeArrowheads="1"/>
        </xdr:cNvSpPr>
      </xdr:nvSpPr>
      <xdr:spPr bwMode="auto">
        <a:xfrm>
          <a:off x="35778281" y="357188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27B1B7-FA78-4D4A-B1A4-68EA420ED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107</xdr:col>
      <xdr:colOff>285750</xdr:colOff>
      <xdr:row>1</xdr:row>
      <xdr:rowOff>83344</xdr:rowOff>
    </xdr:from>
    <xdr:to>
      <xdr:col>108</xdr:col>
      <xdr:colOff>381001</xdr:colOff>
      <xdr:row>2</xdr:row>
      <xdr:rowOff>121443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Arrowheads="1"/>
        </xdr:cNvSpPr>
      </xdr:nvSpPr>
      <xdr:spPr bwMode="auto">
        <a:xfrm>
          <a:off x="71842313" y="39290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321469</xdr:colOff>
      <xdr:row>1</xdr:row>
      <xdr:rowOff>71438</xdr:rowOff>
    </xdr:from>
    <xdr:to>
      <xdr:col>4</xdr:col>
      <xdr:colOff>392907</xdr:colOff>
      <xdr:row>2</xdr:row>
      <xdr:rowOff>109537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>
          <a:spLocks noChangeArrowheads="1"/>
        </xdr:cNvSpPr>
      </xdr:nvSpPr>
      <xdr:spPr bwMode="auto">
        <a:xfrm>
          <a:off x="3405188" y="38100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47</xdr:col>
      <xdr:colOff>0</xdr:colOff>
      <xdr:row>1</xdr:row>
      <xdr:rowOff>59531</xdr:rowOff>
    </xdr:from>
    <xdr:to>
      <xdr:col>48</xdr:col>
      <xdr:colOff>107156</xdr:colOff>
      <xdr:row>2</xdr:row>
      <xdr:rowOff>97630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SpPr>
          <a:spLocks noChangeArrowheads="1"/>
        </xdr:cNvSpPr>
      </xdr:nvSpPr>
      <xdr:spPr bwMode="auto">
        <a:xfrm>
          <a:off x="32099250" y="36909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FFFF99"/>
        </a:solidFill>
        <a:ln w="12700">
          <a:solidFill>
            <a:schemeClr val="bg1">
              <a:lumMod val="85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8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98C8E9-4A5D-4ABD-AFA7-E73F56E41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285750</xdr:colOff>
      <xdr:row>1</xdr:row>
      <xdr:rowOff>35717</xdr:rowOff>
    </xdr:from>
    <xdr:to>
      <xdr:col>109</xdr:col>
      <xdr:colOff>500062</xdr:colOff>
      <xdr:row>2</xdr:row>
      <xdr:rowOff>145254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>
          <a:spLocks noChangeArrowheads="1"/>
        </xdr:cNvSpPr>
      </xdr:nvSpPr>
      <xdr:spPr bwMode="auto">
        <a:xfrm>
          <a:off x="70925531" y="297655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</xdr:col>
      <xdr:colOff>416718</xdr:colOff>
      <xdr:row>1</xdr:row>
      <xdr:rowOff>35719</xdr:rowOff>
    </xdr:from>
    <xdr:to>
      <xdr:col>2</xdr:col>
      <xdr:colOff>464344</xdr:colOff>
      <xdr:row>2</xdr:row>
      <xdr:rowOff>145256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>
          <a:spLocks noChangeArrowheads="1"/>
        </xdr:cNvSpPr>
      </xdr:nvSpPr>
      <xdr:spPr bwMode="auto">
        <a:xfrm>
          <a:off x="2107406" y="29765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201</xdr:col>
      <xdr:colOff>535781</xdr:colOff>
      <xdr:row>1</xdr:row>
      <xdr:rowOff>35718</xdr:rowOff>
    </xdr:from>
    <xdr:to>
      <xdr:col>202</xdr:col>
      <xdr:colOff>547688</xdr:colOff>
      <xdr:row>2</xdr:row>
      <xdr:rowOff>145255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128754187" y="297656"/>
          <a:ext cx="83343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169</xdr:col>
      <xdr:colOff>35719</xdr:colOff>
      <xdr:row>1</xdr:row>
      <xdr:rowOff>35719</xdr:rowOff>
    </xdr:from>
    <xdr:to>
      <xdr:col>170</xdr:col>
      <xdr:colOff>345283</xdr:colOff>
      <xdr:row>2</xdr:row>
      <xdr:rowOff>145256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107644407" y="297657"/>
          <a:ext cx="83343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133</xdr:col>
      <xdr:colOff>35719</xdr:colOff>
      <xdr:row>0</xdr:row>
      <xdr:rowOff>238125</xdr:rowOff>
    </xdr:from>
    <xdr:to>
      <xdr:col>134</xdr:col>
      <xdr:colOff>190500</xdr:colOff>
      <xdr:row>2</xdr:row>
      <xdr:rowOff>85724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>
          <a:spLocks noChangeArrowheads="1"/>
        </xdr:cNvSpPr>
      </xdr:nvSpPr>
      <xdr:spPr bwMode="auto">
        <a:xfrm>
          <a:off x="86570344" y="238125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84</xdr:col>
      <xdr:colOff>535782</xdr:colOff>
      <xdr:row>1</xdr:row>
      <xdr:rowOff>23812</xdr:rowOff>
    </xdr:from>
    <xdr:to>
      <xdr:col>86</xdr:col>
      <xdr:colOff>202407</xdr:colOff>
      <xdr:row>2</xdr:row>
      <xdr:rowOff>133349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>
          <a:spLocks noChangeArrowheads="1"/>
        </xdr:cNvSpPr>
      </xdr:nvSpPr>
      <xdr:spPr bwMode="auto">
        <a:xfrm>
          <a:off x="55602188" y="285750"/>
          <a:ext cx="988219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37</xdr:col>
      <xdr:colOff>1</xdr:colOff>
      <xdr:row>1</xdr:row>
      <xdr:rowOff>59531</xdr:rowOff>
    </xdr:from>
    <xdr:to>
      <xdr:col>38</xdr:col>
      <xdr:colOff>47626</xdr:colOff>
      <xdr:row>2</xdr:row>
      <xdr:rowOff>169068</xdr:rowOff>
    </xdr:to>
    <xdr:sp macro="" textlink="">
      <xdr:nvSpPr>
        <xdr:cNvPr id="1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24443532" y="32146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67</xdr:col>
      <xdr:colOff>59532</xdr:colOff>
      <xdr:row>1</xdr:row>
      <xdr:rowOff>11906</xdr:rowOff>
    </xdr:from>
    <xdr:to>
      <xdr:col>68</xdr:col>
      <xdr:colOff>71439</xdr:colOff>
      <xdr:row>2</xdr:row>
      <xdr:rowOff>121443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>
          <a:spLocks noChangeArrowheads="1"/>
        </xdr:cNvSpPr>
      </xdr:nvSpPr>
      <xdr:spPr bwMode="auto">
        <a:xfrm>
          <a:off x="44386501" y="273844"/>
          <a:ext cx="821532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3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07C1E2-E754-4705-B55C-A8DC6E40C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133</xdr:col>
      <xdr:colOff>309563</xdr:colOff>
      <xdr:row>1</xdr:row>
      <xdr:rowOff>95251</xdr:rowOff>
    </xdr:from>
    <xdr:to>
      <xdr:col>134</xdr:col>
      <xdr:colOff>392907</xdr:colOff>
      <xdr:row>2</xdr:row>
      <xdr:rowOff>145256</xdr:rowOff>
    </xdr:to>
    <xdr:sp macro="" textlink="">
      <xdr:nvSpPr>
        <xdr:cNvPr id="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>
          <a:spLocks noChangeArrowheads="1"/>
        </xdr:cNvSpPr>
      </xdr:nvSpPr>
      <xdr:spPr bwMode="auto">
        <a:xfrm>
          <a:off x="80224313" y="40481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73</xdr:col>
      <xdr:colOff>35719</xdr:colOff>
      <xdr:row>0</xdr:row>
      <xdr:rowOff>285751</xdr:rowOff>
    </xdr:from>
    <xdr:to>
      <xdr:col>74</xdr:col>
      <xdr:colOff>238126</xdr:colOff>
      <xdr:row>2</xdr:row>
      <xdr:rowOff>26193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Arrowheads="1"/>
        </xdr:cNvSpPr>
      </xdr:nvSpPr>
      <xdr:spPr bwMode="auto">
        <a:xfrm>
          <a:off x="42160032" y="285751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>
    <xdr:from>
      <xdr:col>3</xdr:col>
      <xdr:colOff>166686</xdr:colOff>
      <xdr:row>1</xdr:row>
      <xdr:rowOff>83344</xdr:rowOff>
    </xdr:from>
    <xdr:to>
      <xdr:col>4</xdr:col>
      <xdr:colOff>333374</xdr:colOff>
      <xdr:row>2</xdr:row>
      <xdr:rowOff>133349</xdr:rowOff>
    </xdr:to>
    <xdr:sp macro="" textlink="">
      <xdr:nvSpPr>
        <xdr:cNvPr id="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SpPr>
          <a:spLocks noChangeArrowheads="1"/>
        </xdr:cNvSpPr>
      </xdr:nvSpPr>
      <xdr:spPr bwMode="auto">
        <a:xfrm>
          <a:off x="3345655" y="392907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RESUMEN</a:t>
          </a:r>
          <a:r>
            <a:rPr lang="es-ES" sz="1000" b="1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 </a:t>
          </a:r>
          <a:endParaRPr lang="es-ES" sz="1000" b="1" i="0" strike="noStrike">
            <a:solidFill>
              <a:schemeClr val="tx1">
                <a:lumMod val="75000"/>
                <a:lumOff val="25000"/>
              </a:schemeClr>
            </a:solidFill>
            <a:latin typeface="Arial Black"/>
          </a:endParaRPr>
        </a:p>
      </xdr:txBody>
    </xdr:sp>
    <xdr:clientData fPrintsWithSheet="0"/>
  </xdr:twoCellAnchor>
  <xdr:twoCellAnchor editAs="oneCell">
    <xdr:from>
      <xdr:col>0</xdr:col>
      <xdr:colOff>0</xdr:colOff>
      <xdr:row>1</xdr:row>
      <xdr:rowOff>0</xdr:rowOff>
    </xdr:from>
    <xdr:to>
      <xdr:col>0</xdr:col>
      <xdr:colOff>1609725</xdr:colOff>
      <xdr:row>2</xdr:row>
      <xdr:rowOff>207169</xdr:rowOff>
    </xdr:to>
    <xdr:pic>
      <xdr:nvPicPr>
        <xdr:cNvPr id="7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083D2C-B45E-4B6B-8A6A-4A1DE1B57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563"/>
          <a:ext cx="1609725" cy="492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107155</xdr:colOff>
      <xdr:row>1</xdr:row>
      <xdr:rowOff>59531</xdr:rowOff>
    </xdr:from>
    <xdr:to>
      <xdr:col>3</xdr:col>
      <xdr:colOff>107155</xdr:colOff>
      <xdr:row>2</xdr:row>
      <xdr:rowOff>169068</xdr:rowOff>
    </xdr:to>
    <xdr:sp macro="" textlink="">
      <xdr:nvSpPr>
        <xdr:cNvPr id="9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2571749" y="321469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67</xdr:col>
      <xdr:colOff>59531</xdr:colOff>
      <xdr:row>1</xdr:row>
      <xdr:rowOff>47624</xdr:rowOff>
    </xdr:from>
    <xdr:to>
      <xdr:col>68</xdr:col>
      <xdr:colOff>83343</xdr:colOff>
      <xdr:row>2</xdr:row>
      <xdr:rowOff>157161</xdr:rowOff>
    </xdr:to>
    <xdr:sp macro="" textlink="">
      <xdr:nvSpPr>
        <xdr:cNvPr id="11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rrowheads="1"/>
        </xdr:cNvSpPr>
      </xdr:nvSpPr>
      <xdr:spPr bwMode="auto">
        <a:xfrm>
          <a:off x="47053500" y="309562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201</xdr:col>
      <xdr:colOff>381000</xdr:colOff>
      <xdr:row>0</xdr:row>
      <xdr:rowOff>214313</xdr:rowOff>
    </xdr:from>
    <xdr:to>
      <xdr:col>202</xdr:col>
      <xdr:colOff>476249</xdr:colOff>
      <xdr:row>2</xdr:row>
      <xdr:rowOff>61912</xdr:rowOff>
    </xdr:to>
    <xdr:sp macro="" textlink="">
      <xdr:nvSpPr>
        <xdr:cNvPr id="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Arrowheads="1"/>
        </xdr:cNvSpPr>
      </xdr:nvSpPr>
      <xdr:spPr bwMode="auto">
        <a:xfrm>
          <a:off x="135493125" y="214313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169</xdr:col>
      <xdr:colOff>0</xdr:colOff>
      <xdr:row>1</xdr:row>
      <xdr:rowOff>0</xdr:rowOff>
    </xdr:from>
    <xdr:to>
      <xdr:col>170</xdr:col>
      <xdr:colOff>309562</xdr:colOff>
      <xdr:row>2</xdr:row>
      <xdr:rowOff>109537</xdr:rowOff>
    </xdr:to>
    <xdr:sp macro="" textlink="">
      <xdr:nvSpPr>
        <xdr:cNvPr id="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114180938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103</xdr:col>
      <xdr:colOff>35719</xdr:colOff>
      <xdr:row>1</xdr:row>
      <xdr:rowOff>11906</xdr:rowOff>
    </xdr:from>
    <xdr:to>
      <xdr:col>104</xdr:col>
      <xdr:colOff>0</xdr:colOff>
      <xdr:row>2</xdr:row>
      <xdr:rowOff>121443</xdr:rowOff>
    </xdr:to>
    <xdr:sp macro="" textlink="">
      <xdr:nvSpPr>
        <xdr:cNvPr id="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rrowheads="1"/>
        </xdr:cNvSpPr>
      </xdr:nvSpPr>
      <xdr:spPr bwMode="auto">
        <a:xfrm>
          <a:off x="69949219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133</xdr:col>
      <xdr:colOff>0</xdr:colOff>
      <xdr:row>1</xdr:row>
      <xdr:rowOff>0</xdr:rowOff>
    </xdr:from>
    <xdr:to>
      <xdr:col>133</xdr:col>
      <xdr:colOff>833437</xdr:colOff>
      <xdr:row>2</xdr:row>
      <xdr:rowOff>109537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>
          <a:spLocks noChangeArrowheads="1"/>
        </xdr:cNvSpPr>
      </xdr:nvSpPr>
      <xdr:spPr bwMode="auto">
        <a:xfrm>
          <a:off x="90392250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19</xdr:col>
      <xdr:colOff>47625</xdr:colOff>
      <xdr:row>1</xdr:row>
      <xdr:rowOff>0</xdr:rowOff>
    </xdr:from>
    <xdr:to>
      <xdr:col>20</xdr:col>
      <xdr:colOff>35718</xdr:colOff>
      <xdr:row>2</xdr:row>
      <xdr:rowOff>109537</xdr:rowOff>
    </xdr:to>
    <xdr:sp macro="" textlink="">
      <xdr:nvSpPr>
        <xdr:cNvPr id="13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rrowheads="1"/>
        </xdr:cNvSpPr>
      </xdr:nvSpPr>
      <xdr:spPr bwMode="auto">
        <a:xfrm>
          <a:off x="13430250" y="261938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37</xdr:col>
      <xdr:colOff>142874</xdr:colOff>
      <xdr:row>1</xdr:row>
      <xdr:rowOff>11906</xdr:rowOff>
    </xdr:from>
    <xdr:to>
      <xdr:col>38</xdr:col>
      <xdr:colOff>142874</xdr:colOff>
      <xdr:row>2</xdr:row>
      <xdr:rowOff>121443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>
          <a:spLocks noChangeArrowheads="1"/>
        </xdr:cNvSpPr>
      </xdr:nvSpPr>
      <xdr:spPr bwMode="auto">
        <a:xfrm>
          <a:off x="25407937" y="273844"/>
          <a:ext cx="833437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15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EAA697-1F90-4732-BCE9-4577D547C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123265</xdr:colOff>
      <xdr:row>0</xdr:row>
      <xdr:rowOff>123265</xdr:rowOff>
    </xdr:from>
    <xdr:to>
      <xdr:col>20</xdr:col>
      <xdr:colOff>403413</xdr:colOff>
      <xdr:row>1</xdr:row>
      <xdr:rowOff>190079</xdr:rowOff>
    </xdr:to>
    <xdr:sp macro="" textlink="">
      <xdr:nvSpPr>
        <xdr:cNvPr id="5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13278971" y="123265"/>
          <a:ext cx="806824" cy="324549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CCFFCC"/>
        </a:solidFill>
        <a:ln w="12700">
          <a:solidFill>
            <a:srgbClr val="92D050"/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1</xdr:col>
      <xdr:colOff>190500</xdr:colOff>
      <xdr:row>0</xdr:row>
      <xdr:rowOff>114300</xdr:rowOff>
    </xdr:from>
    <xdr:to>
      <xdr:col>1</xdr:col>
      <xdr:colOff>1762125</xdr:colOff>
      <xdr:row>2</xdr:row>
      <xdr:rowOff>66675</xdr:rowOff>
    </xdr:to>
    <xdr:pic>
      <xdr:nvPicPr>
        <xdr:cNvPr id="992855" name="Imagen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57260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4300"/>
          <a:ext cx="1571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280147</xdr:colOff>
      <xdr:row>0</xdr:row>
      <xdr:rowOff>246529</xdr:rowOff>
    </xdr:from>
    <xdr:to>
      <xdr:col>4</xdr:col>
      <xdr:colOff>385903</xdr:colOff>
      <xdr:row>2</xdr:row>
      <xdr:rowOff>100431</xdr:rowOff>
    </xdr:to>
    <xdr:sp macro="" textlink="">
      <xdr:nvSpPr>
        <xdr:cNvPr id="1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>
          <a:spLocks noChangeArrowheads="1"/>
        </xdr:cNvSpPr>
      </xdr:nvSpPr>
      <xdr:spPr bwMode="auto">
        <a:xfrm>
          <a:off x="3451412" y="24652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59</xdr:col>
      <xdr:colOff>89647</xdr:colOff>
      <xdr:row>0</xdr:row>
      <xdr:rowOff>246529</xdr:rowOff>
    </xdr:from>
    <xdr:to>
      <xdr:col>60</xdr:col>
      <xdr:colOff>161785</xdr:colOff>
      <xdr:row>2</xdr:row>
      <xdr:rowOff>100431</xdr:rowOff>
    </xdr:to>
    <xdr:sp macro="" textlink="">
      <xdr:nvSpPr>
        <xdr:cNvPr id="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>
          <a:spLocks noChangeArrowheads="1"/>
        </xdr:cNvSpPr>
      </xdr:nvSpPr>
      <xdr:spPr bwMode="auto">
        <a:xfrm>
          <a:off x="39971382" y="246529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95</xdr:col>
      <xdr:colOff>22410</xdr:colOff>
      <xdr:row>0</xdr:row>
      <xdr:rowOff>246530</xdr:rowOff>
    </xdr:from>
    <xdr:to>
      <xdr:col>96</xdr:col>
      <xdr:colOff>128166</xdr:colOff>
      <xdr:row>2</xdr:row>
      <xdr:rowOff>100432</xdr:rowOff>
    </xdr:to>
    <xdr:sp macro="" textlink="">
      <xdr:nvSpPr>
        <xdr:cNvPr id="1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>
          <a:spLocks noChangeArrowheads="1"/>
        </xdr:cNvSpPr>
      </xdr:nvSpPr>
      <xdr:spPr bwMode="auto">
        <a:xfrm>
          <a:off x="62932234" y="246530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119</xdr:col>
      <xdr:colOff>280147</xdr:colOff>
      <xdr:row>0</xdr:row>
      <xdr:rowOff>235324</xdr:rowOff>
    </xdr:from>
    <xdr:to>
      <xdr:col>120</xdr:col>
      <xdr:colOff>441932</xdr:colOff>
      <xdr:row>2</xdr:row>
      <xdr:rowOff>89226</xdr:rowOff>
    </xdr:to>
    <xdr:sp macro="" textlink="">
      <xdr:nvSpPr>
        <xdr:cNvPr id="17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>
          <a:spLocks noChangeArrowheads="1"/>
        </xdr:cNvSpPr>
      </xdr:nvSpPr>
      <xdr:spPr bwMode="auto">
        <a:xfrm>
          <a:off x="79147147" y="235324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>
    <xdr:from>
      <xdr:col>35</xdr:col>
      <xdr:colOff>22412</xdr:colOff>
      <xdr:row>1</xdr:row>
      <xdr:rowOff>0</xdr:rowOff>
    </xdr:from>
    <xdr:to>
      <xdr:col>36</xdr:col>
      <xdr:colOff>83344</xdr:colOff>
      <xdr:row>2</xdr:row>
      <xdr:rowOff>111637</xdr:rowOff>
    </xdr:to>
    <xdr:sp macro="" textlink="">
      <xdr:nvSpPr>
        <xdr:cNvPr id="1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>
          <a:spLocks noChangeArrowheads="1"/>
        </xdr:cNvSpPr>
      </xdr:nvSpPr>
      <xdr:spPr bwMode="auto">
        <a:xfrm>
          <a:off x="23622000" y="257735"/>
          <a:ext cx="845344" cy="335755"/>
        </a:xfrm>
        <a:prstGeom prst="upArrowCallout">
          <a:avLst>
            <a:gd name="adj1" fmla="val 56500"/>
            <a:gd name="adj2" fmla="val 56500"/>
            <a:gd name="adj3" fmla="val 16667"/>
            <a:gd name="adj4" fmla="val 66667"/>
          </a:avLst>
        </a:prstGeom>
        <a:solidFill>
          <a:srgbClr val="BDFFFF"/>
        </a:solidFill>
        <a:ln w="12700">
          <a:solidFill>
            <a:schemeClr val="accent5">
              <a:lumMod val="60000"/>
              <a:lumOff val="40000"/>
            </a:schemeClr>
          </a:solidFill>
          <a:miter lim="800000"/>
          <a:headEnd/>
          <a:tailEnd/>
        </a:ln>
      </xdr:spPr>
      <xdr:txBody>
        <a:bodyPr vertOverflow="clip" wrap="square" lIns="36576" tIns="41148" rIns="36576" bIns="0" anchor="ctr" upright="1"/>
        <a:lstStyle/>
        <a:p>
          <a:pPr algn="ctr" rtl="0">
            <a:defRPr sz="1000"/>
          </a:pPr>
          <a:r>
            <a:rPr lang="es-ES" sz="1000" b="1" i="0" strike="noStrike">
              <a:solidFill>
                <a:schemeClr val="tx1">
                  <a:lumMod val="75000"/>
                  <a:lumOff val="25000"/>
                </a:schemeClr>
              </a:solidFill>
              <a:latin typeface="Arial Black"/>
            </a:rPr>
            <a:t>ÍNDICE</a:t>
          </a:r>
        </a:p>
      </xdr:txBody>
    </xdr:sp>
    <xdr:clientData fPrintsWithSheet="0"/>
  </xdr:twoCellAnchor>
  <xdr:twoCellAnchor editAs="oneCell">
    <xdr:from>
      <xdr:col>0</xdr:col>
      <xdr:colOff>23812</xdr:colOff>
      <xdr:row>0</xdr:row>
      <xdr:rowOff>23812</xdr:rowOff>
    </xdr:from>
    <xdr:to>
      <xdr:col>0</xdr:col>
      <xdr:colOff>1666874</xdr:colOff>
      <xdr:row>2</xdr:row>
      <xdr:rowOff>38783</xdr:rowOff>
    </xdr:to>
    <xdr:pic>
      <xdr:nvPicPr>
        <xdr:cNvPr id="8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49E42A-56F1-4D42-BD3E-1E1E69E8F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23812"/>
          <a:ext cx="1643062" cy="503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 w="19050" cap="flat" cmpd="sng" algn="ctr">
          <a:solidFill>
            <a:srgbClr val="00008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99"/>
        </a:solidFill>
        <a:ln w="19050" cap="flat" cmpd="sng" algn="ctr">
          <a:solidFill>
            <a:srgbClr val="00008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../Roaming/Microsoft/Excel/NUEVO%20ACUMULADOR%20RAMOS%20(2).xls" TargetMode="External"/><Relationship Id="rId3" Type="http://schemas.openxmlformats.org/officeDocument/2006/relationships/hyperlink" Target="../../../../../Roaming/Microsoft/Excel/NUEVO%20ACUMULADOR%20RAMOS%20(2).xls" TargetMode="External"/><Relationship Id="rId7" Type="http://schemas.openxmlformats.org/officeDocument/2006/relationships/hyperlink" Target="../../../../../Roaming/Microsoft/Excel/NUEVO%20ACUMULADOR%20RAMOS%20(2).xls" TargetMode="External"/><Relationship Id="rId12" Type="http://schemas.openxmlformats.org/officeDocument/2006/relationships/drawing" Target="../drawings/drawing11.xml"/><Relationship Id="rId2" Type="http://schemas.openxmlformats.org/officeDocument/2006/relationships/hyperlink" Target="../../../../../Roaming/Microsoft/Excel/NUEVO%20ACUMULADOR%20RAMOS%20(2).xls" TargetMode="External"/><Relationship Id="rId1" Type="http://schemas.openxmlformats.org/officeDocument/2006/relationships/hyperlink" Target="../../../../../Roaming/Microsoft/Excel/NUEVO%20ACUMULADOR%20RAMOS%20(2).xlsx" TargetMode="External"/><Relationship Id="rId6" Type="http://schemas.openxmlformats.org/officeDocument/2006/relationships/hyperlink" Target="../../../../../Roaming/Microsoft/Excel/NUEVO%20ACUMULADOR%20RAMOS%20(2).xls" TargetMode="External"/><Relationship Id="rId11" Type="http://schemas.openxmlformats.org/officeDocument/2006/relationships/printerSettings" Target="../printerSettings/printerSettings11.bin"/><Relationship Id="rId5" Type="http://schemas.openxmlformats.org/officeDocument/2006/relationships/hyperlink" Target="../../../../../Roaming/Microsoft/Excel/NUEVO%20ACUMULADOR%20RAMOS%20(2).xls" TargetMode="External"/><Relationship Id="rId10" Type="http://schemas.openxmlformats.org/officeDocument/2006/relationships/hyperlink" Target="../../../../../Roaming/Microsoft/Excel/NUEVO%20ACUMULADOR%20RAMOS%20(2).xlsx" TargetMode="External"/><Relationship Id="rId4" Type="http://schemas.openxmlformats.org/officeDocument/2006/relationships/hyperlink" Target="../../../../../Roaming/Microsoft/Excel/NUEVO%20ACUMULADOR%20RAMOS%20(2).xls" TargetMode="External"/><Relationship Id="rId9" Type="http://schemas.openxmlformats.org/officeDocument/2006/relationships/hyperlink" Target="../../../../../Roaming/Microsoft/Excel/NUEVO%20ACUMULADOR%20RAMOS%20(2).xls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file:///D:\Backup2\ESTADISTICAS\Indicadores%20de%20gestion\Base\Estados%20financieros\ACUMULADOR.xls" TargetMode="External"/><Relationship Id="rId13" Type="http://schemas.openxmlformats.org/officeDocument/2006/relationships/hyperlink" Target="file:///D:\Backup2\ESTADISTICAS\Indicadores%20de%20gestion\Base\Estados%20financieros\ACUMULADOR.xls" TargetMode="External"/><Relationship Id="rId18" Type="http://schemas.openxmlformats.org/officeDocument/2006/relationships/drawing" Target="../drawings/drawing2.xml"/><Relationship Id="rId3" Type="http://schemas.openxmlformats.org/officeDocument/2006/relationships/hyperlink" Target="file:///D:\Backup2\ESTADISTICAS\Indicadores%20de%20gestion\Base\Estados%20financieros\ACUMULADOR.xls" TargetMode="External"/><Relationship Id="rId7" Type="http://schemas.openxmlformats.org/officeDocument/2006/relationships/hyperlink" Target="file:///D:\Backup2\ESTADISTICAS\Indicadores%20de%20gestion\Base\Estados%20financieros\ACUMULADOR.xls" TargetMode="External"/><Relationship Id="rId12" Type="http://schemas.openxmlformats.org/officeDocument/2006/relationships/hyperlink" Target="file:///D:\Backup2\ESTADISTICAS\Indicadores%20de%20gestion\Base\Estados%20financieros\ACUMULADOR.xls" TargetMode="External"/><Relationship Id="rId17" Type="http://schemas.openxmlformats.org/officeDocument/2006/relationships/printerSettings" Target="../printerSettings/printerSettings2.bin"/><Relationship Id="rId2" Type="http://schemas.openxmlformats.org/officeDocument/2006/relationships/hyperlink" Target="file:///D:\Backup2\ESTADISTICAS\Indicadores%20de%20gestion\Base\Estados%20financieros\ACUMULADOR.xls" TargetMode="External"/><Relationship Id="rId16" Type="http://schemas.openxmlformats.org/officeDocument/2006/relationships/hyperlink" Target="file:///D:\Backup2\ESTADISTICAS\Indicadores%20de%20gestion\Base\Estados%20financieros\ACUMULADOR.xls" TargetMode="External"/><Relationship Id="rId1" Type="http://schemas.openxmlformats.org/officeDocument/2006/relationships/hyperlink" Target="file:///D:\Backup2\ESTADISTICAS\Indicadores%20de%20gestion\Base\Estados%20financieros\ACUMULADOR.xls" TargetMode="External"/><Relationship Id="rId6" Type="http://schemas.openxmlformats.org/officeDocument/2006/relationships/hyperlink" Target="file:///D:\Backup2\ESTADISTICAS\Indicadores%20de%20gestion\Base\Estados%20financieros\ACUMULADOR.xls" TargetMode="External"/><Relationship Id="rId11" Type="http://schemas.openxmlformats.org/officeDocument/2006/relationships/hyperlink" Target="file:///D:\Backup2\ESTADISTICAS\Indicadores%20de%20gestion\Base\Estados%20financieros\ACUMULADOR.xls" TargetMode="External"/><Relationship Id="rId5" Type="http://schemas.openxmlformats.org/officeDocument/2006/relationships/hyperlink" Target="file:///D:\Backup2\ESTADISTICAS\Indicadores%20de%20gestion\Base\Estados%20financieros\ACUMULADOR.xls" TargetMode="External"/><Relationship Id="rId15" Type="http://schemas.openxmlformats.org/officeDocument/2006/relationships/hyperlink" Target="file:///D:\Backup2\ESTADISTICAS\Indicadores%20de%20gestion\Base\Estados%20financieros\ACUMULADOR.xls" TargetMode="External"/><Relationship Id="rId10" Type="http://schemas.openxmlformats.org/officeDocument/2006/relationships/hyperlink" Target="file:///D:\Backup2\ESTADISTICAS\Indicadores%20de%20gestion\Base\Estados%20financieros\ACUMULADOR.xls" TargetMode="External"/><Relationship Id="rId4" Type="http://schemas.openxmlformats.org/officeDocument/2006/relationships/hyperlink" Target="file:///D:\Backup2\ESTADISTICAS\Indicadores%20de%20gestion\Base\Estados%20financieros\ACUMULADOR.xls" TargetMode="External"/><Relationship Id="rId9" Type="http://schemas.openxmlformats.org/officeDocument/2006/relationships/hyperlink" Target="file:///D:\Backup2\ESTADISTICAS\Indicadores%20de%20gestion\Base\Estados%20financieros\ACUMULADOR.xls" TargetMode="External"/><Relationship Id="rId14" Type="http://schemas.openxmlformats.org/officeDocument/2006/relationships/hyperlink" Target="file:///D:\Backup2\ESTADISTICAS\Indicadores%20de%20gestion\Base\Estados%20financieros\ACUMULADOR.xls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8"/>
  <sheetViews>
    <sheetView showGridLines="0" tabSelected="1" workbookViewId="0"/>
  </sheetViews>
  <sheetFormatPr baseColWidth="10" defaultRowHeight="12.75"/>
  <cols>
    <col min="1" max="1" width="2.85546875" style="132" customWidth="1"/>
    <col min="2" max="2" width="101.7109375" customWidth="1"/>
    <col min="3" max="3" width="16.5703125" style="132" bestFit="1" customWidth="1"/>
  </cols>
  <sheetData>
    <row r="1" spans="1:3" ht="13.5" thickBot="1"/>
    <row r="2" spans="1:3" ht="42" customHeight="1" thickTop="1">
      <c r="B2" s="139"/>
    </row>
    <row r="3" spans="1:3" s="136" customFormat="1" ht="19.5" customHeight="1">
      <c r="A3" s="137"/>
      <c r="B3" s="138" t="s">
        <v>268</v>
      </c>
      <c r="C3" s="137"/>
    </row>
    <row r="4" spans="1:3" s="133" customFormat="1" ht="15.75">
      <c r="A4" s="134"/>
      <c r="B4" s="135" t="s">
        <v>456</v>
      </c>
      <c r="C4" s="134"/>
    </row>
    <row r="5" spans="1:3" s="253" customFormat="1" ht="21" customHeight="1">
      <c r="A5" s="177"/>
      <c r="B5" s="622" t="s">
        <v>161</v>
      </c>
      <c r="C5" s="177"/>
    </row>
    <row r="6" spans="1:3" s="253" customFormat="1" ht="21" customHeight="1">
      <c r="A6" s="177"/>
      <c r="B6" s="622" t="s">
        <v>160</v>
      </c>
      <c r="C6" s="177"/>
    </row>
    <row r="7" spans="1:3" s="253" customFormat="1" ht="21" customHeight="1">
      <c r="A7" s="177"/>
      <c r="B7" s="622" t="s">
        <v>159</v>
      </c>
      <c r="C7" s="177"/>
    </row>
    <row r="8" spans="1:3" s="253" customFormat="1" ht="21" customHeight="1">
      <c r="A8" s="177"/>
      <c r="B8" s="622" t="s">
        <v>158</v>
      </c>
      <c r="C8" s="177"/>
    </row>
    <row r="9" spans="1:3" s="253" customFormat="1" ht="21" customHeight="1">
      <c r="A9" s="177"/>
      <c r="B9" s="622" t="s">
        <v>157</v>
      </c>
      <c r="C9" s="177"/>
    </row>
    <row r="10" spans="1:3" s="253" customFormat="1" ht="21" customHeight="1">
      <c r="A10" s="177"/>
      <c r="B10" s="622" t="s">
        <v>156</v>
      </c>
      <c r="C10" s="177"/>
    </row>
    <row r="11" spans="1:3" s="253" customFormat="1" ht="21" customHeight="1">
      <c r="A11" s="177"/>
      <c r="B11" s="622" t="s">
        <v>155</v>
      </c>
      <c r="C11" s="177"/>
    </row>
    <row r="12" spans="1:3" s="253" customFormat="1" ht="21" customHeight="1">
      <c r="A12" s="177"/>
      <c r="B12" s="622" t="s">
        <v>154</v>
      </c>
      <c r="C12" s="177"/>
    </row>
    <row r="13" spans="1:3" s="253" customFormat="1" ht="21" customHeight="1">
      <c r="A13" s="177"/>
      <c r="B13" s="622" t="s">
        <v>153</v>
      </c>
      <c r="C13" s="177"/>
    </row>
    <row r="14" spans="1:3" s="253" customFormat="1" ht="21.75" customHeight="1" thickBot="1">
      <c r="A14" s="177"/>
      <c r="B14" s="623" t="s">
        <v>152</v>
      </c>
      <c r="C14" s="177"/>
    </row>
    <row r="15" spans="1:3" ht="13.5" thickTop="1"/>
    <row r="28" spans="3:4">
      <c r="C28" s="337"/>
      <c r="D28" s="338"/>
    </row>
  </sheetData>
  <hyperlinks>
    <hyperlink ref="B6" location="'BALANCE GENERALES'!A1" display="BALANCE CIAS DE SEGUROS GENERALES" xr:uid="{00000000-0004-0000-0000-000000000000}"/>
    <hyperlink ref="B7" location="'BALANCE VIDA'!A1" display="BALANCE CIAS DE SEGUROS DE VIDA" xr:uid="{00000000-0004-0000-0000-000001000000}"/>
    <hyperlink ref="B12" location="'RESULTADOS GENERALES'!A1" display="RESULTADOS CIAS DE SEGUROS GENERALES" xr:uid="{00000000-0004-0000-0000-000002000000}"/>
    <hyperlink ref="B13" location="'RESULTADOS VIDA'!A1" display="RESULTADOS CIAS DE SEGUROS DE VIDA" xr:uid="{00000000-0004-0000-0000-000003000000}"/>
    <hyperlink ref="B5" location="'Resumen Balances'!A1" display="RESUMEN BALANCE" xr:uid="{00000000-0004-0000-0000-000004000000}"/>
    <hyperlink ref="B14" location="'Resumen Ramos'!A1" display="RESUMEN RAMOS" xr:uid="{00000000-0004-0000-0000-000005000000}"/>
    <hyperlink ref="B8" location="'Resumen Inversiones'!A1" display="RESUMEN DE INVERSIONES" xr:uid="{00000000-0004-0000-0000-000006000000}"/>
    <hyperlink ref="B9" location="'INVERSIONES GENERALES'!A2" display="INVERSIONES CIAS DE SEGUROS GENERALES" xr:uid="{00000000-0004-0000-0000-000007000000}"/>
    <hyperlink ref="B10" location="'INVERSIONES VIDA'!A2" display="INVERSIONES CIAS DE SEGUROS DE VIDA" xr:uid="{00000000-0004-0000-0000-000008000000}"/>
    <hyperlink ref="B11" location="'Resumen Resultados'!A1" display="RESUMEN RESULTADOS" xr:uid="{00000000-0004-0000-0000-000009000000}"/>
  </hyperlinks>
  <pageMargins left="0.75" right="0.75" top="1" bottom="1" header="0" footer="0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Y70"/>
  <sheetViews>
    <sheetView showGridLines="0" showZeros="0" zoomScale="80" zoomScaleNormal="80" zoomScaleSheetLayoutView="75" workbookViewId="0">
      <pane xSplit="1" ySplit="9" topLeftCell="B10" activePane="bottomRight" state="frozen"/>
      <selection activeCell="A5" sqref="A5:A8"/>
      <selection pane="topRight" activeCell="A5" sqref="A5:A8"/>
      <selection pane="bottomLeft" activeCell="A5" sqref="A5:A8"/>
      <selection pane="bottomRight" activeCell="A6" sqref="A6:A9"/>
    </sheetView>
  </sheetViews>
  <sheetFormatPr baseColWidth="10" defaultColWidth="11.42578125" defaultRowHeight="12.75"/>
  <cols>
    <col min="1" max="1" width="25.140625" style="5" customWidth="1"/>
    <col min="2" max="2" width="12.140625" style="5" customWidth="1"/>
    <col min="3" max="3" width="13.7109375" style="5" customWidth="1"/>
    <col min="4" max="4" width="12.85546875" style="5" bestFit="1" customWidth="1"/>
    <col min="5" max="5" width="7.140625" style="5" customWidth="1"/>
    <col min="6" max="6" width="12.28515625" style="5" bestFit="1" customWidth="1"/>
    <col min="7" max="7" width="12.140625" style="5" customWidth="1"/>
    <col min="8" max="8" width="12.85546875" style="5" bestFit="1" customWidth="1"/>
    <col min="9" max="9" width="7" style="5" bestFit="1" customWidth="1"/>
    <col min="10" max="11" width="7.140625" style="5" bestFit="1" customWidth="1"/>
    <col min="12" max="12" width="11" style="5" bestFit="1" customWidth="1"/>
    <col min="13" max="13" width="11.42578125" style="5" bestFit="1" customWidth="1"/>
    <col min="14" max="14" width="11" style="5" bestFit="1" customWidth="1"/>
    <col min="15" max="15" width="9.140625" style="5" bestFit="1" customWidth="1"/>
    <col min="16" max="16" width="9.5703125" style="5" bestFit="1" customWidth="1"/>
    <col min="17" max="17" width="8.42578125" style="5" customWidth="1"/>
    <col min="18" max="19" width="12.42578125" style="5" customWidth="1"/>
    <col min="20" max="20" width="12.85546875" style="5" bestFit="1" customWidth="1"/>
    <col min="21" max="22" width="9.5703125" style="5" bestFit="1" customWidth="1"/>
    <col min="23" max="23" width="8.140625" style="5" customWidth="1"/>
    <col min="24" max="25" width="10" style="5" customWidth="1"/>
    <col min="26" max="26" width="9.85546875" style="5" bestFit="1" customWidth="1"/>
    <col min="27" max="29" width="8.140625" style="5" customWidth="1"/>
    <col min="30" max="30" width="13.5703125" style="5" customWidth="1"/>
    <col min="31" max="32" width="12.85546875" style="5" bestFit="1" customWidth="1"/>
    <col min="33" max="33" width="9.5703125" style="5" bestFit="1" customWidth="1"/>
    <col min="34" max="35" width="8.140625" style="5" customWidth="1"/>
    <col min="36" max="36" width="11.7109375" style="5" customWidth="1"/>
    <col min="37" max="37" width="13.28515625" style="5" customWidth="1"/>
    <col min="38" max="38" width="11.7109375" style="5" customWidth="1"/>
    <col min="39" max="39" width="9.5703125" style="5" bestFit="1" customWidth="1"/>
    <col min="40" max="40" width="9.140625" style="5" customWidth="1"/>
    <col min="41" max="41" width="7.7109375" style="6" customWidth="1"/>
    <col min="42" max="42" width="12.85546875" style="9" customWidth="1"/>
    <col min="43" max="43" width="12.7109375" style="6" customWidth="1"/>
    <col min="44" max="44" width="11" style="6" bestFit="1" customWidth="1"/>
    <col min="45" max="45" width="9.5703125" style="6" bestFit="1" customWidth="1"/>
    <col min="46" max="46" width="8.140625" style="9" customWidth="1"/>
    <col min="47" max="47" width="8.5703125" style="6" customWidth="1"/>
    <col min="48" max="48" width="11.7109375" style="9" customWidth="1"/>
    <col min="49" max="50" width="11" style="6" bestFit="1" customWidth="1"/>
    <col min="51" max="51" width="9.7109375" style="6" customWidth="1"/>
    <col min="52" max="52" width="9.5703125" style="5" bestFit="1" customWidth="1"/>
    <col min="53" max="53" width="7.7109375" style="5" customWidth="1"/>
    <col min="54" max="54" width="11.85546875" style="5" customWidth="1"/>
    <col min="55" max="55" width="11.5703125" style="5" customWidth="1"/>
    <col min="56" max="56" width="11" style="5" bestFit="1" customWidth="1"/>
    <col min="57" max="58" width="9.5703125" style="5" bestFit="1" customWidth="1"/>
    <col min="59" max="59" width="8.7109375" style="5" customWidth="1"/>
    <col min="60" max="60" width="11.5703125" style="5" customWidth="1"/>
    <col min="61" max="61" width="12" style="5" customWidth="1"/>
    <col min="62" max="62" width="11.140625" style="5" customWidth="1"/>
    <col min="63" max="63" width="9.5703125" style="5" bestFit="1" customWidth="1"/>
    <col min="64" max="65" width="8.7109375" style="5" customWidth="1"/>
    <col min="66" max="66" width="11.85546875" style="5" customWidth="1"/>
    <col min="67" max="67" width="11" style="5" customWidth="1"/>
    <col min="68" max="68" width="11" style="5" bestFit="1" customWidth="1"/>
    <col min="69" max="69" width="9.5703125" style="5" bestFit="1" customWidth="1"/>
    <col min="70" max="71" width="8" style="5" customWidth="1"/>
    <col min="72" max="72" width="11" style="5" bestFit="1" customWidth="1"/>
    <col min="73" max="73" width="12.140625" style="5" customWidth="1"/>
    <col min="74" max="74" width="11.28515625" style="5" customWidth="1"/>
    <col min="75" max="75" width="7.85546875" style="5" bestFit="1" customWidth="1"/>
    <col min="76" max="77" width="8" style="5" customWidth="1"/>
    <col min="78" max="79" width="11" style="5" bestFit="1" customWidth="1"/>
    <col min="80" max="80" width="10.28515625" style="5" customWidth="1"/>
    <col min="81" max="81" width="9.140625" style="5" customWidth="1"/>
    <col min="82" max="83" width="8" style="5" customWidth="1"/>
    <col min="84" max="84" width="10.7109375" style="5" customWidth="1"/>
    <col min="85" max="85" width="11.28515625" style="5" customWidth="1"/>
    <col min="86" max="86" width="11.7109375" style="5" bestFit="1" customWidth="1"/>
    <col min="87" max="87" width="9.5703125" style="5" bestFit="1" customWidth="1"/>
    <col min="88" max="88" width="9.140625" style="5" customWidth="1"/>
    <col min="89" max="89" width="7.5703125" style="5" customWidth="1"/>
    <col min="90" max="91" width="10.5703125" style="5" customWidth="1"/>
    <col min="92" max="92" width="9.42578125" style="5" customWidth="1"/>
    <col min="93" max="93" width="9.5703125" style="5" bestFit="1" customWidth="1"/>
    <col min="94" max="94" width="9" style="5" customWidth="1"/>
    <col min="95" max="95" width="7.7109375" style="5" customWidth="1"/>
    <col min="96" max="96" width="11.140625" style="5" customWidth="1"/>
    <col min="97" max="97" width="12.28515625" style="5" customWidth="1"/>
    <col min="98" max="98" width="11" style="5" bestFit="1" customWidth="1"/>
    <col min="99" max="99" width="7.7109375" style="5" customWidth="1"/>
    <col min="100" max="101" width="7.5703125" style="5" customWidth="1"/>
    <col min="102" max="102" width="13.28515625" style="5" customWidth="1"/>
    <col min="103" max="103" width="13.5703125" style="5" bestFit="1" customWidth="1"/>
    <col min="104" max="104" width="11.7109375" style="5" bestFit="1" customWidth="1"/>
    <col min="105" max="105" width="9.5703125" style="5" bestFit="1" customWidth="1"/>
    <col min="106" max="107" width="8.140625" style="5" customWidth="1"/>
    <col min="108" max="108" width="12.85546875" style="5" customWidth="1"/>
    <col min="109" max="109" width="10" style="5" customWidth="1"/>
    <col min="110" max="111" width="12.85546875" style="5" bestFit="1" customWidth="1"/>
    <col min="112" max="112" width="7.140625" style="5" bestFit="1" customWidth="1"/>
    <col min="113" max="113" width="7.5703125" style="5" customWidth="1"/>
    <col min="114" max="115" width="12.85546875" style="5" bestFit="1" customWidth="1"/>
    <col min="116" max="117" width="7.5703125" style="5" customWidth="1"/>
    <col min="118" max="119" width="11.7109375" style="5" customWidth="1"/>
    <col min="120" max="120" width="9.7109375" style="5" customWidth="1"/>
    <col min="121" max="121" width="10.28515625" style="5" customWidth="1"/>
    <col min="122" max="16384" width="11.42578125" style="5"/>
  </cols>
  <sheetData>
    <row r="1" spans="1:129" s="254" customFormat="1" ht="20.25">
      <c r="A1" s="255"/>
      <c r="B1" s="1232" t="s">
        <v>273</v>
      </c>
      <c r="C1" s="1232"/>
      <c r="D1" s="1232"/>
      <c r="E1" s="1232"/>
      <c r="F1" s="1232"/>
      <c r="G1" s="1232"/>
      <c r="H1" s="1232"/>
      <c r="I1" s="1232"/>
      <c r="J1" s="1232"/>
      <c r="K1" s="1232"/>
      <c r="L1" s="1232"/>
      <c r="M1" s="1232"/>
      <c r="N1" s="1232"/>
      <c r="O1" s="1232"/>
      <c r="P1" s="1232"/>
      <c r="Q1" s="1232"/>
      <c r="R1" s="1232"/>
      <c r="S1" s="1232"/>
      <c r="T1" s="1232"/>
      <c r="U1" s="1232"/>
      <c r="V1" s="1232"/>
      <c r="W1" s="1232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1232" t="s">
        <v>273</v>
      </c>
      <c r="AK1" s="1232"/>
      <c r="AL1" s="1232"/>
      <c r="AM1" s="1232"/>
      <c r="AN1" s="1232"/>
      <c r="AO1" s="1232"/>
      <c r="AP1" s="1232"/>
      <c r="AQ1" s="1232"/>
      <c r="AR1" s="1232"/>
      <c r="AS1" s="1232"/>
      <c r="AT1" s="1232"/>
      <c r="AU1" s="1232"/>
      <c r="AV1" s="1232"/>
      <c r="AW1" s="1232"/>
      <c r="AX1" s="1232"/>
      <c r="AY1" s="1232"/>
      <c r="AZ1" s="1232"/>
      <c r="BA1" s="1232"/>
      <c r="BB1" s="1232"/>
      <c r="BC1" s="1232"/>
      <c r="BD1" s="1232"/>
      <c r="BE1" s="1232"/>
      <c r="BF1" s="1232"/>
      <c r="BG1" s="1232"/>
      <c r="BH1" s="255"/>
      <c r="BI1" s="255"/>
      <c r="BJ1" s="255"/>
      <c r="BK1" s="255"/>
      <c r="BL1" s="255"/>
      <c r="BM1" s="255"/>
      <c r="BN1" s="1232" t="s">
        <v>273</v>
      </c>
      <c r="BO1" s="1232"/>
      <c r="BP1" s="1232"/>
      <c r="BQ1" s="1232"/>
      <c r="BR1" s="1232"/>
      <c r="BS1" s="1232"/>
      <c r="BT1" s="1232"/>
      <c r="BU1" s="1232"/>
      <c r="BV1" s="1232"/>
      <c r="BW1" s="1232"/>
      <c r="BX1" s="1232"/>
      <c r="BY1" s="1232"/>
      <c r="BZ1" s="1232"/>
      <c r="CA1" s="1232"/>
      <c r="CB1" s="1232"/>
      <c r="CC1" s="1232"/>
      <c r="CD1" s="1232"/>
      <c r="CE1" s="1232"/>
      <c r="CF1" s="1232"/>
      <c r="CG1" s="1232"/>
      <c r="CH1" s="1232"/>
      <c r="CI1" s="1232"/>
      <c r="CJ1" s="1232"/>
      <c r="CK1" s="1232"/>
      <c r="CL1" s="1232"/>
      <c r="CM1" s="1232"/>
      <c r="CN1" s="1232"/>
      <c r="CO1" s="1232"/>
      <c r="CP1" s="1232"/>
      <c r="CQ1" s="1232"/>
      <c r="CR1" s="1232"/>
      <c r="CS1" s="1232"/>
      <c r="CT1" s="1232"/>
      <c r="CU1" s="1232"/>
      <c r="CV1" s="1232"/>
      <c r="CW1" s="1232"/>
      <c r="CX1" s="1232"/>
      <c r="CY1" s="1232"/>
      <c r="CZ1" s="1232"/>
      <c r="DA1" s="1232"/>
      <c r="DB1" s="1232"/>
      <c r="DC1" s="1232"/>
      <c r="DD1" s="1232"/>
      <c r="DE1" s="1232"/>
      <c r="DF1" s="1232"/>
      <c r="DG1" s="1232"/>
      <c r="DH1" s="1232"/>
      <c r="DI1" s="1232"/>
      <c r="DJ1" s="1232"/>
      <c r="DK1" s="1232"/>
      <c r="DL1" s="1232"/>
      <c r="DM1" s="1232"/>
      <c r="DN1" s="1232"/>
      <c r="DO1" s="1232"/>
      <c r="DP1" s="1232"/>
      <c r="DQ1" s="1232"/>
      <c r="DR1" s="255"/>
      <c r="DS1" s="255"/>
    </row>
    <row r="2" spans="1:129" s="253" customFormat="1" ht="18">
      <c r="A2" s="123"/>
      <c r="B2" s="1230" t="s">
        <v>284</v>
      </c>
      <c r="C2" s="1230"/>
      <c r="D2" s="1230"/>
      <c r="E2" s="1230"/>
      <c r="F2" s="1230"/>
      <c r="G2" s="1230"/>
      <c r="H2" s="1230"/>
      <c r="I2" s="1230"/>
      <c r="J2" s="1230"/>
      <c r="K2" s="1230"/>
      <c r="L2" s="1230"/>
      <c r="M2" s="1230"/>
      <c r="N2" s="1230"/>
      <c r="O2" s="1230"/>
      <c r="P2" s="1230"/>
      <c r="Q2" s="1230"/>
      <c r="R2" s="1230"/>
      <c r="S2" s="1230"/>
      <c r="T2" s="1230"/>
      <c r="U2" s="1230"/>
      <c r="V2" s="1230"/>
      <c r="W2" s="1230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0" t="s">
        <v>284</v>
      </c>
      <c r="AK2" s="1230"/>
      <c r="AL2" s="1230"/>
      <c r="AM2" s="1230"/>
      <c r="AN2" s="1230"/>
      <c r="AO2" s="1230"/>
      <c r="AP2" s="1230"/>
      <c r="AQ2" s="1230"/>
      <c r="AR2" s="1230"/>
      <c r="AS2" s="1230"/>
      <c r="AT2" s="1230"/>
      <c r="AU2" s="1230"/>
      <c r="AV2" s="1230"/>
      <c r="AW2" s="1230"/>
      <c r="AX2" s="1230"/>
      <c r="AY2" s="1230"/>
      <c r="AZ2" s="1230"/>
      <c r="BA2" s="1230"/>
      <c r="BB2" s="1230"/>
      <c r="BC2" s="1230"/>
      <c r="BD2" s="1230"/>
      <c r="BE2" s="1230"/>
      <c r="BF2" s="1230"/>
      <c r="BG2" s="1230"/>
      <c r="BH2" s="123"/>
      <c r="BI2" s="123"/>
      <c r="BJ2" s="123"/>
      <c r="BK2" s="123"/>
      <c r="BL2" s="123"/>
      <c r="BM2" s="123"/>
      <c r="BN2" s="1230" t="s">
        <v>284</v>
      </c>
      <c r="BO2" s="1230"/>
      <c r="BP2" s="1230"/>
      <c r="BQ2" s="1230"/>
      <c r="BR2" s="1230"/>
      <c r="BS2" s="1230"/>
      <c r="BT2" s="1230"/>
      <c r="BU2" s="1230"/>
      <c r="BV2" s="1230"/>
      <c r="BW2" s="1230"/>
      <c r="BX2" s="1230"/>
      <c r="BY2" s="1230"/>
      <c r="BZ2" s="1230"/>
      <c r="CA2" s="1230"/>
      <c r="CB2" s="1230"/>
      <c r="CC2" s="1230"/>
      <c r="CD2" s="1230"/>
      <c r="CE2" s="1230"/>
      <c r="CF2" s="1230"/>
      <c r="CG2" s="1230"/>
      <c r="CH2" s="1230"/>
      <c r="CI2" s="1230"/>
      <c r="CJ2" s="1230"/>
      <c r="CK2" s="1230"/>
      <c r="CL2" s="1230"/>
      <c r="CM2" s="1230"/>
      <c r="CN2" s="1230"/>
      <c r="CO2" s="1230"/>
      <c r="CP2" s="1230"/>
      <c r="CQ2" s="1230"/>
      <c r="CR2" s="1230"/>
      <c r="CS2" s="1230"/>
      <c r="CT2" s="1230"/>
      <c r="CU2" s="1230"/>
      <c r="CV2" s="1230"/>
      <c r="CW2" s="1230"/>
      <c r="CX2" s="1230"/>
      <c r="CY2" s="1230"/>
      <c r="CZ2" s="1230"/>
      <c r="DA2" s="1230"/>
      <c r="DB2" s="1230"/>
      <c r="DC2" s="1230"/>
      <c r="DD2" s="1230"/>
      <c r="DE2" s="1230"/>
      <c r="DF2" s="1230"/>
      <c r="DG2" s="1230"/>
      <c r="DH2" s="1230"/>
      <c r="DI2" s="1230"/>
      <c r="DJ2" s="1230"/>
      <c r="DK2" s="1230"/>
      <c r="DL2" s="1230"/>
      <c r="DM2" s="1230"/>
      <c r="DN2" s="1230"/>
      <c r="DO2" s="1230"/>
      <c r="DP2" s="1230"/>
      <c r="DQ2" s="1230"/>
      <c r="DR2" s="123"/>
      <c r="DS2" s="123"/>
    </row>
    <row r="3" spans="1:129" s="6" customFormat="1" ht="15.75">
      <c r="A3" s="7"/>
      <c r="B3" s="1209" t="s">
        <v>546</v>
      </c>
      <c r="C3" s="1210"/>
      <c r="D3" s="1210"/>
      <c r="E3" s="1210"/>
      <c r="F3" s="1210"/>
      <c r="G3" s="1210"/>
      <c r="H3" s="1210"/>
      <c r="I3" s="1210"/>
      <c r="J3" s="1210"/>
      <c r="K3" s="1210"/>
      <c r="L3" s="1210"/>
      <c r="M3" s="1210"/>
      <c r="N3" s="1210"/>
      <c r="O3" s="1210"/>
      <c r="P3" s="1210"/>
      <c r="Q3" s="1210"/>
      <c r="R3" s="1210"/>
      <c r="S3" s="1210"/>
      <c r="T3" s="1210"/>
      <c r="U3" s="1210"/>
      <c r="V3" s="1210"/>
      <c r="W3" s="1210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1209" t="s">
        <v>546</v>
      </c>
      <c r="AK3" s="1210"/>
      <c r="AL3" s="1210"/>
      <c r="AM3" s="1210"/>
      <c r="AN3" s="1210"/>
      <c r="AO3" s="1210"/>
      <c r="AP3" s="1210"/>
      <c r="AQ3" s="1210"/>
      <c r="AR3" s="1210"/>
      <c r="AS3" s="1210"/>
      <c r="AT3" s="1210"/>
      <c r="AU3" s="1210"/>
      <c r="AV3" s="1210"/>
      <c r="AW3" s="1210"/>
      <c r="AX3" s="1210"/>
      <c r="AY3" s="1210"/>
      <c r="AZ3" s="1210"/>
      <c r="BA3" s="1210"/>
      <c r="BB3" s="1210"/>
      <c r="BC3" s="1210"/>
      <c r="BD3" s="1210"/>
      <c r="BE3" s="1210"/>
      <c r="BF3" s="1210"/>
      <c r="BG3" s="1210"/>
      <c r="BH3" s="7"/>
      <c r="BI3" s="7"/>
      <c r="BJ3" s="7"/>
      <c r="BK3" s="7"/>
      <c r="BL3" s="7"/>
      <c r="BM3" s="7"/>
      <c r="BN3" s="1209" t="s">
        <v>546</v>
      </c>
      <c r="BO3" s="1210"/>
      <c r="BP3" s="1210"/>
      <c r="BQ3" s="1210"/>
      <c r="BR3" s="1210"/>
      <c r="BS3" s="1210"/>
      <c r="BT3" s="1210"/>
      <c r="BU3" s="1210"/>
      <c r="BV3" s="1210"/>
      <c r="BW3" s="1210"/>
      <c r="BX3" s="1210"/>
      <c r="BY3" s="1210"/>
      <c r="BZ3" s="1210"/>
      <c r="CA3" s="1210"/>
      <c r="CB3" s="1210"/>
      <c r="CC3" s="1210"/>
      <c r="CD3" s="1210"/>
      <c r="CE3" s="1210"/>
      <c r="CF3" s="1210"/>
      <c r="CG3" s="1210"/>
      <c r="CH3" s="1210"/>
      <c r="CI3" s="1210"/>
      <c r="CJ3" s="1210"/>
      <c r="CK3" s="1210"/>
      <c r="CL3" s="1210"/>
      <c r="CM3" s="1210"/>
      <c r="CN3" s="1210"/>
      <c r="CO3" s="1210"/>
      <c r="CP3" s="1210"/>
      <c r="CQ3" s="1210"/>
      <c r="CR3" s="1210"/>
      <c r="CS3" s="1210"/>
      <c r="CT3" s="1210"/>
      <c r="CU3" s="1210"/>
      <c r="CV3" s="1210"/>
      <c r="CW3" s="1210"/>
      <c r="CX3" s="1210"/>
      <c r="CY3" s="1210"/>
      <c r="CZ3" s="1210"/>
      <c r="DA3" s="1210"/>
      <c r="DB3" s="1210"/>
      <c r="DC3" s="1210"/>
      <c r="DD3" s="1210"/>
      <c r="DE3" s="1210"/>
      <c r="DF3" s="1210"/>
      <c r="DG3" s="1210"/>
      <c r="DH3" s="1210"/>
      <c r="DI3" s="1210"/>
      <c r="DJ3" s="1210"/>
      <c r="DK3" s="1210"/>
      <c r="DL3" s="1210"/>
      <c r="DM3" s="1210"/>
      <c r="DN3" s="1210"/>
      <c r="DO3" s="1210"/>
      <c r="DP3" s="1210"/>
      <c r="DQ3" s="1210"/>
      <c r="DR3" s="7"/>
      <c r="DS3" s="7"/>
    </row>
    <row r="4" spans="1:129" s="6" customFormat="1" ht="13.5" thickBot="1">
      <c r="A4" s="17"/>
      <c r="B4" s="1231" t="s">
        <v>12</v>
      </c>
      <c r="C4" s="1231"/>
      <c r="D4" s="1231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231" t="s">
        <v>12</v>
      </c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7"/>
      <c r="BI4" s="17"/>
      <c r="BJ4" s="17"/>
      <c r="BK4" s="17"/>
      <c r="BL4" s="17"/>
      <c r="BM4" s="17"/>
      <c r="BN4" s="1231" t="s">
        <v>12</v>
      </c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7"/>
      <c r="DS4" s="17"/>
    </row>
    <row r="5" spans="1:129" ht="7.5" hidden="1" customHeight="1">
      <c r="A5" s="13"/>
      <c r="B5" s="1233"/>
      <c r="C5" s="1233"/>
      <c r="D5" s="1233"/>
      <c r="E5" s="1233"/>
      <c r="F5" s="1233"/>
      <c r="G5" s="1233"/>
      <c r="H5" s="124"/>
      <c r="I5" s="124"/>
      <c r="J5" s="1233"/>
      <c r="K5" s="1233"/>
      <c r="L5" s="1233"/>
      <c r="M5" s="1233"/>
      <c r="N5" s="124"/>
      <c r="O5" s="124"/>
      <c r="P5" s="1233"/>
      <c r="Q5" s="1233"/>
      <c r="R5" s="1233"/>
      <c r="S5" s="1233"/>
      <c r="T5" s="124"/>
      <c r="U5" s="124"/>
      <c r="V5" s="1233"/>
      <c r="W5" s="1233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33"/>
      <c r="AK5" s="1233"/>
      <c r="AL5" s="124"/>
      <c r="AM5" s="124"/>
      <c r="AN5" s="1233"/>
      <c r="AO5" s="1233"/>
      <c r="AP5" s="1233"/>
      <c r="AQ5" s="1233"/>
      <c r="AR5" s="124"/>
      <c r="AS5" s="124"/>
      <c r="AT5" s="1233"/>
      <c r="AU5" s="1233"/>
      <c r="AV5" s="1233"/>
      <c r="AW5" s="1233"/>
      <c r="AX5" s="124"/>
      <c r="AY5" s="124"/>
      <c r="AZ5" s="1233"/>
      <c r="BA5" s="1233"/>
      <c r="BB5" s="1233"/>
      <c r="BC5" s="1233"/>
      <c r="BD5" s="124"/>
      <c r="BE5" s="124"/>
      <c r="BF5" s="1233"/>
      <c r="BG5" s="1233"/>
      <c r="BH5" s="124"/>
      <c r="BI5" s="124"/>
      <c r="BJ5" s="124"/>
      <c r="BK5" s="124"/>
      <c r="BL5" s="124"/>
      <c r="BM5" s="124"/>
      <c r="BN5" s="1233"/>
      <c r="BO5" s="1233"/>
      <c r="BP5" s="124"/>
      <c r="BQ5" s="124"/>
      <c r="BR5" s="1233"/>
      <c r="BS5" s="1233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233"/>
      <c r="CG5" s="1233"/>
      <c r="CH5" s="124"/>
      <c r="CI5" s="124"/>
      <c r="CJ5" s="1233"/>
      <c r="CK5" s="1233"/>
      <c r="CL5" s="1233"/>
      <c r="CM5" s="1233"/>
      <c r="CN5" s="124"/>
      <c r="CO5" s="124"/>
      <c r="CP5" s="1233"/>
      <c r="CQ5" s="1233"/>
      <c r="CR5" s="1233"/>
      <c r="CS5" s="1233"/>
      <c r="CT5" s="124"/>
      <c r="CU5" s="124"/>
      <c r="CV5" s="1233"/>
      <c r="CW5" s="1233"/>
      <c r="CX5" s="1233"/>
      <c r="CY5" s="1233"/>
      <c r="CZ5" s="124"/>
      <c r="DA5" s="124"/>
      <c r="DB5" s="1233"/>
      <c r="DC5" s="1233"/>
      <c r="DD5" s="124"/>
      <c r="DE5" s="124"/>
      <c r="DF5" s="1233"/>
      <c r="DG5" s="1233"/>
      <c r="DH5" s="1233"/>
      <c r="DI5" s="1233"/>
      <c r="DJ5" s="1233"/>
      <c r="DK5" s="1233"/>
      <c r="DL5" s="1233"/>
      <c r="DM5" s="1233"/>
      <c r="DN5" s="124"/>
      <c r="DO5" s="124"/>
      <c r="DP5" s="1233"/>
      <c r="DQ5" s="1233"/>
      <c r="DR5" s="1239"/>
      <c r="DS5" s="1239"/>
      <c r="DT5" s="1239"/>
      <c r="DU5" s="1239"/>
      <c r="DV5" s="1239"/>
      <c r="DW5" s="1239"/>
      <c r="DX5" s="1239"/>
      <c r="DY5" s="1239"/>
    </row>
    <row r="6" spans="1:129" s="15" customFormat="1" ht="31.5" customHeight="1" thickTop="1">
      <c r="A6" s="1272" t="s">
        <v>274</v>
      </c>
      <c r="B6" s="1268" t="s">
        <v>9</v>
      </c>
      <c r="C6" s="1269"/>
      <c r="D6" s="1269"/>
      <c r="E6" s="1275"/>
      <c r="F6" s="1265" t="s">
        <v>30</v>
      </c>
      <c r="G6" s="1266"/>
      <c r="H6" s="1266"/>
      <c r="I6" s="1266"/>
      <c r="J6" s="1266"/>
      <c r="K6" s="1267"/>
      <c r="L6" s="1265" t="s">
        <v>31</v>
      </c>
      <c r="M6" s="1266"/>
      <c r="N6" s="1266"/>
      <c r="O6" s="1266"/>
      <c r="P6" s="1266"/>
      <c r="Q6" s="1267"/>
      <c r="R6" s="1265" t="s">
        <v>28</v>
      </c>
      <c r="S6" s="1266"/>
      <c r="T6" s="1266"/>
      <c r="U6" s="1266"/>
      <c r="V6" s="1266"/>
      <c r="W6" s="1267"/>
      <c r="X6" s="1265" t="s">
        <v>226</v>
      </c>
      <c r="Y6" s="1266"/>
      <c r="Z6" s="1266"/>
      <c r="AA6" s="1266"/>
      <c r="AB6" s="1266"/>
      <c r="AC6" s="1267"/>
      <c r="AD6" s="1265" t="s">
        <v>225</v>
      </c>
      <c r="AE6" s="1266"/>
      <c r="AF6" s="1266"/>
      <c r="AG6" s="1266"/>
      <c r="AH6" s="1266"/>
      <c r="AI6" s="1267"/>
      <c r="AJ6" s="1265" t="s">
        <v>10</v>
      </c>
      <c r="AK6" s="1266"/>
      <c r="AL6" s="1266"/>
      <c r="AM6" s="1266"/>
      <c r="AN6" s="1266"/>
      <c r="AO6" s="1267"/>
      <c r="AP6" s="1265" t="s">
        <v>43</v>
      </c>
      <c r="AQ6" s="1266"/>
      <c r="AR6" s="1266"/>
      <c r="AS6" s="1266"/>
      <c r="AT6" s="1266"/>
      <c r="AU6" s="1267"/>
      <c r="AV6" s="1265" t="s">
        <v>339</v>
      </c>
      <c r="AW6" s="1266"/>
      <c r="AX6" s="1266"/>
      <c r="AY6" s="1266"/>
      <c r="AZ6" s="1266"/>
      <c r="BA6" s="1267"/>
      <c r="BB6" s="1265" t="s">
        <v>29</v>
      </c>
      <c r="BC6" s="1266"/>
      <c r="BD6" s="1266"/>
      <c r="BE6" s="1266"/>
      <c r="BF6" s="1266"/>
      <c r="BG6" s="1267"/>
      <c r="BH6" s="1265" t="s">
        <v>224</v>
      </c>
      <c r="BI6" s="1266"/>
      <c r="BJ6" s="1266"/>
      <c r="BK6" s="1266"/>
      <c r="BL6" s="1266"/>
      <c r="BM6" s="1267"/>
      <c r="BN6" s="1265" t="s">
        <v>340</v>
      </c>
      <c r="BO6" s="1266"/>
      <c r="BP6" s="1266"/>
      <c r="BQ6" s="1266"/>
      <c r="BR6" s="1266"/>
      <c r="BS6" s="1267"/>
      <c r="BT6" s="1265" t="s">
        <v>341</v>
      </c>
      <c r="BU6" s="1266"/>
      <c r="BV6" s="1266"/>
      <c r="BW6" s="1266"/>
      <c r="BX6" s="1266"/>
      <c r="BY6" s="1267"/>
      <c r="BZ6" s="1265" t="s">
        <v>135</v>
      </c>
      <c r="CA6" s="1266"/>
      <c r="CB6" s="1266"/>
      <c r="CC6" s="1266"/>
      <c r="CD6" s="1266"/>
      <c r="CE6" s="1267"/>
      <c r="CF6" s="1265" t="s">
        <v>342</v>
      </c>
      <c r="CG6" s="1266"/>
      <c r="CH6" s="1266"/>
      <c r="CI6" s="1266"/>
      <c r="CJ6" s="1266"/>
      <c r="CK6" s="1267"/>
      <c r="CL6" s="1265" t="s">
        <v>34</v>
      </c>
      <c r="CM6" s="1266"/>
      <c r="CN6" s="1266"/>
      <c r="CO6" s="1266"/>
      <c r="CP6" s="1266"/>
      <c r="CQ6" s="1267"/>
      <c r="CR6" s="1265" t="s">
        <v>32</v>
      </c>
      <c r="CS6" s="1266"/>
      <c r="CT6" s="1266"/>
      <c r="CU6" s="1266"/>
      <c r="CV6" s="1266"/>
      <c r="CW6" s="1267"/>
      <c r="CX6" s="1265" t="s">
        <v>343</v>
      </c>
      <c r="CY6" s="1266"/>
      <c r="CZ6" s="1266"/>
      <c r="DA6" s="1266"/>
      <c r="DB6" s="1266"/>
      <c r="DC6" s="1267"/>
      <c r="DD6" s="1259" t="s">
        <v>286</v>
      </c>
      <c r="DE6" s="1260"/>
      <c r="DF6" s="1268" t="s">
        <v>220</v>
      </c>
      <c r="DG6" s="1269"/>
      <c r="DH6" s="1269"/>
      <c r="DI6" s="1270"/>
      <c r="DJ6" s="1271" t="s">
        <v>219</v>
      </c>
      <c r="DK6" s="1269"/>
      <c r="DL6" s="1269"/>
      <c r="DM6" s="1270"/>
      <c r="DN6" s="1259" t="s">
        <v>241</v>
      </c>
      <c r="DO6" s="1260"/>
      <c r="DP6" s="1259" t="s">
        <v>240</v>
      </c>
      <c r="DQ6" s="1260"/>
    </row>
    <row r="7" spans="1:129" s="252" customFormat="1" ht="32.25" customHeight="1">
      <c r="A7" s="1273"/>
      <c r="B7" s="1255" t="s">
        <v>229</v>
      </c>
      <c r="C7" s="1256"/>
      <c r="D7" s="1202" t="s">
        <v>84</v>
      </c>
      <c r="E7" s="1258"/>
      <c r="F7" s="1255" t="s">
        <v>229</v>
      </c>
      <c r="G7" s="1256"/>
      <c r="H7" s="1202" t="s">
        <v>84</v>
      </c>
      <c r="I7" s="1202"/>
      <c r="J7" s="1257" t="s">
        <v>98</v>
      </c>
      <c r="K7" s="1258"/>
      <c r="L7" s="1255" t="s">
        <v>229</v>
      </c>
      <c r="M7" s="1256"/>
      <c r="N7" s="1202" t="s">
        <v>84</v>
      </c>
      <c r="O7" s="1202"/>
      <c r="P7" s="1257" t="s">
        <v>99</v>
      </c>
      <c r="Q7" s="1258"/>
      <c r="R7" s="1255" t="s">
        <v>229</v>
      </c>
      <c r="S7" s="1256"/>
      <c r="T7" s="1202" t="s">
        <v>84</v>
      </c>
      <c r="U7" s="1202"/>
      <c r="V7" s="1256" t="s">
        <v>99</v>
      </c>
      <c r="W7" s="1263"/>
      <c r="X7" s="1264" t="s">
        <v>229</v>
      </c>
      <c r="Y7" s="1257"/>
      <c r="Z7" s="1202" t="s">
        <v>84</v>
      </c>
      <c r="AA7" s="1202"/>
      <c r="AB7" s="1257" t="s">
        <v>99</v>
      </c>
      <c r="AC7" s="1258"/>
      <c r="AD7" s="1255" t="s">
        <v>229</v>
      </c>
      <c r="AE7" s="1256"/>
      <c r="AF7" s="1202" t="s">
        <v>84</v>
      </c>
      <c r="AG7" s="1202"/>
      <c r="AH7" s="1257" t="s">
        <v>99</v>
      </c>
      <c r="AI7" s="1258"/>
      <c r="AJ7" s="1255" t="s">
        <v>229</v>
      </c>
      <c r="AK7" s="1256"/>
      <c r="AL7" s="1202" t="s">
        <v>84</v>
      </c>
      <c r="AM7" s="1202"/>
      <c r="AN7" s="1257" t="s">
        <v>239</v>
      </c>
      <c r="AO7" s="1258"/>
      <c r="AP7" s="1255" t="s">
        <v>229</v>
      </c>
      <c r="AQ7" s="1256"/>
      <c r="AR7" s="1202" t="s">
        <v>84</v>
      </c>
      <c r="AS7" s="1202"/>
      <c r="AT7" s="1257" t="s">
        <v>238</v>
      </c>
      <c r="AU7" s="1258"/>
      <c r="AV7" s="1255" t="s">
        <v>229</v>
      </c>
      <c r="AW7" s="1256"/>
      <c r="AX7" s="1202" t="s">
        <v>84</v>
      </c>
      <c r="AY7" s="1202"/>
      <c r="AZ7" s="1257" t="s">
        <v>121</v>
      </c>
      <c r="BA7" s="1258"/>
      <c r="BB7" s="1255" t="s">
        <v>229</v>
      </c>
      <c r="BC7" s="1256"/>
      <c r="BD7" s="1202" t="s">
        <v>84</v>
      </c>
      <c r="BE7" s="1202"/>
      <c r="BF7" s="1257" t="s">
        <v>237</v>
      </c>
      <c r="BG7" s="1258"/>
      <c r="BH7" s="1255" t="s">
        <v>229</v>
      </c>
      <c r="BI7" s="1256"/>
      <c r="BJ7" s="1202" t="s">
        <v>84</v>
      </c>
      <c r="BK7" s="1202"/>
      <c r="BL7" s="1257" t="s">
        <v>236</v>
      </c>
      <c r="BM7" s="1258"/>
      <c r="BN7" s="1255" t="s">
        <v>229</v>
      </c>
      <c r="BO7" s="1256"/>
      <c r="BP7" s="1202" t="s">
        <v>84</v>
      </c>
      <c r="BQ7" s="1202"/>
      <c r="BR7" s="1257" t="s">
        <v>126</v>
      </c>
      <c r="BS7" s="1258"/>
      <c r="BT7" s="1255" t="s">
        <v>229</v>
      </c>
      <c r="BU7" s="1256"/>
      <c r="BV7" s="1202" t="s">
        <v>84</v>
      </c>
      <c r="BW7" s="1202"/>
      <c r="BX7" s="1257" t="s">
        <v>387</v>
      </c>
      <c r="BY7" s="1258"/>
      <c r="BZ7" s="1255" t="s">
        <v>229</v>
      </c>
      <c r="CA7" s="1256"/>
      <c r="CB7" s="1202" t="s">
        <v>84</v>
      </c>
      <c r="CC7" s="1202"/>
      <c r="CD7" s="1257" t="s">
        <v>126</v>
      </c>
      <c r="CE7" s="1258"/>
      <c r="CF7" s="1255" t="s">
        <v>229</v>
      </c>
      <c r="CG7" s="1256"/>
      <c r="CH7" s="1202" t="s">
        <v>84</v>
      </c>
      <c r="CI7" s="1202"/>
      <c r="CJ7" s="1257" t="s">
        <v>235</v>
      </c>
      <c r="CK7" s="1258"/>
      <c r="CL7" s="1255" t="s">
        <v>229</v>
      </c>
      <c r="CM7" s="1256"/>
      <c r="CN7" s="1202" t="s">
        <v>84</v>
      </c>
      <c r="CO7" s="1202"/>
      <c r="CP7" s="1257" t="s">
        <v>126</v>
      </c>
      <c r="CQ7" s="1258"/>
      <c r="CR7" s="1255" t="s">
        <v>229</v>
      </c>
      <c r="CS7" s="1256"/>
      <c r="CT7" s="1202" t="s">
        <v>84</v>
      </c>
      <c r="CU7" s="1202"/>
      <c r="CV7" s="1257" t="s">
        <v>126</v>
      </c>
      <c r="CW7" s="1258"/>
      <c r="CX7" s="1255" t="s">
        <v>229</v>
      </c>
      <c r="CY7" s="1256"/>
      <c r="CZ7" s="1202" t="s">
        <v>84</v>
      </c>
      <c r="DA7" s="1202"/>
      <c r="DB7" s="1257" t="s">
        <v>114</v>
      </c>
      <c r="DC7" s="1258"/>
      <c r="DD7" s="1261"/>
      <c r="DE7" s="1262"/>
      <c r="DF7" s="1255" t="s">
        <v>229</v>
      </c>
      <c r="DG7" s="1202"/>
      <c r="DH7" s="1256" t="s">
        <v>234</v>
      </c>
      <c r="DI7" s="1263"/>
      <c r="DJ7" s="1257" t="s">
        <v>229</v>
      </c>
      <c r="DK7" s="1202"/>
      <c r="DL7" s="1256" t="s">
        <v>233</v>
      </c>
      <c r="DM7" s="1263"/>
      <c r="DN7" s="1261"/>
      <c r="DO7" s="1262"/>
      <c r="DP7" s="1261"/>
      <c r="DQ7" s="1262"/>
    </row>
    <row r="8" spans="1:129" s="96" customFormat="1" ht="15" customHeight="1">
      <c r="A8" s="1273"/>
      <c r="B8" s="268">
        <v>45351</v>
      </c>
      <c r="C8" s="271">
        <v>45716</v>
      </c>
      <c r="D8" s="1249" t="s">
        <v>229</v>
      </c>
      <c r="E8" s="1253" t="s">
        <v>36</v>
      </c>
      <c r="F8" s="268">
        <v>45351</v>
      </c>
      <c r="G8" s="271">
        <v>45716</v>
      </c>
      <c r="H8" s="1249" t="s">
        <v>229</v>
      </c>
      <c r="I8" s="1249" t="s">
        <v>36</v>
      </c>
      <c r="J8" s="270">
        <v>45351</v>
      </c>
      <c r="K8" s="267">
        <v>45716</v>
      </c>
      <c r="L8" s="268">
        <v>45351</v>
      </c>
      <c r="M8" s="271">
        <v>45716</v>
      </c>
      <c r="N8" s="1249" t="s">
        <v>229</v>
      </c>
      <c r="O8" s="1249" t="s">
        <v>36</v>
      </c>
      <c r="P8" s="270">
        <v>45351</v>
      </c>
      <c r="Q8" s="267">
        <v>45716</v>
      </c>
      <c r="R8" s="268">
        <v>45351</v>
      </c>
      <c r="S8" s="271">
        <v>45716</v>
      </c>
      <c r="T8" s="1249" t="s">
        <v>229</v>
      </c>
      <c r="U8" s="1249" t="s">
        <v>36</v>
      </c>
      <c r="V8" s="270">
        <v>45351</v>
      </c>
      <c r="W8" s="267">
        <v>45716</v>
      </c>
      <c r="X8" s="268">
        <v>45351</v>
      </c>
      <c r="Y8" s="271">
        <v>45716</v>
      </c>
      <c r="Z8" s="1249" t="s">
        <v>229</v>
      </c>
      <c r="AA8" s="1249" t="s">
        <v>36</v>
      </c>
      <c r="AB8" s="270">
        <v>45351</v>
      </c>
      <c r="AC8" s="267">
        <v>45716</v>
      </c>
      <c r="AD8" s="268">
        <v>45351</v>
      </c>
      <c r="AE8" s="271">
        <v>45716</v>
      </c>
      <c r="AF8" s="1249" t="s">
        <v>229</v>
      </c>
      <c r="AG8" s="1249" t="s">
        <v>36</v>
      </c>
      <c r="AH8" s="270">
        <v>45351</v>
      </c>
      <c r="AI8" s="267">
        <v>45716</v>
      </c>
      <c r="AJ8" s="268">
        <v>45351</v>
      </c>
      <c r="AK8" s="271">
        <v>45716</v>
      </c>
      <c r="AL8" s="1249" t="s">
        <v>229</v>
      </c>
      <c r="AM8" s="1249" t="s">
        <v>36</v>
      </c>
      <c r="AN8" s="270">
        <v>45351</v>
      </c>
      <c r="AO8" s="267">
        <v>45716</v>
      </c>
      <c r="AP8" s="268">
        <v>45351</v>
      </c>
      <c r="AQ8" s="271">
        <v>45716</v>
      </c>
      <c r="AR8" s="1249" t="s">
        <v>229</v>
      </c>
      <c r="AS8" s="1249" t="s">
        <v>36</v>
      </c>
      <c r="AT8" s="270">
        <v>45351</v>
      </c>
      <c r="AU8" s="267">
        <v>45716</v>
      </c>
      <c r="AV8" s="268">
        <v>45351</v>
      </c>
      <c r="AW8" s="271">
        <v>45716</v>
      </c>
      <c r="AX8" s="1249" t="s">
        <v>229</v>
      </c>
      <c r="AY8" s="1249" t="s">
        <v>36</v>
      </c>
      <c r="AZ8" s="270">
        <v>45351</v>
      </c>
      <c r="BA8" s="267">
        <v>45716</v>
      </c>
      <c r="BB8" s="268">
        <v>45351</v>
      </c>
      <c r="BC8" s="271">
        <v>45716</v>
      </c>
      <c r="BD8" s="1249" t="s">
        <v>229</v>
      </c>
      <c r="BE8" s="1249" t="s">
        <v>36</v>
      </c>
      <c r="BF8" s="270">
        <v>45351</v>
      </c>
      <c r="BG8" s="267">
        <v>45716</v>
      </c>
      <c r="BH8" s="268">
        <v>45351</v>
      </c>
      <c r="BI8" s="271">
        <v>45716</v>
      </c>
      <c r="BJ8" s="1249" t="s">
        <v>229</v>
      </c>
      <c r="BK8" s="1249" t="s">
        <v>36</v>
      </c>
      <c r="BL8" s="270">
        <v>45351</v>
      </c>
      <c r="BM8" s="267">
        <v>45716</v>
      </c>
      <c r="BN8" s="268">
        <v>45351</v>
      </c>
      <c r="BO8" s="271">
        <v>45716</v>
      </c>
      <c r="BP8" s="1249" t="s">
        <v>229</v>
      </c>
      <c r="BQ8" s="1249" t="s">
        <v>36</v>
      </c>
      <c r="BR8" s="270">
        <v>45351</v>
      </c>
      <c r="BS8" s="267">
        <v>45716</v>
      </c>
      <c r="BT8" s="268">
        <v>45351</v>
      </c>
      <c r="BU8" s="271">
        <v>45716</v>
      </c>
      <c r="BV8" s="1249" t="s">
        <v>229</v>
      </c>
      <c r="BW8" s="1249" t="s">
        <v>36</v>
      </c>
      <c r="BX8" s="270">
        <v>45351</v>
      </c>
      <c r="BY8" s="267">
        <v>45716</v>
      </c>
      <c r="BZ8" s="268">
        <v>45351</v>
      </c>
      <c r="CA8" s="271">
        <v>45716</v>
      </c>
      <c r="CB8" s="1249" t="s">
        <v>229</v>
      </c>
      <c r="CC8" s="1249" t="s">
        <v>36</v>
      </c>
      <c r="CD8" s="270">
        <v>45351</v>
      </c>
      <c r="CE8" s="267">
        <v>45716</v>
      </c>
      <c r="CF8" s="268">
        <v>45351</v>
      </c>
      <c r="CG8" s="271">
        <v>45716</v>
      </c>
      <c r="CH8" s="1249" t="s">
        <v>229</v>
      </c>
      <c r="CI8" s="1249" t="s">
        <v>36</v>
      </c>
      <c r="CJ8" s="270">
        <v>45351</v>
      </c>
      <c r="CK8" s="267">
        <v>45716</v>
      </c>
      <c r="CL8" s="268">
        <v>45351</v>
      </c>
      <c r="CM8" s="271">
        <v>45716</v>
      </c>
      <c r="CN8" s="1249" t="s">
        <v>229</v>
      </c>
      <c r="CO8" s="1249" t="s">
        <v>36</v>
      </c>
      <c r="CP8" s="270">
        <v>45351</v>
      </c>
      <c r="CQ8" s="267">
        <v>45716</v>
      </c>
      <c r="CR8" s="268">
        <v>45351</v>
      </c>
      <c r="CS8" s="271">
        <v>45716</v>
      </c>
      <c r="CT8" s="1249" t="s">
        <v>229</v>
      </c>
      <c r="CU8" s="1249" t="s">
        <v>36</v>
      </c>
      <c r="CV8" s="270">
        <v>45351</v>
      </c>
      <c r="CW8" s="267">
        <v>45716</v>
      </c>
      <c r="CX8" s="268">
        <v>45351</v>
      </c>
      <c r="CY8" s="271">
        <v>45716</v>
      </c>
      <c r="CZ8" s="1249" t="s">
        <v>229</v>
      </c>
      <c r="DA8" s="1249" t="s">
        <v>36</v>
      </c>
      <c r="DB8" s="270">
        <v>45351</v>
      </c>
      <c r="DC8" s="267">
        <v>45716</v>
      </c>
      <c r="DD8" s="268">
        <v>45351</v>
      </c>
      <c r="DE8" s="267">
        <v>45716</v>
      </c>
      <c r="DF8" s="268">
        <v>45351</v>
      </c>
      <c r="DG8" s="269">
        <v>45716</v>
      </c>
      <c r="DH8" s="269">
        <v>45351</v>
      </c>
      <c r="DI8" s="267">
        <v>45716</v>
      </c>
      <c r="DJ8" s="270">
        <v>45351</v>
      </c>
      <c r="DK8" s="269">
        <v>45716</v>
      </c>
      <c r="DL8" s="269">
        <v>45351</v>
      </c>
      <c r="DM8" s="267">
        <v>45716</v>
      </c>
      <c r="DN8" s="268">
        <v>45351</v>
      </c>
      <c r="DO8" s="267">
        <v>45716</v>
      </c>
      <c r="DP8" s="268">
        <v>45351</v>
      </c>
      <c r="DQ8" s="267">
        <v>45716</v>
      </c>
    </row>
    <row r="9" spans="1:129" s="12" customFormat="1" ht="15.75" customHeight="1" thickBot="1">
      <c r="A9" s="1274"/>
      <c r="B9" s="1240">
        <v>1</v>
      </c>
      <c r="C9" s="1248"/>
      <c r="D9" s="1250"/>
      <c r="E9" s="1254"/>
      <c r="F9" s="1240">
        <v>2</v>
      </c>
      <c r="G9" s="1248"/>
      <c r="H9" s="1250"/>
      <c r="I9" s="1250"/>
      <c r="J9" s="1247" t="s">
        <v>37</v>
      </c>
      <c r="K9" s="1243"/>
      <c r="L9" s="1240">
        <v>3</v>
      </c>
      <c r="M9" s="1248"/>
      <c r="N9" s="1250"/>
      <c r="O9" s="1250"/>
      <c r="P9" s="1247" t="s">
        <v>41</v>
      </c>
      <c r="Q9" s="1243"/>
      <c r="R9" s="1240">
        <v>4</v>
      </c>
      <c r="S9" s="1248"/>
      <c r="T9" s="1250"/>
      <c r="U9" s="1250"/>
      <c r="V9" s="1251" t="s">
        <v>42</v>
      </c>
      <c r="W9" s="1252"/>
      <c r="X9" s="1245">
        <v>5</v>
      </c>
      <c r="Y9" s="1244"/>
      <c r="Z9" s="1250"/>
      <c r="AA9" s="1250"/>
      <c r="AB9" s="1247" t="s">
        <v>53</v>
      </c>
      <c r="AC9" s="1243"/>
      <c r="AD9" s="1240">
        <v>6</v>
      </c>
      <c r="AE9" s="1248"/>
      <c r="AF9" s="1250"/>
      <c r="AG9" s="1250"/>
      <c r="AH9" s="1247" t="s">
        <v>88</v>
      </c>
      <c r="AI9" s="1243"/>
      <c r="AJ9" s="1240">
        <v>7</v>
      </c>
      <c r="AK9" s="1248"/>
      <c r="AL9" s="1250"/>
      <c r="AM9" s="1250"/>
      <c r="AN9" s="1247" t="s">
        <v>89</v>
      </c>
      <c r="AO9" s="1243"/>
      <c r="AP9" s="1240">
        <v>8</v>
      </c>
      <c r="AQ9" s="1248"/>
      <c r="AR9" s="1250"/>
      <c r="AS9" s="1250"/>
      <c r="AT9" s="1247" t="s">
        <v>90</v>
      </c>
      <c r="AU9" s="1243"/>
      <c r="AV9" s="1240">
        <v>9</v>
      </c>
      <c r="AW9" s="1248"/>
      <c r="AX9" s="1250"/>
      <c r="AY9" s="1250"/>
      <c r="AZ9" s="1247" t="s">
        <v>91</v>
      </c>
      <c r="BA9" s="1243"/>
      <c r="BB9" s="1240">
        <v>10</v>
      </c>
      <c r="BC9" s="1248"/>
      <c r="BD9" s="1250"/>
      <c r="BE9" s="1250"/>
      <c r="BF9" s="1247" t="s">
        <v>92</v>
      </c>
      <c r="BG9" s="1243"/>
      <c r="BH9" s="1240">
        <v>11</v>
      </c>
      <c r="BI9" s="1248"/>
      <c r="BJ9" s="1250"/>
      <c r="BK9" s="1250"/>
      <c r="BL9" s="1247" t="s">
        <v>136</v>
      </c>
      <c r="BM9" s="1243"/>
      <c r="BN9" s="1240">
        <v>12</v>
      </c>
      <c r="BO9" s="1248"/>
      <c r="BP9" s="1250"/>
      <c r="BQ9" s="1250"/>
      <c r="BR9" s="1247" t="s">
        <v>137</v>
      </c>
      <c r="BS9" s="1243"/>
      <c r="BT9" s="1240">
        <v>13</v>
      </c>
      <c r="BU9" s="1248"/>
      <c r="BV9" s="1250"/>
      <c r="BW9" s="1250"/>
      <c r="BX9" s="1247" t="s">
        <v>138</v>
      </c>
      <c r="BY9" s="1243"/>
      <c r="BZ9" s="1240">
        <v>14</v>
      </c>
      <c r="CA9" s="1248"/>
      <c r="CB9" s="1250"/>
      <c r="CC9" s="1250"/>
      <c r="CD9" s="1247" t="s">
        <v>55</v>
      </c>
      <c r="CE9" s="1243"/>
      <c r="CF9" s="1240">
        <v>15</v>
      </c>
      <c r="CG9" s="1248"/>
      <c r="CH9" s="1250"/>
      <c r="CI9" s="1250"/>
      <c r="CJ9" s="1247" t="s">
        <v>56</v>
      </c>
      <c r="CK9" s="1243"/>
      <c r="CL9" s="1240">
        <v>16</v>
      </c>
      <c r="CM9" s="1248"/>
      <c r="CN9" s="1250"/>
      <c r="CO9" s="1250"/>
      <c r="CP9" s="1247" t="s">
        <v>86</v>
      </c>
      <c r="CQ9" s="1243"/>
      <c r="CR9" s="1240">
        <v>17</v>
      </c>
      <c r="CS9" s="1248"/>
      <c r="CT9" s="1250"/>
      <c r="CU9" s="1250"/>
      <c r="CV9" s="1247" t="s">
        <v>221</v>
      </c>
      <c r="CW9" s="1243"/>
      <c r="CX9" s="1240">
        <v>18</v>
      </c>
      <c r="CY9" s="1248"/>
      <c r="CZ9" s="1250"/>
      <c r="DA9" s="1250"/>
      <c r="DB9" s="1247" t="s">
        <v>112</v>
      </c>
      <c r="DC9" s="1243"/>
      <c r="DD9" s="1245">
        <v>19</v>
      </c>
      <c r="DE9" s="1246"/>
      <c r="DF9" s="1240">
        <v>20</v>
      </c>
      <c r="DG9" s="1241"/>
      <c r="DH9" s="1242" t="s">
        <v>388</v>
      </c>
      <c r="DI9" s="1243"/>
      <c r="DJ9" s="1244">
        <v>21</v>
      </c>
      <c r="DK9" s="1241"/>
      <c r="DL9" s="1242" t="s">
        <v>389</v>
      </c>
      <c r="DM9" s="1243"/>
      <c r="DN9" s="1245">
        <v>22</v>
      </c>
      <c r="DO9" s="1246"/>
      <c r="DP9" s="1245">
        <v>23</v>
      </c>
      <c r="DQ9" s="1246"/>
    </row>
    <row r="10" spans="1:129" s="702" customFormat="1" ht="17.25" customHeight="1">
      <c r="A10" s="715" t="s">
        <v>18</v>
      </c>
      <c r="B10" s="735">
        <v>1148237.28</v>
      </c>
      <c r="C10" s="334">
        <v>1333983.94</v>
      </c>
      <c r="D10" s="703">
        <v>185746.65999999992</v>
      </c>
      <c r="E10" s="609">
        <v>0.16176679091973037</v>
      </c>
      <c r="F10" s="735">
        <v>1129696.8799999999</v>
      </c>
      <c r="G10" s="334">
        <v>1316224.1000000001</v>
      </c>
      <c r="H10" s="703">
        <v>186527.2200000002</v>
      </c>
      <c r="I10" s="615">
        <v>0.16511262738018734</v>
      </c>
      <c r="J10" s="368">
        <v>0.98385316317198812</v>
      </c>
      <c r="K10" s="368">
        <v>0.98668661633212773</v>
      </c>
      <c r="L10" s="735">
        <v>36065.629999999997</v>
      </c>
      <c r="M10" s="334">
        <v>9510.5</v>
      </c>
      <c r="N10" s="703">
        <v>-26555.129999999997</v>
      </c>
      <c r="O10" s="615">
        <v>-0.73630018385925877</v>
      </c>
      <c r="P10" s="368">
        <v>3.192505054984307E-2</v>
      </c>
      <c r="Q10" s="368">
        <v>7.2255932709331177E-3</v>
      </c>
      <c r="R10" s="735">
        <v>1093631.25</v>
      </c>
      <c r="S10" s="334">
        <v>1306713.6000000001</v>
      </c>
      <c r="T10" s="703">
        <v>213082.35000000009</v>
      </c>
      <c r="U10" s="615">
        <v>0.19483930255284868</v>
      </c>
      <c r="V10" s="368">
        <v>0.96807494945015704</v>
      </c>
      <c r="W10" s="609">
        <v>0.99277440672906692</v>
      </c>
      <c r="X10" s="735">
        <v>24186.43</v>
      </c>
      <c r="Y10" s="334">
        <v>24577.96</v>
      </c>
      <c r="Z10" s="703">
        <v>391.52999999999884</v>
      </c>
      <c r="AA10" s="615">
        <v>1.6188002942145608E-2</v>
      </c>
      <c r="AB10" s="368">
        <v>2.1409663448835943E-2</v>
      </c>
      <c r="AC10" s="609">
        <v>1.8673081582384031E-2</v>
      </c>
      <c r="AD10" s="735">
        <v>1069444.82</v>
      </c>
      <c r="AE10" s="334">
        <v>1282135.6399999999</v>
      </c>
      <c r="AF10" s="703">
        <v>212690.81999999983</v>
      </c>
      <c r="AG10" s="615">
        <v>0.1988796579518706</v>
      </c>
      <c r="AH10" s="368">
        <v>0.94666528600132116</v>
      </c>
      <c r="AI10" s="609">
        <v>0.97410132514668268</v>
      </c>
      <c r="AJ10" s="735">
        <v>595757.85</v>
      </c>
      <c r="AK10" s="334">
        <v>642315.23</v>
      </c>
      <c r="AL10" s="703">
        <v>46557.380000000005</v>
      </c>
      <c r="AM10" s="615">
        <v>7.8148160364147956E-2</v>
      </c>
      <c r="AN10" s="368">
        <v>0.51884559086951088</v>
      </c>
      <c r="AO10" s="609">
        <v>0.48150147144949884</v>
      </c>
      <c r="AP10" s="735">
        <v>585584.43000000005</v>
      </c>
      <c r="AQ10" s="334">
        <v>627137.80000000005</v>
      </c>
      <c r="AR10" s="703">
        <v>41553.369999999995</v>
      </c>
      <c r="AS10" s="615">
        <v>7.0960510340071697E-2</v>
      </c>
      <c r="AT10" s="368">
        <v>0.51835535741233529</v>
      </c>
      <c r="AU10" s="368">
        <v>0.47646734321305922</v>
      </c>
      <c r="AV10" s="735">
        <v>250532.6</v>
      </c>
      <c r="AW10" s="334">
        <v>276683.83</v>
      </c>
      <c r="AX10" s="703">
        <v>26151.23000000001</v>
      </c>
      <c r="AY10" s="615">
        <v>0.10438254342947788</v>
      </c>
      <c r="AZ10" s="368">
        <v>0.42783343812607855</v>
      </c>
      <c r="BA10" s="368">
        <v>0.44118506331463353</v>
      </c>
      <c r="BB10" s="735">
        <v>836117.03</v>
      </c>
      <c r="BC10" s="334">
        <v>903821.62</v>
      </c>
      <c r="BD10" s="703">
        <v>67704.589999999967</v>
      </c>
      <c r="BE10" s="615">
        <v>8.0975016140982042E-2</v>
      </c>
      <c r="BF10" s="368">
        <v>0.76453286242506335</v>
      </c>
      <c r="BG10" s="609">
        <v>0.69167537553753167</v>
      </c>
      <c r="BH10" s="735">
        <v>815330.05</v>
      </c>
      <c r="BI10" s="334">
        <v>884438.96</v>
      </c>
      <c r="BJ10" s="703">
        <v>69108.909999999916</v>
      </c>
      <c r="BK10" s="615">
        <v>8.4761882626550947E-2</v>
      </c>
      <c r="BL10" s="368">
        <v>0.76238627253344404</v>
      </c>
      <c r="BM10" s="609">
        <v>0.68981699939329355</v>
      </c>
      <c r="BN10" s="735">
        <v>121430.12</v>
      </c>
      <c r="BO10" s="334">
        <v>134918.78</v>
      </c>
      <c r="BP10" s="703">
        <v>13488.660000000003</v>
      </c>
      <c r="BQ10" s="615">
        <v>0.11108166573499231</v>
      </c>
      <c r="BR10" s="368">
        <v>0.10575350767221213</v>
      </c>
      <c r="BS10" s="368">
        <v>0.10113973336140764</v>
      </c>
      <c r="BT10" s="735">
        <v>118006.08</v>
      </c>
      <c r="BU10" s="334">
        <v>131136.60999999999</v>
      </c>
      <c r="BV10" s="703">
        <v>13130.529999999984</v>
      </c>
      <c r="BW10" s="615">
        <v>0.11126994473505081</v>
      </c>
      <c r="BX10" s="368">
        <v>0.11034330878333676</v>
      </c>
      <c r="BY10" s="609">
        <v>0.10227982586928167</v>
      </c>
      <c r="BZ10" s="735">
        <v>70476.86</v>
      </c>
      <c r="CA10" s="334">
        <v>76230.679999999993</v>
      </c>
      <c r="CB10" s="703">
        <v>5753.8199999999924</v>
      </c>
      <c r="CC10" s="615">
        <v>8.1641264948523418E-2</v>
      </c>
      <c r="CD10" s="368">
        <v>6.1378306755551428E-2</v>
      </c>
      <c r="CE10" s="368">
        <v>5.7145125750164574E-2</v>
      </c>
      <c r="CF10" s="735">
        <v>65631.820000000007</v>
      </c>
      <c r="CG10" s="334">
        <v>190329.39</v>
      </c>
      <c r="CH10" s="703">
        <v>124697.57</v>
      </c>
      <c r="CI10" s="615">
        <v>1.8999559969539164</v>
      </c>
      <c r="CJ10" s="368">
        <v>5.7158760774602274E-2</v>
      </c>
      <c r="CK10" s="368">
        <v>0.1426774223383829</v>
      </c>
      <c r="CL10" s="735">
        <v>86564.34</v>
      </c>
      <c r="CM10" s="334">
        <v>83454.7</v>
      </c>
      <c r="CN10" s="703">
        <v>-3109.6399999999994</v>
      </c>
      <c r="CO10" s="615">
        <v>-3.5922875401117819E-2</v>
      </c>
      <c r="CP10" s="368">
        <v>7.5388895229041852E-2</v>
      </c>
      <c r="CQ10" s="368">
        <v>6.2560498292055899E-2</v>
      </c>
      <c r="CR10" s="735">
        <v>165755.38</v>
      </c>
      <c r="CS10" s="334">
        <v>202367.51</v>
      </c>
      <c r="CT10" s="703">
        <v>36612.130000000005</v>
      </c>
      <c r="CU10" s="615">
        <v>0.2208804926874772</v>
      </c>
      <c r="CV10" s="368">
        <v>0.14435638250658436</v>
      </c>
      <c r="CW10" s="609">
        <v>0.15170160894140902</v>
      </c>
      <c r="CX10" s="735">
        <v>-186687.9</v>
      </c>
      <c r="CY10" s="334">
        <v>-95492.83</v>
      </c>
      <c r="CZ10" s="703">
        <v>91195.069999999992</v>
      </c>
      <c r="DA10" s="615">
        <v>0.48848945218195711</v>
      </c>
      <c r="DB10" s="368">
        <v>-0.16258651696102394</v>
      </c>
      <c r="DC10" s="368">
        <v>-7.1584692391424148E-2</v>
      </c>
      <c r="DD10" s="369">
        <v>1.1745652477890349</v>
      </c>
      <c r="DE10" s="755">
        <v>1.0744795067080424</v>
      </c>
      <c r="DF10" s="735">
        <v>240171.58</v>
      </c>
      <c r="DG10" s="334">
        <v>251145.03</v>
      </c>
      <c r="DH10" s="611">
        <v>0.11487347662753833</v>
      </c>
      <c r="DI10" s="612">
        <v>0.11098675872546071</v>
      </c>
      <c r="DJ10" s="735">
        <v>25462.85</v>
      </c>
      <c r="DK10" s="334">
        <v>115148.77</v>
      </c>
      <c r="DL10" s="611">
        <v>2.2175599454496025E-2</v>
      </c>
      <c r="DM10" s="612">
        <v>8.6319457489120899E-2</v>
      </c>
      <c r="DN10" s="367">
        <v>9.7918030138546275E-3</v>
      </c>
      <c r="DO10" s="756">
        <v>4.137511103301339E-2</v>
      </c>
      <c r="DP10" s="367">
        <v>5.7174078343799728E-2</v>
      </c>
      <c r="DQ10" s="756">
        <v>0.28533565616256418</v>
      </c>
    </row>
    <row r="11" spans="1:129" s="702" customFormat="1" ht="17.25" customHeight="1">
      <c r="A11" s="715" t="s">
        <v>19</v>
      </c>
      <c r="B11" s="898">
        <v>892619.42</v>
      </c>
      <c r="C11" s="334">
        <v>1017152.4</v>
      </c>
      <c r="D11" s="703">
        <v>124532.97999999998</v>
      </c>
      <c r="E11" s="609">
        <v>0.13951408316883804</v>
      </c>
      <c r="F11" s="735">
        <v>741536.18</v>
      </c>
      <c r="G11" s="334">
        <v>855364.91</v>
      </c>
      <c r="H11" s="703">
        <v>113828.72999999998</v>
      </c>
      <c r="I11" s="615">
        <v>0.15350394636172704</v>
      </c>
      <c r="J11" s="368">
        <v>0.83074170624699162</v>
      </c>
      <c r="K11" s="368">
        <v>0.84094075774682342</v>
      </c>
      <c r="L11" s="735">
        <v>848679.8</v>
      </c>
      <c r="M11" s="334">
        <v>1153916.54</v>
      </c>
      <c r="N11" s="703">
        <v>305236.74</v>
      </c>
      <c r="O11" s="615">
        <v>0.35966066353882814</v>
      </c>
      <c r="P11" s="368">
        <v>1.1444887287900098</v>
      </c>
      <c r="Q11" s="368">
        <v>1.3490342268073634</v>
      </c>
      <c r="R11" s="735">
        <v>-107143.62</v>
      </c>
      <c r="S11" s="334">
        <v>-298551.63</v>
      </c>
      <c r="T11" s="703">
        <v>-191408.01</v>
      </c>
      <c r="U11" s="615">
        <v>-1.7864620403902727</v>
      </c>
      <c r="V11" s="368">
        <v>-0.14448872879000993</v>
      </c>
      <c r="W11" s="609">
        <v>-0.3490342268073634</v>
      </c>
      <c r="X11" s="735">
        <v>16258.63</v>
      </c>
      <c r="Y11" s="334">
        <v>17958.939999999999</v>
      </c>
      <c r="Z11" s="703">
        <v>1700.3099999999995</v>
      </c>
      <c r="AA11" s="615">
        <v>0.10457892208630122</v>
      </c>
      <c r="AB11" s="368">
        <v>2.1925605841646188E-2</v>
      </c>
      <c r="AC11" s="609">
        <v>2.0995647343073728E-2</v>
      </c>
      <c r="AD11" s="735">
        <v>-123402.25</v>
      </c>
      <c r="AE11" s="334">
        <v>-316510.57</v>
      </c>
      <c r="AF11" s="703">
        <v>-193108.32</v>
      </c>
      <c r="AG11" s="615">
        <v>-1.5648687118751887</v>
      </c>
      <c r="AH11" s="368">
        <v>-0.16641433463165611</v>
      </c>
      <c r="AI11" s="609">
        <v>-0.37002987415043714</v>
      </c>
      <c r="AJ11" s="735">
        <v>317708.7</v>
      </c>
      <c r="AK11" s="334">
        <v>181431.82</v>
      </c>
      <c r="AL11" s="703">
        <v>-136276.88</v>
      </c>
      <c r="AM11" s="615">
        <v>-0.42893656988304069</v>
      </c>
      <c r="AN11" s="368">
        <v>0.35592850982336904</v>
      </c>
      <c r="AO11" s="368">
        <v>0.17837230684408747</v>
      </c>
      <c r="AP11" s="735">
        <v>260592.07</v>
      </c>
      <c r="AQ11" s="334">
        <v>88818.559999999998</v>
      </c>
      <c r="AR11" s="703">
        <v>-171773.51</v>
      </c>
      <c r="AS11" s="615">
        <v>-0.65916629773116275</v>
      </c>
      <c r="AT11" s="368">
        <v>0.35142192252844628</v>
      </c>
      <c r="AU11" s="368">
        <v>0.10383703956244826</v>
      </c>
      <c r="AV11" s="735">
        <v>49082.97</v>
      </c>
      <c r="AW11" s="334">
        <v>27051.48</v>
      </c>
      <c r="AX11" s="703">
        <v>-22031.49</v>
      </c>
      <c r="AY11" s="615">
        <v>-0.44886220210390693</v>
      </c>
      <c r="AZ11" s="368">
        <v>0.18835174071106614</v>
      </c>
      <c r="BA11" s="368">
        <v>0.30457012588359911</v>
      </c>
      <c r="BB11" s="735">
        <v>309675.03999999998</v>
      </c>
      <c r="BC11" s="334">
        <v>115870.04</v>
      </c>
      <c r="BD11" s="703">
        <v>-193805</v>
      </c>
      <c r="BE11" s="615">
        <v>-0.62583345432037407</v>
      </c>
      <c r="BF11" s="368" t="s">
        <v>493</v>
      </c>
      <c r="BG11" s="609" t="s">
        <v>493</v>
      </c>
      <c r="BH11" s="735">
        <v>294743.61</v>
      </c>
      <c r="BI11" s="334">
        <v>101570.09</v>
      </c>
      <c r="BJ11" s="703">
        <v>-193173.52</v>
      </c>
      <c r="BK11" s="615">
        <v>-0.65539510763269815</v>
      </c>
      <c r="BL11" s="368" t="s">
        <v>493</v>
      </c>
      <c r="BM11" s="609" t="s">
        <v>493</v>
      </c>
      <c r="BN11" s="735">
        <v>70263.41</v>
      </c>
      <c r="BO11" s="334">
        <v>84806.01</v>
      </c>
      <c r="BP11" s="703">
        <v>14542.599999999991</v>
      </c>
      <c r="BQ11" s="615">
        <v>0.20697259071257701</v>
      </c>
      <c r="BR11" s="368">
        <v>7.8715977297469056E-2</v>
      </c>
      <c r="BS11" s="368">
        <v>8.3375912990029805E-2</v>
      </c>
      <c r="BT11" s="735">
        <v>25401.06</v>
      </c>
      <c r="BU11" s="334">
        <v>40974.019999999997</v>
      </c>
      <c r="BV11" s="703">
        <v>15572.959999999995</v>
      </c>
      <c r="BW11" s="615">
        <v>0.61308307606060508</v>
      </c>
      <c r="BX11" s="368" t="s">
        <v>493</v>
      </c>
      <c r="BY11" s="609" t="s">
        <v>493</v>
      </c>
      <c r="BZ11" s="735">
        <v>827.25</v>
      </c>
      <c r="CA11" s="334">
        <v>738.13</v>
      </c>
      <c r="CB11" s="703">
        <v>-89.12</v>
      </c>
      <c r="CC11" s="615">
        <v>-0.10773043215472954</v>
      </c>
      <c r="CD11" s="368">
        <v>9.2676675127682069E-4</v>
      </c>
      <c r="CE11" s="368">
        <v>7.256827983692512E-4</v>
      </c>
      <c r="CF11" s="735">
        <v>-444374.18</v>
      </c>
      <c r="CG11" s="334">
        <v>-459792.81</v>
      </c>
      <c r="CH11" s="703">
        <v>-15418.630000000005</v>
      </c>
      <c r="CI11" s="615">
        <v>-3.4697402985925073E-2</v>
      </c>
      <c r="CJ11" s="368">
        <v>-0.49783162907210776</v>
      </c>
      <c r="CK11" s="368">
        <v>-0.45203925193510824</v>
      </c>
      <c r="CL11" s="735">
        <v>3174.75</v>
      </c>
      <c r="CM11" s="334">
        <v>3517.73</v>
      </c>
      <c r="CN11" s="703">
        <v>342.98</v>
      </c>
      <c r="CO11" s="615">
        <v>0.10803370344121585</v>
      </c>
      <c r="CP11" s="368">
        <v>3.5566669611557409E-3</v>
      </c>
      <c r="CQ11" s="368">
        <v>3.4584099688502921E-3</v>
      </c>
      <c r="CR11" s="735">
        <v>13747.44</v>
      </c>
      <c r="CS11" s="334">
        <v>16822.79</v>
      </c>
      <c r="CT11" s="703">
        <v>3075.3500000000004</v>
      </c>
      <c r="CU11" s="615">
        <v>0.22370346770016819</v>
      </c>
      <c r="CV11" s="368">
        <v>1.5401233372224861E-2</v>
      </c>
      <c r="CW11" s="609">
        <v>1.6539104661209079E-2</v>
      </c>
      <c r="CX11" s="735">
        <v>-461296.37</v>
      </c>
      <c r="CY11" s="334">
        <v>-480133.34</v>
      </c>
      <c r="CZ11" s="703">
        <v>-18836.97000000003</v>
      </c>
      <c r="DA11" s="615">
        <v>-4.0834854174118106E-2</v>
      </c>
      <c r="DB11" s="368">
        <v>-0.51678952940548839</v>
      </c>
      <c r="DC11" s="368">
        <v>-0.47203677639653607</v>
      </c>
      <c r="DD11" s="369">
        <v>-2.7381520191082416</v>
      </c>
      <c r="DE11" s="755">
        <v>-0.51695831200834774</v>
      </c>
      <c r="DF11" s="735">
        <v>477140.2</v>
      </c>
      <c r="DG11" s="334">
        <v>444752.12</v>
      </c>
      <c r="DH11" s="610">
        <v>0.12351208493506149</v>
      </c>
      <c r="DI11" s="609">
        <v>0.10101962950827414</v>
      </c>
      <c r="DJ11" s="735">
        <v>17374.79</v>
      </c>
      <c r="DK11" s="334">
        <v>-35650.99</v>
      </c>
      <c r="DL11" s="610">
        <v>1.9464947334441818E-2</v>
      </c>
      <c r="DM11" s="609">
        <v>-3.504980177994959E-2</v>
      </c>
      <c r="DN11" s="369">
        <v>4.0656068296118786E-3</v>
      </c>
      <c r="DO11" s="755">
        <v>-7.2454687026266562E-3</v>
      </c>
      <c r="DP11" s="369">
        <v>6.2200796036262052E-2</v>
      </c>
      <c r="DQ11" s="755">
        <v>-0.10324447957720373</v>
      </c>
    </row>
    <row r="12" spans="1:129" s="702" customFormat="1" ht="17.25" customHeight="1">
      <c r="A12" s="715" t="s">
        <v>21</v>
      </c>
      <c r="B12" s="735">
        <v>504097.94</v>
      </c>
      <c r="C12" s="334">
        <v>583304.02</v>
      </c>
      <c r="D12" s="703">
        <v>79206.080000000016</v>
      </c>
      <c r="E12" s="609">
        <v>0.15712438737599288</v>
      </c>
      <c r="F12" s="735">
        <v>430955.24</v>
      </c>
      <c r="G12" s="334">
        <v>485636.69</v>
      </c>
      <c r="H12" s="703">
        <v>54681.450000000012</v>
      </c>
      <c r="I12" s="615">
        <v>0.126884290814053</v>
      </c>
      <c r="J12" s="368">
        <v>0.85490379111646442</v>
      </c>
      <c r="K12" s="368">
        <v>0.83256187742371468</v>
      </c>
      <c r="L12" s="735">
        <v>154100.13</v>
      </c>
      <c r="M12" s="334">
        <v>186685.99</v>
      </c>
      <c r="N12" s="703">
        <v>32585.859999999986</v>
      </c>
      <c r="O12" s="615">
        <v>0.21145900396060655</v>
      </c>
      <c r="P12" s="368">
        <v>0.35757803989110332</v>
      </c>
      <c r="Q12" s="368">
        <v>0.38441492136848227</v>
      </c>
      <c r="R12" s="735">
        <v>276855.12</v>
      </c>
      <c r="S12" s="334">
        <v>298950.69</v>
      </c>
      <c r="T12" s="703">
        <v>22095.570000000007</v>
      </c>
      <c r="U12" s="615">
        <v>7.9809143497147558E-2</v>
      </c>
      <c r="V12" s="368">
        <v>0.64242198331316269</v>
      </c>
      <c r="W12" s="609">
        <v>0.61558505803999286</v>
      </c>
      <c r="X12" s="735">
        <v>4534.8999999999996</v>
      </c>
      <c r="Y12" s="334">
        <v>4431.16</v>
      </c>
      <c r="Z12" s="703">
        <v>-103.73999999999978</v>
      </c>
      <c r="AA12" s="615">
        <v>-2.287591788132038E-2</v>
      </c>
      <c r="AB12" s="368">
        <v>1.0522902564080668E-2</v>
      </c>
      <c r="AC12" s="609">
        <v>9.1244341526172581E-3</v>
      </c>
      <c r="AD12" s="735">
        <v>272320.21999999997</v>
      </c>
      <c r="AE12" s="334">
        <v>294519.53000000003</v>
      </c>
      <c r="AF12" s="703">
        <v>22199.310000000056</v>
      </c>
      <c r="AG12" s="615">
        <v>8.1519139489532058E-2</v>
      </c>
      <c r="AH12" s="368">
        <v>0.63189908074908197</v>
      </c>
      <c r="AI12" s="609">
        <v>0.60646062388737565</v>
      </c>
      <c r="AJ12" s="735">
        <v>231030.43</v>
      </c>
      <c r="AK12" s="334">
        <v>266657.57</v>
      </c>
      <c r="AL12" s="703">
        <v>35627.140000000014</v>
      </c>
      <c r="AM12" s="615">
        <v>0.15420972899544019</v>
      </c>
      <c r="AN12" s="368">
        <v>0.45830465008446569</v>
      </c>
      <c r="AO12" s="368">
        <v>0.45715023530953891</v>
      </c>
      <c r="AP12" s="735">
        <v>164954.99</v>
      </c>
      <c r="AQ12" s="334">
        <v>197185.94</v>
      </c>
      <c r="AR12" s="703">
        <v>32230.950000000012</v>
      </c>
      <c r="AS12" s="615">
        <v>0.19539239158512278</v>
      </c>
      <c r="AT12" s="368">
        <v>0.38276594571631151</v>
      </c>
      <c r="AU12" s="368">
        <v>0.40603591956777402</v>
      </c>
      <c r="AV12" s="735">
        <v>88221.43</v>
      </c>
      <c r="AW12" s="334">
        <v>82122.559999999998</v>
      </c>
      <c r="AX12" s="703">
        <v>-6098.8699999999953</v>
      </c>
      <c r="AY12" s="615">
        <v>-6.9131389051390296E-2</v>
      </c>
      <c r="AZ12" s="368">
        <v>0.5348212260811267</v>
      </c>
      <c r="BA12" s="368">
        <v>0.41647269577131107</v>
      </c>
      <c r="BB12" s="735">
        <v>253176.41</v>
      </c>
      <c r="BC12" s="334">
        <v>279308.5</v>
      </c>
      <c r="BD12" s="703">
        <v>26132.089999999997</v>
      </c>
      <c r="BE12" s="615">
        <v>0.10321692293527662</v>
      </c>
      <c r="BF12" s="368">
        <v>0.91447255878814881</v>
      </c>
      <c r="BG12" s="609">
        <v>0.93429622122631661</v>
      </c>
      <c r="BH12" s="735">
        <v>252501.17</v>
      </c>
      <c r="BI12" s="334">
        <v>278011.78000000003</v>
      </c>
      <c r="BJ12" s="703">
        <v>25510.610000000015</v>
      </c>
      <c r="BK12" s="615">
        <v>0.10103165066522271</v>
      </c>
      <c r="BL12" s="368">
        <v>0.9272215261870751</v>
      </c>
      <c r="BM12" s="609">
        <v>0.94395023650893373</v>
      </c>
      <c r="BN12" s="735">
        <v>71702.52</v>
      </c>
      <c r="BO12" s="334">
        <v>77722.98</v>
      </c>
      <c r="BP12" s="703">
        <v>6020.4599999999919</v>
      </c>
      <c r="BQ12" s="615">
        <v>8.396441296623873E-2</v>
      </c>
      <c r="BR12" s="368">
        <v>0.14223926406047208</v>
      </c>
      <c r="BS12" s="368">
        <v>0.13324609009209296</v>
      </c>
      <c r="BT12" s="735">
        <v>61602.13</v>
      </c>
      <c r="BU12" s="334">
        <v>69024.039999999994</v>
      </c>
      <c r="BV12" s="703">
        <v>7421.9099999999962</v>
      </c>
      <c r="BW12" s="615">
        <v>0.12048138595207659</v>
      </c>
      <c r="BX12" s="368">
        <v>0.22621210426460439</v>
      </c>
      <c r="BY12" s="609">
        <v>0.23436150397224928</v>
      </c>
      <c r="BZ12" s="735">
        <v>42218.35</v>
      </c>
      <c r="CA12" s="334">
        <v>52755.69</v>
      </c>
      <c r="CB12" s="703">
        <v>10537.340000000004</v>
      </c>
      <c r="CC12" s="615">
        <v>0.24959146911236474</v>
      </c>
      <c r="CD12" s="368">
        <v>8.375029265146372E-2</v>
      </c>
      <c r="CE12" s="368">
        <v>9.0442870597737354E-2</v>
      </c>
      <c r="CF12" s="735">
        <v>-84001.43</v>
      </c>
      <c r="CG12" s="334">
        <v>-105271.97</v>
      </c>
      <c r="CH12" s="703">
        <v>-21270.540000000008</v>
      </c>
      <c r="CI12" s="615">
        <v>-0.2532164035778916</v>
      </c>
      <c r="CJ12" s="368">
        <v>-0.16663712214336759</v>
      </c>
      <c r="CK12" s="368">
        <v>-0.18047530342753337</v>
      </c>
      <c r="CL12" s="735">
        <v>64215.83</v>
      </c>
      <c r="CM12" s="334">
        <v>76027.929999999993</v>
      </c>
      <c r="CN12" s="703">
        <v>11812.099999999991</v>
      </c>
      <c r="CO12" s="615">
        <v>0.18394374097477198</v>
      </c>
      <c r="CP12" s="368">
        <v>0.12738760646393438</v>
      </c>
      <c r="CQ12" s="368">
        <v>0.1303401440641537</v>
      </c>
      <c r="CR12" s="735">
        <v>38775.96</v>
      </c>
      <c r="CS12" s="334">
        <v>34557.919999999998</v>
      </c>
      <c r="CT12" s="703">
        <v>-4218.0400000000009</v>
      </c>
      <c r="CU12" s="615">
        <v>-0.10877976973361848</v>
      </c>
      <c r="CV12" s="368">
        <v>7.6921480774152728E-2</v>
      </c>
      <c r="CW12" s="609">
        <v>5.9245125723632074E-2</v>
      </c>
      <c r="CX12" s="735">
        <v>-186993.22</v>
      </c>
      <c r="CY12" s="334">
        <v>-215857.82</v>
      </c>
      <c r="CZ12" s="703">
        <v>-28864.600000000006</v>
      </c>
      <c r="DA12" s="615">
        <v>-0.1543617463777564</v>
      </c>
      <c r="DB12" s="368">
        <v>-0.37094620938145473</v>
      </c>
      <c r="DC12" s="368">
        <v>-0.37006057321531916</v>
      </c>
      <c r="DD12" s="369">
        <v>1.6866666749902011</v>
      </c>
      <c r="DE12" s="755">
        <v>1.7329151652523687</v>
      </c>
      <c r="DF12" s="735">
        <v>116781.31</v>
      </c>
      <c r="DG12" s="334">
        <v>186776.94</v>
      </c>
      <c r="DH12" s="610">
        <v>6.043151679406189E-2</v>
      </c>
      <c r="DI12" s="609">
        <v>8.4556893959540691E-2</v>
      </c>
      <c r="DJ12" s="735">
        <v>-31142.86</v>
      </c>
      <c r="DK12" s="334">
        <v>68648.72</v>
      </c>
      <c r="DL12" s="610">
        <v>-6.1779383585657981E-2</v>
      </c>
      <c r="DM12" s="609">
        <v>0.11768943406218939</v>
      </c>
      <c r="DN12" s="367">
        <v>-1.2014974869470785E-2</v>
      </c>
      <c r="DO12" s="756">
        <v>2.3866358719146552E-2</v>
      </c>
      <c r="DP12" s="367">
        <v>-6.2351755425863908E-2</v>
      </c>
      <c r="DQ12" s="756">
        <v>0.14650152857495136</v>
      </c>
    </row>
    <row r="13" spans="1:129" s="702" customFormat="1" ht="17.25" customHeight="1">
      <c r="A13" s="715" t="s">
        <v>500</v>
      </c>
      <c r="B13" s="735">
        <v>427200.96</v>
      </c>
      <c r="C13" s="334">
        <v>542530.13</v>
      </c>
      <c r="D13" s="703">
        <v>115329.16999999998</v>
      </c>
      <c r="E13" s="609">
        <v>0.26996467891832449</v>
      </c>
      <c r="F13" s="735">
        <v>427200.96</v>
      </c>
      <c r="G13" s="334">
        <v>542530.13</v>
      </c>
      <c r="H13" s="703">
        <v>115329.16999999998</v>
      </c>
      <c r="I13" s="615">
        <v>0.26996467891832449</v>
      </c>
      <c r="J13" s="368">
        <v>1</v>
      </c>
      <c r="K13" s="368">
        <v>1</v>
      </c>
      <c r="L13" s="735">
        <v>196161.44</v>
      </c>
      <c r="M13" s="334">
        <v>315853.39</v>
      </c>
      <c r="N13" s="703">
        <v>119691.95000000001</v>
      </c>
      <c r="O13" s="615">
        <v>0.61017063292357565</v>
      </c>
      <c r="P13" s="368">
        <v>0.45917836888756053</v>
      </c>
      <c r="Q13" s="368">
        <v>0.58218589629298567</v>
      </c>
      <c r="R13" s="735">
        <v>231039.53</v>
      </c>
      <c r="S13" s="334">
        <v>226676.74</v>
      </c>
      <c r="T13" s="703">
        <v>-4362.7900000000081</v>
      </c>
      <c r="U13" s="615">
        <v>-1.8883305380685323E-2</v>
      </c>
      <c r="V13" s="368">
        <v>0.54082165452062647</v>
      </c>
      <c r="W13" s="609">
        <v>0.41781410370701438</v>
      </c>
      <c r="X13" s="735">
        <v>561.66999999999996</v>
      </c>
      <c r="Y13" s="334">
        <v>532.5</v>
      </c>
      <c r="Z13" s="703">
        <v>-29.169999999999959</v>
      </c>
      <c r="AA13" s="615">
        <v>-5.1934409884807735E-2</v>
      </c>
      <c r="AB13" s="368">
        <v>1.314767644716903E-3</v>
      </c>
      <c r="AC13" s="609">
        <v>9.8151230789707473E-4</v>
      </c>
      <c r="AD13" s="735">
        <v>230477.86</v>
      </c>
      <c r="AE13" s="334">
        <v>226144.24</v>
      </c>
      <c r="AF13" s="703">
        <v>-4333.6199999999953</v>
      </c>
      <c r="AG13" s="615">
        <v>-1.8802760490747337E-2</v>
      </c>
      <c r="AH13" s="368">
        <v>0.53950688687590953</v>
      </c>
      <c r="AI13" s="609">
        <v>0.41683259139911727</v>
      </c>
      <c r="AJ13" s="735">
        <v>152546.82</v>
      </c>
      <c r="AK13" s="334">
        <v>285520.38</v>
      </c>
      <c r="AL13" s="703">
        <v>132973.56</v>
      </c>
      <c r="AM13" s="615">
        <v>0.87169014732657157</v>
      </c>
      <c r="AN13" s="368">
        <v>0.35708445037202163</v>
      </c>
      <c r="AO13" s="368">
        <v>0.52627561901492914</v>
      </c>
      <c r="AP13" s="735">
        <v>152546.82</v>
      </c>
      <c r="AQ13" s="334">
        <v>285520.38</v>
      </c>
      <c r="AR13" s="703">
        <v>132973.56</v>
      </c>
      <c r="AS13" s="615">
        <v>0.87169014732657157</v>
      </c>
      <c r="AT13" s="368">
        <v>0.35708445037202163</v>
      </c>
      <c r="AU13" s="368">
        <v>0.52627561901492914</v>
      </c>
      <c r="AV13" s="735">
        <v>226169.04</v>
      </c>
      <c r="AW13" s="334">
        <v>88485.69</v>
      </c>
      <c r="AX13" s="703">
        <v>-137683.35</v>
      </c>
      <c r="AY13" s="615">
        <v>-0.60876302963482531</v>
      </c>
      <c r="AZ13" s="368">
        <v>1.4826204833375092</v>
      </c>
      <c r="BA13" s="368">
        <v>0.3099102417837914</v>
      </c>
      <c r="BB13" s="735">
        <v>378715.87</v>
      </c>
      <c r="BC13" s="334">
        <v>374006.08</v>
      </c>
      <c r="BD13" s="703">
        <v>-4709.789999999979</v>
      </c>
      <c r="BE13" s="615">
        <v>-1.2436209763271814E-2</v>
      </c>
      <c r="BF13" s="368">
        <v>1.6391821347628261</v>
      </c>
      <c r="BG13" s="609">
        <v>1.6499534976548544</v>
      </c>
      <c r="BH13" s="735">
        <v>378715.87</v>
      </c>
      <c r="BI13" s="334">
        <v>374006.08</v>
      </c>
      <c r="BJ13" s="703">
        <v>-4709.789999999979</v>
      </c>
      <c r="BK13" s="615">
        <v>-1.2436209763271814E-2</v>
      </c>
      <c r="BL13" s="368">
        <v>1.6431767893020182</v>
      </c>
      <c r="BM13" s="609">
        <v>1.6538386297170338</v>
      </c>
      <c r="BN13" s="735">
        <v>816.52</v>
      </c>
      <c r="BO13" s="334">
        <v>1880.51</v>
      </c>
      <c r="BP13" s="703">
        <v>1063.99</v>
      </c>
      <c r="BQ13" s="615">
        <v>1.3030789202958899</v>
      </c>
      <c r="BR13" s="368">
        <v>1.9113252929019633E-3</v>
      </c>
      <c r="BS13" s="368">
        <v>3.4661853711239962E-3</v>
      </c>
      <c r="BT13" s="735">
        <v>816.52</v>
      </c>
      <c r="BU13" s="334">
        <v>1880.51</v>
      </c>
      <c r="BV13" s="703">
        <v>1063.99</v>
      </c>
      <c r="BW13" s="615">
        <v>1.3030789202958899</v>
      </c>
      <c r="BX13" s="368">
        <v>3.5427264033083268E-3</v>
      </c>
      <c r="BY13" s="609">
        <v>8.3155334842930344E-3</v>
      </c>
      <c r="BZ13" s="735">
        <v>-0.56999999999999995</v>
      </c>
      <c r="CA13" s="334">
        <v>3116.09</v>
      </c>
      <c r="CB13" s="703">
        <v>3116.6600000000003</v>
      </c>
      <c r="CC13" s="615">
        <v>5467.8245614035095</v>
      </c>
      <c r="CD13" s="368">
        <v>-1.3342666645692928E-6</v>
      </c>
      <c r="CE13" s="368">
        <v>5.7436257042535136E-3</v>
      </c>
      <c r="CF13" s="735">
        <v>-149053.95000000001</v>
      </c>
      <c r="CG13" s="334">
        <v>-152858.44</v>
      </c>
      <c r="CH13" s="703">
        <v>-3804.4899999999907</v>
      </c>
      <c r="CI13" s="615">
        <v>-2.5524248099429707E-2</v>
      </c>
      <c r="CJ13" s="368">
        <v>-0.34890827492522491</v>
      </c>
      <c r="CK13" s="368">
        <v>-0.2817510614571766</v>
      </c>
      <c r="CL13" s="735">
        <v>1866.64</v>
      </c>
      <c r="CM13" s="334">
        <v>3133.93</v>
      </c>
      <c r="CN13" s="703">
        <v>1267.2899999999997</v>
      </c>
      <c r="CO13" s="615">
        <v>0.67891505592937029</v>
      </c>
      <c r="CP13" s="368">
        <v>4.3694658364063603E-3</v>
      </c>
      <c r="CQ13" s="368">
        <v>5.7765086705875669E-3</v>
      </c>
      <c r="CR13" s="735">
        <v>3311.09</v>
      </c>
      <c r="CS13" s="334">
        <v>3755.33</v>
      </c>
      <c r="CT13" s="703">
        <v>444.23999999999978</v>
      </c>
      <c r="CU13" s="615">
        <v>0.1341672983821037</v>
      </c>
      <c r="CV13" s="368">
        <v>7.7506614217346332E-3</v>
      </c>
      <c r="CW13" s="609">
        <v>6.9218828454744065E-3</v>
      </c>
      <c r="CX13" s="735">
        <v>-154231.69</v>
      </c>
      <c r="CY13" s="334">
        <v>-159747.71</v>
      </c>
      <c r="CZ13" s="703">
        <v>-5516.0199999999895</v>
      </c>
      <c r="DA13" s="615">
        <v>-3.5764504687720078E-2</v>
      </c>
      <c r="DB13" s="368">
        <v>-0.36102842559155296</v>
      </c>
      <c r="DC13" s="368">
        <v>-0.29444947140539457</v>
      </c>
      <c r="DD13" s="369">
        <v>1.6691822372873473</v>
      </c>
      <c r="DE13" s="755">
        <v>1.7063973860223016</v>
      </c>
      <c r="DF13" s="735">
        <v>174646.86</v>
      </c>
      <c r="DG13" s="334">
        <v>199612.37</v>
      </c>
      <c r="DH13" s="610">
        <v>0.12525982278564984</v>
      </c>
      <c r="DI13" s="609">
        <v>0.10042744344163723</v>
      </c>
      <c r="DJ13" s="735">
        <v>21577.62</v>
      </c>
      <c r="DK13" s="334">
        <v>39830.94</v>
      </c>
      <c r="DL13" s="610">
        <v>5.0509296608322221E-2</v>
      </c>
      <c r="DM13" s="609">
        <v>7.3417010037765101E-2</v>
      </c>
      <c r="DN13" s="367">
        <v>1.3981732408481218E-2</v>
      </c>
      <c r="DO13" s="756">
        <v>1.8235628704998508E-2</v>
      </c>
      <c r="DP13" s="367">
        <v>0.15896827900448485</v>
      </c>
      <c r="DQ13" s="756">
        <v>0.25091111204621441</v>
      </c>
    </row>
    <row r="14" spans="1:129" s="702" customFormat="1" ht="17.25" customHeight="1">
      <c r="A14" s="715" t="s">
        <v>94</v>
      </c>
      <c r="B14" s="735">
        <v>312801.83</v>
      </c>
      <c r="C14" s="334">
        <v>300992.56</v>
      </c>
      <c r="D14" s="703">
        <v>-11809.270000000019</v>
      </c>
      <c r="E14" s="609">
        <v>-3.7753199845410167E-2</v>
      </c>
      <c r="F14" s="735">
        <v>312738.53999999998</v>
      </c>
      <c r="G14" s="334">
        <v>299006.52</v>
      </c>
      <c r="H14" s="703">
        <v>-13732.01999999996</v>
      </c>
      <c r="I14" s="615">
        <v>-4.3908947071249871E-2</v>
      </c>
      <c r="J14" s="368">
        <v>0.99979766742413223</v>
      </c>
      <c r="K14" s="368">
        <v>0.99340169737085871</v>
      </c>
      <c r="L14" s="735">
        <v>19613.21</v>
      </c>
      <c r="M14" s="334">
        <v>4842.28</v>
      </c>
      <c r="N14" s="703">
        <v>-14770.93</v>
      </c>
      <c r="O14" s="615">
        <v>-0.75311129590719728</v>
      </c>
      <c r="P14" s="368">
        <v>6.2714400342215579E-2</v>
      </c>
      <c r="Q14" s="368">
        <v>1.6194563248988682E-2</v>
      </c>
      <c r="R14" s="735">
        <v>293125.32</v>
      </c>
      <c r="S14" s="334">
        <v>294164.24</v>
      </c>
      <c r="T14" s="703">
        <v>1038.9199999999837</v>
      </c>
      <c r="U14" s="615">
        <v>3.5442861094360039E-3</v>
      </c>
      <c r="V14" s="368">
        <v>0.9372855676821924</v>
      </c>
      <c r="W14" s="609">
        <v>0.98380543675101118</v>
      </c>
      <c r="X14" s="735">
        <v>4441.6000000000004</v>
      </c>
      <c r="Y14" s="334">
        <v>4851.4799999999996</v>
      </c>
      <c r="Z14" s="703">
        <v>409.8799999999992</v>
      </c>
      <c r="AA14" s="615">
        <v>9.2282060518731807E-2</v>
      </c>
      <c r="AB14" s="368">
        <v>1.4202279002773373E-2</v>
      </c>
      <c r="AC14" s="609">
        <v>1.6225331808818081E-2</v>
      </c>
      <c r="AD14" s="735">
        <v>288683.71999999997</v>
      </c>
      <c r="AE14" s="334">
        <v>289312.76</v>
      </c>
      <c r="AF14" s="703">
        <v>629.04000000003725</v>
      </c>
      <c r="AG14" s="615">
        <v>2.1789936751543774E-3</v>
      </c>
      <c r="AH14" s="368">
        <v>0.92308328867941891</v>
      </c>
      <c r="AI14" s="609">
        <v>0.96758010494219315</v>
      </c>
      <c r="AJ14" s="735">
        <v>160098.85</v>
      </c>
      <c r="AK14" s="334">
        <v>191138.07</v>
      </c>
      <c r="AL14" s="703">
        <v>31039.22</v>
      </c>
      <c r="AM14" s="615">
        <v>0.19387534638755993</v>
      </c>
      <c r="AN14" s="368">
        <v>0.51182197367579341</v>
      </c>
      <c r="AO14" s="368">
        <v>0.63502589565668999</v>
      </c>
      <c r="AP14" s="735">
        <v>159414.39999999999</v>
      </c>
      <c r="AQ14" s="334">
        <v>190827.9</v>
      </c>
      <c r="AR14" s="703">
        <v>31413.5</v>
      </c>
      <c r="AS14" s="615">
        <v>0.19705559849047516</v>
      </c>
      <c r="AT14" s="368">
        <v>0.50973698348786822</v>
      </c>
      <c r="AU14" s="368">
        <v>0.63820648459438267</v>
      </c>
      <c r="AV14" s="735">
        <v>98840.01</v>
      </c>
      <c r="AW14" s="334">
        <v>52881.63</v>
      </c>
      <c r="AX14" s="703">
        <v>-45958.38</v>
      </c>
      <c r="AY14" s="615">
        <v>-0.46497749241425612</v>
      </c>
      <c r="AZ14" s="368">
        <v>0.62001933325973058</v>
      </c>
      <c r="BA14" s="368">
        <v>0.27711686813091796</v>
      </c>
      <c r="BB14" s="735">
        <v>258254.41</v>
      </c>
      <c r="BC14" s="334">
        <v>243709.53</v>
      </c>
      <c r="BD14" s="703">
        <v>-14544.880000000005</v>
      </c>
      <c r="BE14" s="615">
        <v>-5.6319967585451901E-2</v>
      </c>
      <c r="BF14" s="368">
        <v>0.88103753711893606</v>
      </c>
      <c r="BG14" s="609">
        <v>0.82848115732898064</v>
      </c>
      <c r="BH14" s="735">
        <v>255313.38</v>
      </c>
      <c r="BI14" s="334">
        <v>237494.7</v>
      </c>
      <c r="BJ14" s="703">
        <v>-17818.679999999993</v>
      </c>
      <c r="BK14" s="615">
        <v>-6.9791406936839703E-2</v>
      </c>
      <c r="BL14" s="368">
        <v>0.88440518918074085</v>
      </c>
      <c r="BM14" s="609">
        <v>0.82089258697058509</v>
      </c>
      <c r="BN14" s="735">
        <v>4358.2299999999996</v>
      </c>
      <c r="BO14" s="334">
        <v>17871.72</v>
      </c>
      <c r="BP14" s="703">
        <v>13513.490000000002</v>
      </c>
      <c r="BQ14" s="615">
        <v>3.1006830754687118</v>
      </c>
      <c r="BR14" s="368">
        <v>1.3932878845369924E-2</v>
      </c>
      <c r="BS14" s="368">
        <v>5.9375952681355315E-2</v>
      </c>
      <c r="BT14" s="735">
        <v>4373.97</v>
      </c>
      <c r="BU14" s="334">
        <v>17172.240000000002</v>
      </c>
      <c r="BV14" s="703">
        <v>12798.27</v>
      </c>
      <c r="BW14" s="615">
        <v>2.9260077229610628</v>
      </c>
      <c r="BX14" s="368">
        <v>1.5151425927308962E-2</v>
      </c>
      <c r="BY14" s="609">
        <v>5.935528042385687E-2</v>
      </c>
      <c r="BZ14" s="735">
        <v>60202</v>
      </c>
      <c r="CA14" s="334">
        <v>54673.78</v>
      </c>
      <c r="CB14" s="703">
        <v>-5528.2200000000012</v>
      </c>
      <c r="CC14" s="615">
        <v>-9.1827846250955136E-2</v>
      </c>
      <c r="CD14" s="368">
        <v>0.192460510860822</v>
      </c>
      <c r="CE14" s="368">
        <v>0.18164495494506575</v>
      </c>
      <c r="CF14" s="735">
        <v>-31205.63</v>
      </c>
      <c r="CG14" s="334">
        <v>-20027.96</v>
      </c>
      <c r="CH14" s="703">
        <v>11177.670000000002</v>
      </c>
      <c r="CI14" s="615">
        <v>0.35819401819479374</v>
      </c>
      <c r="CJ14" s="368">
        <v>-9.9761660601538044E-2</v>
      </c>
      <c r="CK14" s="368">
        <v>-6.6539717792360051E-2</v>
      </c>
      <c r="CL14" s="735">
        <v>17261.78</v>
      </c>
      <c r="CM14" s="334">
        <v>21534.92</v>
      </c>
      <c r="CN14" s="703">
        <v>4273.1399999999994</v>
      </c>
      <c r="CO14" s="615">
        <v>0.24754920987290996</v>
      </c>
      <c r="CP14" s="368">
        <v>5.518439582019069E-2</v>
      </c>
      <c r="CQ14" s="368">
        <v>7.1546353172317612E-2</v>
      </c>
      <c r="CR14" s="735">
        <v>21008.5</v>
      </c>
      <c r="CS14" s="334">
        <v>27624.12</v>
      </c>
      <c r="CT14" s="703">
        <v>6615.619999999999</v>
      </c>
      <c r="CU14" s="615">
        <v>0.31490206345050809</v>
      </c>
      <c r="CV14" s="368">
        <v>6.7162330859765113E-2</v>
      </c>
      <c r="CW14" s="609">
        <v>9.1776753551649243E-2</v>
      </c>
      <c r="CX14" s="735">
        <v>-69475.91</v>
      </c>
      <c r="CY14" s="334">
        <v>-69186.990000000005</v>
      </c>
      <c r="CZ14" s="703">
        <v>288.91999999999825</v>
      </c>
      <c r="DA14" s="615">
        <v>4.1585637381359704E-3</v>
      </c>
      <c r="DB14" s="368">
        <v>-0.22210838728149385</v>
      </c>
      <c r="DC14" s="368">
        <v>-0.22986279129291437</v>
      </c>
      <c r="DD14" s="369">
        <v>1.2406644545109784</v>
      </c>
      <c r="DE14" s="755">
        <v>1.239142545942322</v>
      </c>
      <c r="DF14" s="735">
        <v>128204.66</v>
      </c>
      <c r="DG14" s="334">
        <v>122213.82</v>
      </c>
      <c r="DH14" s="610">
        <v>0.12503974870330103</v>
      </c>
      <c r="DI14" s="609">
        <v>0.10864722021344164</v>
      </c>
      <c r="DJ14" s="735">
        <v>60883.57</v>
      </c>
      <c r="DK14" s="334">
        <v>60095.8</v>
      </c>
      <c r="DL14" s="610">
        <v>0.19463943033837108</v>
      </c>
      <c r="DM14" s="609">
        <v>0.19965875568485814</v>
      </c>
      <c r="DN14" s="367">
        <v>4.9214827167331832E-2</v>
      </c>
      <c r="DO14" s="756">
        <v>4.4936338371054818E-2</v>
      </c>
      <c r="DP14" s="367">
        <v>0.36842466493210679</v>
      </c>
      <c r="DQ14" s="756">
        <v>0.34133536316241608</v>
      </c>
    </row>
    <row r="15" spans="1:129" s="702" customFormat="1" ht="17.25" customHeight="1">
      <c r="A15" s="715" t="s">
        <v>264</v>
      </c>
      <c r="B15" s="735">
        <v>234814.36</v>
      </c>
      <c r="C15" s="334">
        <v>260994.42</v>
      </c>
      <c r="D15" s="703">
        <v>26180.060000000027</v>
      </c>
      <c r="E15" s="609">
        <v>0.1114925850361112</v>
      </c>
      <c r="F15" s="735">
        <v>222023.99</v>
      </c>
      <c r="G15" s="334">
        <v>248981.59</v>
      </c>
      <c r="H15" s="703">
        <v>26957.600000000006</v>
      </c>
      <c r="I15" s="615">
        <v>0.12141750988260326</v>
      </c>
      <c r="J15" s="368">
        <v>0.94552986452787646</v>
      </c>
      <c r="K15" s="368">
        <v>0.95397284738884447</v>
      </c>
      <c r="L15" s="735">
        <v>107.32</v>
      </c>
      <c r="M15" s="334">
        <v>3433.76</v>
      </c>
      <c r="N15" s="703">
        <v>3326.44</v>
      </c>
      <c r="O15" s="615">
        <v>30.99552739470742</v>
      </c>
      <c r="P15" s="368">
        <v>4.8337118885215962E-4</v>
      </c>
      <c r="Q15" s="368">
        <v>1.3791220467344595E-2</v>
      </c>
      <c r="R15" s="735">
        <v>221916.66</v>
      </c>
      <c r="S15" s="334">
        <v>245547.83</v>
      </c>
      <c r="T15" s="703">
        <v>23631.169999999984</v>
      </c>
      <c r="U15" s="615">
        <v>0.10648668738976147</v>
      </c>
      <c r="V15" s="368">
        <v>0.99951658377097008</v>
      </c>
      <c r="W15" s="609">
        <v>0.9862087795326554</v>
      </c>
      <c r="X15" s="735">
        <v>1957.25</v>
      </c>
      <c r="Y15" s="334">
        <v>1600.87</v>
      </c>
      <c r="Z15" s="703">
        <v>-356.38000000000011</v>
      </c>
      <c r="AA15" s="615">
        <v>-0.1820820028100652</v>
      </c>
      <c r="AB15" s="368">
        <v>8.8154888127179414E-3</v>
      </c>
      <c r="AC15" s="609">
        <v>6.4296721697375296E-3</v>
      </c>
      <c r="AD15" s="735">
        <v>219959.41</v>
      </c>
      <c r="AE15" s="334">
        <v>243946.96</v>
      </c>
      <c r="AF15" s="703">
        <v>23987.549999999988</v>
      </c>
      <c r="AG15" s="615">
        <v>0.10905443872576304</v>
      </c>
      <c r="AH15" s="368">
        <v>0.99070109495825209</v>
      </c>
      <c r="AI15" s="609">
        <v>0.97977910736291784</v>
      </c>
      <c r="AJ15" s="735">
        <v>70011.22</v>
      </c>
      <c r="AK15" s="334">
        <v>80440.5</v>
      </c>
      <c r="AL15" s="703">
        <v>10429.279999999999</v>
      </c>
      <c r="AM15" s="615">
        <v>0.1489658371900961</v>
      </c>
      <c r="AN15" s="368">
        <v>0.29815561535504048</v>
      </c>
      <c r="AO15" s="368">
        <v>0.30820773869418355</v>
      </c>
      <c r="AP15" s="735">
        <v>64786.39</v>
      </c>
      <c r="AQ15" s="334">
        <v>77789.2</v>
      </c>
      <c r="AR15" s="703">
        <v>13002.809999999998</v>
      </c>
      <c r="AS15" s="615">
        <v>0.20070280193108456</v>
      </c>
      <c r="AT15" s="368">
        <v>0.29179905288613184</v>
      </c>
      <c r="AU15" s="368">
        <v>0.31242952541189895</v>
      </c>
      <c r="AV15" s="735">
        <v>49634.44</v>
      </c>
      <c r="AW15" s="334">
        <v>62246.47</v>
      </c>
      <c r="AX15" s="703">
        <v>12612.029999999999</v>
      </c>
      <c r="AY15" s="615">
        <v>0.25409836395857388</v>
      </c>
      <c r="AZ15" s="368">
        <v>0.76612449003563865</v>
      </c>
      <c r="BA15" s="368">
        <v>0.80019424290261376</v>
      </c>
      <c r="BB15" s="735">
        <v>114420.83</v>
      </c>
      <c r="BC15" s="334">
        <v>140035.67000000001</v>
      </c>
      <c r="BD15" s="703">
        <v>25614.840000000011</v>
      </c>
      <c r="BE15" s="615">
        <v>0.22386518258956881</v>
      </c>
      <c r="BF15" s="368">
        <v>0.51560270418633736</v>
      </c>
      <c r="BG15" s="609">
        <v>0.57029895153217203</v>
      </c>
      <c r="BH15" s="735">
        <v>111390.91</v>
      </c>
      <c r="BI15" s="334">
        <v>138071.41</v>
      </c>
      <c r="BJ15" s="703">
        <v>26680.5</v>
      </c>
      <c r="BK15" s="615">
        <v>0.23952133975743622</v>
      </c>
      <c r="BL15" s="368">
        <v>0.50641575188804155</v>
      </c>
      <c r="BM15" s="609">
        <v>0.56598946754655199</v>
      </c>
      <c r="BN15" s="735">
        <v>48076.08</v>
      </c>
      <c r="BO15" s="334">
        <v>47205.07</v>
      </c>
      <c r="BP15" s="703">
        <v>-871.01000000000204</v>
      </c>
      <c r="BQ15" s="615">
        <v>-1.8117325705423612E-2</v>
      </c>
      <c r="BR15" s="368">
        <v>0.20474080034968903</v>
      </c>
      <c r="BS15" s="368">
        <v>0.1808662039594563</v>
      </c>
      <c r="BT15" s="735">
        <v>39545.31</v>
      </c>
      <c r="BU15" s="334">
        <v>38242.97</v>
      </c>
      <c r="BV15" s="703">
        <v>-1302.3399999999965</v>
      </c>
      <c r="BW15" s="615">
        <v>-3.2932856007450606E-2</v>
      </c>
      <c r="BX15" s="368">
        <v>0.17978457934579839</v>
      </c>
      <c r="BY15" s="609">
        <v>0.15676756127643485</v>
      </c>
      <c r="BZ15" s="735">
        <v>44026.74</v>
      </c>
      <c r="CA15" s="334">
        <v>60093.7</v>
      </c>
      <c r="CB15" s="703">
        <v>16066.96</v>
      </c>
      <c r="CC15" s="615">
        <v>0.36493640001508176</v>
      </c>
      <c r="CD15" s="368">
        <v>0.18749594360413052</v>
      </c>
      <c r="CE15" s="368">
        <v>0.23024898386716464</v>
      </c>
      <c r="CF15" s="735">
        <v>24996.45</v>
      </c>
      <c r="CG15" s="334">
        <v>7538.88</v>
      </c>
      <c r="CH15" s="703">
        <v>-17457.57</v>
      </c>
      <c r="CI15" s="615">
        <v>-0.69840197308017737</v>
      </c>
      <c r="CJ15" s="368">
        <v>0.1064519648627963</v>
      </c>
      <c r="CK15" s="368">
        <v>2.8885215247130568E-2</v>
      </c>
      <c r="CL15" s="735">
        <v>13639.93</v>
      </c>
      <c r="CM15" s="334">
        <v>19362.169999999998</v>
      </c>
      <c r="CN15" s="703">
        <v>5722.239999999998</v>
      </c>
      <c r="CO15" s="615">
        <v>0.41952121455168745</v>
      </c>
      <c r="CP15" s="368">
        <v>5.8088142479872193E-2</v>
      </c>
      <c r="CQ15" s="368">
        <v>7.4186145435599718E-2</v>
      </c>
      <c r="CR15" s="735">
        <v>11074.67</v>
      </c>
      <c r="CS15" s="334">
        <v>14272.24</v>
      </c>
      <c r="CT15" s="703">
        <v>3197.5699999999997</v>
      </c>
      <c r="CU15" s="615">
        <v>0.2887282420153377</v>
      </c>
      <c r="CV15" s="368">
        <v>4.7163512487055734E-2</v>
      </c>
      <c r="CW15" s="609">
        <v>5.4684080985332936E-2</v>
      </c>
      <c r="CX15" s="735">
        <v>281.85000000000002</v>
      </c>
      <c r="CY15" s="334">
        <v>-26095.53</v>
      </c>
      <c r="CZ15" s="703">
        <v>-26377.379999999997</v>
      </c>
      <c r="DA15" s="615">
        <v>-93.586588610963261</v>
      </c>
      <c r="DB15" s="368">
        <v>1.2003098958683789E-3</v>
      </c>
      <c r="DC15" s="368">
        <v>-9.9985011173802096E-2</v>
      </c>
      <c r="DD15" s="369">
        <v>0.99871862722308624</v>
      </c>
      <c r="DE15" s="755">
        <v>1.106972146732224</v>
      </c>
      <c r="DF15" s="735">
        <v>68200.639999999999</v>
      </c>
      <c r="DG15" s="334">
        <v>72072.350000000006</v>
      </c>
      <c r="DH15" s="610">
        <v>0.11509336501819312</v>
      </c>
      <c r="DI15" s="609">
        <v>0.11359463028475725</v>
      </c>
      <c r="DJ15" s="735">
        <v>63310.82</v>
      </c>
      <c r="DK15" s="334">
        <v>43771.86</v>
      </c>
      <c r="DL15" s="610">
        <v>0.26962073358716221</v>
      </c>
      <c r="DM15" s="609">
        <v>0.16771186142600289</v>
      </c>
      <c r="DN15" s="367">
        <v>9.4925021660044795E-2</v>
      </c>
      <c r="DO15" s="756">
        <v>5.9040590056917974E-2</v>
      </c>
      <c r="DP15" s="367">
        <v>0.5612882466157274</v>
      </c>
      <c r="DQ15" s="756">
        <v>0.36652495161099385</v>
      </c>
    </row>
    <row r="16" spans="1:129" s="702" customFormat="1" ht="17.25" customHeight="1">
      <c r="A16" s="715" t="s">
        <v>506</v>
      </c>
      <c r="B16" s="735">
        <v>128483.99</v>
      </c>
      <c r="C16" s="334">
        <v>156488.89000000001</v>
      </c>
      <c r="D16" s="703">
        <v>28004.900000000009</v>
      </c>
      <c r="E16" s="609">
        <v>0.21796412144423602</v>
      </c>
      <c r="F16" s="735">
        <v>128483.99</v>
      </c>
      <c r="G16" s="334">
        <v>156488.89000000001</v>
      </c>
      <c r="H16" s="703">
        <v>28004.900000000009</v>
      </c>
      <c r="I16" s="615">
        <v>0.21796412144423602</v>
      </c>
      <c r="J16" s="368">
        <v>1</v>
      </c>
      <c r="K16" s="368">
        <v>1</v>
      </c>
      <c r="L16" s="735">
        <v>0</v>
      </c>
      <c r="M16" s="334">
        <v>0</v>
      </c>
      <c r="N16" s="703">
        <v>0</v>
      </c>
      <c r="O16" s="615">
        <v>0</v>
      </c>
      <c r="P16" s="368">
        <v>0</v>
      </c>
      <c r="Q16" s="368">
        <v>0</v>
      </c>
      <c r="R16" s="735">
        <v>128483.99</v>
      </c>
      <c r="S16" s="334">
        <v>156488.89000000001</v>
      </c>
      <c r="T16" s="703">
        <v>28004.900000000009</v>
      </c>
      <c r="U16" s="615">
        <v>0.21796412144423602</v>
      </c>
      <c r="V16" s="368">
        <v>1</v>
      </c>
      <c r="W16" s="609">
        <v>1</v>
      </c>
      <c r="X16" s="735">
        <v>3726.04</v>
      </c>
      <c r="Y16" s="334">
        <v>4538.18</v>
      </c>
      <c r="Z16" s="703">
        <v>812.14000000000033</v>
      </c>
      <c r="AA16" s="615">
        <v>0.21796330688881502</v>
      </c>
      <c r="AB16" s="368">
        <v>2.9000033389374038E-2</v>
      </c>
      <c r="AC16" s="609">
        <v>2.9000013994603707E-2</v>
      </c>
      <c r="AD16" s="735">
        <v>124757.95</v>
      </c>
      <c r="AE16" s="334">
        <v>151950.71</v>
      </c>
      <c r="AF16" s="703">
        <v>27192.759999999995</v>
      </c>
      <c r="AG16" s="615">
        <v>0.21796414577187262</v>
      </c>
      <c r="AH16" s="368">
        <v>0.97099996661062593</v>
      </c>
      <c r="AI16" s="609">
        <v>0.97099998600539617</v>
      </c>
      <c r="AJ16" s="735">
        <v>32881.08</v>
      </c>
      <c r="AK16" s="334">
        <v>35366.42</v>
      </c>
      <c r="AL16" s="703">
        <v>2485.3399999999965</v>
      </c>
      <c r="AM16" s="615">
        <v>7.558571677086022E-2</v>
      </c>
      <c r="AN16" s="368">
        <v>0.25591577596555026</v>
      </c>
      <c r="AO16" s="368">
        <v>0.22599955817949757</v>
      </c>
      <c r="AP16" s="735">
        <v>32881.08</v>
      </c>
      <c r="AQ16" s="334">
        <v>35366.42</v>
      </c>
      <c r="AR16" s="703">
        <v>2485.3399999999965</v>
      </c>
      <c r="AS16" s="615">
        <v>7.558571677086022E-2</v>
      </c>
      <c r="AT16" s="368">
        <v>0.25591577596555026</v>
      </c>
      <c r="AU16" s="368">
        <v>0.22599955817949757</v>
      </c>
      <c r="AV16" s="735">
        <v>27432.73</v>
      </c>
      <c r="AW16" s="334">
        <v>20074.099999999999</v>
      </c>
      <c r="AX16" s="703">
        <v>-7358.630000000001</v>
      </c>
      <c r="AY16" s="615">
        <v>-0.26824271590906196</v>
      </c>
      <c r="AZ16" s="368">
        <v>0.83430136723003012</v>
      </c>
      <c r="BA16" s="368">
        <v>0.56760339327531595</v>
      </c>
      <c r="BB16" s="735">
        <v>60313.82</v>
      </c>
      <c r="BC16" s="334">
        <v>55440.52</v>
      </c>
      <c r="BD16" s="703">
        <v>-4873.3000000000029</v>
      </c>
      <c r="BE16" s="615">
        <v>-8.0799060646465484E-2</v>
      </c>
      <c r="BF16" s="368">
        <v>0.4694267355800516</v>
      </c>
      <c r="BG16" s="609">
        <v>0.35427767428090257</v>
      </c>
      <c r="BH16" s="735">
        <v>60253.87</v>
      </c>
      <c r="BI16" s="334">
        <v>53913.05</v>
      </c>
      <c r="BJ16" s="703">
        <v>-6340.82</v>
      </c>
      <c r="BK16" s="615">
        <v>-0.10523506622894097</v>
      </c>
      <c r="BL16" s="368">
        <v>0.48296617570263062</v>
      </c>
      <c r="BM16" s="609">
        <v>0.35480617365986644</v>
      </c>
      <c r="BN16" s="735">
        <v>9303.24</v>
      </c>
      <c r="BO16" s="334">
        <v>11886.99</v>
      </c>
      <c r="BP16" s="703">
        <v>2583.75</v>
      </c>
      <c r="BQ16" s="615">
        <v>0.27772582455144662</v>
      </c>
      <c r="BR16" s="368">
        <v>7.2407776252901235E-2</v>
      </c>
      <c r="BS16" s="368">
        <v>7.5960600142284854E-2</v>
      </c>
      <c r="BT16" s="735">
        <v>9303.24</v>
      </c>
      <c r="BU16" s="334">
        <v>11886.99</v>
      </c>
      <c r="BV16" s="703">
        <v>2583.75</v>
      </c>
      <c r="BW16" s="615">
        <v>0.27772582455144662</v>
      </c>
      <c r="BX16" s="368">
        <v>7.4570317963704918E-2</v>
      </c>
      <c r="BY16" s="609">
        <v>7.822924947175304E-2</v>
      </c>
      <c r="BZ16" s="735">
        <v>37480.949999999997</v>
      </c>
      <c r="CA16" s="334">
        <v>50230.23</v>
      </c>
      <c r="CB16" s="703">
        <v>12749.280000000006</v>
      </c>
      <c r="CC16" s="615">
        <v>0.34015359802779832</v>
      </c>
      <c r="CD16" s="368">
        <v>0.29171689017441005</v>
      </c>
      <c r="CE16" s="368">
        <v>0.32098272279904344</v>
      </c>
      <c r="CF16" s="735">
        <v>17719.89</v>
      </c>
      <c r="CG16" s="334">
        <v>35920.43</v>
      </c>
      <c r="CH16" s="703">
        <v>18200.54</v>
      </c>
      <c r="CI16" s="615">
        <v>1.0271248862154336</v>
      </c>
      <c r="CJ16" s="368">
        <v>0.13791515970199866</v>
      </c>
      <c r="CK16" s="368">
        <v>0.22953980950340946</v>
      </c>
      <c r="CL16" s="735">
        <v>10182.959999999999</v>
      </c>
      <c r="CM16" s="334">
        <v>14792.75</v>
      </c>
      <c r="CN16" s="703">
        <v>4609.7900000000009</v>
      </c>
      <c r="CO16" s="615">
        <v>0.45269646546780123</v>
      </c>
      <c r="CP16" s="368">
        <v>7.9254699359819061E-2</v>
      </c>
      <c r="CQ16" s="368">
        <v>9.4529074875539076E-2</v>
      </c>
      <c r="CR16" s="735">
        <v>9824.1299999999992</v>
      </c>
      <c r="CS16" s="334">
        <v>7305.78</v>
      </c>
      <c r="CT16" s="703">
        <v>-2518.3499999999995</v>
      </c>
      <c r="CU16" s="615">
        <v>-0.25634330978926373</v>
      </c>
      <c r="CV16" s="368">
        <v>7.6461900039063224E-2</v>
      </c>
      <c r="CW16" s="609">
        <v>4.6685614550655952E-2</v>
      </c>
      <c r="CX16" s="735">
        <v>-2287.1999999999998</v>
      </c>
      <c r="CY16" s="334">
        <v>13821.91</v>
      </c>
      <c r="CZ16" s="703">
        <v>16109.11</v>
      </c>
      <c r="DA16" s="615">
        <v>7.043157572577825</v>
      </c>
      <c r="DB16" s="368">
        <v>-1.7801439696883633E-2</v>
      </c>
      <c r="DC16" s="368">
        <v>8.8325183979514443E-2</v>
      </c>
      <c r="DD16" s="369">
        <v>1.0183331002152567</v>
      </c>
      <c r="DE16" s="755">
        <v>0.90903688439494623</v>
      </c>
      <c r="DF16" s="735">
        <v>34765.199999999997</v>
      </c>
      <c r="DG16" s="334">
        <v>34544.33</v>
      </c>
      <c r="DH16" s="610">
        <v>0.13246216331407235</v>
      </c>
      <c r="DI16" s="609">
        <v>0.11245405060423042</v>
      </c>
      <c r="DJ16" s="735">
        <v>34380.99</v>
      </c>
      <c r="DK16" s="334">
        <v>48920.24</v>
      </c>
      <c r="DL16" s="610">
        <v>0.26758968179615217</v>
      </c>
      <c r="DM16" s="609">
        <v>0.31261158539753203</v>
      </c>
      <c r="DN16" s="367">
        <v>0.10797055552669454</v>
      </c>
      <c r="DO16" s="756">
        <v>0.143118072711377</v>
      </c>
      <c r="DP16" s="367">
        <v>0.76130592233230709</v>
      </c>
      <c r="DQ16" s="756">
        <v>1.1637662017744947</v>
      </c>
    </row>
    <row r="17" spans="1:121" s="702" customFormat="1" ht="17.25" customHeight="1">
      <c r="A17" s="715" t="s">
        <v>246</v>
      </c>
      <c r="B17" s="735">
        <v>118138.53</v>
      </c>
      <c r="C17" s="334">
        <v>131967.89000000001</v>
      </c>
      <c r="D17" s="703">
        <v>13829.360000000015</v>
      </c>
      <c r="E17" s="609">
        <v>0.11706053901297075</v>
      </c>
      <c r="F17" s="735">
        <v>116851.54</v>
      </c>
      <c r="G17" s="334">
        <v>130716.74</v>
      </c>
      <c r="H17" s="703">
        <v>13865.200000000012</v>
      </c>
      <c r="I17" s="615">
        <v>0.11865654487737186</v>
      </c>
      <c r="J17" s="368">
        <v>0.9891060943453418</v>
      </c>
      <c r="K17" s="368">
        <v>0.99051928465325911</v>
      </c>
      <c r="L17" s="735">
        <v>7654.71</v>
      </c>
      <c r="M17" s="334">
        <v>5681.59</v>
      </c>
      <c r="N17" s="703">
        <v>-1973.12</v>
      </c>
      <c r="O17" s="615">
        <v>-0.25776548033824925</v>
      </c>
      <c r="P17" s="368">
        <v>6.5507994160795835E-2</v>
      </c>
      <c r="Q17" s="368">
        <v>4.3464899751936896E-2</v>
      </c>
      <c r="R17" s="735">
        <v>109196.83</v>
      </c>
      <c r="S17" s="334">
        <v>125035.15</v>
      </c>
      <c r="T17" s="703">
        <v>15838.319999999992</v>
      </c>
      <c r="U17" s="615">
        <v>0.14504377095928511</v>
      </c>
      <c r="V17" s="368">
        <v>0.93449200583920422</v>
      </c>
      <c r="W17" s="609">
        <v>0.95653510024806299</v>
      </c>
      <c r="X17" s="735">
        <v>3282.25</v>
      </c>
      <c r="Y17" s="334">
        <v>4442.07</v>
      </c>
      <c r="Z17" s="703">
        <v>1159.8199999999997</v>
      </c>
      <c r="AA17" s="615">
        <v>0.35336126132988033</v>
      </c>
      <c r="AB17" s="368">
        <v>2.808906070044092E-2</v>
      </c>
      <c r="AC17" s="609">
        <v>3.3982411128062093E-2</v>
      </c>
      <c r="AD17" s="735">
        <v>105914.58</v>
      </c>
      <c r="AE17" s="334">
        <v>120593.07</v>
      </c>
      <c r="AF17" s="703">
        <v>14678.490000000005</v>
      </c>
      <c r="AG17" s="615">
        <v>0.13858800176519612</v>
      </c>
      <c r="AH17" s="368">
        <v>0.90640294513876329</v>
      </c>
      <c r="AI17" s="609">
        <v>0.92255261261870514</v>
      </c>
      <c r="AJ17" s="735">
        <v>82659.490000000005</v>
      </c>
      <c r="AK17" s="334">
        <v>87073.08</v>
      </c>
      <c r="AL17" s="703">
        <v>4413.5899999999965</v>
      </c>
      <c r="AM17" s="615">
        <v>5.3394837059846316E-2</v>
      </c>
      <c r="AN17" s="368">
        <v>0.69968273686831894</v>
      </c>
      <c r="AO17" s="368">
        <v>0.65980504803100204</v>
      </c>
      <c r="AP17" s="735">
        <v>81850.23</v>
      </c>
      <c r="AQ17" s="334">
        <v>86491.93</v>
      </c>
      <c r="AR17" s="703">
        <v>4641.6999999999971</v>
      </c>
      <c r="AS17" s="615">
        <v>5.6709675708913672E-2</v>
      </c>
      <c r="AT17" s="368">
        <v>0.7004634256424862</v>
      </c>
      <c r="AU17" s="368">
        <v>0.66167447260389134</v>
      </c>
      <c r="AV17" s="735">
        <v>7116.99</v>
      </c>
      <c r="AW17" s="334">
        <v>12504.99</v>
      </c>
      <c r="AX17" s="703">
        <v>5388</v>
      </c>
      <c r="AY17" s="615">
        <v>0.75706162296139246</v>
      </c>
      <c r="AZ17" s="368">
        <v>8.6951374479949536E-2</v>
      </c>
      <c r="BA17" s="368">
        <v>0.14457984692907189</v>
      </c>
      <c r="BB17" s="735">
        <v>88967.22</v>
      </c>
      <c r="BC17" s="334">
        <v>98996.92</v>
      </c>
      <c r="BD17" s="703">
        <v>10029.699999999997</v>
      </c>
      <c r="BE17" s="615">
        <v>0.11273478029323605</v>
      </c>
      <c r="BF17" s="368">
        <v>0.8147417832550633</v>
      </c>
      <c r="BG17" s="609">
        <v>0.79175271913537915</v>
      </c>
      <c r="BH17" s="735">
        <v>85474.22</v>
      </c>
      <c r="BI17" s="334">
        <v>94502.35</v>
      </c>
      <c r="BJ17" s="703">
        <v>9028.1300000000047</v>
      </c>
      <c r="BK17" s="615">
        <v>0.10562401154406562</v>
      </c>
      <c r="BL17" s="368">
        <v>0.80701089500614553</v>
      </c>
      <c r="BM17" s="609">
        <v>0.78364660589534707</v>
      </c>
      <c r="BN17" s="735">
        <v>15954.92</v>
      </c>
      <c r="BO17" s="334">
        <v>18437.21</v>
      </c>
      <c r="BP17" s="703">
        <v>2482.2899999999991</v>
      </c>
      <c r="BQ17" s="615">
        <v>0.15558147580808923</v>
      </c>
      <c r="BR17" s="368">
        <v>0.13505263693394526</v>
      </c>
      <c r="BS17" s="368">
        <v>0.13970981880516539</v>
      </c>
      <c r="BT17" s="735">
        <v>15640.17</v>
      </c>
      <c r="BU17" s="334">
        <v>18133.34</v>
      </c>
      <c r="BV17" s="703">
        <v>2493.17</v>
      </c>
      <c r="BW17" s="615">
        <v>0.15940811385042492</v>
      </c>
      <c r="BX17" s="368">
        <v>0.14766777151927524</v>
      </c>
      <c r="BY17" s="609">
        <v>0.15036801036742822</v>
      </c>
      <c r="BZ17" s="735">
        <v>229.86</v>
      </c>
      <c r="CA17" s="334">
        <v>168.57</v>
      </c>
      <c r="CB17" s="703">
        <v>-61.29000000000002</v>
      </c>
      <c r="CC17" s="615">
        <v>-0.26664056382145662</v>
      </c>
      <c r="CD17" s="368">
        <v>1.9456819041171413E-3</v>
      </c>
      <c r="CE17" s="368">
        <v>1.277356181113451E-3</v>
      </c>
      <c r="CF17" s="735">
        <v>4570.33</v>
      </c>
      <c r="CG17" s="334">
        <v>7788.82</v>
      </c>
      <c r="CH17" s="703">
        <v>3218.49</v>
      </c>
      <c r="CI17" s="615">
        <v>0.70421391890738738</v>
      </c>
      <c r="CJ17" s="368">
        <v>3.868619323433261E-2</v>
      </c>
      <c r="CK17" s="368">
        <v>5.9020569321825173E-2</v>
      </c>
      <c r="CL17" s="735">
        <v>7579.27</v>
      </c>
      <c r="CM17" s="334">
        <v>8721.68</v>
      </c>
      <c r="CN17" s="703">
        <v>1142.4099999999999</v>
      </c>
      <c r="CO17" s="615">
        <v>0.15072823636049379</v>
      </c>
      <c r="CP17" s="368">
        <v>6.4155783892012208E-2</v>
      </c>
      <c r="CQ17" s="368">
        <v>6.6089410083013375E-2</v>
      </c>
      <c r="CR17" s="735">
        <v>14488.03</v>
      </c>
      <c r="CS17" s="334">
        <v>15750.53</v>
      </c>
      <c r="CT17" s="703">
        <v>1262.5</v>
      </c>
      <c r="CU17" s="615">
        <v>8.7140901834134796E-2</v>
      </c>
      <c r="CV17" s="368">
        <v>0.12263594273604049</v>
      </c>
      <c r="CW17" s="609">
        <v>0.11935123006058518</v>
      </c>
      <c r="CX17" s="735">
        <v>-17496.97</v>
      </c>
      <c r="CY17" s="334">
        <v>-16683.39</v>
      </c>
      <c r="CZ17" s="703">
        <v>813.58000000000175</v>
      </c>
      <c r="DA17" s="615">
        <v>4.6498336569131778E-2</v>
      </c>
      <c r="DB17" s="368">
        <v>-0.14810553339372007</v>
      </c>
      <c r="DC17" s="368">
        <v>-0.12642007082177337</v>
      </c>
      <c r="DD17" s="369">
        <v>1.1651988800786446</v>
      </c>
      <c r="DE17" s="755">
        <v>1.1383445997352915</v>
      </c>
      <c r="DF17" s="735">
        <v>30502.26</v>
      </c>
      <c r="DG17" s="334">
        <v>24612.9</v>
      </c>
      <c r="DH17" s="610">
        <v>0.12308497935464358</v>
      </c>
      <c r="DI17" s="609">
        <v>9.7291808375270517E-2</v>
      </c>
      <c r="DJ17" s="735">
        <v>13697.8</v>
      </c>
      <c r="DK17" s="334">
        <v>9860.49</v>
      </c>
      <c r="DL17" s="610">
        <v>0.11594693111553021</v>
      </c>
      <c r="DM17" s="609">
        <v>7.4718857746380568E-2</v>
      </c>
      <c r="DN17" s="367">
        <v>4.5412645547350694E-2</v>
      </c>
      <c r="DO17" s="756">
        <v>3.149481215514971E-2</v>
      </c>
      <c r="DP17" s="367">
        <v>0.38267801899826526</v>
      </c>
      <c r="DQ17" s="756">
        <v>0.25602742846054549</v>
      </c>
    </row>
    <row r="18" spans="1:121" s="702" customFormat="1" ht="17.25" customHeight="1">
      <c r="A18" s="715" t="s">
        <v>244</v>
      </c>
      <c r="B18" s="735">
        <v>111977.45</v>
      </c>
      <c r="C18" s="334">
        <v>124248</v>
      </c>
      <c r="D18" s="703">
        <v>12270.550000000003</v>
      </c>
      <c r="E18" s="609">
        <v>0.10958054501151797</v>
      </c>
      <c r="F18" s="735">
        <v>109628.24</v>
      </c>
      <c r="G18" s="334">
        <v>121128.64</v>
      </c>
      <c r="H18" s="703">
        <v>11500.399999999994</v>
      </c>
      <c r="I18" s="615">
        <v>0.10490362702165057</v>
      </c>
      <c r="J18" s="368">
        <v>0.97902068675434217</v>
      </c>
      <c r="K18" s="368">
        <v>0.97489408280213763</v>
      </c>
      <c r="L18" s="735">
        <v>30905.77</v>
      </c>
      <c r="M18" s="334">
        <v>26980.59</v>
      </c>
      <c r="N18" s="703">
        <v>-3925.1800000000003</v>
      </c>
      <c r="O18" s="615">
        <v>-0.12700476318823314</v>
      </c>
      <c r="P18" s="368">
        <v>0.28191431331926881</v>
      </c>
      <c r="Q18" s="368">
        <v>0.22274327524852916</v>
      </c>
      <c r="R18" s="735">
        <v>78722.47</v>
      </c>
      <c r="S18" s="334">
        <v>94148.05</v>
      </c>
      <c r="T18" s="703">
        <v>15425.580000000002</v>
      </c>
      <c r="U18" s="615">
        <v>0.19594888219335599</v>
      </c>
      <c r="V18" s="368">
        <v>0.71808568668073114</v>
      </c>
      <c r="W18" s="609">
        <v>0.7772567247514709</v>
      </c>
      <c r="X18" s="735">
        <v>260.81</v>
      </c>
      <c r="Y18" s="334">
        <v>1043.82</v>
      </c>
      <c r="Z18" s="703">
        <v>783.01</v>
      </c>
      <c r="AA18" s="615">
        <v>3.002223841110387</v>
      </c>
      <c r="AB18" s="368">
        <v>2.3790402910782841E-3</v>
      </c>
      <c r="AC18" s="609">
        <v>8.6174500101710051E-3</v>
      </c>
      <c r="AD18" s="735">
        <v>78461.66</v>
      </c>
      <c r="AE18" s="334">
        <v>93104.22</v>
      </c>
      <c r="AF18" s="703">
        <v>14642.559999999998</v>
      </c>
      <c r="AG18" s="615">
        <v>0.18662057366617016</v>
      </c>
      <c r="AH18" s="368">
        <v>0.71570664638965287</v>
      </c>
      <c r="AI18" s="609">
        <v>0.76863919218444132</v>
      </c>
      <c r="AJ18" s="735">
        <v>19962.78</v>
      </c>
      <c r="AK18" s="334">
        <v>17352.78</v>
      </c>
      <c r="AL18" s="703">
        <v>-2610</v>
      </c>
      <c r="AM18" s="615">
        <v>-0.13074331330606259</v>
      </c>
      <c r="AN18" s="368">
        <v>0.1782750009041999</v>
      </c>
      <c r="AO18" s="368">
        <v>0.13966244929495847</v>
      </c>
      <c r="AP18" s="735">
        <v>19817.89</v>
      </c>
      <c r="AQ18" s="334">
        <v>17352.78</v>
      </c>
      <c r="AR18" s="703">
        <v>-2465.1100000000006</v>
      </c>
      <c r="AS18" s="615">
        <v>-0.12438811599014833</v>
      </c>
      <c r="AT18" s="368">
        <v>0.18077358534625748</v>
      </c>
      <c r="AU18" s="368">
        <v>0.14325910040763273</v>
      </c>
      <c r="AV18" s="735">
        <v>-969.2</v>
      </c>
      <c r="AW18" s="334">
        <v>773.73</v>
      </c>
      <c r="AX18" s="703">
        <v>1742.93</v>
      </c>
      <c r="AY18" s="615">
        <v>1.798318200577796</v>
      </c>
      <c r="AZ18" s="368">
        <v>-4.8905307275396125E-2</v>
      </c>
      <c r="BA18" s="368">
        <v>4.4588244650136756E-2</v>
      </c>
      <c r="BB18" s="735">
        <v>18848.689999999999</v>
      </c>
      <c r="BC18" s="334">
        <v>18126.509999999998</v>
      </c>
      <c r="BD18" s="703">
        <v>-722.18000000000029</v>
      </c>
      <c r="BE18" s="615">
        <v>-3.8314599051711307E-2</v>
      </c>
      <c r="BF18" s="368">
        <v>0.23943214688258635</v>
      </c>
      <c r="BG18" s="609">
        <v>0.1925319749054813</v>
      </c>
      <c r="BH18" s="735">
        <v>14284.74</v>
      </c>
      <c r="BI18" s="334">
        <v>14654.13</v>
      </c>
      <c r="BJ18" s="703">
        <v>369.38999999999942</v>
      </c>
      <c r="BK18" s="615">
        <v>2.5859063588136669E-2</v>
      </c>
      <c r="BL18" s="368">
        <v>0.18206012974999508</v>
      </c>
      <c r="BM18" s="609">
        <v>0.1573949064822196</v>
      </c>
      <c r="BN18" s="735">
        <v>14688.75</v>
      </c>
      <c r="BO18" s="334">
        <v>16616.07</v>
      </c>
      <c r="BP18" s="703">
        <v>1927.3199999999997</v>
      </c>
      <c r="BQ18" s="615">
        <v>0.1312106203727342</v>
      </c>
      <c r="BR18" s="368">
        <v>0.13117596444641311</v>
      </c>
      <c r="BS18" s="368">
        <v>0.13373309831949004</v>
      </c>
      <c r="BT18" s="735">
        <v>14035.69</v>
      </c>
      <c r="BU18" s="334">
        <v>15650.67</v>
      </c>
      <c r="BV18" s="703">
        <v>1614.9799999999996</v>
      </c>
      <c r="BW18" s="615">
        <v>0.11506238738530129</v>
      </c>
      <c r="BX18" s="368">
        <v>0.17888596800016721</v>
      </c>
      <c r="BY18" s="609">
        <v>0.16809839553996586</v>
      </c>
      <c r="BZ18" s="735">
        <v>765.75</v>
      </c>
      <c r="CA18" s="334">
        <v>93.91</v>
      </c>
      <c r="CB18" s="703">
        <v>-671.84</v>
      </c>
      <c r="CC18" s="615">
        <v>-0.87736206333659816</v>
      </c>
      <c r="CD18" s="368">
        <v>6.8384304161239612E-3</v>
      </c>
      <c r="CE18" s="368">
        <v>7.5582705556628675E-4</v>
      </c>
      <c r="CF18" s="735">
        <v>49375.48</v>
      </c>
      <c r="CG18" s="334">
        <v>62705.51</v>
      </c>
      <c r="CH18" s="703">
        <v>13330.029999999999</v>
      </c>
      <c r="CI18" s="615">
        <v>0.2699726665948361</v>
      </c>
      <c r="CJ18" s="368">
        <v>0.44094127880211598</v>
      </c>
      <c r="CK18" s="368">
        <v>0.50468023630159042</v>
      </c>
      <c r="CL18" s="735">
        <v>18460.73</v>
      </c>
      <c r="CM18" s="334">
        <v>19748.990000000002</v>
      </c>
      <c r="CN18" s="703">
        <v>1288.260000000002</v>
      </c>
      <c r="CO18" s="615">
        <v>6.978380594916897E-2</v>
      </c>
      <c r="CP18" s="368">
        <v>0.16486113945263087</v>
      </c>
      <c r="CQ18" s="368">
        <v>0.15894815208293092</v>
      </c>
      <c r="CR18" s="735">
        <v>51972.85</v>
      </c>
      <c r="CS18" s="334">
        <v>52936.85</v>
      </c>
      <c r="CT18" s="703">
        <v>964</v>
      </c>
      <c r="CU18" s="615">
        <v>1.8548145810745417E-2</v>
      </c>
      <c r="CV18" s="368">
        <v>0.46413675253365744</v>
      </c>
      <c r="CW18" s="609">
        <v>0.42605796471572982</v>
      </c>
      <c r="CX18" s="735">
        <v>-21058.1</v>
      </c>
      <c r="CY18" s="334">
        <v>-9980.33</v>
      </c>
      <c r="CZ18" s="703">
        <v>11077.769999999999</v>
      </c>
      <c r="DA18" s="615">
        <v>0.52605743158214646</v>
      </c>
      <c r="DB18" s="368">
        <v>-0.18805661318417233</v>
      </c>
      <c r="DC18" s="368">
        <v>-8.0325880497070373E-2</v>
      </c>
      <c r="DD18" s="369">
        <v>1.2683871332826757</v>
      </c>
      <c r="DE18" s="755">
        <v>1.1071952485075327</v>
      </c>
      <c r="DF18" s="735">
        <v>22016.080000000002</v>
      </c>
      <c r="DG18" s="334">
        <v>24174.02</v>
      </c>
      <c r="DH18" s="610">
        <v>0.10468577821721725</v>
      </c>
      <c r="DI18" s="609">
        <v>0.10490976154889275</v>
      </c>
      <c r="DJ18" s="735">
        <v>2595.6799999999998</v>
      </c>
      <c r="DK18" s="334">
        <v>9632.8700000000008</v>
      </c>
      <c r="DL18" s="610">
        <v>2.3180381407149384E-2</v>
      </c>
      <c r="DM18" s="609">
        <v>7.752937673041016E-2</v>
      </c>
      <c r="DN18" s="367">
        <v>8.3122976469773846E-3</v>
      </c>
      <c r="DO18" s="756">
        <v>2.8407667569533057E-2</v>
      </c>
      <c r="DP18" s="367">
        <v>4.0858905279029578E-2</v>
      </c>
      <c r="DQ18" s="756">
        <v>0.15328415480016733</v>
      </c>
    </row>
    <row r="19" spans="1:121" s="702" customFormat="1" ht="17.25" customHeight="1">
      <c r="A19" s="715" t="s">
        <v>3</v>
      </c>
      <c r="B19" s="735">
        <v>69580.22</v>
      </c>
      <c r="C19" s="334">
        <v>102984.91</v>
      </c>
      <c r="D19" s="703">
        <v>33404.69</v>
      </c>
      <c r="E19" s="609">
        <v>0.48008888158157592</v>
      </c>
      <c r="F19" s="735">
        <v>14820.81</v>
      </c>
      <c r="G19" s="334">
        <v>42519.44</v>
      </c>
      <c r="H19" s="703">
        <v>27698.630000000005</v>
      </c>
      <c r="I19" s="615">
        <v>1.8689012273958039</v>
      </c>
      <c r="J19" s="368">
        <v>0.21300320694588201</v>
      </c>
      <c r="K19" s="368">
        <v>0.4128705846322534</v>
      </c>
      <c r="L19" s="735">
        <v>-105.98</v>
      </c>
      <c r="M19" s="334">
        <v>1401.81</v>
      </c>
      <c r="N19" s="703">
        <v>1507.79</v>
      </c>
      <c r="O19" s="615">
        <v>14.227118324212114</v>
      </c>
      <c r="P19" s="368">
        <v>-7.1507562677073661E-3</v>
      </c>
      <c r="Q19" s="368">
        <v>3.2968684441751814E-2</v>
      </c>
      <c r="R19" s="735">
        <v>14926.79</v>
      </c>
      <c r="S19" s="334">
        <v>41117.629999999997</v>
      </c>
      <c r="T19" s="703">
        <v>26190.839999999997</v>
      </c>
      <c r="U19" s="615">
        <v>1.7546197139505544</v>
      </c>
      <c r="V19" s="368">
        <v>1.0071507562677076</v>
      </c>
      <c r="W19" s="609">
        <v>0.96703131555824806</v>
      </c>
      <c r="X19" s="735">
        <v>572.27</v>
      </c>
      <c r="Y19" s="334">
        <v>2411.79</v>
      </c>
      <c r="Z19" s="703">
        <v>1839.52</v>
      </c>
      <c r="AA19" s="615">
        <v>3.214426756600905</v>
      </c>
      <c r="AB19" s="368">
        <v>3.8612599446319062E-2</v>
      </c>
      <c r="AC19" s="609">
        <v>5.6722054664877994E-2</v>
      </c>
      <c r="AD19" s="735">
        <v>14354.52</v>
      </c>
      <c r="AE19" s="334">
        <v>38705.839999999997</v>
      </c>
      <c r="AF19" s="703">
        <v>24351.319999999996</v>
      </c>
      <c r="AG19" s="615">
        <v>1.6964217542627684</v>
      </c>
      <c r="AH19" s="368">
        <v>0.96853815682138833</v>
      </c>
      <c r="AI19" s="609">
        <v>0.91030926089337005</v>
      </c>
      <c r="AJ19" s="735">
        <v>13476.82</v>
      </c>
      <c r="AK19" s="334">
        <v>22135.63</v>
      </c>
      <c r="AL19" s="703">
        <v>8658.8100000000013</v>
      </c>
      <c r="AM19" s="615">
        <v>0.64249652366062626</v>
      </c>
      <c r="AN19" s="368">
        <v>0.19368751636600171</v>
      </c>
      <c r="AO19" s="368">
        <v>0.21494051895564117</v>
      </c>
      <c r="AP19" s="735">
        <v>4437.76</v>
      </c>
      <c r="AQ19" s="334">
        <v>6630.73</v>
      </c>
      <c r="AR19" s="703">
        <v>2192.9699999999993</v>
      </c>
      <c r="AS19" s="615">
        <v>0.49416146884914897</v>
      </c>
      <c r="AT19" s="368">
        <v>0.29942762912418419</v>
      </c>
      <c r="AU19" s="368">
        <v>0.15594584500642528</v>
      </c>
      <c r="AV19" s="735">
        <v>1033.02</v>
      </c>
      <c r="AW19" s="334">
        <v>1838.53</v>
      </c>
      <c r="AX19" s="703">
        <v>805.51</v>
      </c>
      <c r="AY19" s="615">
        <v>0.77976225048885794</v>
      </c>
      <c r="AZ19" s="368">
        <v>0.23277960051918084</v>
      </c>
      <c r="BA19" s="368">
        <v>0.2772741462855523</v>
      </c>
      <c r="BB19" s="735">
        <v>5470.78</v>
      </c>
      <c r="BC19" s="334">
        <v>8469.27</v>
      </c>
      <c r="BD19" s="703">
        <v>2998.4900000000007</v>
      </c>
      <c r="BE19" s="615">
        <v>0.54809186258632236</v>
      </c>
      <c r="BF19" s="368">
        <v>0.36650746744611529</v>
      </c>
      <c r="BG19" s="609">
        <v>0.20597660906039578</v>
      </c>
      <c r="BH19" s="735">
        <v>5470.78</v>
      </c>
      <c r="BI19" s="334">
        <v>8469.27</v>
      </c>
      <c r="BJ19" s="703">
        <v>2998.4900000000007</v>
      </c>
      <c r="BK19" s="615">
        <v>0.54809186258632236</v>
      </c>
      <c r="BL19" s="368">
        <v>0.38111897855170357</v>
      </c>
      <c r="BM19" s="609">
        <v>0.21881116648030377</v>
      </c>
      <c r="BN19" s="735">
        <v>20615.57</v>
      </c>
      <c r="BO19" s="334">
        <v>46732.42</v>
      </c>
      <c r="BP19" s="703">
        <v>26116.85</v>
      </c>
      <c r="BQ19" s="615">
        <v>1.2668507346631697</v>
      </c>
      <c r="BR19" s="368">
        <v>0.29628492120318101</v>
      </c>
      <c r="BS19" s="368">
        <v>0.45377929640371584</v>
      </c>
      <c r="BT19" s="735">
        <v>1887.41</v>
      </c>
      <c r="BU19" s="334">
        <v>27246.9</v>
      </c>
      <c r="BV19" s="703">
        <v>25359.49</v>
      </c>
      <c r="BW19" s="615">
        <v>13.436132053978733</v>
      </c>
      <c r="BX19" s="368">
        <v>0.13148541365367841</v>
      </c>
      <c r="BY19" s="609">
        <v>0.70394803471517486</v>
      </c>
      <c r="BZ19" s="735">
        <v>26.55</v>
      </c>
      <c r="CA19" s="334">
        <v>-1371.7</v>
      </c>
      <c r="CB19" s="703">
        <v>-1398.25</v>
      </c>
      <c r="CC19" s="615">
        <v>-52.664783427495287</v>
      </c>
      <c r="CD19" s="368">
        <v>3.8157395880610896E-4</v>
      </c>
      <c r="CE19" s="368">
        <v>-1.3319427088881274E-2</v>
      </c>
      <c r="CF19" s="735">
        <v>6969.78</v>
      </c>
      <c r="CG19" s="334">
        <v>4361.37</v>
      </c>
      <c r="CH19" s="703">
        <v>-2608.41</v>
      </c>
      <c r="CI19" s="615">
        <v>-0.37424567202982018</v>
      </c>
      <c r="CJ19" s="368">
        <v>0.1001689848063142</v>
      </c>
      <c r="CK19" s="368">
        <v>4.2349602480596424E-2</v>
      </c>
      <c r="CL19" s="735">
        <v>3256.22</v>
      </c>
      <c r="CM19" s="334">
        <v>3292.85</v>
      </c>
      <c r="CN19" s="703">
        <v>36.630000000000109</v>
      </c>
      <c r="CO19" s="615">
        <v>1.124923991622191E-2</v>
      </c>
      <c r="CP19" s="368">
        <v>4.6798069911247762E-2</v>
      </c>
      <c r="CQ19" s="368">
        <v>3.1974101836861342E-2</v>
      </c>
      <c r="CR19" s="735">
        <v>4373.0200000000004</v>
      </c>
      <c r="CS19" s="334">
        <v>5092.04</v>
      </c>
      <c r="CT19" s="703">
        <v>719.01999999999953</v>
      </c>
      <c r="CU19" s="615">
        <v>0.16442184119898823</v>
      </c>
      <c r="CV19" s="368">
        <v>6.284860841198836E-2</v>
      </c>
      <c r="CW19" s="609">
        <v>4.9444525416393527E-2</v>
      </c>
      <c r="CX19" s="735">
        <v>-659.47</v>
      </c>
      <c r="CY19" s="334">
        <v>-4023.52</v>
      </c>
      <c r="CZ19" s="703">
        <v>-3364.05</v>
      </c>
      <c r="DA19" s="615">
        <v>-5.1011418260117978</v>
      </c>
      <c r="DB19" s="368">
        <v>-9.4778372359271071E-3</v>
      </c>
      <c r="DC19" s="368">
        <v>-3.9069024772658438E-2</v>
      </c>
      <c r="DD19" s="369">
        <v>1.0459416267489263</v>
      </c>
      <c r="DE19" s="755">
        <v>1.1039512383660968</v>
      </c>
      <c r="DF19" s="735">
        <v>2221.29</v>
      </c>
      <c r="DG19" s="334">
        <v>-810.65</v>
      </c>
      <c r="DH19" s="610">
        <v>0.13419534643174025</v>
      </c>
      <c r="DI19" s="609">
        <v>-3.6312434543347538E-2</v>
      </c>
      <c r="DJ19" s="735">
        <v>3840.8</v>
      </c>
      <c r="DK19" s="334">
        <v>-3718.2</v>
      </c>
      <c r="DL19" s="610">
        <v>5.5199595517231768E-2</v>
      </c>
      <c r="DM19" s="609">
        <v>-3.610431858414985E-2</v>
      </c>
      <c r="DN19" s="367">
        <v>7.531558630401558E-2</v>
      </c>
      <c r="DO19" s="756">
        <v>-5.9975180688226715E-2</v>
      </c>
      <c r="DP19" s="367">
        <v>0.70938614937477174</v>
      </c>
      <c r="DQ19" s="756">
        <v>-0.36596402269709616</v>
      </c>
    </row>
    <row r="20" spans="1:121" s="702" customFormat="1" ht="17.25" customHeight="1">
      <c r="A20" s="715" t="s">
        <v>490</v>
      </c>
      <c r="B20" s="735">
        <v>122953.89</v>
      </c>
      <c r="C20" s="334">
        <v>88044.58</v>
      </c>
      <c r="D20" s="703">
        <v>-34909.31</v>
      </c>
      <c r="E20" s="609">
        <v>-0.28392196456736746</v>
      </c>
      <c r="F20" s="735">
        <v>118784.55</v>
      </c>
      <c r="G20" s="334">
        <v>84786.31</v>
      </c>
      <c r="H20" s="703">
        <v>-33998.240000000005</v>
      </c>
      <c r="I20" s="615">
        <v>-0.28621769413614823</v>
      </c>
      <c r="J20" s="368">
        <v>0.96609021479515611</v>
      </c>
      <c r="K20" s="368">
        <v>0.96299295197955392</v>
      </c>
      <c r="L20" s="735">
        <v>29586.959999999999</v>
      </c>
      <c r="M20" s="334">
        <v>12010.03</v>
      </c>
      <c r="N20" s="703">
        <v>-17576.93</v>
      </c>
      <c r="O20" s="615">
        <v>-0.5940769176691354</v>
      </c>
      <c r="P20" s="368">
        <v>0.24908087794245967</v>
      </c>
      <c r="Q20" s="368">
        <v>0.14165058014672416</v>
      </c>
      <c r="R20" s="735">
        <v>89197.58</v>
      </c>
      <c r="S20" s="334">
        <v>72776.28</v>
      </c>
      <c r="T20" s="703">
        <v>-16421.300000000003</v>
      </c>
      <c r="U20" s="615">
        <v>-0.18410028612883894</v>
      </c>
      <c r="V20" s="368">
        <v>0.75091903787150771</v>
      </c>
      <c r="W20" s="609">
        <v>0.85834941985327584</v>
      </c>
      <c r="X20" s="735">
        <v>1661.8</v>
      </c>
      <c r="Y20" s="334">
        <v>1622.56</v>
      </c>
      <c r="Z20" s="703">
        <v>-39.240000000000009</v>
      </c>
      <c r="AA20" s="615">
        <v>-2.3612949813455294E-2</v>
      </c>
      <c r="AB20" s="368">
        <v>1.3990034899319818E-2</v>
      </c>
      <c r="AC20" s="609">
        <v>1.9137051724505996E-2</v>
      </c>
      <c r="AD20" s="735">
        <v>87535.78</v>
      </c>
      <c r="AE20" s="334">
        <v>71153.72</v>
      </c>
      <c r="AF20" s="703">
        <v>-16382.059999999998</v>
      </c>
      <c r="AG20" s="615">
        <v>-0.18714701576886614</v>
      </c>
      <c r="AH20" s="368">
        <v>0.73692900297218789</v>
      </c>
      <c r="AI20" s="609">
        <v>0.83921236812876987</v>
      </c>
      <c r="AJ20" s="735">
        <v>31544.04</v>
      </c>
      <c r="AK20" s="334">
        <v>46514.57</v>
      </c>
      <c r="AL20" s="703">
        <v>14970.529999999999</v>
      </c>
      <c r="AM20" s="615">
        <v>0.47459139666320477</v>
      </c>
      <c r="AN20" s="368">
        <v>0.25655178538881529</v>
      </c>
      <c r="AO20" s="368">
        <v>0.52830702355556691</v>
      </c>
      <c r="AP20" s="735">
        <v>30342.98</v>
      </c>
      <c r="AQ20" s="334">
        <v>45737.42</v>
      </c>
      <c r="AR20" s="703">
        <v>15394.439999999999</v>
      </c>
      <c r="AS20" s="615">
        <v>0.50734766328158931</v>
      </c>
      <c r="AT20" s="368">
        <v>0.25544551037992735</v>
      </c>
      <c r="AU20" s="368">
        <v>0.53944345496342505</v>
      </c>
      <c r="AV20" s="735">
        <v>1532.51</v>
      </c>
      <c r="AW20" s="334">
        <v>-2403.7399999999998</v>
      </c>
      <c r="AX20" s="703">
        <v>-3936.25</v>
      </c>
      <c r="AY20" s="615">
        <v>-2.5684987373654984</v>
      </c>
      <c r="AZ20" s="368">
        <v>5.0506245596180735E-2</v>
      </c>
      <c r="BA20" s="368">
        <v>-5.2555216275863396E-2</v>
      </c>
      <c r="BB20" s="735">
        <v>31875.49</v>
      </c>
      <c r="BC20" s="334">
        <v>43333.68</v>
      </c>
      <c r="BD20" s="703">
        <v>11458.189999999999</v>
      </c>
      <c r="BE20" s="615">
        <v>0.35946710152534123</v>
      </c>
      <c r="BF20" s="368">
        <v>0.35735823774591197</v>
      </c>
      <c r="BG20" s="609">
        <v>0.59543686486860825</v>
      </c>
      <c r="BH20" s="735">
        <v>31503.26</v>
      </c>
      <c r="BI20" s="334">
        <v>39320.67</v>
      </c>
      <c r="BJ20" s="703">
        <v>7817.41</v>
      </c>
      <c r="BK20" s="615">
        <v>0.24814606488344382</v>
      </c>
      <c r="BL20" s="368">
        <v>0.35989009294256585</v>
      </c>
      <c r="BM20" s="609">
        <v>0.55261580139450195</v>
      </c>
      <c r="BN20" s="735">
        <v>23595.040000000001</v>
      </c>
      <c r="BO20" s="334">
        <v>28508.27</v>
      </c>
      <c r="BP20" s="703">
        <v>4913.2299999999996</v>
      </c>
      <c r="BQ20" s="615">
        <v>0.20823147576778847</v>
      </c>
      <c r="BR20" s="368">
        <v>0.19190153316824707</v>
      </c>
      <c r="BS20" s="368">
        <v>0.32379358275092002</v>
      </c>
      <c r="BT20" s="735">
        <v>21372.76</v>
      </c>
      <c r="BU20" s="334">
        <v>26536.799999999999</v>
      </c>
      <c r="BV20" s="703">
        <v>5164.0400000000009</v>
      </c>
      <c r="BW20" s="615">
        <v>0.24161783503861931</v>
      </c>
      <c r="BX20" s="368">
        <v>0.24416027366181003</v>
      </c>
      <c r="BY20" s="609">
        <v>0.37295028285239334</v>
      </c>
      <c r="BZ20" s="735">
        <v>-308.36</v>
      </c>
      <c r="CA20" s="334">
        <v>222.33</v>
      </c>
      <c r="CB20" s="703">
        <v>530.69000000000005</v>
      </c>
      <c r="CC20" s="615">
        <v>1.7210079128291609</v>
      </c>
      <c r="CD20" s="368">
        <v>-2.5079320385877992E-3</v>
      </c>
      <c r="CE20" s="368">
        <v>2.5251980303614375E-3</v>
      </c>
      <c r="CF20" s="735">
        <v>34968.120000000003</v>
      </c>
      <c r="CG20" s="334">
        <v>5073.8999999999996</v>
      </c>
      <c r="CH20" s="703">
        <v>-29894.22</v>
      </c>
      <c r="CI20" s="615">
        <v>-0.85489926252826853</v>
      </c>
      <c r="CJ20" s="368">
        <v>0.28440027395635881</v>
      </c>
      <c r="CK20" s="368">
        <v>5.762876033936444E-2</v>
      </c>
      <c r="CL20" s="735">
        <v>2715.84</v>
      </c>
      <c r="CM20" s="334">
        <v>3307.3</v>
      </c>
      <c r="CN20" s="703">
        <v>591.46</v>
      </c>
      <c r="CO20" s="615">
        <v>0.21778160716389772</v>
      </c>
      <c r="CP20" s="368">
        <v>2.2088280411461565E-2</v>
      </c>
      <c r="CQ20" s="368">
        <v>3.7563925002538488E-2</v>
      </c>
      <c r="CR20" s="735">
        <v>6908.65</v>
      </c>
      <c r="CS20" s="334">
        <v>4383.54</v>
      </c>
      <c r="CT20" s="703">
        <v>-2525.1099999999997</v>
      </c>
      <c r="CU20" s="615">
        <v>-0.36549977202492523</v>
      </c>
      <c r="CV20" s="368">
        <v>5.6188950182869367E-2</v>
      </c>
      <c r="CW20" s="609">
        <v>4.9787732532769191E-2</v>
      </c>
      <c r="CX20" s="735">
        <v>25343.63</v>
      </c>
      <c r="CY20" s="334">
        <v>-2616.9299999999998</v>
      </c>
      <c r="CZ20" s="703">
        <v>-27960.560000000001</v>
      </c>
      <c r="DA20" s="615">
        <v>-1.1032578995195241</v>
      </c>
      <c r="DB20" s="368">
        <v>0.20612304336202783</v>
      </c>
      <c r="DC20" s="368">
        <v>-2.9722783617117599E-2</v>
      </c>
      <c r="DD20" s="369">
        <v>0.71047690441554301</v>
      </c>
      <c r="DE20" s="755">
        <v>1.0367784003422449</v>
      </c>
      <c r="DF20" s="735">
        <v>42188.14</v>
      </c>
      <c r="DG20" s="334">
        <v>43490.13</v>
      </c>
      <c r="DH20" s="610">
        <v>0.12082754122158157</v>
      </c>
      <c r="DI20" s="609">
        <v>0.11378455044483315</v>
      </c>
      <c r="DJ20" s="735">
        <v>50585.85</v>
      </c>
      <c r="DK20" s="334">
        <v>35290.83</v>
      </c>
      <c r="DL20" s="610">
        <v>0.41142130598714688</v>
      </c>
      <c r="DM20" s="609">
        <v>0.40082910271137645</v>
      </c>
      <c r="DN20" s="367">
        <v>0.12927326477327816</v>
      </c>
      <c r="DO20" s="756">
        <v>8.655693376116913E-2</v>
      </c>
      <c r="DP20" s="367">
        <v>0.49122661501652631</v>
      </c>
      <c r="DQ20" s="756">
        <v>0.32094238422832055</v>
      </c>
    </row>
    <row r="21" spans="1:121" s="702" customFormat="1" ht="17.25" customHeight="1">
      <c r="A21" s="715" t="s">
        <v>20</v>
      </c>
      <c r="B21" s="735">
        <v>47385.120000000003</v>
      </c>
      <c r="C21" s="334">
        <v>68195.25</v>
      </c>
      <c r="D21" s="703">
        <v>20810.129999999997</v>
      </c>
      <c r="E21" s="609">
        <v>0.43917014455170728</v>
      </c>
      <c r="F21" s="735">
        <v>47176.31</v>
      </c>
      <c r="G21" s="334">
        <v>68157.740000000005</v>
      </c>
      <c r="H21" s="703">
        <v>20981.430000000008</v>
      </c>
      <c r="I21" s="615">
        <v>0.44474504258599301</v>
      </c>
      <c r="J21" s="368">
        <v>0.99559334238258756</v>
      </c>
      <c r="K21" s="368">
        <v>0.9994499616908803</v>
      </c>
      <c r="L21" s="735">
        <v>35100.58</v>
      </c>
      <c r="M21" s="334">
        <v>31675.67</v>
      </c>
      <c r="N21" s="703">
        <v>-3424.9100000000035</v>
      </c>
      <c r="O21" s="615">
        <v>-9.7574171139052493E-2</v>
      </c>
      <c r="P21" s="368">
        <v>0.74402978952783727</v>
      </c>
      <c r="Q21" s="368">
        <v>0.46474061493236124</v>
      </c>
      <c r="R21" s="735">
        <v>12075.73</v>
      </c>
      <c r="S21" s="334">
        <v>36482.07</v>
      </c>
      <c r="T21" s="703">
        <v>24406.34</v>
      </c>
      <c r="U21" s="615">
        <v>2.0211067985123883</v>
      </c>
      <c r="V21" s="368">
        <v>0.25597021047216284</v>
      </c>
      <c r="W21" s="609">
        <v>0.53525938506763859</v>
      </c>
      <c r="X21" s="735">
        <v>166.47</v>
      </c>
      <c r="Y21" s="334">
        <v>452.6</v>
      </c>
      <c r="Z21" s="703">
        <v>286.13</v>
      </c>
      <c r="AA21" s="615">
        <v>1.7188081936685289</v>
      </c>
      <c r="AB21" s="368">
        <v>3.5286778469956637E-3</v>
      </c>
      <c r="AC21" s="609">
        <v>6.640478396144003E-3</v>
      </c>
      <c r="AD21" s="735">
        <v>11909.26</v>
      </c>
      <c r="AE21" s="334">
        <v>36029.47</v>
      </c>
      <c r="AF21" s="703">
        <v>24120.21</v>
      </c>
      <c r="AG21" s="615">
        <v>2.0253323884103631</v>
      </c>
      <c r="AH21" s="368">
        <v>0.25244153262516716</v>
      </c>
      <c r="AI21" s="609">
        <v>0.52861890667149469</v>
      </c>
      <c r="AJ21" s="735">
        <v>47515.03</v>
      </c>
      <c r="AK21" s="334">
        <v>61508.68</v>
      </c>
      <c r="AL21" s="703">
        <v>13993.650000000001</v>
      </c>
      <c r="AM21" s="615">
        <v>0.29450996874041752</v>
      </c>
      <c r="AN21" s="368">
        <v>1.0027415779468323</v>
      </c>
      <c r="AO21" s="368">
        <v>0.90194962259101619</v>
      </c>
      <c r="AP21" s="735">
        <v>44225.42</v>
      </c>
      <c r="AQ21" s="334">
        <v>60825.13</v>
      </c>
      <c r="AR21" s="703">
        <v>16599.71</v>
      </c>
      <c r="AS21" s="615">
        <v>0.37534318498275426</v>
      </c>
      <c r="AT21" s="368">
        <v>0.93744974967308803</v>
      </c>
      <c r="AU21" s="368">
        <v>0.89241706077695637</v>
      </c>
      <c r="AV21" s="735">
        <v>-470.89</v>
      </c>
      <c r="AW21" s="334">
        <v>-889.93</v>
      </c>
      <c r="AX21" s="703">
        <v>-419.03999999999996</v>
      </c>
      <c r="AY21" s="615">
        <v>-0.88988935844889461</v>
      </c>
      <c r="AZ21" s="368">
        <v>-1.0647496394607445E-2</v>
      </c>
      <c r="BA21" s="368">
        <v>-1.4630959276207054E-2</v>
      </c>
      <c r="BB21" s="735">
        <v>43754.53</v>
      </c>
      <c r="BC21" s="334">
        <v>59935.199999999997</v>
      </c>
      <c r="BD21" s="703">
        <v>16180.669999999998</v>
      </c>
      <c r="BE21" s="615">
        <v>0.36980559498639337</v>
      </c>
      <c r="BF21" s="368">
        <v>3.6233445100213402</v>
      </c>
      <c r="BG21" s="609">
        <v>1.642867304404602</v>
      </c>
      <c r="BH21" s="735">
        <v>43383.9</v>
      </c>
      <c r="BI21" s="334">
        <v>59749.19</v>
      </c>
      <c r="BJ21" s="703">
        <v>16365.29</v>
      </c>
      <c r="BK21" s="615">
        <v>0.37722035132848825</v>
      </c>
      <c r="BL21" s="368">
        <v>3.642871177554273</v>
      </c>
      <c r="BM21" s="609">
        <v>1.6583421848836521</v>
      </c>
      <c r="BN21" s="735">
        <v>7418.83</v>
      </c>
      <c r="BO21" s="334">
        <v>14100.03</v>
      </c>
      <c r="BP21" s="703">
        <v>6681.2000000000007</v>
      </c>
      <c r="BQ21" s="615">
        <v>0.90057327098747386</v>
      </c>
      <c r="BR21" s="368">
        <v>0.15656455022167295</v>
      </c>
      <c r="BS21" s="368">
        <v>0.20675970833745752</v>
      </c>
      <c r="BT21" s="735">
        <v>7712.19</v>
      </c>
      <c r="BU21" s="334">
        <v>14673.74</v>
      </c>
      <c r="BV21" s="703">
        <v>6961.55</v>
      </c>
      <c r="BW21" s="615">
        <v>0.90266837305616177</v>
      </c>
      <c r="BX21" s="368">
        <v>0.64757927864535658</v>
      </c>
      <c r="BY21" s="609">
        <v>0.40727049273830562</v>
      </c>
      <c r="BZ21" s="735">
        <v>-157.97</v>
      </c>
      <c r="CA21" s="334">
        <v>-55.83</v>
      </c>
      <c r="CB21" s="703">
        <v>102.14</v>
      </c>
      <c r="CC21" s="615">
        <v>0.6465784642653668</v>
      </c>
      <c r="CD21" s="368">
        <v>-3.3337469652920579E-3</v>
      </c>
      <c r="CE21" s="368">
        <v>-8.1867872029210242E-4</v>
      </c>
      <c r="CF21" s="735">
        <v>-39028.870000000003</v>
      </c>
      <c r="CG21" s="334">
        <v>-38337.64</v>
      </c>
      <c r="CH21" s="703">
        <v>691.2300000000032</v>
      </c>
      <c r="CI21" s="615">
        <v>1.7710735668237464E-2</v>
      </c>
      <c r="CJ21" s="368">
        <v>-0.8236524461687551</v>
      </c>
      <c r="CK21" s="368">
        <v>-0.56217463826292891</v>
      </c>
      <c r="CL21" s="735">
        <v>1171.8699999999999</v>
      </c>
      <c r="CM21" s="334">
        <v>2690.88</v>
      </c>
      <c r="CN21" s="703">
        <v>1519.0100000000002</v>
      </c>
      <c r="CO21" s="615">
        <v>1.2962273972368952</v>
      </c>
      <c r="CP21" s="368">
        <v>2.4730759360744467E-2</v>
      </c>
      <c r="CQ21" s="368">
        <v>3.9458466682063632E-2</v>
      </c>
      <c r="CR21" s="735">
        <v>33830.730000000003</v>
      </c>
      <c r="CS21" s="334">
        <v>32866.31</v>
      </c>
      <c r="CT21" s="703">
        <v>-964.42000000000553</v>
      </c>
      <c r="CU21" s="615">
        <v>-2.850721814161283E-2</v>
      </c>
      <c r="CV21" s="368">
        <v>0.71395260790729242</v>
      </c>
      <c r="CW21" s="609">
        <v>0.48194427031208181</v>
      </c>
      <c r="CX21" s="735">
        <v>-74031.47</v>
      </c>
      <c r="CY21" s="334">
        <v>-73894.83</v>
      </c>
      <c r="CZ21" s="703">
        <v>136.63999999999942</v>
      </c>
      <c r="DA21" s="615">
        <v>1.8457015644833125E-3</v>
      </c>
      <c r="DB21" s="368">
        <v>-1.562335813436792</v>
      </c>
      <c r="DC21" s="368">
        <v>-1.0835773752570743</v>
      </c>
      <c r="DD21" s="369">
        <v>7.2162938755220729</v>
      </c>
      <c r="DE21" s="755">
        <v>3.0509552319254212</v>
      </c>
      <c r="DF21" s="735">
        <v>74914.84</v>
      </c>
      <c r="DG21" s="334">
        <v>69339.64</v>
      </c>
      <c r="DH21" s="610">
        <v>0.11979944881027382</v>
      </c>
      <c r="DI21" s="609">
        <v>0.10625764820739003</v>
      </c>
      <c r="DJ21" s="735">
        <v>636.32000000000005</v>
      </c>
      <c r="DK21" s="334">
        <v>217.95</v>
      </c>
      <c r="DL21" s="610">
        <v>1.3428688162022171E-2</v>
      </c>
      <c r="DM21" s="609">
        <v>3.1959703938324148E-3</v>
      </c>
      <c r="DN21" s="367">
        <v>9.2387758323186908E-4</v>
      </c>
      <c r="DO21" s="756">
        <v>3.0662680147508503E-4</v>
      </c>
      <c r="DP21" s="367">
        <v>1.1139748984714037E-2</v>
      </c>
      <c r="DQ21" s="756">
        <v>5.2744578843471057E-3</v>
      </c>
    </row>
    <row r="22" spans="1:121" s="702" customFormat="1" ht="17.25" customHeight="1">
      <c r="A22" s="715" t="s">
        <v>499</v>
      </c>
      <c r="B22" s="735">
        <v>0</v>
      </c>
      <c r="C22" s="334">
        <v>65390.15</v>
      </c>
      <c r="D22" s="703">
        <v>65390.15</v>
      </c>
      <c r="E22" s="609" t="s">
        <v>489</v>
      </c>
      <c r="F22" s="735">
        <v>0</v>
      </c>
      <c r="G22" s="334">
        <v>65390.15</v>
      </c>
      <c r="H22" s="703">
        <v>65390.15</v>
      </c>
      <c r="I22" s="615" t="s">
        <v>489</v>
      </c>
      <c r="J22" s="368" t="s">
        <v>493</v>
      </c>
      <c r="K22" s="368">
        <v>1</v>
      </c>
      <c r="L22" s="735">
        <v>0</v>
      </c>
      <c r="M22" s="334">
        <v>81318.28</v>
      </c>
      <c r="N22" s="703">
        <v>81318.28</v>
      </c>
      <c r="O22" s="615" t="s">
        <v>489</v>
      </c>
      <c r="P22" s="368" t="s">
        <v>493</v>
      </c>
      <c r="Q22" s="368">
        <v>1.2435860752728047</v>
      </c>
      <c r="R22" s="735">
        <v>0</v>
      </c>
      <c r="S22" s="334">
        <v>-15928.13</v>
      </c>
      <c r="T22" s="703">
        <v>-15928.13</v>
      </c>
      <c r="U22" s="615" t="s">
        <v>489</v>
      </c>
      <c r="V22" s="368" t="s">
        <v>493</v>
      </c>
      <c r="W22" s="609">
        <v>-0.24358607527280482</v>
      </c>
      <c r="X22" s="735">
        <v>0</v>
      </c>
      <c r="Y22" s="334">
        <v>0</v>
      </c>
      <c r="Z22" s="703">
        <v>0</v>
      </c>
      <c r="AA22" s="615">
        <v>0</v>
      </c>
      <c r="AB22" s="368" t="s">
        <v>493</v>
      </c>
      <c r="AC22" s="609">
        <v>0</v>
      </c>
      <c r="AD22" s="735">
        <v>0</v>
      </c>
      <c r="AE22" s="334">
        <v>-15928.13</v>
      </c>
      <c r="AF22" s="703">
        <v>-15928.13</v>
      </c>
      <c r="AG22" s="615" t="s">
        <v>489</v>
      </c>
      <c r="AH22" s="368" t="s">
        <v>493</v>
      </c>
      <c r="AI22" s="609">
        <v>-0.24358607527280482</v>
      </c>
      <c r="AJ22" s="735">
        <v>0</v>
      </c>
      <c r="AK22" s="334">
        <v>-8329.93</v>
      </c>
      <c r="AL22" s="703">
        <v>-8329.93</v>
      </c>
      <c r="AM22" s="615" t="s">
        <v>489</v>
      </c>
      <c r="AN22" s="368" t="s">
        <v>493</v>
      </c>
      <c r="AO22" s="368">
        <v>-0.12738814637984466</v>
      </c>
      <c r="AP22" s="735">
        <v>0</v>
      </c>
      <c r="AQ22" s="334">
        <v>-8329.93</v>
      </c>
      <c r="AR22" s="703">
        <v>-8329.93</v>
      </c>
      <c r="AS22" s="615" t="s">
        <v>489</v>
      </c>
      <c r="AT22" s="368" t="s">
        <v>493</v>
      </c>
      <c r="AU22" s="368">
        <v>-0.12738814637984466</v>
      </c>
      <c r="AV22" s="735">
        <v>0</v>
      </c>
      <c r="AW22" s="334">
        <v>13.62</v>
      </c>
      <c r="AX22" s="703">
        <v>13.62</v>
      </c>
      <c r="AY22" s="615" t="s">
        <v>489</v>
      </c>
      <c r="AZ22" s="368" t="s">
        <v>493</v>
      </c>
      <c r="BA22" s="368" t="s">
        <v>493</v>
      </c>
      <c r="BB22" s="735">
        <v>0</v>
      </c>
      <c r="BC22" s="334">
        <v>-8316.31</v>
      </c>
      <c r="BD22" s="703">
        <v>-8316.31</v>
      </c>
      <c r="BE22" s="615" t="s">
        <v>489</v>
      </c>
      <c r="BF22" s="368" t="s">
        <v>493</v>
      </c>
      <c r="BG22" s="609" t="s">
        <v>493</v>
      </c>
      <c r="BH22" s="735">
        <v>0</v>
      </c>
      <c r="BI22" s="334">
        <v>-8316.31</v>
      </c>
      <c r="BJ22" s="703">
        <v>-8316.31</v>
      </c>
      <c r="BK22" s="615" t="s">
        <v>489</v>
      </c>
      <c r="BL22" s="368" t="s">
        <v>493</v>
      </c>
      <c r="BM22" s="609" t="s">
        <v>493</v>
      </c>
      <c r="BN22" s="735">
        <v>0</v>
      </c>
      <c r="BO22" s="334">
        <v>0</v>
      </c>
      <c r="BP22" s="703">
        <v>0</v>
      </c>
      <c r="BQ22" s="615">
        <v>0</v>
      </c>
      <c r="BR22" s="368" t="s">
        <v>493</v>
      </c>
      <c r="BS22" s="368">
        <v>0</v>
      </c>
      <c r="BT22" s="735">
        <v>0</v>
      </c>
      <c r="BU22" s="334">
        <v>0</v>
      </c>
      <c r="BV22" s="703">
        <v>0</v>
      </c>
      <c r="BW22" s="615">
        <v>0</v>
      </c>
      <c r="BX22" s="368" t="s">
        <v>493</v>
      </c>
      <c r="BY22" s="609" t="s">
        <v>493</v>
      </c>
      <c r="BZ22" s="735">
        <v>0</v>
      </c>
      <c r="CA22" s="334">
        <v>0</v>
      </c>
      <c r="CB22" s="703">
        <v>0</v>
      </c>
      <c r="CC22" s="615">
        <v>0</v>
      </c>
      <c r="CD22" s="368" t="s">
        <v>493</v>
      </c>
      <c r="CE22" s="368">
        <v>0</v>
      </c>
      <c r="CF22" s="735">
        <v>0</v>
      </c>
      <c r="CG22" s="334">
        <v>-7611.82</v>
      </c>
      <c r="CH22" s="703">
        <v>-7611.82</v>
      </c>
      <c r="CI22" s="615" t="s">
        <v>489</v>
      </c>
      <c r="CJ22" s="368" t="s">
        <v>493</v>
      </c>
      <c r="CK22" s="368">
        <v>-0.11640621714432525</v>
      </c>
      <c r="CL22" s="735">
        <v>0</v>
      </c>
      <c r="CM22" s="334">
        <v>1140.48</v>
      </c>
      <c r="CN22" s="703">
        <v>1140.48</v>
      </c>
      <c r="CO22" s="615" t="s">
        <v>489</v>
      </c>
      <c r="CP22" s="368" t="s">
        <v>493</v>
      </c>
      <c r="CQ22" s="368">
        <v>1.7441158951309946E-2</v>
      </c>
      <c r="CR22" s="735">
        <v>0</v>
      </c>
      <c r="CS22" s="334">
        <v>1285.05</v>
      </c>
      <c r="CT22" s="703">
        <v>1285.05</v>
      </c>
      <c r="CU22" s="615" t="s">
        <v>489</v>
      </c>
      <c r="CV22" s="368" t="s">
        <v>493</v>
      </c>
      <c r="CW22" s="609">
        <v>1.9652042394764348E-2</v>
      </c>
      <c r="CX22" s="735">
        <v>0</v>
      </c>
      <c r="CY22" s="334">
        <v>-10037.35</v>
      </c>
      <c r="CZ22" s="703">
        <v>-10037.35</v>
      </c>
      <c r="DA22" s="615" t="s">
        <v>489</v>
      </c>
      <c r="DB22" s="368" t="s">
        <v>493</v>
      </c>
      <c r="DC22" s="368">
        <v>-0.15349941849039955</v>
      </c>
      <c r="DD22" s="369" t="s">
        <v>544</v>
      </c>
      <c r="DE22" s="755">
        <v>0.36983500260231428</v>
      </c>
      <c r="DF22" s="735">
        <v>0</v>
      </c>
      <c r="DG22" s="334">
        <v>8696.9699999999993</v>
      </c>
      <c r="DH22" s="610" t="s">
        <v>545</v>
      </c>
      <c r="DI22" s="609">
        <v>0.11770055467659502</v>
      </c>
      <c r="DJ22" s="735">
        <v>0</v>
      </c>
      <c r="DK22" s="334">
        <v>206.59</v>
      </c>
      <c r="DL22" s="610" t="s">
        <v>493</v>
      </c>
      <c r="DM22" s="609">
        <v>3.1593443355000714E-3</v>
      </c>
      <c r="DN22" s="367" t="s">
        <v>545</v>
      </c>
      <c r="DO22" s="756">
        <v>2.4764009376441187E-3</v>
      </c>
      <c r="DP22" s="367" t="s">
        <v>545</v>
      </c>
      <c r="DQ22" s="756">
        <v>3.9799663553518716E-2</v>
      </c>
    </row>
    <row r="23" spans="1:121" s="702" customFormat="1" ht="17.25" customHeight="1">
      <c r="A23" s="715" t="s">
        <v>40</v>
      </c>
      <c r="B23" s="735">
        <v>51257.51</v>
      </c>
      <c r="C23" s="334">
        <v>49381.35</v>
      </c>
      <c r="D23" s="703">
        <v>-1876.1600000000035</v>
      </c>
      <c r="E23" s="609">
        <v>-3.6602636374650339E-2</v>
      </c>
      <c r="F23" s="735">
        <v>37926.47</v>
      </c>
      <c r="G23" s="334">
        <v>36597.25</v>
      </c>
      <c r="H23" s="703">
        <v>-1329.2200000000012</v>
      </c>
      <c r="I23" s="615">
        <v>-3.5047290190729614E-2</v>
      </c>
      <c r="J23" s="368">
        <v>0.73992025753884649</v>
      </c>
      <c r="K23" s="368">
        <v>0.74111481358853093</v>
      </c>
      <c r="L23" s="735">
        <v>1721.98</v>
      </c>
      <c r="M23" s="334">
        <v>1407.55</v>
      </c>
      <c r="N23" s="703">
        <v>-314.43000000000006</v>
      </c>
      <c r="O23" s="615">
        <v>-0.18259793958117984</v>
      </c>
      <c r="P23" s="368">
        <v>4.5403118191595475E-2</v>
      </c>
      <c r="Q23" s="368">
        <v>3.8460540067901276E-2</v>
      </c>
      <c r="R23" s="735">
        <v>36204.49</v>
      </c>
      <c r="S23" s="334">
        <v>35189.699999999997</v>
      </c>
      <c r="T23" s="703">
        <v>-1014.7900000000009</v>
      </c>
      <c r="U23" s="615">
        <v>-2.8029396353877679E-2</v>
      </c>
      <c r="V23" s="368">
        <v>0.95459688180840441</v>
      </c>
      <c r="W23" s="609">
        <v>0.96153945993209866</v>
      </c>
      <c r="X23" s="735">
        <v>624.37</v>
      </c>
      <c r="Y23" s="334">
        <v>635.91999999999996</v>
      </c>
      <c r="Z23" s="703">
        <v>11.549999999999955</v>
      </c>
      <c r="AA23" s="615">
        <v>1.8498646635808823E-2</v>
      </c>
      <c r="AB23" s="368">
        <v>1.6462644691161609E-2</v>
      </c>
      <c r="AC23" s="609">
        <v>1.73761689744448E-2</v>
      </c>
      <c r="AD23" s="735">
        <v>35580.120000000003</v>
      </c>
      <c r="AE23" s="334">
        <v>34553.78</v>
      </c>
      <c r="AF23" s="703">
        <v>-1026.3400000000038</v>
      </c>
      <c r="AG23" s="615">
        <v>-2.8845883600167838E-2</v>
      </c>
      <c r="AH23" s="368">
        <v>0.93813423711724298</v>
      </c>
      <c r="AI23" s="609">
        <v>0.94416329095765394</v>
      </c>
      <c r="AJ23" s="735">
        <v>22774.26</v>
      </c>
      <c r="AK23" s="334">
        <v>20867.97</v>
      </c>
      <c r="AL23" s="703">
        <v>-1906.2899999999972</v>
      </c>
      <c r="AM23" s="615">
        <v>-8.3703707606745392E-2</v>
      </c>
      <c r="AN23" s="368">
        <v>0.44431069710565335</v>
      </c>
      <c r="AO23" s="368">
        <v>0.42258808234282785</v>
      </c>
      <c r="AP23" s="735">
        <v>15782.85</v>
      </c>
      <c r="AQ23" s="334">
        <v>14897.37</v>
      </c>
      <c r="AR23" s="703">
        <v>-885.47999999999956</v>
      </c>
      <c r="AS23" s="615">
        <v>-5.6103935600984582E-2</v>
      </c>
      <c r="AT23" s="368">
        <v>0.41614339536476769</v>
      </c>
      <c r="AU23" s="368">
        <v>0.40706255251419166</v>
      </c>
      <c r="AV23" s="735">
        <v>9121.08</v>
      </c>
      <c r="AW23" s="334">
        <v>10273.58</v>
      </c>
      <c r="AX23" s="703">
        <v>1152.5</v>
      </c>
      <c r="AY23" s="615">
        <v>0.12635565086590622</v>
      </c>
      <c r="AZ23" s="368">
        <v>0.57791083359469297</v>
      </c>
      <c r="BA23" s="368">
        <v>0.68962373895526519</v>
      </c>
      <c r="BB23" s="735">
        <v>24903.93</v>
      </c>
      <c r="BC23" s="334">
        <v>25170.95</v>
      </c>
      <c r="BD23" s="703">
        <v>267.02000000000044</v>
      </c>
      <c r="BE23" s="615">
        <v>1.072200251125025E-2</v>
      </c>
      <c r="BF23" s="368">
        <v>0.68786854890097893</v>
      </c>
      <c r="BG23" s="609">
        <v>0.71529311133655593</v>
      </c>
      <c r="BH23" s="735">
        <v>24768.81</v>
      </c>
      <c r="BI23" s="334">
        <v>24899.4</v>
      </c>
      <c r="BJ23" s="703">
        <v>130.59000000000015</v>
      </c>
      <c r="BK23" s="615">
        <v>5.2723566453132037E-3</v>
      </c>
      <c r="BL23" s="368">
        <v>0.69614183426025544</v>
      </c>
      <c r="BM23" s="609">
        <v>0.72059844103886761</v>
      </c>
      <c r="BN23" s="735">
        <v>5192.6499999999996</v>
      </c>
      <c r="BO23" s="334">
        <v>4761.91</v>
      </c>
      <c r="BP23" s="703">
        <v>-430.73999999999978</v>
      </c>
      <c r="BQ23" s="615">
        <v>-8.2951864654848648E-2</v>
      </c>
      <c r="BR23" s="368">
        <v>0.10130515508849336</v>
      </c>
      <c r="BS23" s="368">
        <v>9.643134503208195E-2</v>
      </c>
      <c r="BT23" s="735">
        <v>864.78</v>
      </c>
      <c r="BU23" s="334">
        <v>618.55999999999995</v>
      </c>
      <c r="BV23" s="703">
        <v>-246.22000000000003</v>
      </c>
      <c r="BW23" s="615">
        <v>-0.28471981313166361</v>
      </c>
      <c r="BX23" s="368">
        <v>2.4305145682476617E-2</v>
      </c>
      <c r="BY23" s="609">
        <v>1.7901369980361046E-2</v>
      </c>
      <c r="BZ23" s="735">
        <v>4139.8599999999997</v>
      </c>
      <c r="CA23" s="334">
        <v>5066.3900000000003</v>
      </c>
      <c r="CB23" s="703">
        <v>926.53000000000065</v>
      </c>
      <c r="CC23" s="615">
        <v>0.22380708526375306</v>
      </c>
      <c r="CD23" s="368">
        <v>8.0765920935293181E-2</v>
      </c>
      <c r="CE23" s="368">
        <v>0.10259723559602968</v>
      </c>
      <c r="CF23" s="735">
        <v>5806.67</v>
      </c>
      <c r="CG23" s="334">
        <v>3969.43</v>
      </c>
      <c r="CH23" s="703">
        <v>-1837.2400000000002</v>
      </c>
      <c r="CI23" s="615">
        <v>-0.31640165533774095</v>
      </c>
      <c r="CJ23" s="368">
        <v>0.11328427775754225</v>
      </c>
      <c r="CK23" s="368">
        <v>8.0383181099747167E-2</v>
      </c>
      <c r="CL23" s="735">
        <v>4711.12</v>
      </c>
      <c r="CM23" s="334">
        <v>5335.09</v>
      </c>
      <c r="CN23" s="703">
        <v>623.97000000000025</v>
      </c>
      <c r="CO23" s="615">
        <v>0.13244621236563711</v>
      </c>
      <c r="CP23" s="368">
        <v>9.1910824384563355E-2</v>
      </c>
      <c r="CQ23" s="368">
        <v>0.10803856111669689</v>
      </c>
      <c r="CR23" s="735">
        <v>9152.0400000000009</v>
      </c>
      <c r="CS23" s="334">
        <v>10430</v>
      </c>
      <c r="CT23" s="703">
        <v>1277.9599999999991</v>
      </c>
      <c r="CU23" s="615">
        <v>0.13963662746229244</v>
      </c>
      <c r="CV23" s="368">
        <v>0.17855022610345295</v>
      </c>
      <c r="CW23" s="609">
        <v>0.21121334268909214</v>
      </c>
      <c r="CX23" s="735">
        <v>-8056.49</v>
      </c>
      <c r="CY23" s="334">
        <v>-11795.66</v>
      </c>
      <c r="CZ23" s="703">
        <v>-3739.17</v>
      </c>
      <c r="DA23" s="615">
        <v>-0.46411898978339206</v>
      </c>
      <c r="DB23" s="368">
        <v>-0.15717677273047403</v>
      </c>
      <c r="DC23" s="368">
        <v>-0.23886872270604187</v>
      </c>
      <c r="DD23" s="369">
        <v>1.2264323448037837</v>
      </c>
      <c r="DE23" s="755">
        <v>1.341371334771478</v>
      </c>
      <c r="DF23" s="735">
        <v>4019.27</v>
      </c>
      <c r="DG23" s="334">
        <v>6612.29</v>
      </c>
      <c r="DH23" s="610">
        <v>6.2772166073504776E-2</v>
      </c>
      <c r="DI23" s="609">
        <v>9.4422818298374622E-2</v>
      </c>
      <c r="DJ23" s="735">
        <v>-3904.5</v>
      </c>
      <c r="DK23" s="334">
        <v>-7128.6</v>
      </c>
      <c r="DL23" s="610">
        <v>-7.6174203545977939E-2</v>
      </c>
      <c r="DM23" s="609">
        <v>-0.14435814330713925</v>
      </c>
      <c r="DN23" s="367">
        <v>-3.4890411043445035E-2</v>
      </c>
      <c r="DO23" s="756">
        <v>-6.9057307429720383E-2</v>
      </c>
      <c r="DP23" s="367">
        <v>-0.32571666803662236</v>
      </c>
      <c r="DQ23" s="756">
        <v>-0.47794825285406173</v>
      </c>
    </row>
    <row r="24" spans="1:121" s="702" customFormat="1" ht="17.25" customHeight="1">
      <c r="A24" s="715" t="s">
        <v>95</v>
      </c>
      <c r="B24" s="735">
        <v>80429.490000000005</v>
      </c>
      <c r="C24" s="334">
        <v>49005.49</v>
      </c>
      <c r="D24" s="703">
        <v>-31424.000000000007</v>
      </c>
      <c r="E24" s="609">
        <v>-0.39070246497895245</v>
      </c>
      <c r="F24" s="735">
        <v>56606.49</v>
      </c>
      <c r="G24" s="334">
        <v>41255.629999999997</v>
      </c>
      <c r="H24" s="703">
        <v>-15350.86</v>
      </c>
      <c r="I24" s="615">
        <v>-0.27118551247392308</v>
      </c>
      <c r="J24" s="368">
        <v>0.70380267237800453</v>
      </c>
      <c r="K24" s="368">
        <v>0.84185731027278776</v>
      </c>
      <c r="L24" s="735">
        <v>91971.14</v>
      </c>
      <c r="M24" s="334">
        <v>53242.239999999998</v>
      </c>
      <c r="N24" s="703">
        <v>-38728.9</v>
      </c>
      <c r="O24" s="615">
        <v>-0.42109840108538399</v>
      </c>
      <c r="P24" s="368">
        <v>1.6247455017967021</v>
      </c>
      <c r="Q24" s="368">
        <v>1.2905448298814004</v>
      </c>
      <c r="R24" s="735">
        <v>-35364.65</v>
      </c>
      <c r="S24" s="334">
        <v>-11986.6</v>
      </c>
      <c r="T24" s="703">
        <v>23378.050000000003</v>
      </c>
      <c r="U24" s="615">
        <v>0.661057015974992</v>
      </c>
      <c r="V24" s="368">
        <v>-0.62474550179670219</v>
      </c>
      <c r="W24" s="609">
        <v>-0.29054458749024076</v>
      </c>
      <c r="X24" s="735">
        <v>0</v>
      </c>
      <c r="Y24" s="334">
        <v>0</v>
      </c>
      <c r="Z24" s="703">
        <v>0</v>
      </c>
      <c r="AA24" s="615">
        <v>0</v>
      </c>
      <c r="AB24" s="368">
        <v>0</v>
      </c>
      <c r="AC24" s="609">
        <v>0</v>
      </c>
      <c r="AD24" s="735">
        <v>-35364.65</v>
      </c>
      <c r="AE24" s="334">
        <v>-11986.6</v>
      </c>
      <c r="AF24" s="703">
        <v>23378.050000000003</v>
      </c>
      <c r="AG24" s="615">
        <v>0.661057015974992</v>
      </c>
      <c r="AH24" s="368">
        <v>-0.62474550179670219</v>
      </c>
      <c r="AI24" s="609">
        <v>-0.29054458749024076</v>
      </c>
      <c r="AJ24" s="735">
        <v>25862.54</v>
      </c>
      <c r="AK24" s="334">
        <v>29464.7</v>
      </c>
      <c r="AL24" s="703">
        <v>3602.16</v>
      </c>
      <c r="AM24" s="615">
        <v>0.13928098322902543</v>
      </c>
      <c r="AN24" s="368">
        <v>0.3215554394289955</v>
      </c>
      <c r="AO24" s="368">
        <v>0.60125304328147733</v>
      </c>
      <c r="AP24" s="735">
        <v>23655.37</v>
      </c>
      <c r="AQ24" s="334">
        <v>28457.24</v>
      </c>
      <c r="AR24" s="703">
        <v>4801.8700000000026</v>
      </c>
      <c r="AS24" s="615">
        <v>0.20299280882099932</v>
      </c>
      <c r="AT24" s="368">
        <v>0.41789148205444288</v>
      </c>
      <c r="AU24" s="368">
        <v>0.68977834055618603</v>
      </c>
      <c r="AV24" s="735">
        <v>9736.7000000000007</v>
      </c>
      <c r="AW24" s="334">
        <v>2079.08</v>
      </c>
      <c r="AX24" s="703">
        <v>-7657.6200000000008</v>
      </c>
      <c r="AY24" s="615">
        <v>-0.78646974847741025</v>
      </c>
      <c r="AZ24" s="368">
        <v>0.41160632871098618</v>
      </c>
      <c r="BA24" s="368">
        <v>7.3059790759750415E-2</v>
      </c>
      <c r="BB24" s="735">
        <v>33392.080000000002</v>
      </c>
      <c r="BC24" s="334">
        <v>30536.32</v>
      </c>
      <c r="BD24" s="703">
        <v>-2855.760000000002</v>
      </c>
      <c r="BE24" s="615">
        <v>-8.5522075893445446E-2</v>
      </c>
      <c r="BF24" s="368" t="s">
        <v>493</v>
      </c>
      <c r="BG24" s="609" t="s">
        <v>493</v>
      </c>
      <c r="BH24" s="735">
        <v>33378.800000000003</v>
      </c>
      <c r="BI24" s="334">
        <v>30520.31</v>
      </c>
      <c r="BJ24" s="703">
        <v>-2858.4900000000016</v>
      </c>
      <c r="BK24" s="615">
        <v>-8.5637889918151688E-2</v>
      </c>
      <c r="BL24" s="368" t="s">
        <v>493</v>
      </c>
      <c r="BM24" s="609" t="s">
        <v>493</v>
      </c>
      <c r="BN24" s="735">
        <v>2372.56</v>
      </c>
      <c r="BO24" s="334">
        <v>2707.39</v>
      </c>
      <c r="BP24" s="703">
        <v>334.82999999999993</v>
      </c>
      <c r="BQ24" s="615">
        <v>0.14112604106956197</v>
      </c>
      <c r="BR24" s="368">
        <v>2.9498632901936838E-2</v>
      </c>
      <c r="BS24" s="368">
        <v>5.5246667261157879E-2</v>
      </c>
      <c r="BT24" s="735">
        <v>1261.9000000000001</v>
      </c>
      <c r="BU24" s="334">
        <v>2335.5</v>
      </c>
      <c r="BV24" s="703">
        <v>1073.5999999999999</v>
      </c>
      <c r="BW24" s="615">
        <v>0.85078056898327903</v>
      </c>
      <c r="BX24" s="368" t="s">
        <v>493</v>
      </c>
      <c r="BY24" s="609" t="s">
        <v>493</v>
      </c>
      <c r="BZ24" s="735">
        <v>-58.74</v>
      </c>
      <c r="CA24" s="334">
        <v>-282.94</v>
      </c>
      <c r="CB24" s="703">
        <v>-224.2</v>
      </c>
      <c r="CC24" s="615">
        <v>-3.8168198842356142</v>
      </c>
      <c r="CD24" s="368">
        <v>-7.3032913673827841E-4</v>
      </c>
      <c r="CE24" s="368">
        <v>-5.7736388310779064E-3</v>
      </c>
      <c r="CF24" s="735">
        <v>-69946.61</v>
      </c>
      <c r="CG24" s="334">
        <v>-44559.47</v>
      </c>
      <c r="CH24" s="703">
        <v>25387.14</v>
      </c>
      <c r="CI24" s="615">
        <v>0.36295025591661983</v>
      </c>
      <c r="CJ24" s="368">
        <v>-0.8696637265759114</v>
      </c>
      <c r="CK24" s="368">
        <v>-0.90927506285520265</v>
      </c>
      <c r="CL24" s="735">
        <v>4960.18</v>
      </c>
      <c r="CM24" s="334">
        <v>5978.16</v>
      </c>
      <c r="CN24" s="703">
        <v>1017.9799999999996</v>
      </c>
      <c r="CO24" s="615">
        <v>0.20523045534637846</v>
      </c>
      <c r="CP24" s="368">
        <v>6.1671160665074463E-2</v>
      </c>
      <c r="CQ24" s="368">
        <v>0.1219895974920361</v>
      </c>
      <c r="CR24" s="735">
        <v>15572.39</v>
      </c>
      <c r="CS24" s="334">
        <v>15135.3</v>
      </c>
      <c r="CT24" s="703">
        <v>-437.09000000000015</v>
      </c>
      <c r="CU24" s="615">
        <v>-2.8068266977644418E-2</v>
      </c>
      <c r="CV24" s="368">
        <v>0.19361542638154236</v>
      </c>
      <c r="CW24" s="609">
        <v>0.30884906976748933</v>
      </c>
      <c r="CX24" s="735">
        <v>-90479.17</v>
      </c>
      <c r="CY24" s="334">
        <v>-65672.92</v>
      </c>
      <c r="CZ24" s="703">
        <v>24806.25</v>
      </c>
      <c r="DA24" s="615">
        <v>0.27416531340860001</v>
      </c>
      <c r="DB24" s="368">
        <v>-1.1249501892900227</v>
      </c>
      <c r="DC24" s="368">
        <v>-1.3401135260559582</v>
      </c>
      <c r="DD24" s="369">
        <v>-1.5584636070200042</v>
      </c>
      <c r="DE24" s="755">
        <v>-4.4788613952246674</v>
      </c>
      <c r="DF24" s="735">
        <v>69405.460000000006</v>
      </c>
      <c r="DG24" s="334">
        <v>53828</v>
      </c>
      <c r="DH24" s="610">
        <v>0.10844961467652103</v>
      </c>
      <c r="DI24" s="609">
        <v>8.0092203210383683E-2</v>
      </c>
      <c r="DJ24" s="735">
        <v>-17881.38</v>
      </c>
      <c r="DK24" s="334">
        <v>-10163.370000000001</v>
      </c>
      <c r="DL24" s="610">
        <v>-0.22232367754663121</v>
      </c>
      <c r="DM24" s="609">
        <v>-0.20739247786319454</v>
      </c>
      <c r="DN24" s="367">
        <v>-2.1753160121517401E-2</v>
      </c>
      <c r="DO24" s="756">
        <v>-1.2125256607843804E-2</v>
      </c>
      <c r="DP24" s="367">
        <v>-0.28658922339387849</v>
      </c>
      <c r="DQ24" s="756">
        <v>-0.17371112255626564</v>
      </c>
    </row>
    <row r="25" spans="1:121" s="702" customFormat="1" ht="17.25" customHeight="1">
      <c r="A25" s="715" t="s">
        <v>507</v>
      </c>
      <c r="B25" s="735">
        <v>39095.379999999997</v>
      </c>
      <c r="C25" s="334">
        <v>47253.79</v>
      </c>
      <c r="D25" s="703">
        <v>8158.4100000000035</v>
      </c>
      <c r="E25" s="609">
        <v>0.20867964450019424</v>
      </c>
      <c r="F25" s="735">
        <v>34637.279999999999</v>
      </c>
      <c r="G25" s="334">
        <v>39983.120000000003</v>
      </c>
      <c r="H25" s="703">
        <v>5345.8400000000038</v>
      </c>
      <c r="I25" s="615">
        <v>0.15433775400377869</v>
      </c>
      <c r="J25" s="368">
        <v>0.88596862340256066</v>
      </c>
      <c r="K25" s="368">
        <v>0.84613572794901748</v>
      </c>
      <c r="L25" s="735">
        <v>2.23</v>
      </c>
      <c r="M25" s="334">
        <v>-913.11</v>
      </c>
      <c r="N25" s="703">
        <v>-915.34</v>
      </c>
      <c r="O25" s="615">
        <v>-410.4663677130045</v>
      </c>
      <c r="P25" s="368">
        <v>6.4381498778195062E-5</v>
      </c>
      <c r="Q25" s="368">
        <v>-2.2837387377473293E-2</v>
      </c>
      <c r="R25" s="735">
        <v>34635.050000000003</v>
      </c>
      <c r="S25" s="334">
        <v>40896.230000000003</v>
      </c>
      <c r="T25" s="703">
        <v>6261.18</v>
      </c>
      <c r="U25" s="615">
        <v>0.18077583257422755</v>
      </c>
      <c r="V25" s="368">
        <v>0.99993561850122192</v>
      </c>
      <c r="W25" s="609">
        <v>1.0228373873774732</v>
      </c>
      <c r="X25" s="735">
        <v>234.86</v>
      </c>
      <c r="Y25" s="334">
        <v>0</v>
      </c>
      <c r="Z25" s="703">
        <v>-234.86</v>
      </c>
      <c r="AA25" s="615">
        <v>-1</v>
      </c>
      <c r="AB25" s="368">
        <v>6.7805555170613865E-3</v>
      </c>
      <c r="AC25" s="609">
        <v>0</v>
      </c>
      <c r="AD25" s="735">
        <v>34400.19</v>
      </c>
      <c r="AE25" s="334">
        <v>40896.230000000003</v>
      </c>
      <c r="AF25" s="703">
        <v>6496.0400000000009</v>
      </c>
      <c r="AG25" s="615">
        <v>0.18883732909614745</v>
      </c>
      <c r="AH25" s="368">
        <v>0.99315506298416056</v>
      </c>
      <c r="AI25" s="609">
        <v>1.0228373873774732</v>
      </c>
      <c r="AJ25" s="735">
        <v>14674.23</v>
      </c>
      <c r="AK25" s="334">
        <v>14093.3</v>
      </c>
      <c r="AL25" s="703">
        <v>-580.93000000000029</v>
      </c>
      <c r="AM25" s="615">
        <v>-3.9588448593214108E-2</v>
      </c>
      <c r="AN25" s="368">
        <v>0.37534435015083623</v>
      </c>
      <c r="AO25" s="368">
        <v>0.29824697659171889</v>
      </c>
      <c r="AP25" s="735">
        <v>13031.19</v>
      </c>
      <c r="AQ25" s="334">
        <v>10704.34</v>
      </c>
      <c r="AR25" s="703">
        <v>-2326.8500000000004</v>
      </c>
      <c r="AS25" s="615">
        <v>-0.17856005476092363</v>
      </c>
      <c r="AT25" s="368">
        <v>0.37621862917642496</v>
      </c>
      <c r="AU25" s="368">
        <v>0.26772147846391176</v>
      </c>
      <c r="AV25" s="735">
        <v>-606.24</v>
      </c>
      <c r="AW25" s="334">
        <v>4048.28</v>
      </c>
      <c r="AX25" s="703">
        <v>4654.5200000000004</v>
      </c>
      <c r="AY25" s="615">
        <v>7.6776854051200853</v>
      </c>
      <c r="AZ25" s="368">
        <v>-4.6522228591556102E-2</v>
      </c>
      <c r="BA25" s="368">
        <v>0.3781905283277624</v>
      </c>
      <c r="BB25" s="735">
        <v>12424.95</v>
      </c>
      <c r="BC25" s="334">
        <v>14752.63</v>
      </c>
      <c r="BD25" s="703">
        <v>2327.6799999999985</v>
      </c>
      <c r="BE25" s="615">
        <v>0.18733918446351883</v>
      </c>
      <c r="BF25" s="368">
        <v>0.35873919627660417</v>
      </c>
      <c r="BG25" s="609">
        <v>0.36073325096225245</v>
      </c>
      <c r="BH25" s="735">
        <v>12424.95</v>
      </c>
      <c r="BI25" s="334">
        <v>14752.63</v>
      </c>
      <c r="BJ25" s="703">
        <v>2327.6799999999985</v>
      </c>
      <c r="BK25" s="615">
        <v>0.18733918446351883</v>
      </c>
      <c r="BL25" s="368">
        <v>0.36118841204074742</v>
      </c>
      <c r="BM25" s="609">
        <v>0.36073325096225245</v>
      </c>
      <c r="BN25" s="735">
        <v>11531.57</v>
      </c>
      <c r="BO25" s="334">
        <v>17971.060000000001</v>
      </c>
      <c r="BP25" s="703">
        <v>6439.4900000000016</v>
      </c>
      <c r="BQ25" s="615">
        <v>0.55842266057440593</v>
      </c>
      <c r="BR25" s="368">
        <v>0.29495991597984211</v>
      </c>
      <c r="BS25" s="368">
        <v>0.38030938894001942</v>
      </c>
      <c r="BT25" s="735">
        <v>9148.77</v>
      </c>
      <c r="BU25" s="334">
        <v>13031.88</v>
      </c>
      <c r="BV25" s="703">
        <v>3883.1099999999988</v>
      </c>
      <c r="BW25" s="615">
        <v>0.42444066251528878</v>
      </c>
      <c r="BX25" s="368">
        <v>0.26595114736284886</v>
      </c>
      <c r="BY25" s="609">
        <v>0.31865724542335561</v>
      </c>
      <c r="BZ25" s="735">
        <v>-522.74</v>
      </c>
      <c r="CA25" s="334">
        <v>-293.41000000000003</v>
      </c>
      <c r="CB25" s="703">
        <v>229.32999999999998</v>
      </c>
      <c r="CC25" s="615">
        <v>0.43870757929372151</v>
      </c>
      <c r="CD25" s="368">
        <v>-1.3370889348050845E-2</v>
      </c>
      <c r="CE25" s="368">
        <v>-6.2092373966194042E-3</v>
      </c>
      <c r="CF25" s="735">
        <v>13349.21</v>
      </c>
      <c r="CG25" s="334">
        <v>13405.14</v>
      </c>
      <c r="CH25" s="703">
        <v>55.930000000000291</v>
      </c>
      <c r="CI25" s="615">
        <v>4.1897610420392143E-3</v>
      </c>
      <c r="CJ25" s="368">
        <v>0.34145236598288597</v>
      </c>
      <c r="CK25" s="368">
        <v>0.28368391191479031</v>
      </c>
      <c r="CL25" s="735">
        <v>7119.13</v>
      </c>
      <c r="CM25" s="334">
        <v>7558.67</v>
      </c>
      <c r="CN25" s="703">
        <v>439.53999999999996</v>
      </c>
      <c r="CO25" s="615">
        <v>6.1740690224788695E-2</v>
      </c>
      <c r="CP25" s="368">
        <v>0.18209645231738381</v>
      </c>
      <c r="CQ25" s="368">
        <v>0.15995902127638861</v>
      </c>
      <c r="CR25" s="735">
        <v>9592.6200000000008</v>
      </c>
      <c r="CS25" s="334">
        <v>7871.44</v>
      </c>
      <c r="CT25" s="703">
        <v>-1721.1800000000012</v>
      </c>
      <c r="CU25" s="615">
        <v>-0.17942751823797889</v>
      </c>
      <c r="CV25" s="368">
        <v>0.24536454179496406</v>
      </c>
      <c r="CW25" s="609">
        <v>0.16657796125982699</v>
      </c>
      <c r="CX25" s="735">
        <v>-3362.53</v>
      </c>
      <c r="CY25" s="334">
        <v>-2024.97</v>
      </c>
      <c r="CZ25" s="703">
        <v>1337.5600000000002</v>
      </c>
      <c r="DA25" s="615">
        <v>0.39778381159424603</v>
      </c>
      <c r="DB25" s="368">
        <v>-8.6008372344762996E-2</v>
      </c>
      <c r="DC25" s="368">
        <v>-4.2853070621425286E-2</v>
      </c>
      <c r="DD25" s="369">
        <v>1.0977474252322443</v>
      </c>
      <c r="DE25" s="755">
        <v>1.0495148330298414</v>
      </c>
      <c r="DF25" s="735">
        <v>4597.3599999999997</v>
      </c>
      <c r="DG25" s="334">
        <v>3747.41</v>
      </c>
      <c r="DH25" s="610">
        <v>0.12565534384650401</v>
      </c>
      <c r="DI25" s="609">
        <v>0.10430738544227225</v>
      </c>
      <c r="DJ25" s="735">
        <v>1329.85</v>
      </c>
      <c r="DK25" s="334">
        <v>2994.83</v>
      </c>
      <c r="DL25" s="610">
        <v>3.4015528177498214E-2</v>
      </c>
      <c r="DM25" s="609">
        <v>6.3377561884454134E-2</v>
      </c>
      <c r="DN25" s="367">
        <v>1.9461236923983494E-2</v>
      </c>
      <c r="DO25" s="756">
        <v>4.5533711827081103E-2</v>
      </c>
      <c r="DP25" s="367">
        <v>4.8752926309539424E-2</v>
      </c>
      <c r="DQ25" s="756">
        <v>0.11543129654285278</v>
      </c>
    </row>
    <row r="26" spans="1:121" s="702" customFormat="1" ht="17.25" customHeight="1">
      <c r="A26" s="715" t="s">
        <v>39</v>
      </c>
      <c r="B26" s="735">
        <v>30627.22</v>
      </c>
      <c r="C26" s="334">
        <v>42623.87</v>
      </c>
      <c r="D26" s="703">
        <v>11996.650000000001</v>
      </c>
      <c r="E26" s="609">
        <v>0.39169895276162842</v>
      </c>
      <c r="F26" s="735">
        <v>30123.65</v>
      </c>
      <c r="G26" s="334">
        <v>40410.980000000003</v>
      </c>
      <c r="H26" s="703">
        <v>10287.330000000002</v>
      </c>
      <c r="I26" s="615">
        <v>0.34150343666853122</v>
      </c>
      <c r="J26" s="368">
        <v>0.98355808982989645</v>
      </c>
      <c r="K26" s="368">
        <v>0.9480833157571098</v>
      </c>
      <c r="L26" s="735">
        <v>6482.39</v>
      </c>
      <c r="M26" s="334">
        <v>9768.67</v>
      </c>
      <c r="N26" s="703">
        <v>3286.2799999999997</v>
      </c>
      <c r="O26" s="615">
        <v>0.50695499653677112</v>
      </c>
      <c r="P26" s="368">
        <v>0.21519271403033829</v>
      </c>
      <c r="Q26" s="368">
        <v>0.2417330636376549</v>
      </c>
      <c r="R26" s="735">
        <v>23641.26</v>
      </c>
      <c r="S26" s="334">
        <v>30642.31</v>
      </c>
      <c r="T26" s="703">
        <v>7001.0500000000029</v>
      </c>
      <c r="U26" s="615">
        <v>0.29613692332811381</v>
      </c>
      <c r="V26" s="368">
        <v>0.78480728596966165</v>
      </c>
      <c r="W26" s="609">
        <v>0.7582669363623451</v>
      </c>
      <c r="X26" s="735">
        <v>286.32</v>
      </c>
      <c r="Y26" s="334">
        <v>226.37</v>
      </c>
      <c r="Z26" s="703">
        <v>-59.949999999999989</v>
      </c>
      <c r="AA26" s="615">
        <v>-0.20938111204246992</v>
      </c>
      <c r="AB26" s="368">
        <v>9.5048242825819581E-3</v>
      </c>
      <c r="AC26" s="609">
        <v>5.6016953808098683E-3</v>
      </c>
      <c r="AD26" s="735">
        <v>23354.94</v>
      </c>
      <c r="AE26" s="334">
        <v>30415.94</v>
      </c>
      <c r="AF26" s="703">
        <v>7061</v>
      </c>
      <c r="AG26" s="615">
        <v>0.30233432413014122</v>
      </c>
      <c r="AH26" s="368">
        <v>0.77530246168707972</v>
      </c>
      <c r="AI26" s="609">
        <v>0.75266524098153509</v>
      </c>
      <c r="AJ26" s="735">
        <v>8868.27</v>
      </c>
      <c r="AK26" s="334">
        <v>11463.07</v>
      </c>
      <c r="AL26" s="703">
        <v>2594.7999999999993</v>
      </c>
      <c r="AM26" s="615">
        <v>0.2925937076791752</v>
      </c>
      <c r="AN26" s="368">
        <v>0.28955517346987419</v>
      </c>
      <c r="AO26" s="368">
        <v>0.26893545799571927</v>
      </c>
      <c r="AP26" s="735">
        <v>8770.36</v>
      </c>
      <c r="AQ26" s="334">
        <v>10948.28</v>
      </c>
      <c r="AR26" s="703">
        <v>2177.92</v>
      </c>
      <c r="AS26" s="615">
        <v>0.24832732065730481</v>
      </c>
      <c r="AT26" s="368">
        <v>0.29114532933426063</v>
      </c>
      <c r="AU26" s="368">
        <v>0.27092339755185346</v>
      </c>
      <c r="AV26" s="735">
        <v>-343.73</v>
      </c>
      <c r="AW26" s="334">
        <v>-64.64</v>
      </c>
      <c r="AX26" s="703">
        <v>279.09000000000003</v>
      </c>
      <c r="AY26" s="615">
        <v>0.81194542227911448</v>
      </c>
      <c r="AZ26" s="368">
        <v>-3.9192233842168391E-2</v>
      </c>
      <c r="BA26" s="368">
        <v>-5.9041237527721249E-3</v>
      </c>
      <c r="BB26" s="735">
        <v>8426.6299999999992</v>
      </c>
      <c r="BC26" s="334">
        <v>10883.64</v>
      </c>
      <c r="BD26" s="703">
        <v>2457.0100000000002</v>
      </c>
      <c r="BE26" s="615">
        <v>0.29157682252573097</v>
      </c>
      <c r="BF26" s="368">
        <v>0.35643743184584914</v>
      </c>
      <c r="BG26" s="609">
        <v>0.35518340490648387</v>
      </c>
      <c r="BH26" s="735">
        <v>8363.61</v>
      </c>
      <c r="BI26" s="334">
        <v>10818.17</v>
      </c>
      <c r="BJ26" s="703">
        <v>2454.5599999999995</v>
      </c>
      <c r="BK26" s="615">
        <v>0.29348092510291601</v>
      </c>
      <c r="BL26" s="368">
        <v>0.35810881980428982</v>
      </c>
      <c r="BM26" s="609">
        <v>0.35567436022033183</v>
      </c>
      <c r="BN26" s="735">
        <v>5466.04</v>
      </c>
      <c r="BO26" s="334">
        <v>6429.62</v>
      </c>
      <c r="BP26" s="703">
        <v>963.57999999999993</v>
      </c>
      <c r="BQ26" s="615">
        <v>0.17628484240876391</v>
      </c>
      <c r="BR26" s="368">
        <v>0.17847000152152234</v>
      </c>
      <c r="BS26" s="368">
        <v>0.1508455238813369</v>
      </c>
      <c r="BT26" s="735">
        <v>5451.97</v>
      </c>
      <c r="BU26" s="334">
        <v>6352.52</v>
      </c>
      <c r="BV26" s="703">
        <v>900.55000000000018</v>
      </c>
      <c r="BW26" s="615">
        <v>0.16517882526866437</v>
      </c>
      <c r="BX26" s="368">
        <v>0.23343969198807621</v>
      </c>
      <c r="BY26" s="609">
        <v>0.20885496223361832</v>
      </c>
      <c r="BZ26" s="735">
        <v>206.98</v>
      </c>
      <c r="CA26" s="334">
        <v>635</v>
      </c>
      <c r="CB26" s="703">
        <v>428.02</v>
      </c>
      <c r="CC26" s="615">
        <v>2.0679292685283603</v>
      </c>
      <c r="CD26" s="368">
        <v>6.7580407232520606E-3</v>
      </c>
      <c r="CE26" s="368">
        <v>1.4897755647246482E-2</v>
      </c>
      <c r="CF26" s="735">
        <v>9332.3799999999992</v>
      </c>
      <c r="CG26" s="334">
        <v>12610.25</v>
      </c>
      <c r="CH26" s="703">
        <v>3277.8700000000008</v>
      </c>
      <c r="CI26" s="615">
        <v>0.35123623341527038</v>
      </c>
      <c r="CJ26" s="368">
        <v>0.3047086872396515</v>
      </c>
      <c r="CK26" s="368">
        <v>0.29584948527667709</v>
      </c>
      <c r="CL26" s="735">
        <v>1320.36</v>
      </c>
      <c r="CM26" s="334">
        <v>1393.98</v>
      </c>
      <c r="CN26" s="703">
        <v>73.620000000000118</v>
      </c>
      <c r="CO26" s="615">
        <v>5.5757520676179319E-2</v>
      </c>
      <c r="CP26" s="368">
        <v>4.3110670834636634E-2</v>
      </c>
      <c r="CQ26" s="368">
        <v>3.2704210105745909E-2</v>
      </c>
      <c r="CR26" s="735">
        <v>4506.04</v>
      </c>
      <c r="CS26" s="334">
        <v>7383.25</v>
      </c>
      <c r="CT26" s="703">
        <v>2877.21</v>
      </c>
      <c r="CU26" s="615">
        <v>0.63852296029329525</v>
      </c>
      <c r="CV26" s="368">
        <v>0.14712533491449761</v>
      </c>
      <c r="CW26" s="609">
        <v>0.17321866831894897</v>
      </c>
      <c r="CX26" s="735">
        <v>3505.97</v>
      </c>
      <c r="CY26" s="334">
        <v>3833.03</v>
      </c>
      <c r="CZ26" s="703">
        <v>327.0600000000004</v>
      </c>
      <c r="DA26" s="615">
        <v>9.328659400964652E-2</v>
      </c>
      <c r="DB26" s="368">
        <v>0.11447235498357343</v>
      </c>
      <c r="DC26" s="368">
        <v>8.992684146230738E-2</v>
      </c>
      <c r="DD26" s="369">
        <v>0.84988315105926204</v>
      </c>
      <c r="DE26" s="755">
        <v>0.87397956466247639</v>
      </c>
      <c r="DF26" s="735">
        <v>3513.5</v>
      </c>
      <c r="DG26" s="334">
        <v>2828.62</v>
      </c>
      <c r="DH26" s="610">
        <v>0.18823406133258969</v>
      </c>
      <c r="DI26" s="609">
        <v>0.13297904479129175</v>
      </c>
      <c r="DJ26" s="735">
        <v>4793.4799999999996</v>
      </c>
      <c r="DK26" s="334">
        <v>4414.99</v>
      </c>
      <c r="DL26" s="610">
        <v>0.15651045050775092</v>
      </c>
      <c r="DM26" s="609">
        <v>0.10358022394493976</v>
      </c>
      <c r="DN26" s="367">
        <v>0.17221571227019861</v>
      </c>
      <c r="DO26" s="756">
        <v>0.1398793422093918</v>
      </c>
      <c r="DP26" s="367">
        <v>0.91775602849967486</v>
      </c>
      <c r="DQ26" s="756">
        <v>0.75564218724599175</v>
      </c>
    </row>
    <row r="27" spans="1:121" s="702" customFormat="1" ht="17.25" customHeight="1">
      <c r="A27" s="715" t="s">
        <v>508</v>
      </c>
      <c r="B27" s="735">
        <v>10907.74</v>
      </c>
      <c r="C27" s="334">
        <v>40218.25</v>
      </c>
      <c r="D27" s="703">
        <v>29310.510000000002</v>
      </c>
      <c r="E27" s="609">
        <v>2.6871295062038518</v>
      </c>
      <c r="F27" s="735">
        <v>10907.74</v>
      </c>
      <c r="G27" s="334">
        <v>16940.55</v>
      </c>
      <c r="H27" s="703">
        <v>6032.8099999999995</v>
      </c>
      <c r="I27" s="615">
        <v>0.55307607258698865</v>
      </c>
      <c r="J27" s="368">
        <v>1</v>
      </c>
      <c r="K27" s="368">
        <v>0.42121549296650151</v>
      </c>
      <c r="L27" s="735">
        <v>590.75</v>
      </c>
      <c r="M27" s="334">
        <v>985.21</v>
      </c>
      <c r="N27" s="703">
        <v>394.46000000000004</v>
      </c>
      <c r="O27" s="615">
        <v>0.66772746508675418</v>
      </c>
      <c r="P27" s="368">
        <v>5.4158789996827938E-2</v>
      </c>
      <c r="Q27" s="368">
        <v>5.8156907538421128E-2</v>
      </c>
      <c r="R27" s="735">
        <v>10316.99</v>
      </c>
      <c r="S27" s="334">
        <v>15955.34</v>
      </c>
      <c r="T27" s="703">
        <v>5638.35</v>
      </c>
      <c r="U27" s="615">
        <v>0.54651114326950012</v>
      </c>
      <c r="V27" s="368">
        <v>0.94584121000317201</v>
      </c>
      <c r="W27" s="609">
        <v>0.94184309246157893</v>
      </c>
      <c r="X27" s="735">
        <v>275.58</v>
      </c>
      <c r="Y27" s="334">
        <v>468.61</v>
      </c>
      <c r="Z27" s="703">
        <v>193.03000000000003</v>
      </c>
      <c r="AA27" s="615">
        <v>0.70044996008418625</v>
      </c>
      <c r="AB27" s="368">
        <v>2.5264628603175358E-2</v>
      </c>
      <c r="AC27" s="609">
        <v>2.7662029863257099E-2</v>
      </c>
      <c r="AD27" s="735">
        <v>10041.41</v>
      </c>
      <c r="AE27" s="334">
        <v>15486.72</v>
      </c>
      <c r="AF27" s="703">
        <v>5445.3099999999995</v>
      </c>
      <c r="AG27" s="615">
        <v>0.5422853961744416</v>
      </c>
      <c r="AH27" s="368">
        <v>0.92057658139999665</v>
      </c>
      <c r="AI27" s="609">
        <v>0.91418047229871524</v>
      </c>
      <c r="AJ27" s="735">
        <v>2509.71</v>
      </c>
      <c r="AK27" s="334">
        <v>5192.62</v>
      </c>
      <c r="AL27" s="703">
        <v>2682.91</v>
      </c>
      <c r="AM27" s="615">
        <v>1.0690119575568491</v>
      </c>
      <c r="AN27" s="368">
        <v>0.23008524222249524</v>
      </c>
      <c r="AO27" s="368">
        <v>0.12911103789946107</v>
      </c>
      <c r="AP27" s="735">
        <v>2509.71</v>
      </c>
      <c r="AQ27" s="334">
        <v>5192.62</v>
      </c>
      <c r="AR27" s="703">
        <v>2682.91</v>
      </c>
      <c r="AS27" s="615">
        <v>1.0690119575568491</v>
      </c>
      <c r="AT27" s="368">
        <v>0.23008524222249524</v>
      </c>
      <c r="AU27" s="368">
        <v>0.30652015430431717</v>
      </c>
      <c r="AV27" s="735">
        <v>3299.27</v>
      </c>
      <c r="AW27" s="334">
        <v>3757.54</v>
      </c>
      <c r="AX27" s="703">
        <v>458.27</v>
      </c>
      <c r="AY27" s="615">
        <v>0.13890042342700051</v>
      </c>
      <c r="AZ27" s="368">
        <v>1.3146020854999183</v>
      </c>
      <c r="BA27" s="368">
        <v>0.72363084531508182</v>
      </c>
      <c r="BB27" s="735">
        <v>5808.98</v>
      </c>
      <c r="BC27" s="334">
        <v>8950.16</v>
      </c>
      <c r="BD27" s="703">
        <v>3141.1800000000003</v>
      </c>
      <c r="BE27" s="615">
        <v>0.54074553536076908</v>
      </c>
      <c r="BF27" s="368">
        <v>0.56304988179691939</v>
      </c>
      <c r="BG27" s="609">
        <v>0.5609507537915206</v>
      </c>
      <c r="BH27" s="735">
        <v>5808.98</v>
      </c>
      <c r="BI27" s="334">
        <v>8950.16</v>
      </c>
      <c r="BJ27" s="703">
        <v>3141.1800000000003</v>
      </c>
      <c r="BK27" s="615">
        <v>0.54074553536076908</v>
      </c>
      <c r="BL27" s="368">
        <v>0.5785024214726816</v>
      </c>
      <c r="BM27" s="609">
        <v>0.57792482849822302</v>
      </c>
      <c r="BN27" s="735">
        <v>615.30999999999995</v>
      </c>
      <c r="BO27" s="334">
        <v>944.6</v>
      </c>
      <c r="BP27" s="703">
        <v>329.29000000000008</v>
      </c>
      <c r="BQ27" s="615">
        <v>0.53516113828801759</v>
      </c>
      <c r="BR27" s="368">
        <v>5.6410402154800164E-2</v>
      </c>
      <c r="BS27" s="368">
        <v>2.3486849875367526E-2</v>
      </c>
      <c r="BT27" s="735">
        <v>615.30999999999995</v>
      </c>
      <c r="BU27" s="334">
        <v>246.27</v>
      </c>
      <c r="BV27" s="703">
        <v>-369.03999999999996</v>
      </c>
      <c r="BW27" s="615">
        <v>-0.59976272122994911</v>
      </c>
      <c r="BX27" s="368">
        <v>6.1277250904006507E-2</v>
      </c>
      <c r="BY27" s="609">
        <v>1.5902011529878503E-2</v>
      </c>
      <c r="BZ27" s="735">
        <v>1887.16</v>
      </c>
      <c r="CA27" s="334">
        <v>2345.4</v>
      </c>
      <c r="CB27" s="703">
        <v>458.24</v>
      </c>
      <c r="CC27" s="615">
        <v>0.24281989868373641</v>
      </c>
      <c r="CD27" s="368">
        <v>0.17301109120679445</v>
      </c>
      <c r="CE27" s="368">
        <v>5.8316808911377298E-2</v>
      </c>
      <c r="CF27" s="735">
        <v>1729.96</v>
      </c>
      <c r="CG27" s="334">
        <v>3944.9</v>
      </c>
      <c r="CH27" s="703">
        <v>2214.94</v>
      </c>
      <c r="CI27" s="615">
        <v>1.2803417420055956</v>
      </c>
      <c r="CJ27" s="368">
        <v>0.15859930654746079</v>
      </c>
      <c r="CK27" s="368">
        <v>9.8087311108762815E-2</v>
      </c>
      <c r="CL27" s="735">
        <v>2037.78</v>
      </c>
      <c r="CM27" s="334">
        <v>2886.36</v>
      </c>
      <c r="CN27" s="703">
        <v>848.58000000000015</v>
      </c>
      <c r="CO27" s="615">
        <v>0.41642375526308051</v>
      </c>
      <c r="CP27" s="368">
        <v>0.18681963449807201</v>
      </c>
      <c r="CQ27" s="368">
        <v>7.1767419019972273E-2</v>
      </c>
      <c r="CR27" s="735">
        <v>722.01</v>
      </c>
      <c r="CS27" s="334">
        <v>1821.9</v>
      </c>
      <c r="CT27" s="703">
        <v>1099.8900000000001</v>
      </c>
      <c r="CU27" s="615">
        <v>1.5233722524618774</v>
      </c>
      <c r="CV27" s="368">
        <v>6.6192446831332616E-2</v>
      </c>
      <c r="CW27" s="609">
        <v>4.5300330074033557E-2</v>
      </c>
      <c r="CX27" s="735">
        <v>-1029.82</v>
      </c>
      <c r="CY27" s="334">
        <v>-763.36</v>
      </c>
      <c r="CZ27" s="703">
        <v>266.45999999999992</v>
      </c>
      <c r="DA27" s="615">
        <v>0.25874424656736122</v>
      </c>
      <c r="DB27" s="368">
        <v>-9.4411858001749213E-2</v>
      </c>
      <c r="DC27" s="368">
        <v>-1.8980437985243018E-2</v>
      </c>
      <c r="DD27" s="369">
        <v>1.1025573101785506</v>
      </c>
      <c r="DE27" s="755">
        <v>1.049291909455327</v>
      </c>
      <c r="DF27" s="735">
        <v>663.95</v>
      </c>
      <c r="DG27" s="334">
        <v>1173.79</v>
      </c>
      <c r="DH27" s="610">
        <v>0.12173724341640968</v>
      </c>
      <c r="DI27" s="609">
        <v>0.13596622288047922</v>
      </c>
      <c r="DJ27" s="735">
        <v>-388.13</v>
      </c>
      <c r="DK27" s="334">
        <v>373.55</v>
      </c>
      <c r="DL27" s="610">
        <v>-3.5582989693557054E-2</v>
      </c>
      <c r="DM27" s="609">
        <v>9.2880719573825311E-3</v>
      </c>
      <c r="DN27" s="367">
        <v>-3.9196362398639439E-2</v>
      </c>
      <c r="DO27" s="756">
        <v>1.6703285961624292E-2</v>
      </c>
      <c r="DP27" s="367">
        <v>-7.5006593650880027E-2</v>
      </c>
      <c r="DQ27" s="756">
        <v>6.1284853542145523E-2</v>
      </c>
    </row>
    <row r="28" spans="1:121" s="702" customFormat="1" ht="17.25" customHeight="1">
      <c r="A28" s="715" t="s">
        <v>504</v>
      </c>
      <c r="B28" s="899">
        <v>12398.64</v>
      </c>
      <c r="C28" s="334">
        <v>17839.39</v>
      </c>
      <c r="D28" s="703">
        <v>5440.75</v>
      </c>
      <c r="E28" s="609">
        <v>0.43881828974790787</v>
      </c>
      <c r="F28" s="735">
        <v>2819</v>
      </c>
      <c r="G28" s="334">
        <v>4026.98</v>
      </c>
      <c r="H28" s="703">
        <v>1207.98</v>
      </c>
      <c r="I28" s="615">
        <v>0.42851365732529267</v>
      </c>
      <c r="J28" s="368">
        <v>0.22736364633540454</v>
      </c>
      <c r="K28" s="368">
        <v>0.22573529700286837</v>
      </c>
      <c r="L28" s="735">
        <v>1122.28</v>
      </c>
      <c r="M28" s="334">
        <v>1747.71</v>
      </c>
      <c r="N28" s="703">
        <v>625.43000000000006</v>
      </c>
      <c r="O28" s="615">
        <v>0.55728516947642304</v>
      </c>
      <c r="P28" s="368">
        <v>0.39811280595956011</v>
      </c>
      <c r="Q28" s="368">
        <v>0.43400016886103232</v>
      </c>
      <c r="R28" s="735">
        <v>1696.72</v>
      </c>
      <c r="S28" s="334">
        <v>2279.27</v>
      </c>
      <c r="T28" s="703">
        <v>582.54999999999995</v>
      </c>
      <c r="U28" s="615">
        <v>0.34333891272572958</v>
      </c>
      <c r="V28" s="368">
        <v>0.60188719404043989</v>
      </c>
      <c r="W28" s="609">
        <v>0.56599983113896768</v>
      </c>
      <c r="X28" s="735">
        <v>11.44</v>
      </c>
      <c r="Y28" s="334">
        <v>17.940000000000001</v>
      </c>
      <c r="Z28" s="703">
        <v>6.5000000000000018</v>
      </c>
      <c r="AA28" s="615">
        <v>0.56818181818181834</v>
      </c>
      <c r="AB28" s="368">
        <v>4.0581766583894993E-3</v>
      </c>
      <c r="AC28" s="609">
        <v>4.4549513531231847E-3</v>
      </c>
      <c r="AD28" s="735">
        <v>1685.28</v>
      </c>
      <c r="AE28" s="334">
        <v>2261.33</v>
      </c>
      <c r="AF28" s="703">
        <v>576.04999999999995</v>
      </c>
      <c r="AG28" s="615">
        <v>0.34181263647583782</v>
      </c>
      <c r="AH28" s="368">
        <v>0.59782901738205041</v>
      </c>
      <c r="AI28" s="609">
        <v>0.56154487978584444</v>
      </c>
      <c r="AJ28" s="735">
        <v>1890.33</v>
      </c>
      <c r="AK28" s="334">
        <v>2819.27</v>
      </c>
      <c r="AL28" s="703">
        <v>928.94</v>
      </c>
      <c r="AM28" s="615">
        <v>0.49141684256188078</v>
      </c>
      <c r="AN28" s="368">
        <v>0.15246268945626296</v>
      </c>
      <c r="AO28" s="368">
        <v>0.15803623330169922</v>
      </c>
      <c r="AP28" s="735">
        <v>313.13</v>
      </c>
      <c r="AQ28" s="334">
        <v>616.5</v>
      </c>
      <c r="AR28" s="703">
        <v>303.37</v>
      </c>
      <c r="AS28" s="615">
        <v>0.96883083703254247</v>
      </c>
      <c r="AT28" s="368">
        <v>0.11107839659453707</v>
      </c>
      <c r="AU28" s="368">
        <v>0.15309239181719303</v>
      </c>
      <c r="AV28" s="735">
        <v>187.46</v>
      </c>
      <c r="AW28" s="334">
        <v>374.33</v>
      </c>
      <c r="AX28" s="703">
        <v>186.86999999999998</v>
      </c>
      <c r="AY28" s="615">
        <v>0.99685266190120547</v>
      </c>
      <c r="AZ28" s="368">
        <v>0.59866509117618882</v>
      </c>
      <c r="BA28" s="368">
        <v>0.60718572587185726</v>
      </c>
      <c r="BB28" s="735">
        <v>500.6</v>
      </c>
      <c r="BC28" s="334">
        <v>990.83</v>
      </c>
      <c r="BD28" s="703">
        <v>490.23</v>
      </c>
      <c r="BE28" s="615">
        <v>0.97928485817019573</v>
      </c>
      <c r="BF28" s="368">
        <v>0.29503984157668917</v>
      </c>
      <c r="BG28" s="609">
        <v>0.43471374606781998</v>
      </c>
      <c r="BH28" s="735">
        <v>500.6</v>
      </c>
      <c r="BI28" s="334">
        <v>990.83</v>
      </c>
      <c r="BJ28" s="703">
        <v>490.23</v>
      </c>
      <c r="BK28" s="615">
        <v>0.97928485817019573</v>
      </c>
      <c r="BL28" s="368">
        <v>0.29704262793126368</v>
      </c>
      <c r="BM28" s="609">
        <v>0.43816249729141704</v>
      </c>
      <c r="BN28" s="735">
        <v>2493.85</v>
      </c>
      <c r="BO28" s="334">
        <v>3066.76</v>
      </c>
      <c r="BP28" s="703">
        <v>572.91000000000031</v>
      </c>
      <c r="BQ28" s="615">
        <v>0.22972913366882544</v>
      </c>
      <c r="BR28" s="368">
        <v>0.2011389958898718</v>
      </c>
      <c r="BS28" s="368">
        <v>0.17190946551423564</v>
      </c>
      <c r="BT28" s="735">
        <v>-1170.6300000000001</v>
      </c>
      <c r="BU28" s="334">
        <v>-1561.35</v>
      </c>
      <c r="BV28" s="703">
        <v>-390.7199999999998</v>
      </c>
      <c r="BW28" s="615">
        <v>-0.33376899618154304</v>
      </c>
      <c r="BX28" s="368">
        <v>-0.69462047849615505</v>
      </c>
      <c r="BY28" s="609">
        <v>-0.69045650126253133</v>
      </c>
      <c r="BZ28" s="735">
        <v>181.97</v>
      </c>
      <c r="CA28" s="334">
        <v>-31.23</v>
      </c>
      <c r="CB28" s="703">
        <v>-213.2</v>
      </c>
      <c r="CC28" s="615">
        <v>-1.1716216958839369</v>
      </c>
      <c r="CD28" s="368">
        <v>1.4676609692675972E-2</v>
      </c>
      <c r="CE28" s="368">
        <v>-1.7506203967736565E-3</v>
      </c>
      <c r="CF28" s="735">
        <v>2173.35</v>
      </c>
      <c r="CG28" s="334">
        <v>2863.08</v>
      </c>
      <c r="CH28" s="703">
        <v>689.73</v>
      </c>
      <c r="CI28" s="615">
        <v>0.31735799572089174</v>
      </c>
      <c r="CJ28" s="368">
        <v>0.17528938657788273</v>
      </c>
      <c r="CK28" s="368">
        <v>0.16049203476127827</v>
      </c>
      <c r="CL28" s="735">
        <v>1786.85</v>
      </c>
      <c r="CM28" s="334">
        <v>1794.67</v>
      </c>
      <c r="CN28" s="703">
        <v>7.8200000000001637</v>
      </c>
      <c r="CO28" s="615">
        <v>4.3764165990431009E-3</v>
      </c>
      <c r="CP28" s="368">
        <v>0.14411661278978985</v>
      </c>
      <c r="CQ28" s="368">
        <v>0.10060153402106238</v>
      </c>
      <c r="CR28" s="735">
        <v>1877.26</v>
      </c>
      <c r="CS28" s="334">
        <v>2239.16</v>
      </c>
      <c r="CT28" s="703">
        <v>361.89999999999986</v>
      </c>
      <c r="CU28" s="615">
        <v>0.19278096800656269</v>
      </c>
      <c r="CV28" s="368">
        <v>0.15140854158197997</v>
      </c>
      <c r="CW28" s="609">
        <v>0.12551774472109192</v>
      </c>
      <c r="CX28" s="735">
        <v>-1490.77</v>
      </c>
      <c r="CY28" s="334">
        <v>-1170.75</v>
      </c>
      <c r="CZ28" s="703">
        <v>320.02</v>
      </c>
      <c r="DA28" s="615">
        <v>0.21466758789082152</v>
      </c>
      <c r="DB28" s="368">
        <v>-0.12023657433395921</v>
      </c>
      <c r="DC28" s="368">
        <v>-6.5627243980876035E-2</v>
      </c>
      <c r="DD28" s="369">
        <v>1.8845829773094087</v>
      </c>
      <c r="DE28" s="755">
        <v>1.5177262938182396</v>
      </c>
      <c r="DF28" s="735">
        <v>701.3</v>
      </c>
      <c r="DG28" s="334">
        <v>-1156.1500000000001</v>
      </c>
      <c r="DH28" s="610">
        <v>0.15204359974244386</v>
      </c>
      <c r="DI28" s="609">
        <v>-0.15803046755063799</v>
      </c>
      <c r="DJ28" s="735">
        <v>-1023.07</v>
      </c>
      <c r="DK28" s="334">
        <v>36.39</v>
      </c>
      <c r="DL28" s="610">
        <v>-8.2514695160114337E-2</v>
      </c>
      <c r="DM28" s="609">
        <v>2.0398679551262683E-3</v>
      </c>
      <c r="DN28" s="895">
        <v>-4.9761410304115294E-2</v>
      </c>
      <c r="DO28" s="756">
        <v>1.1715550949635833E-3</v>
      </c>
      <c r="DP28" s="895">
        <v>-0.23230295392096623</v>
      </c>
      <c r="DQ28" s="756">
        <v>8.3237945274743375E-3</v>
      </c>
    </row>
    <row r="29" spans="1:121" s="702" customFormat="1" ht="17.25" customHeight="1">
      <c r="A29" s="715" t="s">
        <v>5</v>
      </c>
      <c r="B29" s="735">
        <v>4025.72</v>
      </c>
      <c r="C29" s="334">
        <v>5622.66</v>
      </c>
      <c r="D29" s="703">
        <v>1596.94</v>
      </c>
      <c r="E29" s="609">
        <v>0.39668431982353469</v>
      </c>
      <c r="F29" s="735">
        <v>3062.21</v>
      </c>
      <c r="G29" s="334">
        <v>4611.8999999999996</v>
      </c>
      <c r="H29" s="703">
        <v>1549.6899999999996</v>
      </c>
      <c r="I29" s="615">
        <v>0.50606914613955267</v>
      </c>
      <c r="J29" s="368">
        <v>0.76066144689645587</v>
      </c>
      <c r="K29" s="368">
        <v>0.82023455090651043</v>
      </c>
      <c r="L29" s="735">
        <v>20174.22</v>
      </c>
      <c r="M29" s="334">
        <v>24627.56</v>
      </c>
      <c r="N29" s="703">
        <v>4453.34</v>
      </c>
      <c r="O29" s="615">
        <v>0.22074409816092022</v>
      </c>
      <c r="P29" s="368">
        <v>6.5881242631955352</v>
      </c>
      <c r="Q29" s="368">
        <v>5.340003035625231</v>
      </c>
      <c r="R29" s="735">
        <v>-17112.02</v>
      </c>
      <c r="S29" s="334">
        <v>-20015.66</v>
      </c>
      <c r="T29" s="703">
        <v>-2903.6399999999994</v>
      </c>
      <c r="U29" s="615">
        <v>-0.16968423365564084</v>
      </c>
      <c r="V29" s="368">
        <v>-5.5881275288108911</v>
      </c>
      <c r="W29" s="609">
        <v>-4.340003035625231</v>
      </c>
      <c r="X29" s="735">
        <v>0</v>
      </c>
      <c r="Y29" s="334">
        <v>0</v>
      </c>
      <c r="Z29" s="703">
        <v>0</v>
      </c>
      <c r="AA29" s="615">
        <v>0</v>
      </c>
      <c r="AB29" s="368">
        <v>0</v>
      </c>
      <c r="AC29" s="609">
        <v>0</v>
      </c>
      <c r="AD29" s="735">
        <v>-17112.02</v>
      </c>
      <c r="AE29" s="334">
        <v>-20015.66</v>
      </c>
      <c r="AF29" s="703">
        <v>-2903.6399999999994</v>
      </c>
      <c r="AG29" s="615">
        <v>-0.16968423365564084</v>
      </c>
      <c r="AH29" s="368">
        <v>-5.5881275288108911</v>
      </c>
      <c r="AI29" s="609">
        <v>-4.340003035625231</v>
      </c>
      <c r="AJ29" s="735">
        <v>1740.94</v>
      </c>
      <c r="AK29" s="334">
        <v>3236.63</v>
      </c>
      <c r="AL29" s="703">
        <v>1495.69</v>
      </c>
      <c r="AM29" s="615">
        <v>0.85912782749549099</v>
      </c>
      <c r="AN29" s="368">
        <v>0.4324543187305625</v>
      </c>
      <c r="AO29" s="368">
        <v>0.575640355276684</v>
      </c>
      <c r="AP29" s="735">
        <v>1740.94</v>
      </c>
      <c r="AQ29" s="334">
        <v>3236.63</v>
      </c>
      <c r="AR29" s="703">
        <v>1495.69</v>
      </c>
      <c r="AS29" s="615">
        <v>0.85912782749549099</v>
      </c>
      <c r="AT29" s="368">
        <v>0.56852403982744493</v>
      </c>
      <c r="AU29" s="368">
        <v>0.70179969210086957</v>
      </c>
      <c r="AV29" s="735">
        <v>-28.95</v>
      </c>
      <c r="AW29" s="334">
        <v>-1520.32</v>
      </c>
      <c r="AX29" s="703">
        <v>-1491.37</v>
      </c>
      <c r="AY29" s="615">
        <v>-51.515371329879102</v>
      </c>
      <c r="AZ29" s="368">
        <v>-1.6628947580042963E-2</v>
      </c>
      <c r="BA29" s="368">
        <v>-0.46972313795521881</v>
      </c>
      <c r="BB29" s="735">
        <v>1711.99</v>
      </c>
      <c r="BC29" s="334">
        <v>1716.31</v>
      </c>
      <c r="BD29" s="703">
        <v>4.3199999999999363</v>
      </c>
      <c r="BE29" s="615">
        <v>2.5233792253459052E-3</v>
      </c>
      <c r="BF29" s="368" t="s">
        <v>493</v>
      </c>
      <c r="BG29" s="609" t="s">
        <v>493</v>
      </c>
      <c r="BH29" s="735">
        <v>1232.99</v>
      </c>
      <c r="BI29" s="334">
        <v>956.08</v>
      </c>
      <c r="BJ29" s="703">
        <v>-276.90999999999997</v>
      </c>
      <c r="BK29" s="615">
        <v>-0.22458414099060006</v>
      </c>
      <c r="BL29" s="368" t="s">
        <v>493</v>
      </c>
      <c r="BM29" s="609" t="s">
        <v>493</v>
      </c>
      <c r="BN29" s="735">
        <v>1423.99</v>
      </c>
      <c r="BO29" s="334">
        <v>1699.85</v>
      </c>
      <c r="BP29" s="703">
        <v>275.8599999999999</v>
      </c>
      <c r="BQ29" s="615">
        <v>0.1937232705285851</v>
      </c>
      <c r="BR29" s="368">
        <v>0.35372306071957316</v>
      </c>
      <c r="BS29" s="368">
        <v>0.30232132122518524</v>
      </c>
      <c r="BT29" s="735">
        <v>1423.99</v>
      </c>
      <c r="BU29" s="334">
        <v>1699.85</v>
      </c>
      <c r="BV29" s="703">
        <v>275.8599999999999</v>
      </c>
      <c r="BW29" s="615">
        <v>0.1937232705285851</v>
      </c>
      <c r="BX29" s="368" t="s">
        <v>493</v>
      </c>
      <c r="BY29" s="609" t="s">
        <v>493</v>
      </c>
      <c r="BZ29" s="735">
        <v>-4.63</v>
      </c>
      <c r="CA29" s="334">
        <v>-31.41</v>
      </c>
      <c r="CB29" s="703">
        <v>-26.78</v>
      </c>
      <c r="CC29" s="615">
        <v>-5.7840172786177106</v>
      </c>
      <c r="CD29" s="368">
        <v>-1.1501048259690192E-3</v>
      </c>
      <c r="CE29" s="368">
        <v>-5.586323910746871E-3</v>
      </c>
      <c r="CF29" s="735">
        <v>-19764.36</v>
      </c>
      <c r="CG29" s="334">
        <v>-22640.18</v>
      </c>
      <c r="CH29" s="703">
        <v>-2875.8199999999997</v>
      </c>
      <c r="CI29" s="615">
        <v>-0.14550534396256695</v>
      </c>
      <c r="CJ29" s="368">
        <v>-4.9095217749868354</v>
      </c>
      <c r="CK29" s="368">
        <v>-4.0265959528052564</v>
      </c>
      <c r="CL29" s="735">
        <v>752.3</v>
      </c>
      <c r="CM29" s="334">
        <v>1095.8399999999999</v>
      </c>
      <c r="CN29" s="703">
        <v>343.53999999999996</v>
      </c>
      <c r="CO29" s="615">
        <v>0.45665293101156451</v>
      </c>
      <c r="CP29" s="368">
        <v>0.18687340401220154</v>
      </c>
      <c r="CQ29" s="368">
        <v>0.19489707718410859</v>
      </c>
      <c r="CR29" s="735">
        <v>9226.11</v>
      </c>
      <c r="CS29" s="334">
        <v>9449.25</v>
      </c>
      <c r="CT29" s="703">
        <v>223.13999999999942</v>
      </c>
      <c r="CU29" s="615">
        <v>2.418570773597967E-2</v>
      </c>
      <c r="CV29" s="368">
        <v>2.2917912820563777</v>
      </c>
      <c r="CW29" s="609">
        <v>1.6805657820319919</v>
      </c>
      <c r="CX29" s="735">
        <v>-29742.78</v>
      </c>
      <c r="CY29" s="334">
        <v>-33185.269999999997</v>
      </c>
      <c r="CZ29" s="703">
        <v>-3442.489999999998</v>
      </c>
      <c r="DA29" s="615">
        <v>-0.11574203890826608</v>
      </c>
      <c r="DB29" s="368">
        <v>-7.3881889450831153</v>
      </c>
      <c r="DC29" s="368">
        <v>-5.9020588120213562</v>
      </c>
      <c r="DD29" s="369">
        <v>-0.73812267634095796</v>
      </c>
      <c r="DE29" s="755">
        <v>-0.65796531315979589</v>
      </c>
      <c r="DF29" s="735">
        <v>25393.1</v>
      </c>
      <c r="DG29" s="334">
        <v>28890.93</v>
      </c>
      <c r="DH29" s="610">
        <v>0.17707527401938083</v>
      </c>
      <c r="DI29" s="609">
        <v>0.1583103141162352</v>
      </c>
      <c r="DJ29" s="735">
        <v>1979.97</v>
      </c>
      <c r="DK29" s="334">
        <v>2640.35</v>
      </c>
      <c r="DL29" s="610">
        <v>0.49183003288852678</v>
      </c>
      <c r="DM29" s="609">
        <v>0.46959090537219039</v>
      </c>
      <c r="DN29" s="367">
        <v>1.0496058336442182E-2</v>
      </c>
      <c r="DO29" s="756">
        <v>1.1861455438612944E-2</v>
      </c>
      <c r="DP29" s="367">
        <v>5.982893469488082E-2</v>
      </c>
      <c r="DQ29" s="756">
        <v>7.3170851737881737E-2</v>
      </c>
    </row>
    <row r="30" spans="1:121" s="702" customFormat="1" ht="17.25" customHeight="1" thickBot="1">
      <c r="A30" s="715" t="s">
        <v>16</v>
      </c>
      <c r="B30" s="735">
        <v>2719.67</v>
      </c>
      <c r="C30" s="334">
        <v>3120.64</v>
      </c>
      <c r="D30" s="703">
        <v>400.9699999999998</v>
      </c>
      <c r="E30" s="609">
        <v>0.14743332830821379</v>
      </c>
      <c r="F30" s="735">
        <v>2462.7399999999998</v>
      </c>
      <c r="G30" s="334">
        <v>2398.98</v>
      </c>
      <c r="H30" s="703">
        <v>-63.759999999999764</v>
      </c>
      <c r="I30" s="615">
        <v>-2.5889862510861793E-2</v>
      </c>
      <c r="J30" s="368">
        <v>0.9055289796188507</v>
      </c>
      <c r="K30" s="368">
        <v>0.76874615463494667</v>
      </c>
      <c r="L30" s="735">
        <v>207.46</v>
      </c>
      <c r="M30" s="334">
        <v>250.39</v>
      </c>
      <c r="N30" s="703">
        <v>42.929999999999978</v>
      </c>
      <c r="O30" s="615">
        <v>0.20693145666634521</v>
      </c>
      <c r="P30" s="368">
        <v>8.4239505591333239E-2</v>
      </c>
      <c r="Q30" s="368">
        <v>0.10437352541496803</v>
      </c>
      <c r="R30" s="735">
        <v>2255.29</v>
      </c>
      <c r="S30" s="334">
        <v>2148.59</v>
      </c>
      <c r="T30" s="703">
        <v>-106.69999999999982</v>
      </c>
      <c r="U30" s="615">
        <v>-4.7310988830704621E-2</v>
      </c>
      <c r="V30" s="368">
        <v>0.91576455492662656</v>
      </c>
      <c r="W30" s="609">
        <v>0.89562647458503197</v>
      </c>
      <c r="X30" s="735">
        <v>0</v>
      </c>
      <c r="Y30" s="334">
        <v>0</v>
      </c>
      <c r="Z30" s="703">
        <v>0</v>
      </c>
      <c r="AA30" s="615">
        <v>0</v>
      </c>
      <c r="AB30" s="368">
        <v>0</v>
      </c>
      <c r="AC30" s="609">
        <v>0</v>
      </c>
      <c r="AD30" s="735">
        <v>2255.29</v>
      </c>
      <c r="AE30" s="334">
        <v>2148.59</v>
      </c>
      <c r="AF30" s="703">
        <v>-106.69999999999982</v>
      </c>
      <c r="AG30" s="615">
        <v>-4.7310988830704621E-2</v>
      </c>
      <c r="AH30" s="368">
        <v>0.91576455492662656</v>
      </c>
      <c r="AI30" s="609">
        <v>0.89562647458503197</v>
      </c>
      <c r="AJ30" s="735">
        <v>377.37</v>
      </c>
      <c r="AK30" s="334">
        <v>508.54</v>
      </c>
      <c r="AL30" s="703">
        <v>131.17000000000002</v>
      </c>
      <c r="AM30" s="615">
        <v>0.34758989850809552</v>
      </c>
      <c r="AN30" s="368">
        <v>0.13875580493221604</v>
      </c>
      <c r="AO30" s="368">
        <v>0.16296016201804758</v>
      </c>
      <c r="AP30" s="735">
        <v>377.37</v>
      </c>
      <c r="AQ30" s="334">
        <v>475.88</v>
      </c>
      <c r="AR30" s="703">
        <v>98.509999999999991</v>
      </c>
      <c r="AS30" s="615">
        <v>0.2610435381720857</v>
      </c>
      <c r="AT30" s="368">
        <v>0.15323176624410212</v>
      </c>
      <c r="AU30" s="368">
        <v>0.19836763958015491</v>
      </c>
      <c r="AV30" s="735">
        <v>-197.47</v>
      </c>
      <c r="AW30" s="334">
        <v>638.04999999999995</v>
      </c>
      <c r="AX30" s="703">
        <v>835.52</v>
      </c>
      <c r="AY30" s="615">
        <v>4.2311237149946823</v>
      </c>
      <c r="AZ30" s="368">
        <v>-0.52327953997403076</v>
      </c>
      <c r="BA30" s="368">
        <v>1.3407791880305959</v>
      </c>
      <c r="BB30" s="735">
        <v>179.9</v>
      </c>
      <c r="BC30" s="334">
        <v>1113.93</v>
      </c>
      <c r="BD30" s="703">
        <v>934.03000000000009</v>
      </c>
      <c r="BE30" s="615">
        <v>5.1919399666481381</v>
      </c>
      <c r="BF30" s="368">
        <v>7.9768012096005397E-2</v>
      </c>
      <c r="BG30" s="609">
        <v>0.51844698150880342</v>
      </c>
      <c r="BH30" s="735">
        <v>179.9</v>
      </c>
      <c r="BI30" s="334">
        <v>1113.93</v>
      </c>
      <c r="BJ30" s="703">
        <v>934.03000000000009</v>
      </c>
      <c r="BK30" s="615">
        <v>5.1919399666481381</v>
      </c>
      <c r="BL30" s="368">
        <v>7.9768012096005397E-2</v>
      </c>
      <c r="BM30" s="609">
        <v>0.51844698150880342</v>
      </c>
      <c r="BN30" s="735">
        <v>792.28</v>
      </c>
      <c r="BO30" s="334">
        <v>868.78</v>
      </c>
      <c r="BP30" s="703">
        <v>76.5</v>
      </c>
      <c r="BQ30" s="615">
        <v>9.6556772858080481E-2</v>
      </c>
      <c r="BR30" s="368">
        <v>0.29131475509896421</v>
      </c>
      <c r="BS30" s="368">
        <v>0.2783980209187859</v>
      </c>
      <c r="BT30" s="735">
        <v>699.62</v>
      </c>
      <c r="BU30" s="334">
        <v>492.8</v>
      </c>
      <c r="BV30" s="703">
        <v>-206.82</v>
      </c>
      <c r="BW30" s="615">
        <v>-0.29561762099425404</v>
      </c>
      <c r="BX30" s="368">
        <v>0.31021287727964031</v>
      </c>
      <c r="BY30" s="609">
        <v>0.22935971963008298</v>
      </c>
      <c r="BZ30" s="735">
        <v>-6.44</v>
      </c>
      <c r="CA30" s="334">
        <v>-9.68</v>
      </c>
      <c r="CB30" s="703">
        <v>-3.2399999999999993</v>
      </c>
      <c r="CC30" s="615">
        <v>-0.50310559006211164</v>
      </c>
      <c r="CD30" s="368">
        <v>-2.3679343449756773E-3</v>
      </c>
      <c r="CE30" s="368">
        <v>-3.1019278096800656E-3</v>
      </c>
      <c r="CF30" s="735">
        <v>1382.21</v>
      </c>
      <c r="CG30" s="334">
        <v>551.54</v>
      </c>
      <c r="CH30" s="703">
        <v>-830.67000000000007</v>
      </c>
      <c r="CI30" s="615">
        <v>-0.60097235586488307</v>
      </c>
      <c r="CJ30" s="368">
        <v>0.50822710108211655</v>
      </c>
      <c r="CK30" s="368">
        <v>0.17673938679245282</v>
      </c>
      <c r="CL30" s="735">
        <v>821.83</v>
      </c>
      <c r="CM30" s="334">
        <v>830.14</v>
      </c>
      <c r="CN30" s="703">
        <v>8.3099999999999454</v>
      </c>
      <c r="CO30" s="615">
        <v>1.0111580253823716E-2</v>
      </c>
      <c r="CP30" s="368">
        <v>0.30218004390238523</v>
      </c>
      <c r="CQ30" s="368">
        <v>0.26601594544708779</v>
      </c>
      <c r="CR30" s="735">
        <v>933.29</v>
      </c>
      <c r="CS30" s="334">
        <v>932.61</v>
      </c>
      <c r="CT30" s="703">
        <v>-0.67999999999994998</v>
      </c>
      <c r="CU30" s="615">
        <v>-7.2860525667257762E-4</v>
      </c>
      <c r="CV30" s="368">
        <v>0.34316295727055118</v>
      </c>
      <c r="CW30" s="609">
        <v>0.29885215853158326</v>
      </c>
      <c r="CX30" s="735">
        <v>-372.91</v>
      </c>
      <c r="CY30" s="334">
        <v>-1211.21</v>
      </c>
      <c r="CZ30" s="703">
        <v>-838.3</v>
      </c>
      <c r="DA30" s="615">
        <v>-2.2479954948915286</v>
      </c>
      <c r="DB30" s="368">
        <v>-0.13711590009081984</v>
      </c>
      <c r="DC30" s="368">
        <v>-0.38812871718621822</v>
      </c>
      <c r="DD30" s="369">
        <v>1.1653490238505912</v>
      </c>
      <c r="DE30" s="755">
        <v>1.5637231859033134</v>
      </c>
      <c r="DF30" s="735">
        <v>853.73</v>
      </c>
      <c r="DG30" s="334">
        <v>844.2</v>
      </c>
      <c r="DH30" s="610">
        <v>0.32923896048061585</v>
      </c>
      <c r="DI30" s="609">
        <v>0.30814523569180108</v>
      </c>
      <c r="DJ30" s="735">
        <v>608.87</v>
      </c>
      <c r="DK30" s="334">
        <v>-315.11</v>
      </c>
      <c r="DL30" s="610">
        <v>0.22387642618405909</v>
      </c>
      <c r="DM30" s="609">
        <v>-0.10097608182936835</v>
      </c>
      <c r="DN30" s="367">
        <v>6.9190487212261065E-2</v>
      </c>
      <c r="DO30" s="756">
        <v>-3.3394743885887257E-2</v>
      </c>
      <c r="DP30" s="367">
        <v>0.12264506546806109</v>
      </c>
      <c r="DQ30" s="756">
        <v>-5.970881045559695E-2</v>
      </c>
    </row>
    <row r="31" spans="1:121" s="2" customFormat="1" ht="22.5" customHeight="1" thickTop="1" thickBot="1">
      <c r="A31" s="266" t="s">
        <v>179</v>
      </c>
      <c r="B31" s="265">
        <v>4349752.3600000013</v>
      </c>
      <c r="C31" s="264">
        <v>5031342.58</v>
      </c>
      <c r="D31" s="865">
        <v>681590.22</v>
      </c>
      <c r="E31" s="259">
        <v>0.15669632742034964</v>
      </c>
      <c r="F31" s="265">
        <v>3978442.810000001</v>
      </c>
      <c r="G31" s="264">
        <v>4603157.24</v>
      </c>
      <c r="H31" s="865">
        <v>624714.43000000028</v>
      </c>
      <c r="I31" s="614">
        <v>0.15702486119185891</v>
      </c>
      <c r="J31" s="260">
        <v>0.91463662312950611</v>
      </c>
      <c r="K31" s="259">
        <v>0.91489640524537685</v>
      </c>
      <c r="L31" s="265">
        <v>1480142.0199999998</v>
      </c>
      <c r="M31" s="264">
        <v>1924426.6500000001</v>
      </c>
      <c r="N31" s="865">
        <v>444284.63</v>
      </c>
      <c r="O31" s="614">
        <v>0.3001635140390112</v>
      </c>
      <c r="P31" s="260">
        <v>0.3720405421637818</v>
      </c>
      <c r="Q31" s="259">
        <v>0.41806667677509102</v>
      </c>
      <c r="R31" s="265">
        <v>2498300.7800000003</v>
      </c>
      <c r="S31" s="264">
        <v>2678730.59</v>
      </c>
      <c r="T31" s="865">
        <v>180429.81000000003</v>
      </c>
      <c r="U31" s="614">
        <v>7.222101175503759E-2</v>
      </c>
      <c r="V31" s="260">
        <v>0.62795945532267172</v>
      </c>
      <c r="W31" s="259">
        <v>0.58193332322490898</v>
      </c>
      <c r="X31" s="265">
        <v>63042.689999999995</v>
      </c>
      <c r="Y31" s="264">
        <v>69812.76999999999</v>
      </c>
      <c r="Z31" s="865">
        <v>6770.0799999999981</v>
      </c>
      <c r="AA31" s="614">
        <v>0.10738881859260757</v>
      </c>
      <c r="AB31" s="260">
        <v>1.5846071694568354E-2</v>
      </c>
      <c r="AC31" s="259">
        <v>1.516627965548272E-2</v>
      </c>
      <c r="AD31" s="265">
        <v>2435258.09</v>
      </c>
      <c r="AE31" s="264">
        <v>2608917.79</v>
      </c>
      <c r="AF31" s="865">
        <v>173659.6999999999</v>
      </c>
      <c r="AG31" s="614">
        <v>7.1310593613509027E-2</v>
      </c>
      <c r="AH31" s="260">
        <v>0.6121133836281033</v>
      </c>
      <c r="AI31" s="259">
        <v>0.56676703705216025</v>
      </c>
      <c r="AJ31" s="265">
        <v>1833890.7599999998</v>
      </c>
      <c r="AK31" s="264">
        <v>1996770.9</v>
      </c>
      <c r="AL31" s="865">
        <v>162880.14000000001</v>
      </c>
      <c r="AM31" s="614">
        <v>8.88167079264853E-2</v>
      </c>
      <c r="AN31" s="260">
        <v>0.42160808437379621</v>
      </c>
      <c r="AO31" s="259">
        <v>0.39686641651819304</v>
      </c>
      <c r="AP31" s="265">
        <v>1667615.38</v>
      </c>
      <c r="AQ31" s="264">
        <v>1785883.12</v>
      </c>
      <c r="AR31" s="865">
        <v>118267.74000000002</v>
      </c>
      <c r="AS31" s="614">
        <v>7.0920274194161151E-2</v>
      </c>
      <c r="AT31" s="260">
        <v>0.4191628382361991</v>
      </c>
      <c r="AU31" s="259">
        <v>0.38796917569559281</v>
      </c>
      <c r="AV31" s="265">
        <v>819323.77</v>
      </c>
      <c r="AW31" s="264">
        <v>640968.86</v>
      </c>
      <c r="AX31" s="865">
        <v>-178354.91000000003</v>
      </c>
      <c r="AY31" s="614">
        <v>-0.21768550667094649</v>
      </c>
      <c r="AZ31" s="260">
        <v>0.49131459197743793</v>
      </c>
      <c r="BA31" s="259">
        <v>0.3589086277941862</v>
      </c>
      <c r="BB31" s="265">
        <v>2486939.1799999997</v>
      </c>
      <c r="BC31" s="264">
        <v>2426852</v>
      </c>
      <c r="BD31" s="865">
        <v>-60087.180000000008</v>
      </c>
      <c r="BE31" s="614">
        <v>-2.4161097498170303E-2</v>
      </c>
      <c r="BF31" s="260">
        <v>0.99545226896178585</v>
      </c>
      <c r="BG31" s="259">
        <v>0.90597091363338633</v>
      </c>
      <c r="BH31" s="265">
        <v>2435024.4000000004</v>
      </c>
      <c r="BI31" s="264">
        <v>2368886.88</v>
      </c>
      <c r="BJ31" s="865">
        <v>-66137.520000000019</v>
      </c>
      <c r="BK31" s="614">
        <v>-2.7160927011655601E-2</v>
      </c>
      <c r="BL31" s="260">
        <v>0.99990403891851998</v>
      </c>
      <c r="BM31" s="259">
        <v>0.90799598556917349</v>
      </c>
      <c r="BN31" s="265">
        <v>438111.48000000004</v>
      </c>
      <c r="BO31" s="264">
        <v>539136.02999999991</v>
      </c>
      <c r="BP31" s="865">
        <v>101024.55</v>
      </c>
      <c r="BQ31" s="614">
        <v>0.2305909673948737</v>
      </c>
      <c r="BR31" s="260">
        <v>0.10072101667875177</v>
      </c>
      <c r="BS31" s="259">
        <v>0.10715550003355166</v>
      </c>
      <c r="BT31" s="265">
        <v>337992.23999999993</v>
      </c>
      <c r="BU31" s="264">
        <v>435774.86</v>
      </c>
      <c r="BV31" s="865">
        <v>97782.62</v>
      </c>
      <c r="BW31" s="614">
        <v>0.2893043343243622</v>
      </c>
      <c r="BX31" s="260">
        <v>0.13879113732869272</v>
      </c>
      <c r="BY31" s="259">
        <v>0.16703280634994636</v>
      </c>
      <c r="BZ31" s="262">
        <v>261610.82999999996</v>
      </c>
      <c r="CA31" s="261">
        <v>304293.7</v>
      </c>
      <c r="CB31" s="865">
        <v>42682.87</v>
      </c>
      <c r="CC31" s="614">
        <v>0.16315406361426268</v>
      </c>
      <c r="CD31" s="260">
        <v>6.0143844602684432E-2</v>
      </c>
      <c r="CE31" s="259">
        <v>6.0479622518568393E-2</v>
      </c>
      <c r="CF31" s="265">
        <v>-599369.38000000012</v>
      </c>
      <c r="CG31" s="264">
        <v>-500037.64999999979</v>
      </c>
      <c r="CH31" s="865">
        <v>99331.729999999967</v>
      </c>
      <c r="CI31" s="614">
        <v>0.16572706800604381</v>
      </c>
      <c r="CJ31" s="260">
        <v>-0.13779390880082193</v>
      </c>
      <c r="CK31" s="259">
        <v>-9.9384536443153468E-2</v>
      </c>
      <c r="CL31" s="265">
        <v>253599.71</v>
      </c>
      <c r="CM31" s="264">
        <v>287599.22000000003</v>
      </c>
      <c r="CN31" s="865">
        <v>33999.509999999995</v>
      </c>
      <c r="CO31" s="614">
        <v>0.13406762176502504</v>
      </c>
      <c r="CP31" s="260">
        <v>5.8302102973052911E-2</v>
      </c>
      <c r="CQ31" s="259">
        <v>5.7161526059312788E-2</v>
      </c>
      <c r="CR31" s="265">
        <v>426652.20999999996</v>
      </c>
      <c r="CS31" s="264">
        <v>474282.92000000004</v>
      </c>
      <c r="CT31" s="865">
        <v>47630.709999999992</v>
      </c>
      <c r="CU31" s="614">
        <v>0.11163825918070384</v>
      </c>
      <c r="CV31" s="260">
        <v>9.8086551759466109E-2</v>
      </c>
      <c r="CW31" s="259">
        <v>9.4265678088650454E-2</v>
      </c>
      <c r="CX31" s="262">
        <v>-1279621.3199999998</v>
      </c>
      <c r="CY31" s="261">
        <v>-1261919.7700000003</v>
      </c>
      <c r="CZ31" s="865">
        <v>17701.549999999974</v>
      </c>
      <c r="DA31" s="614">
        <v>1.3833428470853849E-2</v>
      </c>
      <c r="DB31" s="260">
        <v>-0.29418256813130378</v>
      </c>
      <c r="DC31" s="259">
        <v>-0.25081173661603468</v>
      </c>
      <c r="DD31" s="263">
        <v>1.5254561416937948</v>
      </c>
      <c r="DE31" s="259">
        <v>1.4836947315231424</v>
      </c>
      <c r="DF31" s="262">
        <v>1520900.7300000002</v>
      </c>
      <c r="DG31" s="261">
        <v>1577389.06</v>
      </c>
      <c r="DH31" s="617">
        <v>0.11245190076043499</v>
      </c>
      <c r="DI31" s="258">
        <v>0.10148437046162373</v>
      </c>
      <c r="DJ31" s="262">
        <v>248719.32</v>
      </c>
      <c r="DK31" s="261">
        <v>385108.89999999997</v>
      </c>
      <c r="DL31" s="616">
        <v>5.71801103638001E-2</v>
      </c>
      <c r="DM31" s="259">
        <v>7.6541975402517698E-2</v>
      </c>
      <c r="DN31" s="257">
        <v>1.53215713021575E-2</v>
      </c>
      <c r="DO31" s="258">
        <v>2.0902911689604897E-2</v>
      </c>
      <c r="DP31" s="257">
        <v>0.11868508369212649</v>
      </c>
      <c r="DQ31" s="256">
        <v>0.180615218456327</v>
      </c>
    </row>
    <row r="32" spans="1:121" ht="13.5" thickTop="1">
      <c r="B32" s="329" t="s">
        <v>192</v>
      </c>
      <c r="AJ32" s="329" t="s">
        <v>192</v>
      </c>
      <c r="AO32" s="5"/>
      <c r="BN32" s="329" t="s">
        <v>192</v>
      </c>
      <c r="CX32" s="329" t="s">
        <v>192</v>
      </c>
    </row>
    <row r="33" spans="2:109">
      <c r="B33" s="329" t="s">
        <v>415</v>
      </c>
      <c r="S33" s="8"/>
      <c r="AE33" s="81"/>
      <c r="AJ33" s="329" t="s">
        <v>415</v>
      </c>
      <c r="AO33" s="5"/>
      <c r="AP33" s="6"/>
      <c r="AQ33" s="9"/>
      <c r="AR33" s="9"/>
      <c r="AS33" s="9"/>
      <c r="AT33" s="6"/>
      <c r="AU33" s="9"/>
      <c r="AV33" s="6"/>
      <c r="AW33" s="5"/>
      <c r="AX33" s="5"/>
      <c r="AY33" s="5"/>
      <c r="BH33" s="246"/>
      <c r="BI33" s="246"/>
      <c r="BN33" s="329" t="s">
        <v>415</v>
      </c>
      <c r="CG33" s="81"/>
      <c r="CX33" s="329" t="s">
        <v>415</v>
      </c>
    </row>
    <row r="34" spans="2:109">
      <c r="Y34" s="81"/>
      <c r="AO34" s="5"/>
      <c r="AP34" s="6"/>
      <c r="AQ34" s="9"/>
      <c r="AR34" s="9"/>
      <c r="AS34" s="9"/>
      <c r="AT34" s="6"/>
      <c r="AU34" s="9"/>
      <c r="AV34" s="6"/>
      <c r="AW34" s="5"/>
      <c r="AX34" s="5"/>
      <c r="AY34" s="5"/>
      <c r="BH34" s="246"/>
      <c r="BI34" s="246"/>
      <c r="CG34" s="81"/>
    </row>
    <row r="35" spans="2:109">
      <c r="B35" s="5" t="s">
        <v>44</v>
      </c>
      <c r="AE35" s="313"/>
      <c r="AJ35" s="5" t="s">
        <v>45</v>
      </c>
      <c r="AO35" s="5"/>
      <c r="AP35" s="6"/>
      <c r="AQ35" s="9"/>
      <c r="AR35" s="9"/>
      <c r="AS35" s="9"/>
      <c r="AT35" s="6"/>
      <c r="AU35" s="9"/>
      <c r="AV35" s="6"/>
      <c r="AW35" s="5"/>
      <c r="AX35" s="5"/>
      <c r="AY35" s="5"/>
      <c r="BC35" s="81"/>
      <c r="BH35" s="246"/>
      <c r="BI35" s="246"/>
      <c r="CX35" s="198" t="s">
        <v>397</v>
      </c>
      <c r="CY35" s="313"/>
      <c r="DD35" s="81"/>
      <c r="DE35" s="81"/>
    </row>
    <row r="36" spans="2:109">
      <c r="B36" s="5" t="s">
        <v>411</v>
      </c>
      <c r="AE36" s="81"/>
      <c r="AJ36" s="5" t="s">
        <v>47</v>
      </c>
      <c r="AO36" s="5"/>
      <c r="AP36" s="6"/>
      <c r="AQ36" s="9"/>
      <c r="AR36" s="9"/>
      <c r="AS36" s="9"/>
      <c r="AT36" s="6"/>
      <c r="AU36" s="9"/>
      <c r="AV36" s="6"/>
      <c r="AW36" s="5"/>
      <c r="AX36" s="5"/>
      <c r="AY36" s="5"/>
      <c r="BH36" s="246"/>
      <c r="BI36" s="246"/>
      <c r="CG36" s="81"/>
      <c r="CY36" s="102"/>
      <c r="DD36" s="311"/>
      <c r="DE36" s="311"/>
    </row>
    <row r="37" spans="2:109">
      <c r="B37" s="5" t="s">
        <v>410</v>
      </c>
      <c r="C37" s="8"/>
      <c r="AJ37" s="5" t="s">
        <v>48</v>
      </c>
      <c r="BH37" s="246"/>
      <c r="BI37" s="246"/>
      <c r="CX37" s="81"/>
      <c r="CY37" s="81"/>
    </row>
    <row r="38" spans="2:109">
      <c r="B38" s="5" t="s">
        <v>403</v>
      </c>
      <c r="AJ38" s="5" t="s">
        <v>49</v>
      </c>
    </row>
    <row r="39" spans="2:109">
      <c r="AJ39" s="198"/>
    </row>
    <row r="40" spans="2:109">
      <c r="B40" s="225"/>
      <c r="AE40" s="81"/>
      <c r="CX40" s="81"/>
      <c r="CY40" s="81"/>
    </row>
    <row r="42" spans="2:109"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</row>
    <row r="43" spans="2:109"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</row>
    <row r="44" spans="2:109"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</row>
    <row r="45" spans="2:109"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</row>
    <row r="46" spans="2:109"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</row>
    <row r="47" spans="2:109"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</row>
    <row r="48" spans="2:109"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</row>
    <row r="49" s="5" customFormat="1"/>
    <row r="50" s="5" customFormat="1"/>
    <row r="51" s="5" customFormat="1"/>
    <row r="52" s="5" customFormat="1"/>
    <row r="53" s="5" customFormat="1"/>
    <row r="54" s="5" customFormat="1"/>
    <row r="55" s="5" customFormat="1"/>
    <row r="56" s="5" customFormat="1"/>
    <row r="57" s="5" customFormat="1"/>
    <row r="58" s="5" customFormat="1"/>
    <row r="59" s="5" customFormat="1"/>
    <row r="60" s="5" customFormat="1"/>
    <row r="61" s="5" customFormat="1"/>
    <row r="62" s="5" customFormat="1"/>
    <row r="63" s="5" customFormat="1"/>
    <row r="64" s="5" customFormat="1"/>
    <row r="65" s="5" customFormat="1"/>
    <row r="66" s="5" customFormat="1"/>
    <row r="67" s="5" customFormat="1"/>
    <row r="68" s="5" customFormat="1"/>
    <row r="69" s="5" customFormat="1"/>
    <row r="70" s="5" customFormat="1"/>
  </sheetData>
  <sortState xmlns:xlrd2="http://schemas.microsoft.com/office/spreadsheetml/2017/richdata2" ref="A10:DQ30">
    <sortCondition descending="1" ref="C10:C30"/>
  </sortState>
  <mergeCells count="210">
    <mergeCell ref="B1:W1"/>
    <mergeCell ref="AJ1:BG1"/>
    <mergeCell ref="BN1:CW1"/>
    <mergeCell ref="CX1:DQ1"/>
    <mergeCell ref="B2:W2"/>
    <mergeCell ref="AJ2:BG2"/>
    <mergeCell ref="BN2:CW2"/>
    <mergeCell ref="CX2:DQ2"/>
    <mergeCell ref="B3:W3"/>
    <mergeCell ref="AJ3:BG3"/>
    <mergeCell ref="BN3:CW3"/>
    <mergeCell ref="CX3:DQ3"/>
    <mergeCell ref="B4:W4"/>
    <mergeCell ref="AJ4:BG4"/>
    <mergeCell ref="BN4:CW4"/>
    <mergeCell ref="CX4:DQ4"/>
    <mergeCell ref="B5:C5"/>
    <mergeCell ref="D5:E5"/>
    <mergeCell ref="F5:G5"/>
    <mergeCell ref="J5:K5"/>
    <mergeCell ref="L5:M5"/>
    <mergeCell ref="P5:Q5"/>
    <mergeCell ref="R5:S5"/>
    <mergeCell ref="V5:W5"/>
    <mergeCell ref="AJ5:AK5"/>
    <mergeCell ref="AN5:AO5"/>
    <mergeCell ref="AP5:AQ5"/>
    <mergeCell ref="AT5:AU5"/>
    <mergeCell ref="AV5:AW5"/>
    <mergeCell ref="AZ5:BA5"/>
    <mergeCell ref="BB5:BC5"/>
    <mergeCell ref="BF5:BG5"/>
    <mergeCell ref="BN5:BO5"/>
    <mergeCell ref="BR5:BS5"/>
    <mergeCell ref="CF5:CG5"/>
    <mergeCell ref="CJ5:CK5"/>
    <mergeCell ref="CL5:CM5"/>
    <mergeCell ref="CP5:CQ5"/>
    <mergeCell ref="CR5:CS5"/>
    <mergeCell ref="CV5:CW5"/>
    <mergeCell ref="CX5:CY5"/>
    <mergeCell ref="DB5:DC5"/>
    <mergeCell ref="DF5:DG5"/>
    <mergeCell ref="DH5:DI5"/>
    <mergeCell ref="DJ5:DK5"/>
    <mergeCell ref="DL5:DM5"/>
    <mergeCell ref="DP5:DQ5"/>
    <mergeCell ref="DR5:DS5"/>
    <mergeCell ref="DT5:DU5"/>
    <mergeCell ref="DV5:DW5"/>
    <mergeCell ref="DX5:DY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CR6:CW6"/>
    <mergeCell ref="CX6:DC6"/>
    <mergeCell ref="DD6:DE7"/>
    <mergeCell ref="DF6:DI6"/>
    <mergeCell ref="DJ6:DM6"/>
    <mergeCell ref="DN6:DO7"/>
    <mergeCell ref="CZ7:DA7"/>
    <mergeCell ref="DB7:DC7"/>
    <mergeCell ref="DF7:DG7"/>
    <mergeCell ref="DH7:DI7"/>
    <mergeCell ref="CX7:CY7"/>
    <mergeCell ref="DJ7:DK7"/>
    <mergeCell ref="DL7:DM7"/>
    <mergeCell ref="DP6:DQ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R7:AS7"/>
    <mergeCell ref="AT7:AU7"/>
    <mergeCell ref="AV7:AW7"/>
    <mergeCell ref="AX7:AY7"/>
    <mergeCell ref="AZ7:BA7"/>
    <mergeCell ref="BB7:BC7"/>
    <mergeCell ref="BD7:BE7"/>
    <mergeCell ref="BF7:BG7"/>
    <mergeCell ref="BH7:BI7"/>
    <mergeCell ref="BJ7:BK7"/>
    <mergeCell ref="BL7:BM7"/>
    <mergeCell ref="BN7:BO7"/>
    <mergeCell ref="BP7:BQ7"/>
    <mergeCell ref="BR7:BS7"/>
    <mergeCell ref="BT7:BU7"/>
    <mergeCell ref="BV7:BW7"/>
    <mergeCell ref="BX7:BY7"/>
    <mergeCell ref="BZ7:CA7"/>
    <mergeCell ref="CB7:CC7"/>
    <mergeCell ref="CD7:CE7"/>
    <mergeCell ref="CF7:CG7"/>
    <mergeCell ref="CH7:CI7"/>
    <mergeCell ref="CJ7:CK7"/>
    <mergeCell ref="CL7:CM7"/>
    <mergeCell ref="CN7:CO7"/>
    <mergeCell ref="CP7:CQ7"/>
    <mergeCell ref="CR7:CS7"/>
    <mergeCell ref="CT7:CU7"/>
    <mergeCell ref="CV7:CW7"/>
    <mergeCell ref="BE8:BE9"/>
    <mergeCell ref="Z8:Z9"/>
    <mergeCell ref="AA8:AA9"/>
    <mergeCell ref="AF8:AF9"/>
    <mergeCell ref="AG8:AG9"/>
    <mergeCell ref="AL8:AL9"/>
    <mergeCell ref="AM8:AM9"/>
    <mergeCell ref="AN9:AO9"/>
    <mergeCell ref="AP9:AQ9"/>
    <mergeCell ref="AD9:AE9"/>
    <mergeCell ref="AH9:AI9"/>
    <mergeCell ref="AJ9:AK9"/>
    <mergeCell ref="AT9:AU9"/>
    <mergeCell ref="AV9:AW9"/>
    <mergeCell ref="AZ9:BA9"/>
    <mergeCell ref="BB9:BC9"/>
    <mergeCell ref="AR8:AR9"/>
    <mergeCell ref="AS8:AS9"/>
    <mergeCell ref="AX8:AX9"/>
    <mergeCell ref="AY8:AY9"/>
    <mergeCell ref="BD8:BD9"/>
    <mergeCell ref="CN8:CN9"/>
    <mergeCell ref="CO8:CO9"/>
    <mergeCell ref="BJ8:BJ9"/>
    <mergeCell ref="BK8:BK9"/>
    <mergeCell ref="BP8:BP9"/>
    <mergeCell ref="BQ8:BQ9"/>
    <mergeCell ref="BV8:BV9"/>
    <mergeCell ref="BW8:BW9"/>
    <mergeCell ref="BX9:BY9"/>
    <mergeCell ref="BZ9:CA9"/>
    <mergeCell ref="CL9:CM9"/>
    <mergeCell ref="B9:C9"/>
    <mergeCell ref="F9:G9"/>
    <mergeCell ref="J9:K9"/>
    <mergeCell ref="L9:M9"/>
    <mergeCell ref="P9:Q9"/>
    <mergeCell ref="R9:S9"/>
    <mergeCell ref="V9:W9"/>
    <mergeCell ref="X9:Y9"/>
    <mergeCell ref="AB9:AC9"/>
    <mergeCell ref="D8:D9"/>
    <mergeCell ref="E8:E9"/>
    <mergeCell ref="H8:H9"/>
    <mergeCell ref="I8:I9"/>
    <mergeCell ref="N8:N9"/>
    <mergeCell ref="O8:O9"/>
    <mergeCell ref="T8:T9"/>
    <mergeCell ref="U8:U9"/>
    <mergeCell ref="BF9:BG9"/>
    <mergeCell ref="BH9:BI9"/>
    <mergeCell ref="BL9:BM9"/>
    <mergeCell ref="BN9:BO9"/>
    <mergeCell ref="BR9:BS9"/>
    <mergeCell ref="BT9:BU9"/>
    <mergeCell ref="CD9:CE9"/>
    <mergeCell ref="CF9:CG9"/>
    <mergeCell ref="CJ9:CK9"/>
    <mergeCell ref="CB8:CB9"/>
    <mergeCell ref="CC8:CC9"/>
    <mergeCell ref="CH8:CH9"/>
    <mergeCell ref="CI8:CI9"/>
    <mergeCell ref="DF9:DG9"/>
    <mergeCell ref="DH9:DI9"/>
    <mergeCell ref="DJ9:DK9"/>
    <mergeCell ref="DL9:DM9"/>
    <mergeCell ref="DN9:DO9"/>
    <mergeCell ref="DP9:DQ9"/>
    <mergeCell ref="CP9:CQ9"/>
    <mergeCell ref="CR9:CS9"/>
    <mergeCell ref="CV9:CW9"/>
    <mergeCell ref="CX9:CY9"/>
    <mergeCell ref="DB9:DC9"/>
    <mergeCell ref="DD9:DE9"/>
    <mergeCell ref="CT8:CT9"/>
    <mergeCell ref="CU8:CU9"/>
    <mergeCell ref="CZ8:CZ9"/>
    <mergeCell ref="DA8:DA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35" max="43" man="1"/>
    <brk id="65" max="43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0.59999389629810485"/>
  </sheetPr>
  <dimension ref="A1:IR50"/>
  <sheetViews>
    <sheetView showGridLines="0" showZeros="0" zoomScale="80" zoomScaleNormal="75" zoomScaleSheetLayoutView="75" workbookViewId="0">
      <pane xSplit="1" ySplit="10" topLeftCell="B13" activePane="bottomRight" state="frozen"/>
      <selection activeCell="A6" sqref="A6:A9"/>
      <selection pane="topRight" activeCell="A6" sqref="A6:A9"/>
      <selection pane="bottomLeft" activeCell="A6" sqref="A6:A9"/>
      <selection pane="bottomRight" activeCell="E17" sqref="E17"/>
    </sheetView>
  </sheetViews>
  <sheetFormatPr baseColWidth="10" defaultColWidth="11.42578125" defaultRowHeight="12.75"/>
  <cols>
    <col min="1" max="1" width="36.7109375" style="5" customWidth="1"/>
    <col min="2" max="2" width="13" style="5" customWidth="1"/>
    <col min="3" max="3" width="12.7109375" style="5" customWidth="1"/>
    <col min="4" max="4" width="12.42578125" style="5" customWidth="1"/>
    <col min="5" max="5" width="9.5703125" style="246" customWidth="1"/>
    <col min="6" max="6" width="12.85546875" style="5" bestFit="1" customWidth="1"/>
    <col min="7" max="8" width="12.28515625" style="5" bestFit="1" customWidth="1"/>
    <col min="9" max="9" width="7.85546875" style="246" customWidth="1"/>
    <col min="10" max="10" width="9.140625" style="5" bestFit="1" customWidth="1"/>
    <col min="11" max="11" width="8.7109375" style="5" bestFit="1" customWidth="1"/>
    <col min="12" max="12" width="12.28515625" style="5" customWidth="1"/>
    <col min="13" max="13" width="11" style="5" customWidth="1"/>
    <col min="14" max="14" width="11.42578125" style="5" customWidth="1"/>
    <col min="15" max="15" width="9.42578125" style="5" customWidth="1"/>
    <col min="16" max="17" width="9.140625" style="5" bestFit="1" customWidth="1"/>
    <col min="18" max="18" width="12" style="5" customWidth="1"/>
    <col min="19" max="19" width="13.7109375" style="5" customWidth="1"/>
    <col min="20" max="20" width="11.140625" style="5" customWidth="1"/>
    <col min="21" max="21" width="9.140625" style="5" customWidth="1"/>
    <col min="22" max="23" width="9.140625" style="5" bestFit="1" customWidth="1"/>
    <col min="24" max="25" width="11.85546875" style="5" customWidth="1"/>
    <col min="26" max="26" width="10.140625" style="5" customWidth="1"/>
    <col min="27" max="27" width="8" style="5" bestFit="1" customWidth="1"/>
    <col min="28" max="28" width="9.140625" style="5" bestFit="1" customWidth="1"/>
    <col min="29" max="29" width="9.85546875" style="5" customWidth="1"/>
    <col min="30" max="31" width="12.28515625" style="5" bestFit="1" customWidth="1"/>
    <col min="32" max="32" width="11.5703125" style="5" customWidth="1"/>
    <col min="33" max="33" width="8.85546875" style="5" customWidth="1"/>
    <col min="34" max="34" width="8.7109375" style="5" bestFit="1" customWidth="1"/>
    <col min="35" max="35" width="9" style="5" customWidth="1"/>
    <col min="36" max="37" width="13.140625" style="5" customWidth="1"/>
    <col min="38" max="38" width="11.28515625" style="5" customWidth="1"/>
    <col min="39" max="39" width="7.28515625" style="5" bestFit="1" customWidth="1"/>
    <col min="40" max="40" width="9.140625" style="5" bestFit="1" customWidth="1"/>
    <col min="41" max="41" width="8.85546875" style="6" customWidth="1"/>
    <col min="42" max="42" width="12.140625" style="9" customWidth="1"/>
    <col min="43" max="43" width="12.140625" style="6" customWidth="1"/>
    <col min="44" max="44" width="11.5703125" style="6" customWidth="1"/>
    <col min="45" max="45" width="7.28515625" style="6" bestFit="1" customWidth="1"/>
    <col min="46" max="46" width="9.140625" style="9" bestFit="1" customWidth="1"/>
    <col min="47" max="47" width="9.140625" style="6" bestFit="1" customWidth="1"/>
    <col min="48" max="48" width="12.85546875" style="9" customWidth="1"/>
    <col min="49" max="49" width="12.85546875" style="6" customWidth="1"/>
    <col min="50" max="50" width="11.140625" style="6" customWidth="1"/>
    <col min="51" max="51" width="10.85546875" style="6" customWidth="1"/>
    <col min="52" max="52" width="9.5703125" style="5" customWidth="1"/>
    <col min="53" max="53" width="9" style="5" customWidth="1"/>
    <col min="54" max="55" width="12.140625" style="5" customWidth="1"/>
    <col min="56" max="56" width="11.140625" style="5" customWidth="1"/>
    <col min="57" max="57" width="8.7109375" style="5" customWidth="1"/>
    <col min="58" max="58" width="9" style="5" customWidth="1"/>
    <col min="59" max="59" width="8.85546875" style="5" customWidth="1"/>
    <col min="60" max="61" width="12.28515625" style="5" customWidth="1"/>
    <col min="62" max="62" width="11.42578125" style="5" customWidth="1"/>
    <col min="63" max="63" width="10.140625" style="5" customWidth="1"/>
    <col min="64" max="65" width="9.140625" style="5" bestFit="1" customWidth="1"/>
    <col min="66" max="67" width="12.85546875" style="5" customWidth="1"/>
    <col min="68" max="68" width="11.7109375" style="5" customWidth="1"/>
    <col min="69" max="69" width="7.42578125" style="5" customWidth="1"/>
    <col min="70" max="70" width="9.5703125" style="5" bestFit="1" customWidth="1"/>
    <col min="71" max="71" width="9.7109375" style="5" customWidth="1"/>
    <col min="72" max="73" width="12.5703125" style="5" customWidth="1"/>
    <col min="74" max="74" width="10.7109375" style="5" customWidth="1"/>
    <col min="75" max="75" width="8.5703125" style="5" customWidth="1"/>
    <col min="76" max="77" width="8.7109375" style="5" customWidth="1"/>
    <col min="78" max="79" width="11.5703125" style="5" customWidth="1"/>
    <col min="80" max="80" width="9.7109375" style="5" customWidth="1"/>
    <col min="81" max="81" width="10" style="5" customWidth="1"/>
    <col min="82" max="82" width="9.140625" style="5" bestFit="1" customWidth="1"/>
    <col min="83" max="83" width="8.7109375" style="5" bestFit="1" customWidth="1"/>
    <col min="84" max="84" width="12.7109375" style="5" customWidth="1"/>
    <col min="85" max="85" width="12.85546875" style="5" customWidth="1"/>
    <col min="86" max="86" width="9.5703125" style="5" customWidth="1"/>
    <col min="87" max="87" width="7.140625" style="5" customWidth="1"/>
    <col min="88" max="88" width="9.140625" style="5" bestFit="1" customWidth="1"/>
    <col min="89" max="89" width="8.7109375" style="5" bestFit="1" customWidth="1"/>
    <col min="90" max="91" width="12.5703125" style="5" customWidth="1"/>
    <col min="92" max="92" width="10.7109375" style="5" customWidth="1"/>
    <col min="93" max="93" width="9.140625" style="5" customWidth="1"/>
    <col min="94" max="94" width="9.140625" style="5" bestFit="1" customWidth="1"/>
    <col min="95" max="95" width="9.42578125" style="5" customWidth="1"/>
    <col min="96" max="97" width="10.7109375" style="5" customWidth="1"/>
    <col min="98" max="98" width="9.85546875" style="5" customWidth="1"/>
    <col min="99" max="99" width="11.28515625" style="5" customWidth="1"/>
    <col min="100" max="100" width="8.7109375" style="5" customWidth="1"/>
    <col min="101" max="101" width="9.42578125" style="5" customWidth="1"/>
    <col min="102" max="103" width="13.7109375" style="5" customWidth="1"/>
    <col min="104" max="104" width="12.28515625" style="5" customWidth="1"/>
    <col min="105" max="105" width="10.85546875" style="5" customWidth="1"/>
    <col min="106" max="106" width="8.5703125" style="5" customWidth="1"/>
    <col min="107" max="107" width="8.7109375" style="5" bestFit="1" customWidth="1"/>
    <col min="108" max="108" width="10.7109375" style="5" bestFit="1" customWidth="1"/>
    <col min="109" max="109" width="9.42578125" style="5" customWidth="1"/>
    <col min="110" max="16384" width="11.42578125" style="5"/>
  </cols>
  <sheetData>
    <row r="1" spans="1:109" s="406" customFormat="1" ht="18">
      <c r="A1" s="407"/>
      <c r="B1" s="1327" t="s">
        <v>277</v>
      </c>
      <c r="C1" s="1327"/>
      <c r="D1" s="1327"/>
      <c r="E1" s="1327"/>
      <c r="F1" s="1327"/>
      <c r="G1" s="1327"/>
      <c r="H1" s="1327"/>
      <c r="I1" s="1327"/>
      <c r="J1" s="1327"/>
      <c r="K1" s="1327"/>
      <c r="L1" s="1327"/>
      <c r="M1" s="1327"/>
      <c r="N1" s="1327"/>
      <c r="O1" s="1327"/>
      <c r="P1" s="1327"/>
      <c r="Q1" s="1327"/>
      <c r="R1" s="1327"/>
      <c r="S1" s="1327"/>
      <c r="T1" s="1327"/>
      <c r="U1" s="1327"/>
      <c r="V1" s="1327"/>
      <c r="W1" s="1327"/>
      <c r="X1" s="1327" t="s">
        <v>277</v>
      </c>
      <c r="Y1" s="1327"/>
      <c r="Z1" s="1327"/>
      <c r="AA1" s="1327"/>
      <c r="AB1" s="1327"/>
      <c r="AC1" s="1327"/>
      <c r="AD1" s="1327"/>
      <c r="AE1" s="1327"/>
      <c r="AF1" s="1327"/>
      <c r="AG1" s="1327"/>
      <c r="AH1" s="1327"/>
      <c r="AI1" s="1327"/>
      <c r="AJ1" s="1327"/>
      <c r="AK1" s="1327"/>
      <c r="AL1" s="1327"/>
      <c r="AM1" s="1327"/>
      <c r="AN1" s="1327"/>
      <c r="AO1" s="1327"/>
      <c r="AP1" s="1327"/>
      <c r="AQ1" s="1327"/>
      <c r="AR1" s="1327"/>
      <c r="AS1" s="1327"/>
      <c r="AT1" s="1327"/>
      <c r="AU1" s="1327"/>
      <c r="AV1" s="1327"/>
      <c r="AW1" s="1327"/>
      <c r="AX1" s="1327"/>
      <c r="AY1" s="1327"/>
      <c r="AZ1" s="1327"/>
      <c r="BA1" s="1327"/>
      <c r="BB1" s="1327" t="s">
        <v>277</v>
      </c>
      <c r="BC1" s="1327"/>
      <c r="BD1" s="1327"/>
      <c r="BE1" s="1327"/>
      <c r="BF1" s="1327"/>
      <c r="BG1" s="1327"/>
      <c r="BH1" s="1327"/>
      <c r="BI1" s="1327"/>
      <c r="BJ1" s="1327"/>
      <c r="BK1" s="1327"/>
      <c r="BL1" s="1327"/>
      <c r="BM1" s="1327"/>
      <c r="BN1" s="1327"/>
      <c r="BO1" s="1327"/>
      <c r="BP1" s="1327"/>
      <c r="BQ1" s="1327"/>
      <c r="BR1" s="1327"/>
      <c r="BS1" s="1327"/>
      <c r="BT1" s="1327"/>
      <c r="BU1" s="1327"/>
      <c r="BV1" s="1327"/>
      <c r="BW1" s="1327"/>
      <c r="BX1" s="1327"/>
      <c r="BY1" s="1327"/>
      <c r="BZ1" s="1327"/>
      <c r="CA1" s="1327"/>
      <c r="CB1" s="1327"/>
      <c r="CC1" s="1327"/>
      <c r="CD1" s="1327"/>
      <c r="CE1" s="1327"/>
      <c r="CF1" s="1327"/>
      <c r="CG1" s="1327"/>
      <c r="CH1" s="1327"/>
      <c r="CI1" s="1327"/>
      <c r="CJ1" s="1327"/>
      <c r="CK1" s="1327"/>
      <c r="CL1" s="1327" t="s">
        <v>277</v>
      </c>
      <c r="CM1" s="1327"/>
      <c r="CN1" s="1327"/>
      <c r="CO1" s="1327"/>
      <c r="CP1" s="1327"/>
      <c r="CQ1" s="1327"/>
      <c r="CR1" s="1327"/>
      <c r="CS1" s="1327"/>
      <c r="CT1" s="1327"/>
      <c r="CU1" s="1327"/>
      <c r="CV1" s="1327"/>
      <c r="CW1" s="1327"/>
      <c r="CX1" s="1327"/>
      <c r="CY1" s="1327"/>
      <c r="CZ1" s="1327"/>
      <c r="DA1" s="1327"/>
      <c r="DB1" s="1327"/>
      <c r="DC1" s="1327"/>
      <c r="DD1" s="1327"/>
      <c r="DE1" s="1327"/>
    </row>
    <row r="2" spans="1:109" s="26" customFormat="1" ht="23.25" customHeight="1">
      <c r="A2" s="16"/>
      <c r="B2" s="1328" t="s">
        <v>61</v>
      </c>
      <c r="C2" s="1328"/>
      <c r="D2" s="1328"/>
      <c r="E2" s="1328"/>
      <c r="F2" s="1328"/>
      <c r="G2" s="1328"/>
      <c r="H2" s="1328"/>
      <c r="I2" s="1328"/>
      <c r="J2" s="1328"/>
      <c r="K2" s="1328"/>
      <c r="L2" s="1328"/>
      <c r="M2" s="1328"/>
      <c r="N2" s="1328"/>
      <c r="O2" s="1328"/>
      <c r="P2" s="1328"/>
      <c r="Q2" s="1328"/>
      <c r="R2" s="1328"/>
      <c r="S2" s="1328"/>
      <c r="T2" s="1328"/>
      <c r="U2" s="1328"/>
      <c r="V2" s="1328"/>
      <c r="W2" s="1328"/>
      <c r="X2" s="1328" t="s">
        <v>61</v>
      </c>
      <c r="Y2" s="1328"/>
      <c r="Z2" s="1328"/>
      <c r="AA2" s="1328"/>
      <c r="AB2" s="1328"/>
      <c r="AC2" s="1328"/>
      <c r="AD2" s="1328"/>
      <c r="AE2" s="1328"/>
      <c r="AF2" s="1328"/>
      <c r="AG2" s="1328"/>
      <c r="AH2" s="1328"/>
      <c r="AI2" s="1328"/>
      <c r="AJ2" s="1328"/>
      <c r="AK2" s="1328"/>
      <c r="AL2" s="1328"/>
      <c r="AM2" s="1328"/>
      <c r="AN2" s="1328"/>
      <c r="AO2" s="1328"/>
      <c r="AP2" s="1328"/>
      <c r="AQ2" s="1328"/>
      <c r="AR2" s="1328"/>
      <c r="AS2" s="1328"/>
      <c r="AT2" s="1328"/>
      <c r="AU2" s="1328"/>
      <c r="AV2" s="1328"/>
      <c r="AW2" s="1328"/>
      <c r="AX2" s="1328"/>
      <c r="AY2" s="1328"/>
      <c r="AZ2" s="1328"/>
      <c r="BA2" s="1328"/>
      <c r="BB2" s="1328" t="s">
        <v>61</v>
      </c>
      <c r="BC2" s="1328"/>
      <c r="BD2" s="1328"/>
      <c r="BE2" s="1328"/>
      <c r="BF2" s="1328"/>
      <c r="BG2" s="1328"/>
      <c r="BH2" s="1328"/>
      <c r="BI2" s="1328"/>
      <c r="BJ2" s="1328"/>
      <c r="BK2" s="1328"/>
      <c r="BL2" s="1328"/>
      <c r="BM2" s="1328"/>
      <c r="BN2" s="1328"/>
      <c r="BO2" s="1328"/>
      <c r="BP2" s="1328"/>
      <c r="BQ2" s="1328"/>
      <c r="BR2" s="1328"/>
      <c r="BS2" s="1328"/>
      <c r="BT2" s="1328"/>
      <c r="BU2" s="1328"/>
      <c r="BV2" s="1328"/>
      <c r="BW2" s="1328"/>
      <c r="BX2" s="1328"/>
      <c r="BY2" s="1328"/>
      <c r="BZ2" s="1328"/>
      <c r="CA2" s="1328"/>
      <c r="CB2" s="1328"/>
      <c r="CC2" s="1328"/>
      <c r="CD2" s="1328"/>
      <c r="CE2" s="1328"/>
      <c r="CF2" s="1328"/>
      <c r="CG2" s="1328"/>
      <c r="CH2" s="1328"/>
      <c r="CI2" s="1328"/>
      <c r="CJ2" s="1328"/>
      <c r="CK2" s="1328"/>
      <c r="CL2" s="1328" t="s">
        <v>61</v>
      </c>
      <c r="CM2" s="1328"/>
      <c r="CN2" s="1328"/>
      <c r="CO2" s="1328"/>
      <c r="CP2" s="1328"/>
      <c r="CQ2" s="1328"/>
      <c r="CR2" s="1328"/>
      <c r="CS2" s="1328"/>
      <c r="CT2" s="1328"/>
      <c r="CU2" s="1328"/>
      <c r="CV2" s="1328"/>
      <c r="CW2" s="1328"/>
      <c r="CX2" s="1328"/>
      <c r="CY2" s="1328"/>
      <c r="CZ2" s="1328"/>
      <c r="DA2" s="1328"/>
      <c r="DB2" s="1328"/>
      <c r="DC2" s="1328"/>
      <c r="DD2" s="1328"/>
      <c r="DE2" s="1328"/>
    </row>
    <row r="3" spans="1:109" ht="15.75">
      <c r="A3" s="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326" t="s">
        <v>547</v>
      </c>
      <c r="BC3" s="1326"/>
      <c r="BD3" s="1326"/>
      <c r="BE3" s="1326"/>
      <c r="BF3" s="1326"/>
      <c r="BG3" s="1326"/>
      <c r="BH3" s="1326"/>
      <c r="BI3" s="1326"/>
      <c r="BJ3" s="1326"/>
      <c r="BK3" s="1326"/>
      <c r="BL3" s="1326"/>
      <c r="BM3" s="1326"/>
      <c r="BN3" s="1326"/>
      <c r="BO3" s="1326"/>
      <c r="BP3" s="1326"/>
      <c r="BQ3" s="1326"/>
      <c r="BR3" s="1326"/>
      <c r="BS3" s="1326"/>
      <c r="BT3" s="1326"/>
      <c r="BU3" s="1326"/>
      <c r="BV3" s="1326"/>
      <c r="BW3" s="1326"/>
      <c r="BX3" s="1326"/>
      <c r="BY3" s="1326"/>
      <c r="BZ3" s="1326"/>
      <c r="CA3" s="1326"/>
      <c r="CB3" s="1326"/>
      <c r="CC3" s="1326"/>
      <c r="CD3" s="1326"/>
      <c r="CE3" s="1326"/>
      <c r="CF3" s="1326"/>
      <c r="CG3" s="1326"/>
      <c r="CH3" s="1326"/>
      <c r="CI3" s="1326"/>
      <c r="CJ3" s="1326"/>
      <c r="CK3" s="1326"/>
      <c r="CL3" s="1326" t="s">
        <v>547</v>
      </c>
      <c r="CM3" s="1326"/>
      <c r="CN3" s="1326"/>
      <c r="CO3" s="1326"/>
      <c r="CP3" s="1326"/>
      <c r="CQ3" s="1326"/>
      <c r="CR3" s="1326"/>
      <c r="CS3" s="1326"/>
      <c r="CT3" s="1326"/>
      <c r="CU3" s="1326"/>
      <c r="CV3" s="1326"/>
      <c r="CW3" s="1326"/>
      <c r="CX3" s="1326"/>
      <c r="CY3" s="1326"/>
      <c r="CZ3" s="1326"/>
      <c r="DA3" s="1326"/>
      <c r="DB3" s="1326"/>
      <c r="DC3" s="1326"/>
      <c r="DD3" s="1326"/>
      <c r="DE3" s="1326"/>
    </row>
    <row r="4" spans="1:109" ht="13.5" thickBot="1">
      <c r="A4" s="17"/>
      <c r="B4" s="1231" t="s">
        <v>12</v>
      </c>
      <c r="C4" s="1231"/>
      <c r="D4" s="1231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 t="s">
        <v>12</v>
      </c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 t="s">
        <v>12</v>
      </c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 t="s">
        <v>12</v>
      </c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</row>
    <row r="5" spans="1:109" ht="7.5" hidden="1" customHeight="1">
      <c r="A5" s="3"/>
      <c r="B5" s="3"/>
      <c r="C5" s="3"/>
      <c r="D5" s="3"/>
      <c r="E5" s="278"/>
      <c r="F5" s="3"/>
      <c r="G5" s="3"/>
      <c r="H5" s="3"/>
      <c r="I5" s="278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9" ht="7.5" hidden="1" customHeight="1" thickBot="1">
      <c r="A6" s="13"/>
      <c r="B6" s="1239"/>
      <c r="C6" s="1239"/>
      <c r="D6" s="1239"/>
      <c r="E6" s="1239"/>
      <c r="F6" s="1239"/>
      <c r="G6" s="1239"/>
      <c r="H6" s="13"/>
      <c r="I6" s="279"/>
      <c r="J6" s="1239"/>
      <c r="K6" s="1239"/>
      <c r="L6" s="1239"/>
      <c r="M6" s="1239"/>
      <c r="N6" s="13"/>
      <c r="O6" s="13"/>
      <c r="P6" s="1239"/>
      <c r="Q6" s="1239"/>
      <c r="R6" s="1239"/>
      <c r="S6" s="1239"/>
      <c r="T6" s="13"/>
      <c r="U6" s="13"/>
      <c r="V6" s="1239"/>
      <c r="W6" s="1239"/>
      <c r="X6" s="1239"/>
      <c r="Y6" s="1239"/>
      <c r="Z6" s="13"/>
      <c r="AA6" s="13"/>
      <c r="AB6" s="1239"/>
      <c r="AC6" s="1239"/>
      <c r="AD6" s="13"/>
      <c r="AE6" s="13"/>
      <c r="AF6" s="13"/>
      <c r="AG6" s="13"/>
      <c r="AH6" s="13"/>
      <c r="AI6" s="13"/>
      <c r="AJ6" s="1239"/>
      <c r="AK6" s="1239"/>
      <c r="AL6" s="13"/>
      <c r="AM6" s="13"/>
      <c r="AN6" s="1239"/>
      <c r="AO6" s="1239"/>
      <c r="AP6" s="1239"/>
      <c r="AQ6" s="1239"/>
      <c r="AR6" s="13"/>
      <c r="AS6" s="13"/>
      <c r="AT6" s="1239"/>
      <c r="AU6" s="1239"/>
      <c r="AV6" s="1239"/>
      <c r="AW6" s="1239"/>
      <c r="AX6" s="13"/>
      <c r="AY6" s="13"/>
      <c r="AZ6" s="1239"/>
      <c r="BA6" s="1239"/>
      <c r="BB6" s="1239"/>
      <c r="BC6" s="1239"/>
      <c r="BD6" s="13"/>
      <c r="BE6" s="13"/>
      <c r="BF6" s="1239"/>
      <c r="BG6" s="1239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239"/>
      <c r="BU6" s="1239"/>
      <c r="BV6" s="13"/>
      <c r="BW6" s="13"/>
      <c r="BX6" s="1239"/>
      <c r="BY6" s="1239"/>
      <c r="BZ6" s="1239"/>
      <c r="CA6" s="1239"/>
      <c r="CB6" s="13"/>
      <c r="CC6" s="13"/>
      <c r="CD6" s="1239"/>
      <c r="CE6" s="1239"/>
      <c r="CF6" s="1239"/>
      <c r="CG6" s="1239"/>
      <c r="CH6" s="13"/>
      <c r="CI6" s="13"/>
      <c r="CJ6" s="1239"/>
      <c r="CK6" s="1239"/>
      <c r="CL6" s="1239"/>
      <c r="CM6" s="1239"/>
      <c r="CN6" s="13"/>
      <c r="CO6" s="13"/>
      <c r="CP6" s="1239"/>
      <c r="CQ6" s="1239"/>
      <c r="CR6" s="13"/>
      <c r="CS6" s="13"/>
      <c r="CT6" s="13"/>
      <c r="CU6" s="13"/>
      <c r="CV6" s="13"/>
      <c r="CW6" s="13"/>
    </row>
    <row r="7" spans="1:109" s="15" customFormat="1" ht="36" customHeight="1" thickTop="1">
      <c r="A7" s="1318" t="s">
        <v>274</v>
      </c>
      <c r="B7" s="1313" t="s">
        <v>9</v>
      </c>
      <c r="C7" s="1314"/>
      <c r="D7" s="1314"/>
      <c r="E7" s="1315"/>
      <c r="F7" s="1313" t="s">
        <v>30</v>
      </c>
      <c r="G7" s="1314"/>
      <c r="H7" s="1314"/>
      <c r="I7" s="1314"/>
      <c r="J7" s="1314"/>
      <c r="K7" s="1315"/>
      <c r="L7" s="1321" t="s">
        <v>31</v>
      </c>
      <c r="M7" s="1314"/>
      <c r="N7" s="1314"/>
      <c r="O7" s="1314"/>
      <c r="P7" s="1314"/>
      <c r="Q7" s="1322"/>
      <c r="R7" s="1313" t="s">
        <v>28</v>
      </c>
      <c r="S7" s="1314"/>
      <c r="T7" s="1314"/>
      <c r="U7" s="1314"/>
      <c r="V7" s="1314"/>
      <c r="W7" s="1315"/>
      <c r="X7" s="1313" t="s">
        <v>50</v>
      </c>
      <c r="Y7" s="1314"/>
      <c r="Z7" s="1314"/>
      <c r="AA7" s="1314"/>
      <c r="AB7" s="1314"/>
      <c r="AC7" s="1315"/>
      <c r="AD7" s="1313" t="s">
        <v>87</v>
      </c>
      <c r="AE7" s="1314"/>
      <c r="AF7" s="1314"/>
      <c r="AG7" s="1314"/>
      <c r="AH7" s="1314"/>
      <c r="AI7" s="1315"/>
      <c r="AJ7" s="1323" t="s">
        <v>10</v>
      </c>
      <c r="AK7" s="1324"/>
      <c r="AL7" s="1324"/>
      <c r="AM7" s="1324"/>
      <c r="AN7" s="1324"/>
      <c r="AO7" s="1325"/>
      <c r="AP7" s="1313" t="s">
        <v>116</v>
      </c>
      <c r="AQ7" s="1314"/>
      <c r="AR7" s="1314"/>
      <c r="AS7" s="1314"/>
      <c r="AT7" s="1314"/>
      <c r="AU7" s="1315"/>
      <c r="AV7" s="1310" t="s">
        <v>31</v>
      </c>
      <c r="AW7" s="1311"/>
      <c r="AX7" s="1311"/>
      <c r="AY7" s="1311"/>
      <c r="AZ7" s="1311"/>
      <c r="BA7" s="1312"/>
      <c r="BB7" s="1316" t="s">
        <v>29</v>
      </c>
      <c r="BC7" s="1311"/>
      <c r="BD7" s="1311"/>
      <c r="BE7" s="1311"/>
      <c r="BF7" s="1311"/>
      <c r="BG7" s="1317"/>
      <c r="BH7" s="1310" t="s">
        <v>85</v>
      </c>
      <c r="BI7" s="1311"/>
      <c r="BJ7" s="1311"/>
      <c r="BK7" s="1311"/>
      <c r="BL7" s="1311"/>
      <c r="BM7" s="1312"/>
      <c r="BN7" s="1316" t="s">
        <v>51</v>
      </c>
      <c r="BO7" s="1311"/>
      <c r="BP7" s="1311"/>
      <c r="BQ7" s="1311"/>
      <c r="BR7" s="1311"/>
      <c r="BS7" s="1317"/>
      <c r="BT7" s="1310" t="s">
        <v>54</v>
      </c>
      <c r="BU7" s="1311"/>
      <c r="BV7" s="1311"/>
      <c r="BW7" s="1311"/>
      <c r="BX7" s="1311"/>
      <c r="BY7" s="1312"/>
      <c r="BZ7" s="1310" t="s">
        <v>135</v>
      </c>
      <c r="CA7" s="1311"/>
      <c r="CB7" s="1311"/>
      <c r="CC7" s="1311"/>
      <c r="CD7" s="1311"/>
      <c r="CE7" s="1312"/>
      <c r="CF7" s="1310" t="s">
        <v>34</v>
      </c>
      <c r="CG7" s="1311"/>
      <c r="CH7" s="1311"/>
      <c r="CI7" s="1311"/>
      <c r="CJ7" s="1311"/>
      <c r="CK7" s="1312"/>
      <c r="CL7" s="1316" t="s">
        <v>32</v>
      </c>
      <c r="CM7" s="1311"/>
      <c r="CN7" s="1311"/>
      <c r="CO7" s="1311"/>
      <c r="CP7" s="1311"/>
      <c r="CQ7" s="1317"/>
      <c r="CR7" s="1310" t="s">
        <v>113</v>
      </c>
      <c r="CS7" s="1311"/>
      <c r="CT7" s="1311"/>
      <c r="CU7" s="1311"/>
      <c r="CV7" s="1311"/>
      <c r="CW7" s="1312"/>
      <c r="CX7" s="1310" t="s">
        <v>285</v>
      </c>
      <c r="CY7" s="1311"/>
      <c r="CZ7" s="1311"/>
      <c r="DA7" s="1311"/>
      <c r="DB7" s="1311"/>
      <c r="DC7" s="1312"/>
      <c r="DD7" s="1310" t="s">
        <v>286</v>
      </c>
      <c r="DE7" s="1312"/>
    </row>
    <row r="8" spans="1:109" s="1" customFormat="1" ht="14.25">
      <c r="A8" s="1319"/>
      <c r="B8" s="1298" t="s">
        <v>35</v>
      </c>
      <c r="C8" s="1299"/>
      <c r="D8" s="1295" t="s">
        <v>84</v>
      </c>
      <c r="E8" s="1297"/>
      <c r="F8" s="1298" t="s">
        <v>35</v>
      </c>
      <c r="G8" s="1295"/>
      <c r="H8" s="1295" t="s">
        <v>84</v>
      </c>
      <c r="I8" s="1295"/>
      <c r="J8" s="1296" t="s">
        <v>115</v>
      </c>
      <c r="K8" s="1297"/>
      <c r="L8" s="1296" t="s">
        <v>35</v>
      </c>
      <c r="M8" s="1299"/>
      <c r="N8" s="1295" t="s">
        <v>84</v>
      </c>
      <c r="O8" s="1295"/>
      <c r="P8" s="1296" t="s">
        <v>99</v>
      </c>
      <c r="Q8" s="1297"/>
      <c r="R8" s="1298" t="s">
        <v>35</v>
      </c>
      <c r="S8" s="1295"/>
      <c r="T8" s="1295" t="s">
        <v>84</v>
      </c>
      <c r="U8" s="1295"/>
      <c r="V8" s="1296" t="s">
        <v>99</v>
      </c>
      <c r="W8" s="1297"/>
      <c r="X8" s="1298" t="s">
        <v>35</v>
      </c>
      <c r="Y8" s="1299"/>
      <c r="Z8" s="1295" t="s">
        <v>84</v>
      </c>
      <c r="AA8" s="1295"/>
      <c r="AB8" s="1296" t="s">
        <v>99</v>
      </c>
      <c r="AC8" s="1297"/>
      <c r="AD8" s="1298" t="s">
        <v>35</v>
      </c>
      <c r="AE8" s="1299"/>
      <c r="AF8" s="1295" t="s">
        <v>84</v>
      </c>
      <c r="AG8" s="1295"/>
      <c r="AH8" s="1296" t="s">
        <v>99</v>
      </c>
      <c r="AI8" s="1297"/>
      <c r="AJ8" s="1300" t="s">
        <v>35</v>
      </c>
      <c r="AK8" s="1296"/>
      <c r="AL8" s="1295" t="s">
        <v>84</v>
      </c>
      <c r="AM8" s="1295"/>
      <c r="AN8" s="1296" t="s">
        <v>100</v>
      </c>
      <c r="AO8" s="1297"/>
      <c r="AP8" s="1298" t="s">
        <v>35</v>
      </c>
      <c r="AQ8" s="1299"/>
      <c r="AR8" s="1295" t="s">
        <v>84</v>
      </c>
      <c r="AS8" s="1295"/>
      <c r="AT8" s="1296" t="s">
        <v>101</v>
      </c>
      <c r="AU8" s="1297"/>
      <c r="AV8" s="1308" t="s">
        <v>35</v>
      </c>
      <c r="AW8" s="1305"/>
      <c r="AX8" s="1305" t="s">
        <v>84</v>
      </c>
      <c r="AY8" s="1305"/>
      <c r="AZ8" s="1306" t="s">
        <v>121</v>
      </c>
      <c r="BA8" s="1309"/>
      <c r="BB8" s="1306" t="s">
        <v>35</v>
      </c>
      <c r="BC8" s="1307"/>
      <c r="BD8" s="1305" t="s">
        <v>84</v>
      </c>
      <c r="BE8" s="1305"/>
      <c r="BF8" s="1306" t="s">
        <v>117</v>
      </c>
      <c r="BG8" s="1309"/>
      <c r="BH8" s="1306" t="s">
        <v>35</v>
      </c>
      <c r="BI8" s="1307"/>
      <c r="BJ8" s="1305" t="s">
        <v>84</v>
      </c>
      <c r="BK8" s="1305"/>
      <c r="BL8" s="1301" t="s">
        <v>414</v>
      </c>
      <c r="BM8" s="1302"/>
      <c r="BN8" s="1306" t="s">
        <v>35</v>
      </c>
      <c r="BO8" s="1307"/>
      <c r="BP8" s="1305" t="s">
        <v>84</v>
      </c>
      <c r="BQ8" s="1305"/>
      <c r="BR8" s="1301" t="s">
        <v>105</v>
      </c>
      <c r="BS8" s="1302"/>
      <c r="BT8" s="1308" t="s">
        <v>35</v>
      </c>
      <c r="BU8" s="1305"/>
      <c r="BV8" s="1305" t="s">
        <v>84</v>
      </c>
      <c r="BW8" s="1305"/>
      <c r="BX8" s="1301" t="s">
        <v>106</v>
      </c>
      <c r="BY8" s="1302"/>
      <c r="BZ8" s="1308" t="s">
        <v>35</v>
      </c>
      <c r="CA8" s="1307"/>
      <c r="CB8" s="1305" t="s">
        <v>84</v>
      </c>
      <c r="CC8" s="1305"/>
      <c r="CD8" s="1301" t="s">
        <v>110</v>
      </c>
      <c r="CE8" s="1302"/>
      <c r="CF8" s="1308" t="s">
        <v>35</v>
      </c>
      <c r="CG8" s="1305"/>
      <c r="CH8" s="1305" t="s">
        <v>84</v>
      </c>
      <c r="CI8" s="1305"/>
      <c r="CJ8" s="1301" t="s">
        <v>123</v>
      </c>
      <c r="CK8" s="1302"/>
      <c r="CL8" s="1306" t="s">
        <v>35</v>
      </c>
      <c r="CM8" s="1307"/>
      <c r="CN8" s="1305" t="s">
        <v>84</v>
      </c>
      <c r="CO8" s="1305"/>
      <c r="CP8" s="1301" t="s">
        <v>123</v>
      </c>
      <c r="CQ8" s="1302"/>
      <c r="CR8" s="1308" t="s">
        <v>35</v>
      </c>
      <c r="CS8" s="1305"/>
      <c r="CT8" s="1305" t="s">
        <v>84</v>
      </c>
      <c r="CU8" s="1305"/>
      <c r="CV8" s="1301" t="s">
        <v>123</v>
      </c>
      <c r="CW8" s="1302"/>
      <c r="CX8" s="1308" t="s">
        <v>35</v>
      </c>
      <c r="CY8" s="1305"/>
      <c r="CZ8" s="1305" t="s">
        <v>84</v>
      </c>
      <c r="DA8" s="1305"/>
      <c r="DB8" s="1301" t="s">
        <v>114</v>
      </c>
      <c r="DC8" s="1302"/>
      <c r="DD8" s="1303" t="s">
        <v>36</v>
      </c>
      <c r="DE8" s="1304"/>
    </row>
    <row r="9" spans="1:109" s="96" customFormat="1" ht="15" customHeight="1">
      <c r="A9" s="1319"/>
      <c r="B9" s="397">
        <v>45351</v>
      </c>
      <c r="C9" s="398">
        <v>45716</v>
      </c>
      <c r="D9" s="1290" t="s">
        <v>35</v>
      </c>
      <c r="E9" s="1292" t="s">
        <v>36</v>
      </c>
      <c r="F9" s="397">
        <v>45351</v>
      </c>
      <c r="G9" s="399">
        <v>45716</v>
      </c>
      <c r="H9" s="1290" t="s">
        <v>35</v>
      </c>
      <c r="I9" s="1294" t="s">
        <v>36</v>
      </c>
      <c r="J9" s="399">
        <v>45351</v>
      </c>
      <c r="K9" s="400">
        <v>45716</v>
      </c>
      <c r="L9" s="397">
        <v>45351</v>
      </c>
      <c r="M9" s="398">
        <v>45716</v>
      </c>
      <c r="N9" s="1290" t="s">
        <v>35</v>
      </c>
      <c r="O9" s="1290" t="s">
        <v>36</v>
      </c>
      <c r="P9" s="399">
        <v>45351</v>
      </c>
      <c r="Q9" s="400">
        <v>45716</v>
      </c>
      <c r="R9" s="397">
        <v>45351</v>
      </c>
      <c r="S9" s="398">
        <v>45716</v>
      </c>
      <c r="T9" s="1290" t="s">
        <v>35</v>
      </c>
      <c r="U9" s="1290" t="s">
        <v>36</v>
      </c>
      <c r="V9" s="399">
        <v>45351</v>
      </c>
      <c r="W9" s="400">
        <v>45716</v>
      </c>
      <c r="X9" s="397">
        <v>45351</v>
      </c>
      <c r="Y9" s="398">
        <v>45716</v>
      </c>
      <c r="Z9" s="1288" t="s">
        <v>35</v>
      </c>
      <c r="AA9" s="1288" t="s">
        <v>36</v>
      </c>
      <c r="AB9" s="399">
        <v>45351</v>
      </c>
      <c r="AC9" s="400">
        <v>45716</v>
      </c>
      <c r="AD9" s="397">
        <v>45351</v>
      </c>
      <c r="AE9" s="398">
        <v>45716</v>
      </c>
      <c r="AF9" s="1288" t="s">
        <v>35</v>
      </c>
      <c r="AG9" s="1288" t="s">
        <v>36</v>
      </c>
      <c r="AH9" s="399">
        <v>45351</v>
      </c>
      <c r="AI9" s="400">
        <v>45716</v>
      </c>
      <c r="AJ9" s="397">
        <v>45351</v>
      </c>
      <c r="AK9" s="398">
        <v>45716</v>
      </c>
      <c r="AL9" s="1288" t="s">
        <v>35</v>
      </c>
      <c r="AM9" s="1288" t="s">
        <v>36</v>
      </c>
      <c r="AN9" s="399">
        <v>45351</v>
      </c>
      <c r="AO9" s="400">
        <v>45716</v>
      </c>
      <c r="AP9" s="397">
        <v>45351</v>
      </c>
      <c r="AQ9" s="398">
        <v>45716</v>
      </c>
      <c r="AR9" s="1288" t="s">
        <v>35</v>
      </c>
      <c r="AS9" s="1288" t="s">
        <v>36</v>
      </c>
      <c r="AT9" s="399">
        <v>45351</v>
      </c>
      <c r="AU9" s="400">
        <v>45716</v>
      </c>
      <c r="AV9" s="403">
        <v>45351</v>
      </c>
      <c r="AW9" s="404">
        <v>45716</v>
      </c>
      <c r="AX9" s="1286" t="s">
        <v>35</v>
      </c>
      <c r="AY9" s="1286" t="s">
        <v>36</v>
      </c>
      <c r="AZ9" s="401">
        <v>45351</v>
      </c>
      <c r="BA9" s="402">
        <v>45716</v>
      </c>
      <c r="BB9" s="403">
        <v>45351</v>
      </c>
      <c r="BC9" s="404">
        <v>45716</v>
      </c>
      <c r="BD9" s="1286" t="s">
        <v>35</v>
      </c>
      <c r="BE9" s="1286" t="s">
        <v>36</v>
      </c>
      <c r="BF9" s="401">
        <v>45351</v>
      </c>
      <c r="BG9" s="402">
        <v>45716</v>
      </c>
      <c r="BH9" s="403">
        <v>45351</v>
      </c>
      <c r="BI9" s="404">
        <v>45716</v>
      </c>
      <c r="BJ9" s="1286" t="s">
        <v>35</v>
      </c>
      <c r="BK9" s="1286" t="s">
        <v>36</v>
      </c>
      <c r="BL9" s="401">
        <v>45351</v>
      </c>
      <c r="BM9" s="402">
        <v>45716</v>
      </c>
      <c r="BN9" s="403">
        <v>45351</v>
      </c>
      <c r="BO9" s="404">
        <v>45716</v>
      </c>
      <c r="BP9" s="1286" t="s">
        <v>35</v>
      </c>
      <c r="BQ9" s="1286" t="s">
        <v>36</v>
      </c>
      <c r="BR9" s="401">
        <v>45351</v>
      </c>
      <c r="BS9" s="402">
        <v>45716</v>
      </c>
      <c r="BT9" s="403">
        <v>45351</v>
      </c>
      <c r="BU9" s="404">
        <v>45716</v>
      </c>
      <c r="BV9" s="1286" t="s">
        <v>35</v>
      </c>
      <c r="BW9" s="1286" t="s">
        <v>36</v>
      </c>
      <c r="BX9" s="401">
        <v>45351</v>
      </c>
      <c r="BY9" s="402">
        <v>45716</v>
      </c>
      <c r="BZ9" s="403">
        <v>45351</v>
      </c>
      <c r="CA9" s="404">
        <v>45716</v>
      </c>
      <c r="CB9" s="1286" t="s">
        <v>35</v>
      </c>
      <c r="CC9" s="1286" t="s">
        <v>36</v>
      </c>
      <c r="CD9" s="401">
        <v>45351</v>
      </c>
      <c r="CE9" s="402">
        <v>45716</v>
      </c>
      <c r="CF9" s="403">
        <v>45351</v>
      </c>
      <c r="CG9" s="404">
        <v>45716</v>
      </c>
      <c r="CH9" s="1286" t="s">
        <v>35</v>
      </c>
      <c r="CI9" s="1286" t="s">
        <v>36</v>
      </c>
      <c r="CJ9" s="401">
        <v>45351</v>
      </c>
      <c r="CK9" s="402">
        <v>45716</v>
      </c>
      <c r="CL9" s="403">
        <v>45351</v>
      </c>
      <c r="CM9" s="404">
        <v>45716</v>
      </c>
      <c r="CN9" s="1286" t="s">
        <v>35</v>
      </c>
      <c r="CO9" s="1286" t="s">
        <v>36</v>
      </c>
      <c r="CP9" s="401">
        <v>45351</v>
      </c>
      <c r="CQ9" s="402">
        <v>45716</v>
      </c>
      <c r="CR9" s="403">
        <v>45351</v>
      </c>
      <c r="CS9" s="404">
        <v>45716</v>
      </c>
      <c r="CT9" s="1286" t="s">
        <v>35</v>
      </c>
      <c r="CU9" s="1286" t="s">
        <v>36</v>
      </c>
      <c r="CV9" s="401">
        <v>45351</v>
      </c>
      <c r="CW9" s="402">
        <v>45716</v>
      </c>
      <c r="CX9" s="403">
        <v>45351</v>
      </c>
      <c r="CY9" s="404">
        <v>45716</v>
      </c>
      <c r="CZ9" s="1286" t="s">
        <v>35</v>
      </c>
      <c r="DA9" s="1286" t="s">
        <v>36</v>
      </c>
      <c r="DB9" s="401">
        <v>45351</v>
      </c>
      <c r="DC9" s="402">
        <v>45716</v>
      </c>
      <c r="DD9" s="401">
        <v>45351</v>
      </c>
      <c r="DE9" s="402">
        <v>45716</v>
      </c>
    </row>
    <row r="10" spans="1:109" s="67" customFormat="1" ht="15.75" customHeight="1" thickBot="1">
      <c r="A10" s="1320"/>
      <c r="B10" s="1284">
        <v>1</v>
      </c>
      <c r="C10" s="1281"/>
      <c r="D10" s="1291"/>
      <c r="E10" s="1293"/>
      <c r="F10" s="1284">
        <v>2</v>
      </c>
      <c r="G10" s="1285"/>
      <c r="H10" s="1291"/>
      <c r="I10" s="1289"/>
      <c r="J10" s="1276" t="s">
        <v>37</v>
      </c>
      <c r="K10" s="1277"/>
      <c r="L10" s="1280">
        <v>3</v>
      </c>
      <c r="M10" s="1281"/>
      <c r="N10" s="1291"/>
      <c r="O10" s="1291"/>
      <c r="P10" s="1282" t="s">
        <v>41</v>
      </c>
      <c r="Q10" s="1283"/>
      <c r="R10" s="1284">
        <v>4</v>
      </c>
      <c r="S10" s="1285"/>
      <c r="T10" s="1291"/>
      <c r="U10" s="1291"/>
      <c r="V10" s="1276" t="s">
        <v>42</v>
      </c>
      <c r="W10" s="1277"/>
      <c r="X10" s="1284">
        <v>5</v>
      </c>
      <c r="Y10" s="1281"/>
      <c r="Z10" s="1289"/>
      <c r="AA10" s="1289"/>
      <c r="AB10" s="1282" t="s">
        <v>53</v>
      </c>
      <c r="AC10" s="1277"/>
      <c r="AD10" s="1284">
        <v>6</v>
      </c>
      <c r="AE10" s="1281"/>
      <c r="AF10" s="1289"/>
      <c r="AG10" s="1289"/>
      <c r="AH10" s="1282" t="s">
        <v>88</v>
      </c>
      <c r="AI10" s="1277"/>
      <c r="AJ10" s="1278">
        <v>7</v>
      </c>
      <c r="AK10" s="1280"/>
      <c r="AL10" s="1289"/>
      <c r="AM10" s="1289"/>
      <c r="AN10" s="1282" t="s">
        <v>89</v>
      </c>
      <c r="AO10" s="1277"/>
      <c r="AP10" s="1284">
        <v>8</v>
      </c>
      <c r="AQ10" s="1281"/>
      <c r="AR10" s="1289"/>
      <c r="AS10" s="1289"/>
      <c r="AT10" s="1282" t="s">
        <v>90</v>
      </c>
      <c r="AU10" s="1277"/>
      <c r="AV10" s="1284">
        <v>9</v>
      </c>
      <c r="AW10" s="1285"/>
      <c r="AX10" s="1287"/>
      <c r="AY10" s="1287"/>
      <c r="AZ10" s="1276" t="s">
        <v>91</v>
      </c>
      <c r="BA10" s="1277"/>
      <c r="BB10" s="1280">
        <v>10</v>
      </c>
      <c r="BC10" s="1281"/>
      <c r="BD10" s="1287"/>
      <c r="BE10" s="1287"/>
      <c r="BF10" s="1282" t="s">
        <v>92</v>
      </c>
      <c r="BG10" s="1283"/>
      <c r="BH10" s="1284">
        <v>11</v>
      </c>
      <c r="BI10" s="1285"/>
      <c r="BJ10" s="1287"/>
      <c r="BK10" s="1287"/>
      <c r="BL10" s="1282" t="s">
        <v>136</v>
      </c>
      <c r="BM10" s="1283"/>
      <c r="BN10" s="1284">
        <v>12</v>
      </c>
      <c r="BO10" s="1285"/>
      <c r="BP10" s="1287"/>
      <c r="BQ10" s="1287"/>
      <c r="BR10" s="1282" t="s">
        <v>137</v>
      </c>
      <c r="BS10" s="1283"/>
      <c r="BT10" s="1284">
        <v>13</v>
      </c>
      <c r="BU10" s="1285"/>
      <c r="BV10" s="1287"/>
      <c r="BW10" s="1287"/>
      <c r="BX10" s="1276" t="s">
        <v>138</v>
      </c>
      <c r="BY10" s="1277"/>
      <c r="BZ10" s="1284">
        <v>14</v>
      </c>
      <c r="CA10" s="1281"/>
      <c r="CB10" s="1287"/>
      <c r="CC10" s="1287"/>
      <c r="CD10" s="1282" t="s">
        <v>107</v>
      </c>
      <c r="CE10" s="1277"/>
      <c r="CF10" s="1284">
        <v>15</v>
      </c>
      <c r="CG10" s="1285"/>
      <c r="CH10" s="1287"/>
      <c r="CI10" s="1287"/>
      <c r="CJ10" s="1276" t="s">
        <v>108</v>
      </c>
      <c r="CK10" s="1277"/>
      <c r="CL10" s="1280">
        <v>16</v>
      </c>
      <c r="CM10" s="1281"/>
      <c r="CN10" s="1287"/>
      <c r="CO10" s="1287"/>
      <c r="CP10" s="1282" t="s">
        <v>109</v>
      </c>
      <c r="CQ10" s="1283"/>
      <c r="CR10" s="1284">
        <v>17</v>
      </c>
      <c r="CS10" s="1285"/>
      <c r="CT10" s="1287"/>
      <c r="CU10" s="1287"/>
      <c r="CV10" s="1276" t="s">
        <v>118</v>
      </c>
      <c r="CW10" s="1277"/>
      <c r="CX10" s="1284">
        <v>18</v>
      </c>
      <c r="CY10" s="1285"/>
      <c r="CZ10" s="1287"/>
      <c r="DA10" s="1287"/>
      <c r="DB10" s="1276" t="s">
        <v>112</v>
      </c>
      <c r="DC10" s="1277"/>
      <c r="DD10" s="1278">
        <v>19</v>
      </c>
      <c r="DE10" s="1279"/>
    </row>
    <row r="11" spans="1:109" s="742" customFormat="1" ht="19.5" customHeight="1">
      <c r="A11" s="745" t="s">
        <v>287</v>
      </c>
      <c r="B11" s="419">
        <v>1067401.06</v>
      </c>
      <c r="C11" s="420">
        <v>1077898.53</v>
      </c>
      <c r="D11" s="421">
        <v>10497.470000000019</v>
      </c>
      <c r="E11" s="422">
        <v>9.8346070595057983E-3</v>
      </c>
      <c r="F11" s="419">
        <v>933877.16999999981</v>
      </c>
      <c r="G11" s="420">
        <v>933550.21000000008</v>
      </c>
      <c r="H11" s="423">
        <v>-326.95999999999822</v>
      </c>
      <c r="I11" s="424">
        <v>-3.5011028270423399E-4</v>
      </c>
      <c r="J11" s="425">
        <v>0.87490747854419382</v>
      </c>
      <c r="K11" s="422">
        <v>0.86608357282016157</v>
      </c>
      <c r="L11" s="419">
        <v>-15040.560000000009</v>
      </c>
      <c r="M11" s="420">
        <v>-18635.800000000007</v>
      </c>
      <c r="N11" s="423">
        <v>-3595.2400000000025</v>
      </c>
      <c r="O11" s="424">
        <v>-0.23903631247772661</v>
      </c>
      <c r="P11" s="425">
        <v>-1.6105501326261151E-2</v>
      </c>
      <c r="Q11" s="422">
        <v>-1.9962289976882985E-2</v>
      </c>
      <c r="R11" s="419">
        <v>948917.74000000011</v>
      </c>
      <c r="S11" s="420">
        <v>952186.05</v>
      </c>
      <c r="T11" s="421">
        <v>3268.3100000000213</v>
      </c>
      <c r="U11" s="424">
        <v>3.4442500779887824E-3</v>
      </c>
      <c r="V11" s="424">
        <v>1.0161055120343079</v>
      </c>
      <c r="W11" s="426">
        <v>1.0199623328240695</v>
      </c>
      <c r="X11" s="419">
        <v>7872.0299999999988</v>
      </c>
      <c r="Y11" s="420">
        <v>5793.29</v>
      </c>
      <c r="Z11" s="421">
        <v>-2078.7399999999993</v>
      </c>
      <c r="AA11" s="424">
        <v>-0.26406657494953639</v>
      </c>
      <c r="AB11" s="424">
        <v>8.4294061926794943E-3</v>
      </c>
      <c r="AC11" s="426">
        <v>6.205654433948442E-3</v>
      </c>
      <c r="AD11" s="419">
        <v>941045.74000000011</v>
      </c>
      <c r="AE11" s="420">
        <v>946392.77</v>
      </c>
      <c r="AF11" s="421">
        <v>5347.0299999999897</v>
      </c>
      <c r="AG11" s="424">
        <v>5.6820086130987754E-3</v>
      </c>
      <c r="AH11" s="424">
        <v>1.0076761379657673</v>
      </c>
      <c r="AI11" s="426">
        <v>1.0137566891019176</v>
      </c>
      <c r="AJ11" s="419">
        <v>567029.81000000006</v>
      </c>
      <c r="AK11" s="420">
        <v>508281.60000000003</v>
      </c>
      <c r="AL11" s="421">
        <v>-58748.21</v>
      </c>
      <c r="AM11" s="424">
        <v>-0.10360691618664637</v>
      </c>
      <c r="AN11" s="424">
        <v>0.53122470198783578</v>
      </c>
      <c r="AO11" s="426">
        <v>0.47154865310002791</v>
      </c>
      <c r="AP11" s="419">
        <v>510167.24</v>
      </c>
      <c r="AQ11" s="420">
        <v>451747.43999999994</v>
      </c>
      <c r="AR11" s="421">
        <v>-58419.80000000001</v>
      </c>
      <c r="AS11" s="424">
        <v>-0.11451107679905133</v>
      </c>
      <c r="AT11" s="424">
        <v>0.54628944403898438</v>
      </c>
      <c r="AU11" s="426">
        <v>0.48390267085902094</v>
      </c>
      <c r="AV11" s="419">
        <v>77588.69</v>
      </c>
      <c r="AW11" s="420">
        <v>105686.90999999999</v>
      </c>
      <c r="AX11" s="421">
        <v>28098.219999999994</v>
      </c>
      <c r="AY11" s="424">
        <v>0.36214324536217823</v>
      </c>
      <c r="AZ11" s="424">
        <v>0.15208481438361271</v>
      </c>
      <c r="BA11" s="426">
        <v>0.23395132023327017</v>
      </c>
      <c r="BB11" s="419">
        <v>587755.92000000004</v>
      </c>
      <c r="BC11" s="420">
        <v>557434.32000000007</v>
      </c>
      <c r="BD11" s="421">
        <v>-30321.59999999998</v>
      </c>
      <c r="BE11" s="424">
        <v>-5.1588761538973481E-2</v>
      </c>
      <c r="BF11" s="424">
        <v>0.61939607114943385</v>
      </c>
      <c r="BG11" s="426">
        <v>0.58542584193498748</v>
      </c>
      <c r="BH11" s="419">
        <v>587276.84</v>
      </c>
      <c r="BI11" s="420">
        <v>556973.77000000014</v>
      </c>
      <c r="BJ11" s="421">
        <v>-30303.069999999974</v>
      </c>
      <c r="BK11" s="424">
        <v>-5.1599293443957084E-2</v>
      </c>
      <c r="BL11" s="424">
        <v>0.62406832637061815</v>
      </c>
      <c r="BM11" s="426">
        <v>0.5885228497677556</v>
      </c>
      <c r="BN11" s="419">
        <v>165492.12</v>
      </c>
      <c r="BO11" s="420">
        <v>168916.59000000003</v>
      </c>
      <c r="BP11" s="421">
        <v>3424.4699999999966</v>
      </c>
      <c r="BQ11" s="424">
        <v>2.0692646876479859E-2</v>
      </c>
      <c r="BR11" s="424">
        <v>0.15504211697147835</v>
      </c>
      <c r="BS11" s="426">
        <v>0.15670917558445879</v>
      </c>
      <c r="BT11" s="419">
        <v>127323.14000000001</v>
      </c>
      <c r="BU11" s="420">
        <v>137963.19000000003</v>
      </c>
      <c r="BV11" s="421">
        <v>10640.049999999997</v>
      </c>
      <c r="BW11" s="424">
        <v>8.3567291852840078E-2</v>
      </c>
      <c r="BX11" s="424">
        <v>0.13529962953766733</v>
      </c>
      <c r="BY11" s="426">
        <v>0.14577794164678587</v>
      </c>
      <c r="BZ11" s="419">
        <v>-58.94</v>
      </c>
      <c r="CA11" s="420">
        <v>-37.85</v>
      </c>
      <c r="CB11" s="421">
        <v>21.089999999999996</v>
      </c>
      <c r="CC11" s="424">
        <v>0.35782151340346108</v>
      </c>
      <c r="CD11" s="424">
        <v>-6.2632449725557432E-5</v>
      </c>
      <c r="CE11" s="426">
        <v>-3.999396571890548E-5</v>
      </c>
      <c r="CF11" s="419">
        <v>58178.41</v>
      </c>
      <c r="CG11" s="420">
        <v>76531.719999999987</v>
      </c>
      <c r="CH11" s="421">
        <v>18353.309999999998</v>
      </c>
      <c r="CI11" s="424">
        <v>0.31546599503148992</v>
      </c>
      <c r="CJ11" s="424">
        <v>6.1823147937527453E-2</v>
      </c>
      <c r="CK11" s="426">
        <v>8.0866763172757525E-2</v>
      </c>
      <c r="CL11" s="419">
        <v>147920.09</v>
      </c>
      <c r="CM11" s="420">
        <v>138835.06</v>
      </c>
      <c r="CN11" s="421">
        <v>-9085.0299999999952</v>
      </c>
      <c r="CO11" s="424">
        <v>-6.14184996777652E-2</v>
      </c>
      <c r="CP11" s="424">
        <v>0.15718692908593368</v>
      </c>
      <c r="CQ11" s="426">
        <v>0.14669919762806302</v>
      </c>
      <c r="CR11" s="419">
        <v>795.07</v>
      </c>
      <c r="CS11" s="420">
        <v>1334.69</v>
      </c>
      <c r="CT11" s="421">
        <v>539.62000000000012</v>
      </c>
      <c r="CU11" s="424">
        <v>0.67870753518558113</v>
      </c>
      <c r="CV11" s="424">
        <v>8.4487922978111556E-4</v>
      </c>
      <c r="CW11" s="426">
        <v>1.4102918389792855E-3</v>
      </c>
      <c r="CX11" s="419">
        <v>19611.140000000003</v>
      </c>
      <c r="CY11" s="420">
        <v>34792.159999999989</v>
      </c>
      <c r="CZ11" s="421">
        <v>15181.019999999997</v>
      </c>
      <c r="DA11" s="424">
        <v>0.7741018625128363</v>
      </c>
      <c r="DB11" s="424">
        <v>1.8372794196026002E-2</v>
      </c>
      <c r="DC11" s="426">
        <v>3.2277769225643148E-2</v>
      </c>
      <c r="DD11" s="427">
        <v>0.97916025845885013</v>
      </c>
      <c r="DE11" s="422">
        <v>0.96323705008862215</v>
      </c>
    </row>
    <row r="12" spans="1:109" s="742" customFormat="1" ht="19.5" customHeight="1">
      <c r="A12" s="745" t="s">
        <v>58</v>
      </c>
      <c r="B12" s="419">
        <v>315902.77</v>
      </c>
      <c r="C12" s="420">
        <v>351672.75999999995</v>
      </c>
      <c r="D12" s="421">
        <v>35769.990000000005</v>
      </c>
      <c r="E12" s="422">
        <v>0.11323101092149312</v>
      </c>
      <c r="F12" s="419">
        <v>133660.9</v>
      </c>
      <c r="G12" s="420">
        <v>132988.84</v>
      </c>
      <c r="H12" s="423">
        <v>-672.06000000000404</v>
      </c>
      <c r="I12" s="424">
        <v>-5.0280972221494668E-3</v>
      </c>
      <c r="J12" s="425">
        <v>0.4231077176056417</v>
      </c>
      <c r="K12" s="422">
        <v>0.37816076513859082</v>
      </c>
      <c r="L12" s="419">
        <v>21581.8</v>
      </c>
      <c r="M12" s="420">
        <v>18447.34</v>
      </c>
      <c r="N12" s="423">
        <v>-3134.4599999999987</v>
      </c>
      <c r="O12" s="424">
        <v>-0.14523626388901756</v>
      </c>
      <c r="P12" s="425">
        <v>0.16146681639881222</v>
      </c>
      <c r="Q12" s="422">
        <v>0.13871344392506921</v>
      </c>
      <c r="R12" s="419">
        <v>112079.11</v>
      </c>
      <c r="S12" s="420">
        <v>114541.51999999999</v>
      </c>
      <c r="T12" s="421">
        <v>2462.4100000000039</v>
      </c>
      <c r="U12" s="424">
        <v>2.1970285095946861E-2</v>
      </c>
      <c r="V12" s="424">
        <v>0.83853325841738313</v>
      </c>
      <c r="W12" s="426">
        <v>0.8612867064634897</v>
      </c>
      <c r="X12" s="419">
        <v>21726.219999999998</v>
      </c>
      <c r="Y12" s="420">
        <v>25233.010000000002</v>
      </c>
      <c r="Z12" s="421">
        <v>3506.7900000000018</v>
      </c>
      <c r="AA12" s="424">
        <v>0.16140819710009402</v>
      </c>
      <c r="AB12" s="424">
        <v>0.16254731189151053</v>
      </c>
      <c r="AC12" s="426">
        <v>0.18973780055529474</v>
      </c>
      <c r="AD12" s="419">
        <v>90352.890000000029</v>
      </c>
      <c r="AE12" s="420">
        <v>89308.51</v>
      </c>
      <c r="AF12" s="421">
        <v>-1044.3800000000028</v>
      </c>
      <c r="AG12" s="424">
        <v>-1.1558899776200114E-2</v>
      </c>
      <c r="AH12" s="424">
        <v>0.67598594652587285</v>
      </c>
      <c r="AI12" s="426">
        <v>0.67154890590819494</v>
      </c>
      <c r="AJ12" s="419">
        <v>77318.549999999988</v>
      </c>
      <c r="AK12" s="420">
        <v>175780.62</v>
      </c>
      <c r="AL12" s="421">
        <v>98462.069999999992</v>
      </c>
      <c r="AM12" s="424">
        <v>1.273459861831346</v>
      </c>
      <c r="AN12" s="424">
        <v>0.24475426410474332</v>
      </c>
      <c r="AO12" s="426">
        <v>0.49984144350560455</v>
      </c>
      <c r="AP12" s="419">
        <v>26620.44</v>
      </c>
      <c r="AQ12" s="420">
        <v>25920.47</v>
      </c>
      <c r="AR12" s="421">
        <v>-699.9699999999998</v>
      </c>
      <c r="AS12" s="424">
        <v>-2.6294456440239061E-2</v>
      </c>
      <c r="AT12" s="424">
        <v>0.19916400383358185</v>
      </c>
      <c r="AU12" s="426">
        <v>0.19490710649104093</v>
      </c>
      <c r="AV12" s="419">
        <v>3445.280000000002</v>
      </c>
      <c r="AW12" s="420">
        <v>4645.5799999999963</v>
      </c>
      <c r="AX12" s="421">
        <v>1200.2999999999986</v>
      </c>
      <c r="AY12" s="424">
        <v>0.34838968095481165</v>
      </c>
      <c r="AZ12" s="424">
        <v>0.12942235365005245</v>
      </c>
      <c r="BA12" s="426">
        <v>0.17922437363211377</v>
      </c>
      <c r="BB12" s="419">
        <v>30065.680000000004</v>
      </c>
      <c r="BC12" s="420">
        <v>30566.029999999992</v>
      </c>
      <c r="BD12" s="421">
        <v>500.34999999999923</v>
      </c>
      <c r="BE12" s="424">
        <v>1.664189866984507E-2</v>
      </c>
      <c r="BF12" s="424">
        <v>0.26825409302411485</v>
      </c>
      <c r="BG12" s="426">
        <v>0.26685545992405196</v>
      </c>
      <c r="BH12" s="419">
        <v>29894.69</v>
      </c>
      <c r="BI12" s="420">
        <v>33447.759999999995</v>
      </c>
      <c r="BJ12" s="421">
        <v>3553.0699999999979</v>
      </c>
      <c r="BK12" s="424">
        <v>0.1188528798927166</v>
      </c>
      <c r="BL12" s="424">
        <v>0.33086589703992852</v>
      </c>
      <c r="BM12" s="426">
        <v>0.37451929273033441</v>
      </c>
      <c r="BN12" s="419">
        <v>38988.15</v>
      </c>
      <c r="BO12" s="420">
        <v>38685.46</v>
      </c>
      <c r="BP12" s="421">
        <v>-302.68999999999858</v>
      </c>
      <c r="BQ12" s="424">
        <v>-7.7636410037409398E-3</v>
      </c>
      <c r="BR12" s="424">
        <v>0.12341819604810682</v>
      </c>
      <c r="BS12" s="426">
        <v>0.11000414135004373</v>
      </c>
      <c r="BT12" s="419">
        <v>-1667.2400000000007</v>
      </c>
      <c r="BU12" s="420">
        <v>-6654.5099999999993</v>
      </c>
      <c r="BV12" s="421">
        <v>-4987.2699999999995</v>
      </c>
      <c r="BW12" s="424">
        <v>-2.9913329814543776</v>
      </c>
      <c r="BX12" s="424">
        <v>-1.8452536493298668E-2</v>
      </c>
      <c r="BY12" s="426">
        <v>-7.4511488322893296E-2</v>
      </c>
      <c r="BZ12" s="419">
        <v>5801.2099999999991</v>
      </c>
      <c r="CA12" s="420">
        <v>6384.25</v>
      </c>
      <c r="CB12" s="421">
        <v>583.04000000000008</v>
      </c>
      <c r="CC12" s="424">
        <v>0.100503170890211</v>
      </c>
      <c r="CD12" s="424">
        <v>6.4206136627173713E-2</v>
      </c>
      <c r="CE12" s="426">
        <v>7.1485348932593326E-2</v>
      </c>
      <c r="CF12" s="419">
        <v>15010.12</v>
      </c>
      <c r="CG12" s="420">
        <v>21515.32</v>
      </c>
      <c r="CH12" s="421">
        <v>6505.2</v>
      </c>
      <c r="CI12" s="424">
        <v>0.43338760782725244</v>
      </c>
      <c r="CJ12" s="424">
        <v>0.16612772430411463</v>
      </c>
      <c r="CK12" s="426">
        <v>0.2409100767664806</v>
      </c>
      <c r="CL12" s="419">
        <v>31294.42</v>
      </c>
      <c r="CM12" s="420">
        <v>39749.08</v>
      </c>
      <c r="CN12" s="421">
        <v>8454.66</v>
      </c>
      <c r="CO12" s="424">
        <v>0.27016509652519538</v>
      </c>
      <c r="CP12" s="424">
        <v>0.34635770920000442</v>
      </c>
      <c r="CQ12" s="426">
        <v>0.44507606274026973</v>
      </c>
      <c r="CR12" s="419">
        <v>2855.95</v>
      </c>
      <c r="CS12" s="420">
        <v>2346.92</v>
      </c>
      <c r="CT12" s="421">
        <v>-509.02999999999957</v>
      </c>
      <c r="CU12" s="424">
        <v>-0.17823491307620923</v>
      </c>
      <c r="CV12" s="424">
        <v>3.1608839518027579E-2</v>
      </c>
      <c r="CW12" s="426">
        <v>2.627879470836542E-2</v>
      </c>
      <c r="CX12" s="419">
        <v>7163.73</v>
      </c>
      <c r="CY12" s="420">
        <v>-7480.2900000000009</v>
      </c>
      <c r="CZ12" s="421">
        <v>-14644.02</v>
      </c>
      <c r="DA12" s="424">
        <v>-2.0441892701148707</v>
      </c>
      <c r="DB12" s="424">
        <v>2.2677009131638823E-2</v>
      </c>
      <c r="DC12" s="426">
        <v>-2.1270598268685929E-2</v>
      </c>
      <c r="DD12" s="427">
        <v>0.92071421290453459</v>
      </c>
      <c r="DE12" s="422">
        <v>1.0837578636123255</v>
      </c>
    </row>
    <row r="13" spans="1:109" s="742" customFormat="1" ht="19.5" customHeight="1">
      <c r="A13" s="745" t="s">
        <v>79</v>
      </c>
      <c r="B13" s="419">
        <v>334239.13000000006</v>
      </c>
      <c r="C13" s="420">
        <v>344283.51999999996</v>
      </c>
      <c r="D13" s="421">
        <v>10044.390000000009</v>
      </c>
      <c r="E13" s="422">
        <v>3.0051508331774009E-2</v>
      </c>
      <c r="F13" s="419">
        <v>133346.15</v>
      </c>
      <c r="G13" s="420">
        <v>139663.54999999999</v>
      </c>
      <c r="H13" s="423">
        <v>6317.4000000000024</v>
      </c>
      <c r="I13" s="424">
        <v>4.7375945987191942E-2</v>
      </c>
      <c r="J13" s="425">
        <v>0.39895433547831449</v>
      </c>
      <c r="K13" s="422">
        <v>0.40566434896448139</v>
      </c>
      <c r="L13" s="419">
        <v>11108.960000000001</v>
      </c>
      <c r="M13" s="420">
        <v>23363.670000000002</v>
      </c>
      <c r="N13" s="423">
        <v>12254.71</v>
      </c>
      <c r="O13" s="424">
        <v>1.1031374674136913</v>
      </c>
      <c r="P13" s="425">
        <v>8.3309191903928242E-2</v>
      </c>
      <c r="Q13" s="422">
        <v>0.167285379757281</v>
      </c>
      <c r="R13" s="419">
        <v>122237.20999999999</v>
      </c>
      <c r="S13" s="420">
        <v>116299.86000000002</v>
      </c>
      <c r="T13" s="421">
        <v>-5937.3500000000022</v>
      </c>
      <c r="U13" s="424">
        <v>-4.8572361885550044E-2</v>
      </c>
      <c r="V13" s="424">
        <v>0.91669095808165435</v>
      </c>
      <c r="W13" s="426">
        <v>0.83271447704143298</v>
      </c>
      <c r="X13" s="419">
        <v>3908.5799999999995</v>
      </c>
      <c r="Y13" s="420">
        <v>1110.71</v>
      </c>
      <c r="Z13" s="421">
        <v>-2797.8700000000003</v>
      </c>
      <c r="AA13" s="424">
        <v>-0.71582774306781483</v>
      </c>
      <c r="AB13" s="424">
        <v>2.9311532428945266E-2</v>
      </c>
      <c r="AC13" s="426">
        <v>7.9527550316456953E-3</v>
      </c>
      <c r="AD13" s="419">
        <v>118328.63999999998</v>
      </c>
      <c r="AE13" s="420">
        <v>115189.15999999999</v>
      </c>
      <c r="AF13" s="421">
        <v>-3139.4800000000014</v>
      </c>
      <c r="AG13" s="424">
        <v>-2.6531869207657557E-2</v>
      </c>
      <c r="AH13" s="424">
        <v>0.88737950064550042</v>
      </c>
      <c r="AI13" s="426">
        <v>0.82476179361043023</v>
      </c>
      <c r="AJ13" s="419">
        <v>81413.33</v>
      </c>
      <c r="AK13" s="420">
        <v>55846.509999999995</v>
      </c>
      <c r="AL13" s="421">
        <v>-25566.82</v>
      </c>
      <c r="AM13" s="424">
        <v>-0.31403727129205999</v>
      </c>
      <c r="AN13" s="424">
        <v>0.24357809332497959</v>
      </c>
      <c r="AO13" s="426">
        <v>0.16221081392452361</v>
      </c>
      <c r="AP13" s="419">
        <v>46738.48000000001</v>
      </c>
      <c r="AQ13" s="420">
        <v>32035.529999999995</v>
      </c>
      <c r="AR13" s="421">
        <v>-14702.949999999999</v>
      </c>
      <c r="AS13" s="424">
        <v>-0.31457912195689747</v>
      </c>
      <c r="AT13" s="424">
        <v>0.35050490771574594</v>
      </c>
      <c r="AU13" s="426">
        <v>0.22937645505931933</v>
      </c>
      <c r="AV13" s="419">
        <v>16338.92</v>
      </c>
      <c r="AW13" s="420">
        <v>5272.09</v>
      </c>
      <c r="AX13" s="421">
        <v>-11066.830000000002</v>
      </c>
      <c r="AY13" s="424">
        <v>-0.67732934612569251</v>
      </c>
      <c r="AZ13" s="424">
        <v>0.3495817579005564</v>
      </c>
      <c r="BA13" s="426">
        <v>0.16457008827386346</v>
      </c>
      <c r="BB13" s="419">
        <v>63077.41</v>
      </c>
      <c r="BC13" s="420">
        <v>37307.64</v>
      </c>
      <c r="BD13" s="421">
        <v>-25769.769999999993</v>
      </c>
      <c r="BE13" s="424">
        <v>-0.40854198040154155</v>
      </c>
      <c r="BF13" s="424">
        <v>0.51602462130802895</v>
      </c>
      <c r="BG13" s="426">
        <v>0.32078834832647257</v>
      </c>
      <c r="BH13" s="419">
        <v>57677.799999999996</v>
      </c>
      <c r="BI13" s="420">
        <v>36217.269999999997</v>
      </c>
      <c r="BJ13" s="421">
        <v>-21460.529999999988</v>
      </c>
      <c r="BK13" s="424">
        <v>-0.37207608473277415</v>
      </c>
      <c r="BL13" s="424">
        <v>0.48743736089589135</v>
      </c>
      <c r="BM13" s="426">
        <v>0.31441560994107431</v>
      </c>
      <c r="BN13" s="419">
        <v>74637.12999999999</v>
      </c>
      <c r="BO13" s="420">
        <v>80690.819999999978</v>
      </c>
      <c r="BP13" s="421">
        <v>6053.6900000000014</v>
      </c>
      <c r="BQ13" s="424">
        <v>8.1108290203548664E-2</v>
      </c>
      <c r="BR13" s="424">
        <v>0.22330458435551809</v>
      </c>
      <c r="BS13" s="426">
        <v>0.23437317011281861</v>
      </c>
      <c r="BT13" s="419">
        <v>-5325.420000000001</v>
      </c>
      <c r="BU13" s="420">
        <v>9723.840000000002</v>
      </c>
      <c r="BV13" s="421">
        <v>15049.260000000002</v>
      </c>
      <c r="BW13" s="424">
        <v>2.8259292224838601</v>
      </c>
      <c r="BX13" s="424">
        <v>-4.5005334296075755E-2</v>
      </c>
      <c r="BY13" s="426">
        <v>8.4416276670478393E-2</v>
      </c>
      <c r="BZ13" s="419">
        <v>0.67</v>
      </c>
      <c r="CA13" s="420">
        <v>-7.5399999999999991</v>
      </c>
      <c r="CB13" s="421">
        <v>-8.2099999999999991</v>
      </c>
      <c r="CC13" s="424">
        <v>-12.253731343283579</v>
      </c>
      <c r="CD13" s="424">
        <v>5.6621964048602279E-6</v>
      </c>
      <c r="CE13" s="426">
        <v>-6.5457548262353859E-5</v>
      </c>
      <c r="CF13" s="419">
        <v>23157.79</v>
      </c>
      <c r="CG13" s="420">
        <v>23452.03</v>
      </c>
      <c r="CH13" s="421">
        <v>294.24000000000075</v>
      </c>
      <c r="CI13" s="424">
        <v>1.2705875647028407E-2</v>
      </c>
      <c r="CJ13" s="424">
        <v>0.19570739594404199</v>
      </c>
      <c r="CK13" s="426">
        <v>0.20359580710546027</v>
      </c>
      <c r="CL13" s="419">
        <v>42307.539999999994</v>
      </c>
      <c r="CM13" s="420">
        <v>42593.110000000015</v>
      </c>
      <c r="CN13" s="421">
        <v>285.56999999999971</v>
      </c>
      <c r="CO13" s="424">
        <v>6.749860663135261E-3</v>
      </c>
      <c r="CP13" s="424">
        <v>0.357542687890269</v>
      </c>
      <c r="CQ13" s="426">
        <v>0.36976665165368006</v>
      </c>
      <c r="CR13" s="419">
        <v>506.02000000000044</v>
      </c>
      <c r="CS13" s="420">
        <v>4066.94</v>
      </c>
      <c r="CT13" s="421">
        <v>3560.92</v>
      </c>
      <c r="CU13" s="424">
        <v>7.0371131575826977</v>
      </c>
      <c r="CV13" s="424">
        <v>4.2763949623692158E-3</v>
      </c>
      <c r="CW13" s="426">
        <v>3.5306620866060665E-2</v>
      </c>
      <c r="CX13" s="419">
        <v>4.3000000000001819</v>
      </c>
      <c r="CY13" s="420">
        <v>-856.4900000000016</v>
      </c>
      <c r="CZ13" s="421">
        <v>-860.79</v>
      </c>
      <c r="DA13" s="424">
        <v>-200.1837209302245</v>
      </c>
      <c r="DB13" s="424">
        <v>1.2865040667142057E-5</v>
      </c>
      <c r="DC13" s="426">
        <v>-2.4877461459671428E-3</v>
      </c>
      <c r="DD13" s="427">
        <v>0.99996382955132446</v>
      </c>
      <c r="DE13" s="422">
        <v>1.0074355955022158</v>
      </c>
    </row>
    <row r="14" spans="1:109" s="742" customFormat="1" ht="19.5" customHeight="1">
      <c r="A14" s="745" t="s">
        <v>548</v>
      </c>
      <c r="B14" s="419">
        <v>239846.13000000003</v>
      </c>
      <c r="C14" s="420">
        <v>225733.75</v>
      </c>
      <c r="D14" s="421">
        <v>-14112.380000000005</v>
      </c>
      <c r="E14" s="422">
        <v>-5.8839306683831138E-2</v>
      </c>
      <c r="F14" s="419">
        <v>62459.63</v>
      </c>
      <c r="G14" s="420">
        <v>70796.929999999993</v>
      </c>
      <c r="H14" s="423">
        <v>8337.2999999999975</v>
      </c>
      <c r="I14" s="424">
        <v>0.13348301935185969</v>
      </c>
      <c r="J14" s="425">
        <v>0.26041541716766492</v>
      </c>
      <c r="K14" s="422">
        <v>0.31363023916450239</v>
      </c>
      <c r="L14" s="419">
        <v>7705.0800000000008</v>
      </c>
      <c r="M14" s="420">
        <v>12310.5</v>
      </c>
      <c r="N14" s="423">
        <v>4605.42</v>
      </c>
      <c r="O14" s="424">
        <v>0.59771215873164185</v>
      </c>
      <c r="P14" s="425">
        <v>0.12336096131213076</v>
      </c>
      <c r="Q14" s="422">
        <v>0.17388465855793467</v>
      </c>
      <c r="R14" s="419">
        <v>54754.590000000011</v>
      </c>
      <c r="S14" s="420">
        <v>58486.450000000004</v>
      </c>
      <c r="T14" s="421">
        <v>3731.8600000000015</v>
      </c>
      <c r="U14" s="424">
        <v>6.8156112574306427E-2</v>
      </c>
      <c r="V14" s="424">
        <v>0.87663967910152552</v>
      </c>
      <c r="W14" s="426">
        <v>0.82611562394019078</v>
      </c>
      <c r="X14" s="419">
        <v>6087.83</v>
      </c>
      <c r="Y14" s="420">
        <v>5886.7100000000009</v>
      </c>
      <c r="Z14" s="421">
        <v>-201.11999999999978</v>
      </c>
      <c r="AA14" s="424">
        <v>-3.3036402133436539E-2</v>
      </c>
      <c r="AB14" s="424">
        <v>9.7468236683438569E-2</v>
      </c>
      <c r="AC14" s="426">
        <v>8.3149226950942665E-2</v>
      </c>
      <c r="AD14" s="419">
        <v>48666.73000000001</v>
      </c>
      <c r="AE14" s="420">
        <v>52599.75</v>
      </c>
      <c r="AF14" s="421">
        <v>3933.0200000000004</v>
      </c>
      <c r="AG14" s="424">
        <v>8.0815374281361999E-2</v>
      </c>
      <c r="AH14" s="424">
        <v>0.77917096210784487</v>
      </c>
      <c r="AI14" s="426">
        <v>0.74296653823831071</v>
      </c>
      <c r="AJ14" s="419">
        <v>112538.76000000001</v>
      </c>
      <c r="AK14" s="420">
        <v>81976.97</v>
      </c>
      <c r="AL14" s="421">
        <v>-30561.79</v>
      </c>
      <c r="AM14" s="424">
        <v>-0.27156679174357357</v>
      </c>
      <c r="AN14" s="424">
        <v>0.46921232375106486</v>
      </c>
      <c r="AO14" s="426">
        <v>0.36315779098163214</v>
      </c>
      <c r="AP14" s="419">
        <v>17724.010000000002</v>
      </c>
      <c r="AQ14" s="420">
        <v>17626.330000000005</v>
      </c>
      <c r="AR14" s="421">
        <v>-97.679999999999723</v>
      </c>
      <c r="AS14" s="424">
        <v>-5.5111681837234716E-3</v>
      </c>
      <c r="AT14" s="424">
        <v>0.28376745107199647</v>
      </c>
      <c r="AU14" s="426">
        <v>0.24897025902111866</v>
      </c>
      <c r="AV14" s="419">
        <v>-549.58000000000072</v>
      </c>
      <c r="AW14" s="420">
        <v>2979.1800000000003</v>
      </c>
      <c r="AX14" s="421">
        <v>3528.76</v>
      </c>
      <c r="AY14" s="424">
        <v>6.4208304523454212</v>
      </c>
      <c r="AZ14" s="424">
        <v>-3.1007655716736825E-2</v>
      </c>
      <c r="BA14" s="426">
        <v>0.16901873504013595</v>
      </c>
      <c r="BB14" s="419">
        <v>17174.43</v>
      </c>
      <c r="BC14" s="420">
        <v>20605.529999999995</v>
      </c>
      <c r="BD14" s="421">
        <v>3431.1000000000022</v>
      </c>
      <c r="BE14" s="424">
        <v>0.19977955600273167</v>
      </c>
      <c r="BF14" s="424">
        <v>0.31366192313740265</v>
      </c>
      <c r="BG14" s="426">
        <v>0.35231288614713313</v>
      </c>
      <c r="BH14" s="419">
        <v>16862.93</v>
      </c>
      <c r="BI14" s="420">
        <v>20320.579999999998</v>
      </c>
      <c r="BJ14" s="421">
        <v>3457.6500000000015</v>
      </c>
      <c r="BK14" s="424">
        <v>0.20504443771040962</v>
      </c>
      <c r="BL14" s="424">
        <v>0.34649811072163667</v>
      </c>
      <c r="BM14" s="426">
        <v>0.38632464983198583</v>
      </c>
      <c r="BN14" s="419">
        <v>19409.919999999998</v>
      </c>
      <c r="BO14" s="420">
        <v>23777.71</v>
      </c>
      <c r="BP14" s="421">
        <v>4367.79</v>
      </c>
      <c r="BQ14" s="424">
        <v>0.2250287481864944</v>
      </c>
      <c r="BR14" s="424">
        <v>8.0926550701485134E-2</v>
      </c>
      <c r="BS14" s="426">
        <v>0.10533520131570932</v>
      </c>
      <c r="BT14" s="419">
        <v>-16057.94</v>
      </c>
      <c r="BU14" s="420">
        <v>-7037.22</v>
      </c>
      <c r="BV14" s="421">
        <v>9020.7199999999993</v>
      </c>
      <c r="BW14" s="424">
        <v>0.56176072397829369</v>
      </c>
      <c r="BX14" s="424">
        <v>-0.32995724183646602</v>
      </c>
      <c r="BY14" s="426">
        <v>-0.1337880883464275</v>
      </c>
      <c r="BZ14" s="419">
        <v>326.01</v>
      </c>
      <c r="CA14" s="420">
        <v>-130.78</v>
      </c>
      <c r="CB14" s="421">
        <v>-456.79</v>
      </c>
      <c r="CC14" s="424">
        <v>-1.4011533388546362</v>
      </c>
      <c r="CD14" s="424">
        <v>6.698826898786911E-3</v>
      </c>
      <c r="CE14" s="426">
        <v>-2.4863236041996399E-3</v>
      </c>
      <c r="CF14" s="419">
        <v>9529.3099999999977</v>
      </c>
      <c r="CG14" s="420">
        <v>11151.659999999998</v>
      </c>
      <c r="CH14" s="421">
        <v>1622.3500000000001</v>
      </c>
      <c r="CI14" s="424">
        <v>0.170248423023283</v>
      </c>
      <c r="CJ14" s="424">
        <v>0.19580748490806749</v>
      </c>
      <c r="CK14" s="426">
        <v>0.21200975289806506</v>
      </c>
      <c r="CL14" s="419">
        <v>16746.86</v>
      </c>
      <c r="CM14" s="420">
        <v>18123.150000000001</v>
      </c>
      <c r="CN14" s="421">
        <v>1376.2900000000004</v>
      </c>
      <c r="CO14" s="424">
        <v>8.2181973217665932E-2</v>
      </c>
      <c r="CP14" s="424">
        <v>0.34411311382539977</v>
      </c>
      <c r="CQ14" s="426">
        <v>0.3445482155333438</v>
      </c>
      <c r="CR14" s="419">
        <v>590.32000000000005</v>
      </c>
      <c r="CS14" s="420">
        <v>162.24000000000004</v>
      </c>
      <c r="CT14" s="421">
        <v>-428.08</v>
      </c>
      <c r="CU14" s="424">
        <v>-0.72516601165469574</v>
      </c>
      <c r="CV14" s="424">
        <v>1.2129847228281003E-2</v>
      </c>
      <c r="CW14" s="426">
        <v>3.0844253062039277E-3</v>
      </c>
      <c r="CX14" s="419">
        <v>20669.260000000002</v>
      </c>
      <c r="CY14" s="420">
        <v>10010.140000000003</v>
      </c>
      <c r="CZ14" s="421">
        <v>-10659.119999999999</v>
      </c>
      <c r="DA14" s="424">
        <v>-0.5156991590410106</v>
      </c>
      <c r="DB14" s="424">
        <v>8.6177167002861377E-2</v>
      </c>
      <c r="DC14" s="426">
        <v>4.4344897473240059E-2</v>
      </c>
      <c r="DD14" s="427">
        <v>0.57528993626652103</v>
      </c>
      <c r="DE14" s="422">
        <v>0.80969282173394375</v>
      </c>
    </row>
    <row r="15" spans="1:109" s="742" customFormat="1" ht="19.5" customHeight="1">
      <c r="A15" s="745" t="s">
        <v>66</v>
      </c>
      <c r="B15" s="419">
        <v>387638.46</v>
      </c>
      <c r="C15" s="420">
        <v>395366.49</v>
      </c>
      <c r="D15" s="421">
        <v>7728.0300000000025</v>
      </c>
      <c r="E15" s="422">
        <v>1.9936179707245687E-2</v>
      </c>
      <c r="F15" s="419">
        <v>184559.57999999996</v>
      </c>
      <c r="G15" s="420">
        <v>195733.33000000005</v>
      </c>
      <c r="H15" s="423">
        <v>11173.750000000004</v>
      </c>
      <c r="I15" s="424">
        <v>6.0542779735411674E-2</v>
      </c>
      <c r="J15" s="425">
        <v>0.47611266436256078</v>
      </c>
      <c r="K15" s="422">
        <v>0.49506808227475235</v>
      </c>
      <c r="L15" s="419">
        <v>6809.0000000000018</v>
      </c>
      <c r="M15" s="420">
        <v>-1349.5799999999995</v>
      </c>
      <c r="N15" s="423">
        <v>-8158.5800000000008</v>
      </c>
      <c r="O15" s="424">
        <v>-1.198205316492877</v>
      </c>
      <c r="P15" s="425">
        <v>3.6893235236014316E-2</v>
      </c>
      <c r="Q15" s="422">
        <v>-6.8949933054324427E-3</v>
      </c>
      <c r="R15" s="419">
        <v>177750.59</v>
      </c>
      <c r="S15" s="420">
        <v>197082.92</v>
      </c>
      <c r="T15" s="421">
        <v>19332.329999999991</v>
      </c>
      <c r="U15" s="424">
        <v>0.10876098920403031</v>
      </c>
      <c r="V15" s="424">
        <v>0.96310681894703076</v>
      </c>
      <c r="W15" s="426">
        <v>1.0068950443953515</v>
      </c>
      <c r="X15" s="419">
        <v>18882.03</v>
      </c>
      <c r="Y15" s="420">
        <v>16299.38</v>
      </c>
      <c r="Z15" s="421">
        <v>-2582.6499999999996</v>
      </c>
      <c r="AA15" s="424">
        <v>-0.13677819598846097</v>
      </c>
      <c r="AB15" s="424">
        <v>0.10230858782838584</v>
      </c>
      <c r="AC15" s="426">
        <v>8.3273400600705025E-2</v>
      </c>
      <c r="AD15" s="419">
        <v>158868.57999999999</v>
      </c>
      <c r="AE15" s="420">
        <v>180783.53999999998</v>
      </c>
      <c r="AF15" s="421">
        <v>21914.959999999992</v>
      </c>
      <c r="AG15" s="424">
        <v>0.13794395342364105</v>
      </c>
      <c r="AH15" s="424">
        <v>0.8607983394847345</v>
      </c>
      <c r="AI15" s="426">
        <v>0.92362164379464617</v>
      </c>
      <c r="AJ15" s="419">
        <v>65486.810000000005</v>
      </c>
      <c r="AK15" s="420">
        <v>87940.209999999992</v>
      </c>
      <c r="AL15" s="421">
        <v>22453.4</v>
      </c>
      <c r="AM15" s="424">
        <v>0.34286904492675679</v>
      </c>
      <c r="AN15" s="424">
        <v>0.16893785513439508</v>
      </c>
      <c r="AO15" s="426">
        <v>0.22242707013434546</v>
      </c>
      <c r="AP15" s="419">
        <v>44062.380000000012</v>
      </c>
      <c r="AQ15" s="420">
        <v>60616.880000000005</v>
      </c>
      <c r="AR15" s="421">
        <v>16554.5</v>
      </c>
      <c r="AS15" s="424">
        <v>0.37570598773829256</v>
      </c>
      <c r="AT15" s="424">
        <v>0.23874339115856258</v>
      </c>
      <c r="AU15" s="426">
        <v>0.30969114968820072</v>
      </c>
      <c r="AV15" s="419">
        <v>18010.87</v>
      </c>
      <c r="AW15" s="420">
        <v>26227.53</v>
      </c>
      <c r="AX15" s="421">
        <v>8216.659999999998</v>
      </c>
      <c r="AY15" s="424">
        <v>0.45620561361000334</v>
      </c>
      <c r="AZ15" s="424">
        <v>0.40875844654782595</v>
      </c>
      <c r="BA15" s="426">
        <v>0.43267700350133487</v>
      </c>
      <c r="BB15" s="419">
        <v>62073.249999999993</v>
      </c>
      <c r="BC15" s="420">
        <v>86844.430000000008</v>
      </c>
      <c r="BD15" s="421">
        <v>24771.179999999997</v>
      </c>
      <c r="BE15" s="424">
        <v>0.39906368685383831</v>
      </c>
      <c r="BF15" s="424">
        <v>0.34921543720333076</v>
      </c>
      <c r="BG15" s="426">
        <v>0.44064919476533027</v>
      </c>
      <c r="BH15" s="419">
        <v>60826.099999999991</v>
      </c>
      <c r="BI15" s="420">
        <v>85424.73</v>
      </c>
      <c r="BJ15" s="421">
        <v>24598.629999999997</v>
      </c>
      <c r="BK15" s="424">
        <v>0.40440912700304654</v>
      </c>
      <c r="BL15" s="424">
        <v>0.38287054620869648</v>
      </c>
      <c r="BM15" s="426">
        <v>0.47252493230301834</v>
      </c>
      <c r="BN15" s="419">
        <v>43376.049999999996</v>
      </c>
      <c r="BO15" s="420">
        <v>46732.400000000009</v>
      </c>
      <c r="BP15" s="421">
        <v>3356.3500000000008</v>
      </c>
      <c r="BQ15" s="424">
        <v>7.7377953963074397E-2</v>
      </c>
      <c r="BR15" s="424">
        <v>0.11189821051296095</v>
      </c>
      <c r="BS15" s="426">
        <v>0.11820020457474788</v>
      </c>
      <c r="BT15" s="419">
        <v>2759.16</v>
      </c>
      <c r="BU15" s="420">
        <v>9123.8700000000026</v>
      </c>
      <c r="BV15" s="421">
        <v>6364.7099999999991</v>
      </c>
      <c r="BW15" s="424">
        <v>2.3067564041229951</v>
      </c>
      <c r="BX15" s="424">
        <v>1.7367562547610106E-2</v>
      </c>
      <c r="BY15" s="426">
        <v>5.0468477384611472E-2</v>
      </c>
      <c r="BZ15" s="419">
        <v>0.08</v>
      </c>
      <c r="CA15" s="420">
        <v>-8.4</v>
      </c>
      <c r="CB15" s="421">
        <v>-8.48</v>
      </c>
      <c r="CC15" s="424">
        <v>-106</v>
      </c>
      <c r="CD15" s="424">
        <v>5.0356086773105176E-7</v>
      </c>
      <c r="CE15" s="426">
        <v>-4.6464407102549277E-5</v>
      </c>
      <c r="CF15" s="419">
        <v>25150.000000000004</v>
      </c>
      <c r="CG15" s="420">
        <v>27634.14</v>
      </c>
      <c r="CH15" s="421">
        <v>2484.1399999999994</v>
      </c>
      <c r="CI15" s="424">
        <v>9.8772962226639976E-2</v>
      </c>
      <c r="CJ15" s="424">
        <v>0.1583069477929494</v>
      </c>
      <c r="CK15" s="426">
        <v>0.15285761082010013</v>
      </c>
      <c r="CL15" s="419">
        <v>36831.43</v>
      </c>
      <c r="CM15" s="420">
        <v>41914.959999999999</v>
      </c>
      <c r="CN15" s="421">
        <v>5083.5300000000016</v>
      </c>
      <c r="CO15" s="424">
        <v>0.13802152129309123</v>
      </c>
      <c r="CP15" s="424">
        <v>0.23183583563219362</v>
      </c>
      <c r="CQ15" s="426">
        <v>0.23185163870560341</v>
      </c>
      <c r="CR15" s="419">
        <v>4653.8799999999992</v>
      </c>
      <c r="CS15" s="420">
        <v>-762.46999999999991</v>
      </c>
      <c r="CT15" s="421">
        <v>-5416.3499999999995</v>
      </c>
      <c r="CU15" s="424">
        <v>-1.1638353373958934</v>
      </c>
      <c r="CV15" s="424">
        <v>2.9293898138952331E-2</v>
      </c>
      <c r="CW15" s="426">
        <v>-4.2175852956524689E-3</v>
      </c>
      <c r="CX15" s="419">
        <v>28647.920000000002</v>
      </c>
      <c r="CY15" s="420">
        <v>17456.700000000004</v>
      </c>
      <c r="CZ15" s="421">
        <v>-11191.22</v>
      </c>
      <c r="DA15" s="424">
        <v>-0.39064686022580336</v>
      </c>
      <c r="DB15" s="424">
        <v>7.3903709141760601E-2</v>
      </c>
      <c r="DC15" s="426">
        <v>4.4153210860131333E-2</v>
      </c>
      <c r="DD15" s="427">
        <v>0.81967535682637815</v>
      </c>
      <c r="DE15" s="422">
        <v>0.90343855419580787</v>
      </c>
    </row>
    <row r="16" spans="1:109" s="742" customFormat="1" ht="19.5" customHeight="1">
      <c r="A16" s="745" t="s">
        <v>60</v>
      </c>
      <c r="B16" s="419">
        <v>294648.67</v>
      </c>
      <c r="C16" s="420">
        <v>381995.05</v>
      </c>
      <c r="D16" s="421">
        <v>87346.38</v>
      </c>
      <c r="E16" s="422">
        <v>0.29644247163918985</v>
      </c>
      <c r="F16" s="419">
        <v>89640.030000000013</v>
      </c>
      <c r="G16" s="420">
        <v>102154.57999999999</v>
      </c>
      <c r="H16" s="423">
        <v>12514.550000000003</v>
      </c>
      <c r="I16" s="424">
        <v>0.13960894479843405</v>
      </c>
      <c r="J16" s="425">
        <v>0.30422682715655908</v>
      </c>
      <c r="K16" s="422">
        <v>0.2674238318009618</v>
      </c>
      <c r="L16" s="419">
        <v>-4150.62</v>
      </c>
      <c r="M16" s="420">
        <v>2507.9</v>
      </c>
      <c r="N16" s="423">
        <v>6658.52</v>
      </c>
      <c r="O16" s="424">
        <v>1.6042229835542643</v>
      </c>
      <c r="P16" s="425">
        <v>-4.6303197355020954E-2</v>
      </c>
      <c r="Q16" s="422">
        <v>2.4550049542565792E-2</v>
      </c>
      <c r="R16" s="419">
        <v>93790.650000000009</v>
      </c>
      <c r="S16" s="420">
        <v>99646.71</v>
      </c>
      <c r="T16" s="421">
        <v>5856.0599999999986</v>
      </c>
      <c r="U16" s="424">
        <v>6.2437567070918021E-2</v>
      </c>
      <c r="V16" s="424">
        <v>1.046303197355021</v>
      </c>
      <c r="W16" s="426">
        <v>0.97545024413002357</v>
      </c>
      <c r="X16" s="419">
        <v>48341.799999999996</v>
      </c>
      <c r="Y16" s="420">
        <v>56573.39</v>
      </c>
      <c r="Z16" s="421">
        <v>8231.59</v>
      </c>
      <c r="AA16" s="424">
        <v>0.17027893044942483</v>
      </c>
      <c r="AB16" s="424">
        <v>0.53928808368314907</v>
      </c>
      <c r="AC16" s="426">
        <v>0.55380179723708922</v>
      </c>
      <c r="AD16" s="419">
        <v>45448.85</v>
      </c>
      <c r="AE16" s="420">
        <v>43073.340000000004</v>
      </c>
      <c r="AF16" s="421">
        <v>-2375.5099999999998</v>
      </c>
      <c r="AG16" s="424">
        <v>-5.2267769151474568E-2</v>
      </c>
      <c r="AH16" s="424">
        <v>0.50701511367187169</v>
      </c>
      <c r="AI16" s="426">
        <v>0.4216486426746604</v>
      </c>
      <c r="AJ16" s="419">
        <v>8977.83</v>
      </c>
      <c r="AK16" s="420">
        <v>3830.4000000000005</v>
      </c>
      <c r="AL16" s="421">
        <v>-5147.43</v>
      </c>
      <c r="AM16" s="424">
        <v>-0.57334901641042424</v>
      </c>
      <c r="AN16" s="424">
        <v>3.0469609789855832E-2</v>
      </c>
      <c r="AO16" s="426">
        <v>1.0027355066511989E-2</v>
      </c>
      <c r="AP16" s="419">
        <v>4465.88</v>
      </c>
      <c r="AQ16" s="420">
        <v>1340.3300000000002</v>
      </c>
      <c r="AR16" s="421">
        <v>-3125.55</v>
      </c>
      <c r="AS16" s="424">
        <v>-0.69987326126093852</v>
      </c>
      <c r="AT16" s="424">
        <v>4.9820152893746236E-2</v>
      </c>
      <c r="AU16" s="426">
        <v>1.3120606046248737E-2</v>
      </c>
      <c r="AV16" s="419">
        <v>3823.34</v>
      </c>
      <c r="AW16" s="420">
        <v>737.25000000000034</v>
      </c>
      <c r="AX16" s="421">
        <v>-3086.0899999999997</v>
      </c>
      <c r="AY16" s="424">
        <v>-0.80717121678950854</v>
      </c>
      <c r="AZ16" s="424">
        <v>0.8561224215608122</v>
      </c>
      <c r="BA16" s="426">
        <v>0.55005110681697811</v>
      </c>
      <c r="BB16" s="419">
        <v>8289.24</v>
      </c>
      <c r="BC16" s="420">
        <v>2077.6099999999992</v>
      </c>
      <c r="BD16" s="421">
        <v>-6211.6299999999983</v>
      </c>
      <c r="BE16" s="424">
        <v>-0.74936061689612088</v>
      </c>
      <c r="BF16" s="424">
        <v>8.8380238328660682E-2</v>
      </c>
      <c r="BG16" s="426">
        <v>2.0849760117519173E-2</v>
      </c>
      <c r="BH16" s="419">
        <v>8057.3499999999995</v>
      </c>
      <c r="BI16" s="420">
        <v>2453.5</v>
      </c>
      <c r="BJ16" s="421">
        <v>-5603.8499999999985</v>
      </c>
      <c r="BK16" s="424">
        <v>-0.69549541722774855</v>
      </c>
      <c r="BL16" s="424">
        <v>0.1772839136743834</v>
      </c>
      <c r="BM16" s="426">
        <v>5.696098793360347E-2</v>
      </c>
      <c r="BN16" s="419">
        <v>37419.040000000008</v>
      </c>
      <c r="BO16" s="420">
        <v>41315.82</v>
      </c>
      <c r="BP16" s="421">
        <v>3896.7799999999997</v>
      </c>
      <c r="BQ16" s="424">
        <v>0.10413896241058003</v>
      </c>
      <c r="BR16" s="424">
        <v>0.12699544851161218</v>
      </c>
      <c r="BS16" s="426">
        <v>0.10815799838243978</v>
      </c>
      <c r="BT16" s="419">
        <v>-5844.5200000000013</v>
      </c>
      <c r="BU16" s="420">
        <v>-9136.77</v>
      </c>
      <c r="BV16" s="421">
        <v>-3292.25</v>
      </c>
      <c r="BW16" s="424">
        <v>-0.56330545536673637</v>
      </c>
      <c r="BX16" s="424">
        <v>-0.1285955530227938</v>
      </c>
      <c r="BY16" s="426">
        <v>-0.21212123322686374</v>
      </c>
      <c r="BZ16" s="419">
        <v>6022.0800000000008</v>
      </c>
      <c r="CA16" s="420">
        <v>8063.33</v>
      </c>
      <c r="CB16" s="421">
        <v>2041.25</v>
      </c>
      <c r="CC16" s="424">
        <v>0.33896095701153073</v>
      </c>
      <c r="CD16" s="424">
        <v>0.13250236254602704</v>
      </c>
      <c r="CE16" s="426">
        <v>0.18720001745859502</v>
      </c>
      <c r="CF16" s="419">
        <v>11326.97</v>
      </c>
      <c r="CG16" s="420">
        <v>13495.860000000002</v>
      </c>
      <c r="CH16" s="421">
        <v>2168.8900000000003</v>
      </c>
      <c r="CI16" s="424">
        <v>0.19148015753551065</v>
      </c>
      <c r="CJ16" s="424">
        <v>0.24922456783835015</v>
      </c>
      <c r="CK16" s="426">
        <v>0.31332281174387688</v>
      </c>
      <c r="CL16" s="419">
        <v>20577.599999999999</v>
      </c>
      <c r="CM16" s="420">
        <v>24522.530000000002</v>
      </c>
      <c r="CN16" s="421">
        <v>3944.9300000000017</v>
      </c>
      <c r="CO16" s="424">
        <v>0.19170991758028166</v>
      </c>
      <c r="CP16" s="424">
        <v>6.9837749479744804E-2</v>
      </c>
      <c r="CQ16" s="426">
        <v>6.4195936570382264E-2</v>
      </c>
      <c r="CR16" s="419">
        <v>987.31000000000006</v>
      </c>
      <c r="CS16" s="420">
        <v>643.41999999999996</v>
      </c>
      <c r="CT16" s="421">
        <v>-343.88999999999987</v>
      </c>
      <c r="CU16" s="424">
        <v>-0.34831005459278247</v>
      </c>
      <c r="CV16" s="424">
        <v>2.1723541959807566E-2</v>
      </c>
      <c r="CW16" s="426">
        <v>1.4937778217338146E-2</v>
      </c>
      <c r="CX16" s="419">
        <v>4322.1299999999974</v>
      </c>
      <c r="CY16" s="420">
        <v>3031.4400000000014</v>
      </c>
      <c r="CZ16" s="421">
        <v>-1290.6899999999969</v>
      </c>
      <c r="DA16" s="424">
        <v>-0.2986235953106447</v>
      </c>
      <c r="DB16" s="424">
        <v>1.4668757880359675E-2</v>
      </c>
      <c r="DC16" s="426">
        <v>7.9358096394181055E-3</v>
      </c>
      <c r="DD16" s="427">
        <v>0.90490188420609108</v>
      </c>
      <c r="DE16" s="422">
        <v>0.92962073523901312</v>
      </c>
    </row>
    <row r="17" spans="1:109" s="742" customFormat="1" ht="19.5" customHeight="1">
      <c r="A17" s="745" t="s">
        <v>59</v>
      </c>
      <c r="B17" s="419">
        <v>88658.15</v>
      </c>
      <c r="C17" s="420">
        <v>88803.39</v>
      </c>
      <c r="D17" s="421">
        <v>145.2400000000016</v>
      </c>
      <c r="E17" s="422">
        <v>1.6382024664399748E-3</v>
      </c>
      <c r="F17" s="419">
        <v>48320.249999999993</v>
      </c>
      <c r="G17" s="420">
        <v>51739.320000000007</v>
      </c>
      <c r="H17" s="423">
        <v>3419.0699999999983</v>
      </c>
      <c r="I17" s="424">
        <v>7.0758532913219915E-2</v>
      </c>
      <c r="J17" s="425">
        <v>0.54501757593633515</v>
      </c>
      <c r="K17" s="422">
        <v>0.58262775779167897</v>
      </c>
      <c r="L17" s="419">
        <v>68.449999999999932</v>
      </c>
      <c r="M17" s="420">
        <v>825.25000000000023</v>
      </c>
      <c r="N17" s="423">
        <v>756.80000000000018</v>
      </c>
      <c r="O17" s="424">
        <v>11.056245434623829</v>
      </c>
      <c r="P17" s="425">
        <v>1.4165903529058715E-3</v>
      </c>
      <c r="Q17" s="422">
        <v>1.5950151644822549E-2</v>
      </c>
      <c r="R17" s="419">
        <v>48251.77</v>
      </c>
      <c r="S17" s="420">
        <v>50914.039999999994</v>
      </c>
      <c r="T17" s="421">
        <v>2662.2699999999995</v>
      </c>
      <c r="U17" s="424">
        <v>5.5174556290888334E-2</v>
      </c>
      <c r="V17" s="424">
        <v>0.99858278878937923</v>
      </c>
      <c r="W17" s="426">
        <v>0.98404926852536889</v>
      </c>
      <c r="X17" s="419">
        <v>3043.2900000000004</v>
      </c>
      <c r="Y17" s="420">
        <v>3555.6299999999997</v>
      </c>
      <c r="Z17" s="421">
        <v>512.34000000000015</v>
      </c>
      <c r="AA17" s="424">
        <v>0.16835069940754879</v>
      </c>
      <c r="AB17" s="424">
        <v>6.298166917596662E-2</v>
      </c>
      <c r="AC17" s="426">
        <v>6.8722008716001662E-2</v>
      </c>
      <c r="AD17" s="419">
        <v>45208.490000000005</v>
      </c>
      <c r="AE17" s="420">
        <v>47358.43</v>
      </c>
      <c r="AF17" s="421">
        <v>2149.9399999999996</v>
      </c>
      <c r="AG17" s="424">
        <v>4.7556111694949221E-2</v>
      </c>
      <c r="AH17" s="424">
        <v>0.93560132656598449</v>
      </c>
      <c r="AI17" s="426">
        <v>0.91532764636257291</v>
      </c>
      <c r="AJ17" s="419">
        <v>23970.11</v>
      </c>
      <c r="AK17" s="420">
        <v>29416.32</v>
      </c>
      <c r="AL17" s="421">
        <v>5446.2100000000009</v>
      </c>
      <c r="AM17" s="424">
        <v>0.22720838577711988</v>
      </c>
      <c r="AN17" s="424">
        <v>0.27036555578928728</v>
      </c>
      <c r="AO17" s="426">
        <v>0.33125221908758212</v>
      </c>
      <c r="AP17" s="419">
        <v>14635.37</v>
      </c>
      <c r="AQ17" s="420">
        <v>19442.87</v>
      </c>
      <c r="AR17" s="421">
        <v>4807.5</v>
      </c>
      <c r="AS17" s="424">
        <v>0.32848503317647576</v>
      </c>
      <c r="AT17" s="424">
        <v>0.30288274584672065</v>
      </c>
      <c r="AU17" s="426">
        <v>0.37578518619881351</v>
      </c>
      <c r="AV17" s="419">
        <v>5344.71</v>
      </c>
      <c r="AW17" s="420">
        <v>397.66999999999996</v>
      </c>
      <c r="AX17" s="421">
        <v>-4947.0400000000027</v>
      </c>
      <c r="AY17" s="424">
        <v>-0.92559558890940763</v>
      </c>
      <c r="AZ17" s="424">
        <v>0.36519131391963439</v>
      </c>
      <c r="BA17" s="426">
        <v>2.0453256129367731E-2</v>
      </c>
      <c r="BB17" s="419">
        <v>19980.07</v>
      </c>
      <c r="BC17" s="420">
        <v>19840.489999999998</v>
      </c>
      <c r="BD17" s="421">
        <v>-139.58000000000015</v>
      </c>
      <c r="BE17" s="424">
        <v>-6.9859615106454458E-3</v>
      </c>
      <c r="BF17" s="424">
        <v>0.41407952495835904</v>
      </c>
      <c r="BG17" s="426">
        <v>0.3896860276654534</v>
      </c>
      <c r="BH17" s="419">
        <v>19689.359999999997</v>
      </c>
      <c r="BI17" s="420">
        <v>19497.72</v>
      </c>
      <c r="BJ17" s="421">
        <v>-191.64000000000101</v>
      </c>
      <c r="BK17" s="424">
        <v>-9.7331756847350952E-3</v>
      </c>
      <c r="BL17" s="424">
        <v>0.43552350454527444</v>
      </c>
      <c r="BM17" s="426">
        <v>0.41170537114511613</v>
      </c>
      <c r="BN17" s="419">
        <v>12100.390000000001</v>
      </c>
      <c r="BO17" s="420">
        <v>12231.629999999997</v>
      </c>
      <c r="BP17" s="421">
        <v>131.23999999999984</v>
      </c>
      <c r="BQ17" s="424">
        <v>1.0845931412127719E-2</v>
      </c>
      <c r="BR17" s="424">
        <v>0.13648367352578417</v>
      </c>
      <c r="BS17" s="426">
        <v>0.13773832282754067</v>
      </c>
      <c r="BT17" s="419">
        <v>4373.630000000001</v>
      </c>
      <c r="BU17" s="420">
        <v>4727.1000000000004</v>
      </c>
      <c r="BV17" s="421">
        <v>353.4699999999998</v>
      </c>
      <c r="BW17" s="424">
        <v>8.0818450577666442E-2</v>
      </c>
      <c r="BX17" s="424">
        <v>9.6743554142153396E-2</v>
      </c>
      <c r="BY17" s="426">
        <v>9.9815386616490462E-2</v>
      </c>
      <c r="BZ17" s="419">
        <v>0</v>
      </c>
      <c r="CA17" s="420">
        <v>-2.06</v>
      </c>
      <c r="CB17" s="421">
        <v>-2.06</v>
      </c>
      <c r="CC17" s="424" t="s">
        <v>549</v>
      </c>
      <c r="CD17" s="424">
        <v>0</v>
      </c>
      <c r="CE17" s="426">
        <v>-4.3498063597125161E-5</v>
      </c>
      <c r="CF17" s="419">
        <v>5244.28</v>
      </c>
      <c r="CG17" s="420">
        <v>6883.7499999999991</v>
      </c>
      <c r="CH17" s="421">
        <v>1639.47</v>
      </c>
      <c r="CI17" s="424">
        <v>0.31262060759532279</v>
      </c>
      <c r="CJ17" s="424">
        <v>0.11600210491436452</v>
      </c>
      <c r="CK17" s="426">
        <v>0.14535426955665548</v>
      </c>
      <c r="CL17" s="419">
        <v>7610.44</v>
      </c>
      <c r="CM17" s="420">
        <v>9492.5000000000018</v>
      </c>
      <c r="CN17" s="421">
        <v>1882.06</v>
      </c>
      <c r="CO17" s="424">
        <v>0.24729976190601363</v>
      </c>
      <c r="CP17" s="424">
        <v>0.16834094657883947</v>
      </c>
      <c r="CQ17" s="426">
        <v>0.20043949936684982</v>
      </c>
      <c r="CR17" s="419">
        <v>1160</v>
      </c>
      <c r="CS17" s="420">
        <v>526.16999999999996</v>
      </c>
      <c r="CT17" s="421">
        <v>-633.83000000000038</v>
      </c>
      <c r="CU17" s="424">
        <v>-0.54640517241379316</v>
      </c>
      <c r="CV17" s="424">
        <v>2.5658897255803056E-2</v>
      </c>
      <c r="CW17" s="426">
        <v>1.1110376758689E-2</v>
      </c>
      <c r="CX17" s="419">
        <v>7130.83</v>
      </c>
      <c r="CY17" s="420">
        <v>6233.2400000000007</v>
      </c>
      <c r="CZ17" s="421">
        <v>-897.58999999999969</v>
      </c>
      <c r="DA17" s="424">
        <v>-0.12587454756318678</v>
      </c>
      <c r="DB17" s="424">
        <v>8.0430620309582368E-2</v>
      </c>
      <c r="DC17" s="426">
        <v>7.019146453755877E-2</v>
      </c>
      <c r="DD17" s="427">
        <v>0.84226834384426474</v>
      </c>
      <c r="DE17" s="422">
        <v>0.86838182769150074</v>
      </c>
    </row>
    <row r="18" spans="1:109" s="742" customFormat="1" ht="19.5" customHeight="1">
      <c r="A18" s="745" t="s">
        <v>78</v>
      </c>
      <c r="B18" s="419">
        <v>68994.929999999993</v>
      </c>
      <c r="C18" s="420">
        <v>70668.38</v>
      </c>
      <c r="D18" s="421">
        <v>1673.4500000000007</v>
      </c>
      <c r="E18" s="422">
        <v>2.4254680742483714E-2</v>
      </c>
      <c r="F18" s="419">
        <v>20791.160000000003</v>
      </c>
      <c r="G18" s="420">
        <v>23834.449999999997</v>
      </c>
      <c r="H18" s="423">
        <v>3043.2899999999995</v>
      </c>
      <c r="I18" s="424">
        <v>0.14637422827778696</v>
      </c>
      <c r="J18" s="425">
        <v>0.30134330160201633</v>
      </c>
      <c r="K18" s="422">
        <v>0.33727177558053539</v>
      </c>
      <c r="L18" s="419">
        <v>1541.5600000000004</v>
      </c>
      <c r="M18" s="420">
        <v>1288.1499999999996</v>
      </c>
      <c r="N18" s="423">
        <v>-253.40999999999997</v>
      </c>
      <c r="O18" s="424">
        <v>-0.16438542774851495</v>
      </c>
      <c r="P18" s="425">
        <v>7.4144973152051166E-2</v>
      </c>
      <c r="Q18" s="422">
        <v>5.4045719536217528E-2</v>
      </c>
      <c r="R18" s="419">
        <v>19249.599999999999</v>
      </c>
      <c r="S18" s="420">
        <v>22546.32</v>
      </c>
      <c r="T18" s="421">
        <v>3296.7200000000007</v>
      </c>
      <c r="U18" s="424">
        <v>0.17126174050369886</v>
      </c>
      <c r="V18" s="424">
        <v>0.92585502684794863</v>
      </c>
      <c r="W18" s="426">
        <v>0.9459551195853062</v>
      </c>
      <c r="X18" s="419">
        <v>4487.43</v>
      </c>
      <c r="Y18" s="420">
        <v>4625.3100000000004</v>
      </c>
      <c r="Z18" s="421">
        <v>137.88000000000011</v>
      </c>
      <c r="AA18" s="424">
        <v>3.0725827478088816E-2</v>
      </c>
      <c r="AB18" s="424">
        <v>0.21583355618445529</v>
      </c>
      <c r="AC18" s="426">
        <v>0.19405985873389153</v>
      </c>
      <c r="AD18" s="419">
        <v>14762.160000000002</v>
      </c>
      <c r="AE18" s="420">
        <v>17921.009999999998</v>
      </c>
      <c r="AF18" s="421">
        <v>3158.85</v>
      </c>
      <c r="AG18" s="424">
        <v>0.21398291306963185</v>
      </c>
      <c r="AH18" s="424">
        <v>0.71002098968984895</v>
      </c>
      <c r="AI18" s="426">
        <v>0.75189526085141467</v>
      </c>
      <c r="AJ18" s="419">
        <v>28415.45</v>
      </c>
      <c r="AK18" s="420">
        <v>20821.749999999996</v>
      </c>
      <c r="AL18" s="421">
        <v>-7593.7000000000016</v>
      </c>
      <c r="AM18" s="424">
        <v>-0.26723842135176479</v>
      </c>
      <c r="AN18" s="424">
        <v>0.41184837784457501</v>
      </c>
      <c r="AO18" s="426">
        <v>0.29464026202383575</v>
      </c>
      <c r="AP18" s="419">
        <v>15263.289999999999</v>
      </c>
      <c r="AQ18" s="420">
        <v>13831.43</v>
      </c>
      <c r="AR18" s="421">
        <v>-1431.8599999999985</v>
      </c>
      <c r="AS18" s="424">
        <v>-9.3810705293550664E-2</v>
      </c>
      <c r="AT18" s="424">
        <v>0.73412402194009363</v>
      </c>
      <c r="AU18" s="426">
        <v>0.58031253081149348</v>
      </c>
      <c r="AV18" s="419">
        <v>-9991.7899999999991</v>
      </c>
      <c r="AW18" s="420">
        <v>-1204.03</v>
      </c>
      <c r="AX18" s="421">
        <v>8787.76</v>
      </c>
      <c r="AY18" s="424">
        <v>0.87949806791375706</v>
      </c>
      <c r="AZ18" s="424">
        <v>-0.65462885131580406</v>
      </c>
      <c r="BA18" s="426">
        <v>-8.7050290533950567E-2</v>
      </c>
      <c r="BB18" s="419">
        <v>5271.5099999999993</v>
      </c>
      <c r="BC18" s="420">
        <v>12627.419999999998</v>
      </c>
      <c r="BD18" s="421">
        <v>7355.91</v>
      </c>
      <c r="BE18" s="424">
        <v>1.3954085262097577</v>
      </c>
      <c r="BF18" s="424">
        <v>0.27385036572188509</v>
      </c>
      <c r="BG18" s="426">
        <v>0.56006567812396868</v>
      </c>
      <c r="BH18" s="419">
        <v>5324.7000000000007</v>
      </c>
      <c r="BI18" s="420">
        <v>11946.96</v>
      </c>
      <c r="BJ18" s="421">
        <v>6622.2599999999993</v>
      </c>
      <c r="BK18" s="424">
        <v>1.2436869682799025</v>
      </c>
      <c r="BL18" s="424">
        <v>0.36069924726462793</v>
      </c>
      <c r="BM18" s="426">
        <v>0.66664546250462442</v>
      </c>
      <c r="BN18" s="419">
        <v>4979.68</v>
      </c>
      <c r="BO18" s="420">
        <v>5358.29</v>
      </c>
      <c r="BP18" s="421">
        <v>378.61000000000013</v>
      </c>
      <c r="BQ18" s="424">
        <v>7.6030989943128804E-2</v>
      </c>
      <c r="BR18" s="424">
        <v>7.2174578624835201E-2</v>
      </c>
      <c r="BS18" s="426">
        <v>7.5823020139983391E-2</v>
      </c>
      <c r="BT18" s="419">
        <v>-1818.0800000000006</v>
      </c>
      <c r="BU18" s="420">
        <v>-282.38000000000005</v>
      </c>
      <c r="BV18" s="421">
        <v>1535.7</v>
      </c>
      <c r="BW18" s="424">
        <v>0.84468230220892371</v>
      </c>
      <c r="BX18" s="424">
        <v>-0.12315812862074388</v>
      </c>
      <c r="BY18" s="426">
        <v>-1.5756924414416378E-2</v>
      </c>
      <c r="BZ18" s="419">
        <v>0.23</v>
      </c>
      <c r="CA18" s="420">
        <v>-0.72</v>
      </c>
      <c r="CB18" s="421">
        <v>-0.95</v>
      </c>
      <c r="CC18" s="424">
        <v>-4.1304347826086953</v>
      </c>
      <c r="CD18" s="424">
        <v>1.5580375771567305E-5</v>
      </c>
      <c r="CE18" s="426">
        <v>-4.0176307027338303E-5</v>
      </c>
      <c r="CF18" s="419">
        <v>4799.3600000000006</v>
      </c>
      <c r="CG18" s="420">
        <v>4472.7700000000004</v>
      </c>
      <c r="CH18" s="421">
        <v>-326.58999999999992</v>
      </c>
      <c r="CI18" s="424">
        <v>-6.8048656487531695E-2</v>
      </c>
      <c r="CJ18" s="424">
        <v>0.32511231418708375</v>
      </c>
      <c r="CK18" s="426">
        <v>0.24958247330926109</v>
      </c>
      <c r="CL18" s="419">
        <v>3997.5899999999997</v>
      </c>
      <c r="CM18" s="420">
        <v>4317.68</v>
      </c>
      <c r="CN18" s="421">
        <v>320.09000000000003</v>
      </c>
      <c r="CO18" s="424">
        <v>8.0070742622430177E-2</v>
      </c>
      <c r="CP18" s="424">
        <v>0.2707998016550423</v>
      </c>
      <c r="CQ18" s="426">
        <v>0.24092838517471954</v>
      </c>
      <c r="CR18" s="419">
        <v>-15.859999999999985</v>
      </c>
      <c r="CS18" s="420">
        <v>197.07</v>
      </c>
      <c r="CT18" s="421">
        <v>212.93</v>
      </c>
      <c r="CU18" s="424">
        <v>13.425598991172773</v>
      </c>
      <c r="CV18" s="424">
        <v>-1.0743685205959008E-3</v>
      </c>
      <c r="CW18" s="426">
        <v>1.0996590035941054E-2</v>
      </c>
      <c r="CX18" s="419">
        <v>2474.23</v>
      </c>
      <c r="CY18" s="420">
        <v>-2730.34</v>
      </c>
      <c r="CZ18" s="421">
        <v>-5204.57</v>
      </c>
      <c r="DA18" s="424">
        <v>-2.103510991298303</v>
      </c>
      <c r="DB18" s="424">
        <v>3.5861040804012707E-2</v>
      </c>
      <c r="DC18" s="426">
        <v>-3.8635950052909096E-2</v>
      </c>
      <c r="DD18" s="427">
        <v>0.83239376893354355</v>
      </c>
      <c r="DE18" s="422">
        <v>1.1523535782860455</v>
      </c>
    </row>
    <row r="19" spans="1:109" s="742" customFormat="1" ht="19.5" customHeight="1">
      <c r="A19" s="745" t="s">
        <v>417</v>
      </c>
      <c r="B19" s="419">
        <v>31334.3</v>
      </c>
      <c r="C19" s="420">
        <v>36502.400000000001</v>
      </c>
      <c r="D19" s="421">
        <v>5168.1000000000013</v>
      </c>
      <c r="E19" s="422">
        <v>0.1649342733043343</v>
      </c>
      <c r="F19" s="419">
        <v>5309.3899999999994</v>
      </c>
      <c r="G19" s="420">
        <v>5545.04</v>
      </c>
      <c r="H19" s="423">
        <v>235.64999999999984</v>
      </c>
      <c r="I19" s="424">
        <v>4.4383629757844226E-2</v>
      </c>
      <c r="J19" s="425">
        <v>0.16944338951245119</v>
      </c>
      <c r="K19" s="422">
        <v>0.15190891557815375</v>
      </c>
      <c r="L19" s="419">
        <v>438.27000000000004</v>
      </c>
      <c r="M19" s="420">
        <v>307.52999999999997</v>
      </c>
      <c r="N19" s="423">
        <v>-130.74</v>
      </c>
      <c r="O19" s="424">
        <v>-0.29830926141419684</v>
      </c>
      <c r="P19" s="425">
        <v>8.254620587299108E-2</v>
      </c>
      <c r="Q19" s="422">
        <v>5.5460375398554376E-2</v>
      </c>
      <c r="R19" s="419">
        <v>4871.1000000000004</v>
      </c>
      <c r="S19" s="420">
        <v>5237.51</v>
      </c>
      <c r="T19" s="421">
        <v>366.4100000000002</v>
      </c>
      <c r="U19" s="424">
        <v>7.5221202603108092E-2</v>
      </c>
      <c r="V19" s="424">
        <v>0.91745002721593272</v>
      </c>
      <c r="W19" s="426">
        <v>0.94453962460144569</v>
      </c>
      <c r="X19" s="419">
        <v>648.54</v>
      </c>
      <c r="Y19" s="420">
        <v>1413.06</v>
      </c>
      <c r="Z19" s="421">
        <v>764.52</v>
      </c>
      <c r="AA19" s="424">
        <v>1.1788324544361182</v>
      </c>
      <c r="AB19" s="424">
        <v>0.12214962547486623</v>
      </c>
      <c r="AC19" s="426">
        <v>0.25483314818288055</v>
      </c>
      <c r="AD19" s="419">
        <v>4222.5600000000004</v>
      </c>
      <c r="AE19" s="420">
        <v>3824.4500000000003</v>
      </c>
      <c r="AF19" s="421">
        <v>-398.1099999999999</v>
      </c>
      <c r="AG19" s="424">
        <v>-9.4281667992876378E-2</v>
      </c>
      <c r="AH19" s="424">
        <v>0.79530040174106642</v>
      </c>
      <c r="AI19" s="426">
        <v>0.68970647641856508</v>
      </c>
      <c r="AJ19" s="419">
        <v>24889.75</v>
      </c>
      <c r="AK19" s="420">
        <v>15343.19</v>
      </c>
      <c r="AL19" s="421">
        <v>-9546.5599999999977</v>
      </c>
      <c r="AM19" s="424">
        <v>-0.38355387257806928</v>
      </c>
      <c r="AN19" s="424">
        <v>0.79432921750286434</v>
      </c>
      <c r="AO19" s="426">
        <v>0.42033373148066977</v>
      </c>
      <c r="AP19" s="419">
        <v>4614.41</v>
      </c>
      <c r="AQ19" s="420">
        <v>1980.93</v>
      </c>
      <c r="AR19" s="421">
        <v>-2633.48</v>
      </c>
      <c r="AS19" s="424">
        <v>-0.57070784780719519</v>
      </c>
      <c r="AT19" s="424">
        <v>0.86910360700570133</v>
      </c>
      <c r="AU19" s="426">
        <v>0.35724359066841721</v>
      </c>
      <c r="AV19" s="419">
        <v>69.870000000000118</v>
      </c>
      <c r="AW19" s="420">
        <v>343.77000000000004</v>
      </c>
      <c r="AX19" s="421">
        <v>273.89999999999986</v>
      </c>
      <c r="AY19" s="424">
        <v>3.9201373980248957</v>
      </c>
      <c r="AZ19" s="424">
        <v>1.5141697421772257E-2</v>
      </c>
      <c r="BA19" s="426">
        <v>0.17353970104950706</v>
      </c>
      <c r="BB19" s="419">
        <v>4684.2999999999993</v>
      </c>
      <c r="BC19" s="420">
        <v>2324.6999999999998</v>
      </c>
      <c r="BD19" s="421">
        <v>-2359.6</v>
      </c>
      <c r="BE19" s="424">
        <v>-0.50372520974318469</v>
      </c>
      <c r="BF19" s="424">
        <v>0.96165137237995502</v>
      </c>
      <c r="BG19" s="426">
        <v>0.44385595445163822</v>
      </c>
      <c r="BH19" s="419">
        <v>4684.2999999999993</v>
      </c>
      <c r="BI19" s="420">
        <v>2324.6999999999998</v>
      </c>
      <c r="BJ19" s="421">
        <v>-2359.6</v>
      </c>
      <c r="BK19" s="424">
        <v>-0.50372520974318469</v>
      </c>
      <c r="BL19" s="424">
        <v>1.1093507256261601</v>
      </c>
      <c r="BM19" s="426">
        <v>0.60785210945364687</v>
      </c>
      <c r="BN19" s="419">
        <v>2842.31</v>
      </c>
      <c r="BO19" s="420">
        <v>3670.7200000000003</v>
      </c>
      <c r="BP19" s="421">
        <v>828.41000000000008</v>
      </c>
      <c r="BQ19" s="424">
        <v>0.29145659692292547</v>
      </c>
      <c r="BR19" s="424">
        <v>9.0709222800573169E-2</v>
      </c>
      <c r="BS19" s="426">
        <v>0.10056105899886035</v>
      </c>
      <c r="BT19" s="419">
        <v>-5121.91</v>
      </c>
      <c r="BU19" s="420">
        <v>-6898.42</v>
      </c>
      <c r="BV19" s="421">
        <v>-1776.51</v>
      </c>
      <c r="BW19" s="424">
        <v>-0.34684521984962646</v>
      </c>
      <c r="BX19" s="424">
        <v>-1.2129869084157476</v>
      </c>
      <c r="BY19" s="426">
        <v>-1.8037678620455229</v>
      </c>
      <c r="BZ19" s="419">
        <v>0</v>
      </c>
      <c r="CA19" s="420">
        <v>0</v>
      </c>
      <c r="CB19" s="421">
        <v>0</v>
      </c>
      <c r="CC19" s="424">
        <v>0</v>
      </c>
      <c r="CD19" s="424">
        <v>0</v>
      </c>
      <c r="CE19" s="426">
        <v>0</v>
      </c>
      <c r="CF19" s="419">
        <v>4133.7299999999996</v>
      </c>
      <c r="CG19" s="420">
        <v>4076.38</v>
      </c>
      <c r="CH19" s="421">
        <v>-57.349999999999909</v>
      </c>
      <c r="CI19" s="424">
        <v>-1.3873668575354331E-2</v>
      </c>
      <c r="CJ19" s="424">
        <v>0.97896299874957349</v>
      </c>
      <c r="CK19" s="426">
        <v>1.0658735242976114</v>
      </c>
      <c r="CL19" s="419">
        <v>4408.38</v>
      </c>
      <c r="CM19" s="420">
        <v>3775.48</v>
      </c>
      <c r="CN19" s="421">
        <v>-632.9000000000002</v>
      </c>
      <c r="CO19" s="424">
        <v>-0.14356747830268718</v>
      </c>
      <c r="CP19" s="424">
        <v>1.0440064794816415</v>
      </c>
      <c r="CQ19" s="426">
        <v>0.9871955444573729</v>
      </c>
      <c r="CR19" s="419">
        <v>-253.24999999999997</v>
      </c>
      <c r="CS19" s="420">
        <v>135.03</v>
      </c>
      <c r="CT19" s="421">
        <v>388.28000000000003</v>
      </c>
      <c r="CU19" s="424">
        <v>1.5331885488647583</v>
      </c>
      <c r="CV19" s="424">
        <v>-5.9975465120685072E-2</v>
      </c>
      <c r="CW19" s="426">
        <v>3.5307037613251574E-2</v>
      </c>
      <c r="CX19" s="419">
        <v>-3628.69</v>
      </c>
      <c r="CY19" s="420">
        <v>411.25</v>
      </c>
      <c r="CZ19" s="421">
        <v>4039.94</v>
      </c>
      <c r="DA19" s="424">
        <v>1.1133329107749628</v>
      </c>
      <c r="DB19" s="424">
        <v>-0.11580568259064349</v>
      </c>
      <c r="DC19" s="426">
        <v>1.1266382484439379E-2</v>
      </c>
      <c r="DD19" s="427">
        <v>1.8593601985525365</v>
      </c>
      <c r="DE19" s="422">
        <v>0.89246296853142282</v>
      </c>
    </row>
    <row r="20" spans="1:109" s="742" customFormat="1" ht="19.5" customHeight="1">
      <c r="A20" s="745" t="s">
        <v>256</v>
      </c>
      <c r="B20" s="419">
        <v>375566.66</v>
      </c>
      <c r="C20" s="420">
        <v>430317.16000000003</v>
      </c>
      <c r="D20" s="421">
        <v>54750.5</v>
      </c>
      <c r="E20" s="422">
        <v>0.14578104456875912</v>
      </c>
      <c r="F20" s="419">
        <v>201523.57999999996</v>
      </c>
      <c r="G20" s="420">
        <v>217727.82</v>
      </c>
      <c r="H20" s="423">
        <v>16204.239999999991</v>
      </c>
      <c r="I20" s="424">
        <v>8.0408654907778002E-2</v>
      </c>
      <c r="J20" s="425">
        <v>0.5365853827387127</v>
      </c>
      <c r="K20" s="422">
        <v>0.50597057296065062</v>
      </c>
      <c r="L20" s="419">
        <v>90.740000000001061</v>
      </c>
      <c r="M20" s="420">
        <v>4783.41</v>
      </c>
      <c r="N20" s="423">
        <v>4692.6699999999992</v>
      </c>
      <c r="O20" s="424">
        <v>51.715560943354028</v>
      </c>
      <c r="P20" s="425">
        <v>4.5026988901249708E-4</v>
      </c>
      <c r="Q20" s="422">
        <v>2.1969677554296917E-2</v>
      </c>
      <c r="R20" s="419">
        <v>201432.83000000002</v>
      </c>
      <c r="S20" s="420">
        <v>212944.29</v>
      </c>
      <c r="T20" s="421">
        <v>11511.45999999999</v>
      </c>
      <c r="U20" s="424">
        <v>5.7147883986934947E-2</v>
      </c>
      <c r="V20" s="424">
        <v>0.99954968048900317</v>
      </c>
      <c r="W20" s="426">
        <v>0.97802977129886293</v>
      </c>
      <c r="X20" s="419">
        <v>3556.94</v>
      </c>
      <c r="Y20" s="420">
        <v>4150.45</v>
      </c>
      <c r="Z20" s="421">
        <v>593.51000000000022</v>
      </c>
      <c r="AA20" s="424">
        <v>0.16685971649788869</v>
      </c>
      <c r="AB20" s="424">
        <v>1.7650242219793836E-2</v>
      </c>
      <c r="AC20" s="426">
        <v>1.9062561688258303E-2</v>
      </c>
      <c r="AD20" s="419">
        <v>197875.86000000004</v>
      </c>
      <c r="AE20" s="420">
        <v>208793.85</v>
      </c>
      <c r="AF20" s="421">
        <v>10917.989999999998</v>
      </c>
      <c r="AG20" s="424">
        <v>5.5175957289585478E-2</v>
      </c>
      <c r="AH20" s="424">
        <v>0.98189928940325533</v>
      </c>
      <c r="AI20" s="426">
        <v>0.95896725553950801</v>
      </c>
      <c r="AJ20" s="419">
        <v>90432.09</v>
      </c>
      <c r="AK20" s="420">
        <v>62255.070000000007</v>
      </c>
      <c r="AL20" s="421">
        <v>-28177.019999999997</v>
      </c>
      <c r="AM20" s="424">
        <v>-0.31158209436495382</v>
      </c>
      <c r="AN20" s="424">
        <v>0.24078838627475613</v>
      </c>
      <c r="AO20" s="426">
        <v>0.14467252479543227</v>
      </c>
      <c r="AP20" s="419">
        <v>46376.87</v>
      </c>
      <c r="AQ20" s="420">
        <v>39506.33</v>
      </c>
      <c r="AR20" s="421">
        <v>-6870.5400000000009</v>
      </c>
      <c r="AS20" s="424">
        <v>-0.14814583217884261</v>
      </c>
      <c r="AT20" s="424">
        <v>0.23013123327801149</v>
      </c>
      <c r="AU20" s="426">
        <v>0.18144824120316824</v>
      </c>
      <c r="AV20" s="419">
        <v>-1957.4200000000003</v>
      </c>
      <c r="AW20" s="420">
        <v>176.66000000000076</v>
      </c>
      <c r="AX20" s="421">
        <v>2139.5100000000002</v>
      </c>
      <c r="AY20" s="424">
        <v>-1.0930255131755064</v>
      </c>
      <c r="AZ20" s="424">
        <v>-4.2206815595791612E-2</v>
      </c>
      <c r="BA20" s="426">
        <v>4.47168846106436E-3</v>
      </c>
      <c r="BB20" s="419">
        <v>44419.420000000006</v>
      </c>
      <c r="BC20" s="420">
        <v>39683.01</v>
      </c>
      <c r="BD20" s="421">
        <v>-4730.9799999999977</v>
      </c>
      <c r="BE20" s="424">
        <v>-0.10650701877692229</v>
      </c>
      <c r="BF20" s="424">
        <v>0.22051728112046087</v>
      </c>
      <c r="BG20" s="426">
        <v>0.18635395201251934</v>
      </c>
      <c r="BH20" s="419">
        <v>43465.80000000001</v>
      </c>
      <c r="BI20" s="420">
        <v>37269.14</v>
      </c>
      <c r="BJ20" s="421">
        <v>-6191.2300000000005</v>
      </c>
      <c r="BK20" s="424">
        <v>-0.14243911304980006</v>
      </c>
      <c r="BL20" s="424">
        <v>0.21966196381913389</v>
      </c>
      <c r="BM20" s="426">
        <v>0.17849730727222091</v>
      </c>
      <c r="BN20" s="419">
        <v>81676.119999999981</v>
      </c>
      <c r="BO20" s="420">
        <v>83522.41</v>
      </c>
      <c r="BP20" s="421">
        <v>1708.57</v>
      </c>
      <c r="BQ20" s="424">
        <v>2.0918843843218807E-2</v>
      </c>
      <c r="BR20" s="424">
        <v>0.21747436260716002</v>
      </c>
      <c r="BS20" s="426">
        <v>0.19409500192834511</v>
      </c>
      <c r="BT20" s="419">
        <v>51838.899999999994</v>
      </c>
      <c r="BU20" s="420">
        <v>48507.990000000005</v>
      </c>
      <c r="BV20" s="421">
        <v>-3330.9099999999985</v>
      </c>
      <c r="BW20" s="424">
        <v>-6.4255028559633762E-2</v>
      </c>
      <c r="BX20" s="424">
        <v>0.26197687782633</v>
      </c>
      <c r="BY20" s="426">
        <v>0.23232480267019362</v>
      </c>
      <c r="BZ20" s="419">
        <v>1083.5999999999999</v>
      </c>
      <c r="CA20" s="420">
        <v>1165.76</v>
      </c>
      <c r="CB20" s="421">
        <v>82.169999999999945</v>
      </c>
      <c r="CC20" s="424">
        <v>7.5830564784053117E-2</v>
      </c>
      <c r="CD20" s="424">
        <v>5.4761606595165255E-3</v>
      </c>
      <c r="CE20" s="426">
        <v>5.5833062132816646E-3</v>
      </c>
      <c r="CF20" s="419">
        <v>23941.279999999999</v>
      </c>
      <c r="CG20" s="420">
        <v>25187.55</v>
      </c>
      <c r="CH20" s="421">
        <v>1220.03</v>
      </c>
      <c r="CI20" s="424">
        <v>5.0959263665100611E-2</v>
      </c>
      <c r="CJ20" s="424">
        <v>0.12099141350541695</v>
      </c>
      <c r="CK20" s="426">
        <v>0.12063358187992605</v>
      </c>
      <c r="CL20" s="419">
        <v>65230.85</v>
      </c>
      <c r="CM20" s="420">
        <v>60079.81</v>
      </c>
      <c r="CN20" s="421">
        <v>-5168.0999999999985</v>
      </c>
      <c r="CO20" s="424">
        <v>-7.9227850012685688E-2</v>
      </c>
      <c r="CP20" s="424">
        <v>0.32965542133335507</v>
      </c>
      <c r="CQ20" s="426">
        <v>0.28774702894745224</v>
      </c>
      <c r="CR20" s="419">
        <v>2409.4899999999998</v>
      </c>
      <c r="CS20" s="420">
        <v>1580.49</v>
      </c>
      <c r="CT20" s="421">
        <v>-828.99999999999932</v>
      </c>
      <c r="CU20" s="424">
        <v>-0.34405621106541195</v>
      </c>
      <c r="CV20" s="424">
        <v>1.2176775883627236E-2</v>
      </c>
      <c r="CW20" s="426">
        <v>7.5696195074711247E-3</v>
      </c>
      <c r="CX20" s="419">
        <v>9905.9400000000023</v>
      </c>
      <c r="CY20" s="420">
        <v>35003.140000000007</v>
      </c>
      <c r="CZ20" s="421">
        <v>24836.42</v>
      </c>
      <c r="DA20" s="424">
        <v>2.5072249579545196</v>
      </c>
      <c r="DB20" s="424">
        <v>2.637598342728293E-2</v>
      </c>
      <c r="DC20" s="426">
        <v>8.1342654334305431E-2</v>
      </c>
      <c r="DD20" s="427">
        <v>0.94993880758453408</v>
      </c>
      <c r="DE20" s="422">
        <v>0.83235547125340303</v>
      </c>
    </row>
    <row r="21" spans="1:109" s="743" customFormat="1" ht="25.5" customHeight="1" thickBot="1">
      <c r="A21" s="746" t="s">
        <v>65</v>
      </c>
      <c r="B21" s="428">
        <v>3204230.2600000002</v>
      </c>
      <c r="C21" s="429">
        <v>3403241.4299999997</v>
      </c>
      <c r="D21" s="430">
        <v>199011.16999999946</v>
      </c>
      <c r="E21" s="431">
        <v>6.2108885395770357E-2</v>
      </c>
      <c r="F21" s="428">
        <v>1813487.8399999994</v>
      </c>
      <c r="G21" s="432">
        <v>1873734.0700000003</v>
      </c>
      <c r="H21" s="433">
        <v>60246.230000000913</v>
      </c>
      <c r="I21" s="434">
        <v>3.3221193255975147E-2</v>
      </c>
      <c r="J21" s="435">
        <v>0.56596676669547441</v>
      </c>
      <c r="K21" s="431">
        <v>0.55057336029198511</v>
      </c>
      <c r="L21" s="428">
        <v>30152.679999999997</v>
      </c>
      <c r="M21" s="432">
        <v>43848.369999999995</v>
      </c>
      <c r="N21" s="433">
        <v>13695.689999999999</v>
      </c>
      <c r="O21" s="434">
        <v>0.45421136694980346</v>
      </c>
      <c r="P21" s="435">
        <v>1.6626899466830727E-2</v>
      </c>
      <c r="Q21" s="431">
        <v>2.3401597218115369E-2</v>
      </c>
      <c r="R21" s="428">
        <v>1783335.1900000004</v>
      </c>
      <c r="S21" s="432">
        <v>1829885.6700000002</v>
      </c>
      <c r="T21" s="433">
        <v>46550.479999999749</v>
      </c>
      <c r="U21" s="434">
        <v>2.6103045720754121E-2</v>
      </c>
      <c r="V21" s="435">
        <v>0.98337311707587793</v>
      </c>
      <c r="W21" s="431">
        <v>0.97659838677107469</v>
      </c>
      <c r="X21" s="428">
        <v>118554.68999999999</v>
      </c>
      <c r="Y21" s="429">
        <v>124640.93999999999</v>
      </c>
      <c r="Z21" s="433">
        <v>6086.25</v>
      </c>
      <c r="AA21" s="434">
        <v>5.1337066462743906E-2</v>
      </c>
      <c r="AB21" s="436">
        <v>6.5373854395406383E-2</v>
      </c>
      <c r="AC21" s="431">
        <v>6.6520079874514942E-2</v>
      </c>
      <c r="AD21" s="429">
        <v>1664780.5000000002</v>
      </c>
      <c r="AE21" s="432">
        <v>1705244.81</v>
      </c>
      <c r="AF21" s="433">
        <v>40464.309999999823</v>
      </c>
      <c r="AG21" s="434">
        <v>2.4306093205680758E-2</v>
      </c>
      <c r="AH21" s="436">
        <v>0.9179992626804715</v>
      </c>
      <c r="AI21" s="431">
        <v>0.91007834959205269</v>
      </c>
      <c r="AJ21" s="428">
        <v>1080472.49</v>
      </c>
      <c r="AK21" s="432">
        <v>1041492.6399999999</v>
      </c>
      <c r="AL21" s="433">
        <v>-38979.850000000093</v>
      </c>
      <c r="AM21" s="434">
        <v>-3.607667049440573E-2</v>
      </c>
      <c r="AN21" s="436">
        <v>0.33720188698299103</v>
      </c>
      <c r="AO21" s="436">
        <v>0.30602960777895793</v>
      </c>
      <c r="AP21" s="428">
        <v>730668.37</v>
      </c>
      <c r="AQ21" s="429">
        <v>664048.53999999992</v>
      </c>
      <c r="AR21" s="433">
        <v>-66619.830000000075</v>
      </c>
      <c r="AS21" s="434">
        <v>-9.117656208383576E-2</v>
      </c>
      <c r="AT21" s="436">
        <v>0.40290778569543662</v>
      </c>
      <c r="AU21" s="431">
        <v>0.35439849796828415</v>
      </c>
      <c r="AV21" s="428">
        <v>112122.89</v>
      </c>
      <c r="AW21" s="432">
        <v>145262.60999999999</v>
      </c>
      <c r="AX21" s="433">
        <v>33139.719999999987</v>
      </c>
      <c r="AY21" s="434">
        <v>0.29556605256964019</v>
      </c>
      <c r="AZ21" s="436">
        <v>0.15345250267231356</v>
      </c>
      <c r="BA21" s="431">
        <v>0.21875299959246955</v>
      </c>
      <c r="BB21" s="428">
        <v>842791.23000000021</v>
      </c>
      <c r="BC21" s="429">
        <v>809311.18000000017</v>
      </c>
      <c r="BD21" s="433">
        <v>-33480.050000000047</v>
      </c>
      <c r="BE21" s="434">
        <v>-3.97251997982941E-2</v>
      </c>
      <c r="BF21" s="436">
        <v>0.47259272105767175</v>
      </c>
      <c r="BG21" s="431">
        <v>0.44227417770859973</v>
      </c>
      <c r="BH21" s="429">
        <v>833759.87</v>
      </c>
      <c r="BI21" s="429">
        <v>805876.13</v>
      </c>
      <c r="BJ21" s="433">
        <v>-27883.739999999991</v>
      </c>
      <c r="BK21" s="434">
        <v>-3.3443370211617397E-2</v>
      </c>
      <c r="BL21" s="436">
        <v>0.5008227030530451</v>
      </c>
      <c r="BM21" s="436">
        <v>0.47258676600223753</v>
      </c>
      <c r="BN21" s="428">
        <v>480920.90999999992</v>
      </c>
      <c r="BO21" s="429">
        <v>504901.85</v>
      </c>
      <c r="BP21" s="433">
        <v>23980.940000000061</v>
      </c>
      <c r="BQ21" s="434">
        <v>4.9864623270383615E-2</v>
      </c>
      <c r="BR21" s="436">
        <v>0.15008937279058088</v>
      </c>
      <c r="BS21" s="431">
        <v>0.14835910422023749</v>
      </c>
      <c r="BT21" s="428">
        <v>150459.72</v>
      </c>
      <c r="BU21" s="429">
        <v>180036.69</v>
      </c>
      <c r="BV21" s="433">
        <v>29576.97</v>
      </c>
      <c r="BW21" s="434">
        <v>0.19657732979963011</v>
      </c>
      <c r="BX21" s="436">
        <v>9.037811291038067E-2</v>
      </c>
      <c r="BY21" s="431">
        <v>0.10557820727218634</v>
      </c>
      <c r="BZ21" s="428">
        <v>13174.94</v>
      </c>
      <c r="CA21" s="429">
        <v>15425.990000000002</v>
      </c>
      <c r="CB21" s="433">
        <v>2251.0500000000011</v>
      </c>
      <c r="CC21" s="434">
        <v>0.17085846311254557</v>
      </c>
      <c r="CD21" s="436">
        <v>7.9139201834716334E-3</v>
      </c>
      <c r="CE21" s="431">
        <v>9.0462025801444895E-3</v>
      </c>
      <c r="CF21" s="428">
        <v>180471.25</v>
      </c>
      <c r="CG21" s="429">
        <v>214401.18</v>
      </c>
      <c r="CH21" s="433">
        <v>33929.929999999993</v>
      </c>
      <c r="CI21" s="434">
        <v>0.18800739730012395</v>
      </c>
      <c r="CJ21" s="434">
        <v>0.10840543242787862</v>
      </c>
      <c r="CK21" s="436">
        <v>0.12573043984224178</v>
      </c>
      <c r="CL21" s="428">
        <v>376925.19999999995</v>
      </c>
      <c r="CM21" s="429">
        <v>383403.36000000004</v>
      </c>
      <c r="CN21" s="433">
        <v>6478.1600000000908</v>
      </c>
      <c r="CO21" s="434">
        <v>1.7186858294431076E-2</v>
      </c>
      <c r="CP21" s="436">
        <v>0.22641134972448312</v>
      </c>
      <c r="CQ21" s="431">
        <v>0.22483772286044959</v>
      </c>
      <c r="CR21" s="428">
        <v>13688.929999999998</v>
      </c>
      <c r="CS21" s="429">
        <v>10230.5</v>
      </c>
      <c r="CT21" s="433">
        <v>-3458.4299999999985</v>
      </c>
      <c r="CU21" s="434">
        <v>-0.25264428994815513</v>
      </c>
      <c r="CV21" s="436">
        <v>8.2226635883829707E-3</v>
      </c>
      <c r="CW21" s="431">
        <v>5.9994318352448173E-3</v>
      </c>
      <c r="CX21" s="428">
        <v>96300.790000000008</v>
      </c>
      <c r="CY21" s="429">
        <v>95870.950000000012</v>
      </c>
      <c r="CZ21" s="433">
        <v>-429.83999999999651</v>
      </c>
      <c r="DA21" s="434">
        <v>-4.4635147852888487E-3</v>
      </c>
      <c r="DB21" s="436">
        <v>3.0054266449627748E-2</v>
      </c>
      <c r="DC21" s="436">
        <v>2.8170481575266911E-2</v>
      </c>
      <c r="DD21" s="437">
        <v>0.94215410945859923</v>
      </c>
      <c r="DE21" s="431">
        <v>0.9437787697331127</v>
      </c>
    </row>
    <row r="22" spans="1:109" s="742" customFormat="1" ht="19.5" customHeight="1" thickTop="1">
      <c r="A22" s="747" t="s">
        <v>69</v>
      </c>
      <c r="B22" s="438">
        <v>998964.89000000013</v>
      </c>
      <c r="C22" s="439">
        <v>1086332.76</v>
      </c>
      <c r="D22" s="440">
        <v>87367.87</v>
      </c>
      <c r="E22" s="441">
        <v>8.7458399063454442E-2</v>
      </c>
      <c r="F22" s="438">
        <v>837719.64999999991</v>
      </c>
      <c r="G22" s="439">
        <v>922732.6100000001</v>
      </c>
      <c r="H22" s="440">
        <v>85012.959999999977</v>
      </c>
      <c r="I22" s="442">
        <v>0.10148139655074369</v>
      </c>
      <c r="J22" s="442">
        <v>0.83858768049395593</v>
      </c>
      <c r="K22" s="443">
        <v>0.84940143938952928</v>
      </c>
      <c r="L22" s="438">
        <v>-22355.26</v>
      </c>
      <c r="M22" s="439">
        <v>-7976.0299999999943</v>
      </c>
      <c r="N22" s="440">
        <v>14379.23</v>
      </c>
      <c r="O22" s="442">
        <v>0.64321461705209437</v>
      </c>
      <c r="P22" s="442">
        <v>-2.6685848899449836E-2</v>
      </c>
      <c r="Q22" s="441">
        <v>-8.6439234005179395E-3</v>
      </c>
      <c r="R22" s="438">
        <v>860074.87000000011</v>
      </c>
      <c r="S22" s="439">
        <v>930708.65999999992</v>
      </c>
      <c r="T22" s="440">
        <v>70633.790000000008</v>
      </c>
      <c r="U22" s="442">
        <v>8.2125164289476096E-2</v>
      </c>
      <c r="V22" s="442">
        <v>1.0266858011507791</v>
      </c>
      <c r="W22" s="443">
        <v>1.0086439450752691</v>
      </c>
      <c r="X22" s="438">
        <v>17193.46</v>
      </c>
      <c r="Y22" s="439">
        <v>22072.569999999996</v>
      </c>
      <c r="Z22" s="440">
        <v>4879.1099999999988</v>
      </c>
      <c r="AA22" s="442">
        <v>0.28377708733437002</v>
      </c>
      <c r="AB22" s="442">
        <v>2.0524121643798139E-2</v>
      </c>
      <c r="AC22" s="443">
        <v>2.3920873458671839E-2</v>
      </c>
      <c r="AD22" s="438">
        <v>842881.43999999983</v>
      </c>
      <c r="AE22" s="439">
        <v>908636.13000000012</v>
      </c>
      <c r="AF22" s="440">
        <v>65754.690000000031</v>
      </c>
      <c r="AG22" s="442">
        <v>7.801179012792156E-2</v>
      </c>
      <c r="AH22" s="442">
        <v>1.0061617153184839</v>
      </c>
      <c r="AI22" s="443">
        <v>0.98472311496610054</v>
      </c>
      <c r="AJ22" s="438">
        <v>379866.49000000005</v>
      </c>
      <c r="AK22" s="439">
        <v>399957.29000000004</v>
      </c>
      <c r="AL22" s="440">
        <v>20090.800000000007</v>
      </c>
      <c r="AM22" s="442">
        <v>5.2889108486510579E-2</v>
      </c>
      <c r="AN22" s="442">
        <v>0.38026010103318048</v>
      </c>
      <c r="AO22" s="443">
        <v>0.36817198627057884</v>
      </c>
      <c r="AP22" s="438">
        <v>315960.57999999996</v>
      </c>
      <c r="AQ22" s="439">
        <v>323958.65000000002</v>
      </c>
      <c r="AR22" s="440">
        <v>7998.0700000000061</v>
      </c>
      <c r="AS22" s="442">
        <v>2.5313505881018657E-2</v>
      </c>
      <c r="AT22" s="442">
        <v>0.37716744497995242</v>
      </c>
      <c r="AU22" s="443">
        <v>0.35108616135285386</v>
      </c>
      <c r="AV22" s="438">
        <v>5425.5700000000033</v>
      </c>
      <c r="AW22" s="439">
        <v>31008.180000000004</v>
      </c>
      <c r="AX22" s="440">
        <v>25582.609999999997</v>
      </c>
      <c r="AY22" s="442">
        <v>4.7151930580565704</v>
      </c>
      <c r="AZ22" s="442">
        <v>1.7171667427626585E-2</v>
      </c>
      <c r="BA22" s="443">
        <v>9.5716474926661174E-2</v>
      </c>
      <c r="BB22" s="438">
        <v>321386.14</v>
      </c>
      <c r="BC22" s="439">
        <v>354966.85000000003</v>
      </c>
      <c r="BD22" s="440">
        <v>33580.709999999985</v>
      </c>
      <c r="BE22" s="442">
        <v>0.10448711322772046</v>
      </c>
      <c r="BF22" s="442">
        <v>0.37367228273975728</v>
      </c>
      <c r="BG22" s="443">
        <v>0.38139416259433973</v>
      </c>
      <c r="BH22" s="438">
        <v>296186.07</v>
      </c>
      <c r="BI22" s="439">
        <v>333858.83000000007</v>
      </c>
      <c r="BJ22" s="440">
        <v>37672.759999999995</v>
      </c>
      <c r="BK22" s="442">
        <v>0.12719288250119282</v>
      </c>
      <c r="BL22" s="442">
        <v>0.35139707192983166</v>
      </c>
      <c r="BM22" s="443">
        <v>0.36742852168997508</v>
      </c>
      <c r="BN22" s="438">
        <v>310855.40000000002</v>
      </c>
      <c r="BO22" s="439">
        <v>368190.63999999996</v>
      </c>
      <c r="BP22" s="440">
        <v>57335.24</v>
      </c>
      <c r="BQ22" s="442">
        <v>0.18444344219209294</v>
      </c>
      <c r="BR22" s="442">
        <v>0.31117750294507346</v>
      </c>
      <c r="BS22" s="443">
        <v>0.33892988737631363</v>
      </c>
      <c r="BT22" s="438">
        <v>258260.63</v>
      </c>
      <c r="BU22" s="439">
        <v>323922.28000000003</v>
      </c>
      <c r="BV22" s="440">
        <v>65661.650000000009</v>
      </c>
      <c r="BW22" s="442">
        <v>0.25424568196863773</v>
      </c>
      <c r="BX22" s="442">
        <v>0.30640208425991688</v>
      </c>
      <c r="BY22" s="443">
        <v>0.35649284604168224</v>
      </c>
      <c r="BZ22" s="438">
        <v>-0.24</v>
      </c>
      <c r="CA22" s="439">
        <v>-3.42</v>
      </c>
      <c r="CB22" s="440">
        <v>-3.1799999999999997</v>
      </c>
      <c r="CC22" s="442">
        <v>-13.25</v>
      </c>
      <c r="CD22" s="442">
        <v>-2.8473755454859705E-7</v>
      </c>
      <c r="CE22" s="443">
        <v>-3.7638829087722932E-6</v>
      </c>
      <c r="CF22" s="438">
        <v>54754.21</v>
      </c>
      <c r="CG22" s="439">
        <v>63236.78</v>
      </c>
      <c r="CH22" s="440">
        <v>8482.57</v>
      </c>
      <c r="CI22" s="442">
        <v>0.15492087275115465</v>
      </c>
      <c r="CJ22" s="442">
        <v>6.4960749402668078E-2</v>
      </c>
      <c r="CK22" s="443">
        <v>6.9595273522746665E-2</v>
      </c>
      <c r="CL22" s="438">
        <v>116829.25</v>
      </c>
      <c r="CM22" s="439">
        <v>117103.97999999998</v>
      </c>
      <c r="CN22" s="440">
        <v>274.73000000000138</v>
      </c>
      <c r="CO22" s="442">
        <v>2.3515515164223119E-3</v>
      </c>
      <c r="CP22" s="442">
        <v>0.13860697893644452</v>
      </c>
      <c r="CQ22" s="443">
        <v>0.12887885054713813</v>
      </c>
      <c r="CR22" s="438">
        <v>-1539.1599999999996</v>
      </c>
      <c r="CS22" s="439">
        <v>-4601.2999999999993</v>
      </c>
      <c r="CT22" s="440">
        <v>-3062.139999999999</v>
      </c>
      <c r="CU22" s="442">
        <v>-1.9894877725512619</v>
      </c>
      <c r="CV22" s="442">
        <v>-1.8260693935792441E-3</v>
      </c>
      <c r="CW22" s="443">
        <v>-5.0639632830801022E-3</v>
      </c>
      <c r="CX22" s="438">
        <v>118390.68000000001</v>
      </c>
      <c r="CY22" s="439">
        <v>75118.970000000016</v>
      </c>
      <c r="CZ22" s="440">
        <v>-43271.71</v>
      </c>
      <c r="DA22" s="442">
        <v>-0.36549929437013107</v>
      </c>
      <c r="DB22" s="442">
        <v>0.11851335435822974</v>
      </c>
      <c r="DC22" s="444">
        <v>6.9149134377573238E-2</v>
      </c>
      <c r="DD22" s="445">
        <v>0.85954053039772749</v>
      </c>
      <c r="DE22" s="443">
        <v>0.91732775363004748</v>
      </c>
    </row>
    <row r="23" spans="1:109" s="742" customFormat="1" ht="19.5" customHeight="1">
      <c r="A23" s="747" t="s">
        <v>80</v>
      </c>
      <c r="B23" s="438">
        <v>578857.55999999994</v>
      </c>
      <c r="C23" s="439">
        <v>776403.27</v>
      </c>
      <c r="D23" s="440">
        <v>197545.71000000002</v>
      </c>
      <c r="E23" s="441">
        <v>0.3412682560455807</v>
      </c>
      <c r="F23" s="438">
        <v>553110.51</v>
      </c>
      <c r="G23" s="439">
        <v>736302.36</v>
      </c>
      <c r="H23" s="440">
        <v>183191.85000000003</v>
      </c>
      <c r="I23" s="442">
        <v>0.33120298148013855</v>
      </c>
      <c r="J23" s="442">
        <v>0.95552092297110203</v>
      </c>
      <c r="K23" s="443">
        <v>0.94835041073435966</v>
      </c>
      <c r="L23" s="438">
        <v>-12153.73</v>
      </c>
      <c r="M23" s="439">
        <v>7501.0000000000018</v>
      </c>
      <c r="N23" s="440">
        <v>19654.73</v>
      </c>
      <c r="O23" s="442">
        <v>1.6171767844110412</v>
      </c>
      <c r="P23" s="442">
        <v>-2.1973420826879603E-2</v>
      </c>
      <c r="Q23" s="441">
        <v>1.0187390951728039E-2</v>
      </c>
      <c r="R23" s="438">
        <v>565264.23</v>
      </c>
      <c r="S23" s="439">
        <v>728801.34</v>
      </c>
      <c r="T23" s="440">
        <v>163537.10999999999</v>
      </c>
      <c r="U23" s="442">
        <v>0.28931091217287885</v>
      </c>
      <c r="V23" s="442">
        <v>1.02197340274731</v>
      </c>
      <c r="W23" s="443">
        <v>0.98981258188551779</v>
      </c>
      <c r="X23" s="438">
        <v>9291.1299999999992</v>
      </c>
      <c r="Y23" s="439">
        <v>9715.41</v>
      </c>
      <c r="Z23" s="440">
        <v>424.28000000000031</v>
      </c>
      <c r="AA23" s="442">
        <v>4.5665059040181408E-2</v>
      </c>
      <c r="AB23" s="442">
        <v>1.6797963213535754E-2</v>
      </c>
      <c r="AC23" s="443">
        <v>1.3194864674887095E-2</v>
      </c>
      <c r="AD23" s="438">
        <v>555973.1</v>
      </c>
      <c r="AE23" s="439">
        <v>719085.92</v>
      </c>
      <c r="AF23" s="440">
        <v>163112.82</v>
      </c>
      <c r="AG23" s="442">
        <v>0.29338257552388791</v>
      </c>
      <c r="AH23" s="442">
        <v>1.0051754395337742</v>
      </c>
      <c r="AI23" s="443">
        <v>0.97661770362925371</v>
      </c>
      <c r="AJ23" s="438">
        <v>358749.53</v>
      </c>
      <c r="AK23" s="439">
        <v>438475.72000000009</v>
      </c>
      <c r="AL23" s="440">
        <v>79726.190000000017</v>
      </c>
      <c r="AM23" s="442">
        <v>0.22223357337917643</v>
      </c>
      <c r="AN23" s="442">
        <v>0.61975441764982753</v>
      </c>
      <c r="AO23" s="443">
        <v>0.56475254154970278</v>
      </c>
      <c r="AP23" s="438">
        <v>347112.49</v>
      </c>
      <c r="AQ23" s="439">
        <v>422951.37000000005</v>
      </c>
      <c r="AR23" s="440">
        <v>75838.880000000019</v>
      </c>
      <c r="AS23" s="442">
        <v>0.21848502195930797</v>
      </c>
      <c r="AT23" s="442">
        <v>0.62756444458088489</v>
      </c>
      <c r="AU23" s="443">
        <v>0.57442620447393389</v>
      </c>
      <c r="AV23" s="438">
        <v>82848.549999999988</v>
      </c>
      <c r="AW23" s="439">
        <v>84231.39</v>
      </c>
      <c r="AX23" s="440">
        <v>1382.8400000000065</v>
      </c>
      <c r="AY23" s="442">
        <v>1.6691179266263699E-2</v>
      </c>
      <c r="AZ23" s="442">
        <v>0.23867925351807417</v>
      </c>
      <c r="BA23" s="443">
        <v>0.19915147691802013</v>
      </c>
      <c r="BB23" s="438">
        <v>429961.02</v>
      </c>
      <c r="BC23" s="439">
        <v>507182.74</v>
      </c>
      <c r="BD23" s="440">
        <v>77221.719999999972</v>
      </c>
      <c r="BE23" s="442">
        <v>0.17960167644964645</v>
      </c>
      <c r="BF23" s="442">
        <v>0.76063723331653244</v>
      </c>
      <c r="BG23" s="443">
        <v>0.6959135667889963</v>
      </c>
      <c r="BH23" s="438">
        <v>419356.54000000004</v>
      </c>
      <c r="BI23" s="439">
        <v>498134.37</v>
      </c>
      <c r="BJ23" s="440">
        <v>78777.829999999973</v>
      </c>
      <c r="BK23" s="442">
        <v>0.18785406327513088</v>
      </c>
      <c r="BL23" s="442">
        <v>0.75427487409013139</v>
      </c>
      <c r="BM23" s="443">
        <v>0.69273275438350945</v>
      </c>
      <c r="BN23" s="438">
        <v>77962.540000000008</v>
      </c>
      <c r="BO23" s="439">
        <v>97209.510000000009</v>
      </c>
      <c r="BP23" s="440">
        <v>19246.970000000005</v>
      </c>
      <c r="BQ23" s="442">
        <v>0.24687458874479973</v>
      </c>
      <c r="BR23" s="442">
        <v>0.13468346167924283</v>
      </c>
      <c r="BS23" s="443">
        <v>0.12520492089117555</v>
      </c>
      <c r="BT23" s="438">
        <v>69852.13</v>
      </c>
      <c r="BU23" s="439">
        <v>90277.84</v>
      </c>
      <c r="BV23" s="440">
        <v>20425.71</v>
      </c>
      <c r="BW23" s="442">
        <v>0.292413559901466</v>
      </c>
      <c r="BX23" s="442">
        <v>0.12563940593528716</v>
      </c>
      <c r="BY23" s="443">
        <v>0.12554527559098916</v>
      </c>
      <c r="BZ23" s="438">
        <v>0</v>
      </c>
      <c r="CA23" s="439">
        <v>-2.4900000000000002</v>
      </c>
      <c r="CB23" s="440">
        <v>-2.4900000000000002</v>
      </c>
      <c r="CC23" s="442" t="s">
        <v>549</v>
      </c>
      <c r="CD23" s="442">
        <v>0</v>
      </c>
      <c r="CE23" s="443">
        <v>-3.462729460757624E-6</v>
      </c>
      <c r="CF23" s="438">
        <v>27642.74</v>
      </c>
      <c r="CG23" s="439">
        <v>33685.909999999996</v>
      </c>
      <c r="CH23" s="440">
        <v>6043.1699999999983</v>
      </c>
      <c r="CI23" s="442">
        <v>0.21861689543077112</v>
      </c>
      <c r="CJ23" s="442">
        <v>4.971956377026155E-2</v>
      </c>
      <c r="CK23" s="443">
        <v>4.6845459023867407E-2</v>
      </c>
      <c r="CL23" s="438">
        <v>59864.639999999999</v>
      </c>
      <c r="CM23" s="439">
        <v>75052.66</v>
      </c>
      <c r="CN23" s="440">
        <v>15188.019999999995</v>
      </c>
      <c r="CO23" s="442">
        <v>0.25370602746462695</v>
      </c>
      <c r="CP23" s="442">
        <v>0.10767542530385013</v>
      </c>
      <c r="CQ23" s="443">
        <v>0.10437231200410654</v>
      </c>
      <c r="CR23" s="438">
        <v>1615.7299999999998</v>
      </c>
      <c r="CS23" s="439">
        <v>6684.16</v>
      </c>
      <c r="CT23" s="440">
        <v>5068.43</v>
      </c>
      <c r="CU23" s="442">
        <v>3.1369288185526054</v>
      </c>
      <c r="CV23" s="442">
        <v>2.9061298109566811E-3</v>
      </c>
      <c r="CW23" s="443">
        <v>9.2953565270753723E-3</v>
      </c>
      <c r="CX23" s="438">
        <v>-22358.68</v>
      </c>
      <c r="CY23" s="439">
        <v>15253.45</v>
      </c>
      <c r="CZ23" s="440">
        <v>37612.129999999997</v>
      </c>
      <c r="DA23" s="442">
        <v>1.6822160342202672</v>
      </c>
      <c r="DB23" s="442">
        <v>-3.8625529914474994E-2</v>
      </c>
      <c r="DC23" s="444">
        <v>1.9646297986354436E-2</v>
      </c>
      <c r="DD23" s="445">
        <v>1.0402154168969686</v>
      </c>
      <c r="DE23" s="443">
        <v>0.97878772261317526</v>
      </c>
    </row>
    <row r="24" spans="1:109" s="742" customFormat="1" ht="19.5" customHeight="1">
      <c r="A24" s="747" t="s">
        <v>57</v>
      </c>
      <c r="B24" s="438">
        <v>227752.05000000002</v>
      </c>
      <c r="C24" s="439">
        <v>259480.28999999998</v>
      </c>
      <c r="D24" s="440">
        <v>31728.240000000009</v>
      </c>
      <c r="E24" s="441">
        <v>0.13931044748005544</v>
      </c>
      <c r="F24" s="438">
        <v>210312.80000000002</v>
      </c>
      <c r="G24" s="439">
        <v>239768.2</v>
      </c>
      <c r="H24" s="440">
        <v>29455.400000000005</v>
      </c>
      <c r="I24" s="442">
        <v>0.14005519397773217</v>
      </c>
      <c r="J24" s="442">
        <v>0.92342879021286528</v>
      </c>
      <c r="K24" s="443">
        <v>0.9240324188014436</v>
      </c>
      <c r="L24" s="438">
        <v>28160.319999999996</v>
      </c>
      <c r="M24" s="439">
        <v>32745.969999999998</v>
      </c>
      <c r="N24" s="440">
        <v>4585.6499999999987</v>
      </c>
      <c r="O24" s="442">
        <v>0.16284083419506604</v>
      </c>
      <c r="P24" s="442">
        <v>0.13389731866058555</v>
      </c>
      <c r="Q24" s="441">
        <v>0.1365734488560201</v>
      </c>
      <c r="R24" s="438">
        <v>182152.50000000003</v>
      </c>
      <c r="S24" s="439">
        <v>207022.22999999998</v>
      </c>
      <c r="T24" s="440">
        <v>24869.730000000003</v>
      </c>
      <c r="U24" s="442">
        <v>0.13653246592827409</v>
      </c>
      <c r="V24" s="442">
        <v>0.86610277643586131</v>
      </c>
      <c r="W24" s="443">
        <v>0.86342655114397981</v>
      </c>
      <c r="X24" s="438">
        <v>1490.2199999999998</v>
      </c>
      <c r="Y24" s="439">
        <v>2358.31</v>
      </c>
      <c r="Z24" s="440">
        <v>868.09</v>
      </c>
      <c r="AA24" s="442">
        <v>0.58252472789252607</v>
      </c>
      <c r="AB24" s="442">
        <v>7.0857313487338843E-3</v>
      </c>
      <c r="AC24" s="443">
        <v>9.8357914018622986E-3</v>
      </c>
      <c r="AD24" s="438">
        <v>180662.27000000002</v>
      </c>
      <c r="AE24" s="439">
        <v>204663.90999999997</v>
      </c>
      <c r="AF24" s="440">
        <v>24001.639999999996</v>
      </c>
      <c r="AG24" s="442">
        <v>0.1328536390027644</v>
      </c>
      <c r="AH24" s="442">
        <v>0.85901699753890393</v>
      </c>
      <c r="AI24" s="443">
        <v>0.85359071803516884</v>
      </c>
      <c r="AJ24" s="438">
        <v>56299.7</v>
      </c>
      <c r="AK24" s="439">
        <v>85872.280000000013</v>
      </c>
      <c r="AL24" s="440">
        <v>29572.58</v>
      </c>
      <c r="AM24" s="442">
        <v>0.52527064975479476</v>
      </c>
      <c r="AN24" s="442">
        <v>0.24719733587469353</v>
      </c>
      <c r="AO24" s="443">
        <v>0.33093950989495202</v>
      </c>
      <c r="AP24" s="438">
        <v>48171.020000000004</v>
      </c>
      <c r="AQ24" s="439">
        <v>71822.260000000009</v>
      </c>
      <c r="AR24" s="440">
        <v>23651.24</v>
      </c>
      <c r="AS24" s="442">
        <v>0.49098482863763321</v>
      </c>
      <c r="AT24" s="442">
        <v>0.22904464207599348</v>
      </c>
      <c r="AU24" s="443">
        <v>0.29954873081584632</v>
      </c>
      <c r="AV24" s="438">
        <v>-3185.4299999999994</v>
      </c>
      <c r="AW24" s="439">
        <v>-8822.5599999999977</v>
      </c>
      <c r="AX24" s="440">
        <v>-5637.1299999999992</v>
      </c>
      <c r="AY24" s="442">
        <v>-1.7696606109693196</v>
      </c>
      <c r="AZ24" s="442">
        <v>-6.6127518163410268E-2</v>
      </c>
      <c r="BA24" s="443">
        <v>-0.12283879677414769</v>
      </c>
      <c r="BB24" s="438">
        <v>44985.619999999995</v>
      </c>
      <c r="BC24" s="439">
        <v>62999.710000000014</v>
      </c>
      <c r="BD24" s="440">
        <v>18014.090000000007</v>
      </c>
      <c r="BE24" s="442">
        <v>0.40044107428107073</v>
      </c>
      <c r="BF24" s="442">
        <v>0.24696679979687344</v>
      </c>
      <c r="BG24" s="443">
        <v>0.30431374447082332</v>
      </c>
      <c r="BH24" s="438">
        <v>44169.24</v>
      </c>
      <c r="BI24" s="439">
        <v>59664.580000000009</v>
      </c>
      <c r="BJ24" s="440">
        <v>15495.34</v>
      </c>
      <c r="BK24" s="442">
        <v>0.35081744671178433</v>
      </c>
      <c r="BL24" s="442">
        <v>0.24448513793167767</v>
      </c>
      <c r="BM24" s="443">
        <v>0.29152467574766855</v>
      </c>
      <c r="BN24" s="438">
        <v>69763.429999999993</v>
      </c>
      <c r="BO24" s="439">
        <v>80806.09</v>
      </c>
      <c r="BP24" s="440">
        <v>11042.66</v>
      </c>
      <c r="BQ24" s="442">
        <v>0.15828722870994166</v>
      </c>
      <c r="BR24" s="442">
        <v>0.30631307160572202</v>
      </c>
      <c r="BS24" s="443">
        <v>0.31141513677204541</v>
      </c>
      <c r="BT24" s="438">
        <v>64869.72</v>
      </c>
      <c r="BU24" s="439">
        <v>75312.03</v>
      </c>
      <c r="BV24" s="440">
        <v>10442.309999999998</v>
      </c>
      <c r="BW24" s="442">
        <v>0.16097356362876236</v>
      </c>
      <c r="BX24" s="442">
        <v>0.35906622893645695</v>
      </c>
      <c r="BY24" s="443">
        <v>0.36797904427800687</v>
      </c>
      <c r="BZ24" s="438">
        <v>-22.53</v>
      </c>
      <c r="CA24" s="439">
        <v>-65.5</v>
      </c>
      <c r="CB24" s="440">
        <v>-42.969999999999992</v>
      </c>
      <c r="CC24" s="442">
        <v>-1.9072347980470483</v>
      </c>
      <c r="CD24" s="442">
        <v>-1.24707831911998E-4</v>
      </c>
      <c r="CE24" s="443">
        <v>-3.2003688388441325E-4</v>
      </c>
      <c r="CF24" s="438">
        <v>34400.17</v>
      </c>
      <c r="CG24" s="439">
        <v>37849.82</v>
      </c>
      <c r="CH24" s="440">
        <v>3449.6499999999996</v>
      </c>
      <c r="CI24" s="442">
        <v>0.10028002768590974</v>
      </c>
      <c r="CJ24" s="442">
        <v>0.190411478832852</v>
      </c>
      <c r="CK24" s="443">
        <v>0.18493646486085411</v>
      </c>
      <c r="CL24" s="438">
        <v>62656.18</v>
      </c>
      <c r="CM24" s="439">
        <v>54481.25</v>
      </c>
      <c r="CN24" s="440">
        <v>-8174.9300000000021</v>
      </c>
      <c r="CO24" s="442">
        <v>-0.13047284401953646</v>
      </c>
      <c r="CP24" s="442">
        <v>0.34681386434477984</v>
      </c>
      <c r="CQ24" s="443">
        <v>0.26619861801721667</v>
      </c>
      <c r="CR24" s="438">
        <v>-68.670000000000016</v>
      </c>
      <c r="CS24" s="439">
        <v>-369.86</v>
      </c>
      <c r="CT24" s="440">
        <v>-301.19</v>
      </c>
      <c r="CU24" s="442">
        <v>-4.3860492209116053</v>
      </c>
      <c r="CV24" s="442">
        <v>-3.801015009940925E-4</v>
      </c>
      <c r="CW24" s="443">
        <v>-1.8071578911983068E-3</v>
      </c>
      <c r="CX24" s="438">
        <v>-25341.87</v>
      </c>
      <c r="CY24" s="439">
        <v>-22208.42</v>
      </c>
      <c r="CZ24" s="440">
        <v>3133.4500000000016</v>
      </c>
      <c r="DA24" s="442">
        <v>0.12364714995381165</v>
      </c>
      <c r="DB24" s="442">
        <v>-0.1112695582762043</v>
      </c>
      <c r="DC24" s="444">
        <v>-8.5588080697767063E-2</v>
      </c>
      <c r="DD24" s="445">
        <v>1.1402720667685622</v>
      </c>
      <c r="DE24" s="443">
        <v>1.1085115104074774</v>
      </c>
    </row>
    <row r="25" spans="1:109" s="742" customFormat="1" ht="19.5" customHeight="1">
      <c r="A25" s="747" t="s">
        <v>81</v>
      </c>
      <c r="B25" s="438">
        <v>297670.28000000003</v>
      </c>
      <c r="C25" s="439">
        <v>336706.70999999996</v>
      </c>
      <c r="D25" s="440">
        <v>39036.430000000008</v>
      </c>
      <c r="E25" s="441">
        <v>0.13113983028470269</v>
      </c>
      <c r="F25" s="438">
        <v>255972.90000000002</v>
      </c>
      <c r="G25" s="439">
        <v>283607.90999999997</v>
      </c>
      <c r="H25" s="440">
        <v>27635.009999999995</v>
      </c>
      <c r="I25" s="442">
        <v>0.10796068646329338</v>
      </c>
      <c r="J25" s="442">
        <v>0.85992091652549252</v>
      </c>
      <c r="K25" s="443">
        <v>0.84229954906452564</v>
      </c>
      <c r="L25" s="438">
        <v>17589.400000000005</v>
      </c>
      <c r="M25" s="439">
        <v>28715.399999999994</v>
      </c>
      <c r="N25" s="440">
        <v>11125.999999999996</v>
      </c>
      <c r="O25" s="442">
        <v>0.63254005253163759</v>
      </c>
      <c r="P25" s="442">
        <v>6.8715867968835775E-2</v>
      </c>
      <c r="Q25" s="441">
        <v>0.10125034947015404</v>
      </c>
      <c r="R25" s="438">
        <v>238383.49</v>
      </c>
      <c r="S25" s="439">
        <v>254892.49</v>
      </c>
      <c r="T25" s="440">
        <v>16509</v>
      </c>
      <c r="U25" s="442">
        <v>6.9253957142753467E-2</v>
      </c>
      <c r="V25" s="442">
        <v>0.93128409296452852</v>
      </c>
      <c r="W25" s="443">
        <v>0.89874958000995109</v>
      </c>
      <c r="X25" s="438">
        <v>1853.67</v>
      </c>
      <c r="Y25" s="439">
        <v>1286.5199999999998</v>
      </c>
      <c r="Z25" s="440">
        <v>-567.15</v>
      </c>
      <c r="AA25" s="442">
        <v>-0.30596060787518831</v>
      </c>
      <c r="AB25" s="442">
        <v>7.2416650356346311E-3</v>
      </c>
      <c r="AC25" s="443">
        <v>4.5362627579745565E-3</v>
      </c>
      <c r="AD25" s="438">
        <v>236529.81</v>
      </c>
      <c r="AE25" s="439">
        <v>253605.95</v>
      </c>
      <c r="AF25" s="440">
        <v>17076.14</v>
      </c>
      <c r="AG25" s="442">
        <v>7.2194451938214527E-2</v>
      </c>
      <c r="AH25" s="442">
        <v>0.92404238886225842</v>
      </c>
      <c r="AI25" s="443">
        <v>0.8942132467320818</v>
      </c>
      <c r="AJ25" s="438">
        <v>57888.03</v>
      </c>
      <c r="AK25" s="439">
        <v>64103.600000000006</v>
      </c>
      <c r="AL25" s="440">
        <v>6215.5700000000015</v>
      </c>
      <c r="AM25" s="442">
        <v>0.10737228404559643</v>
      </c>
      <c r="AN25" s="442">
        <v>0.19447030452620259</v>
      </c>
      <c r="AO25" s="443">
        <v>0.19038408827670827</v>
      </c>
      <c r="AP25" s="438">
        <v>51079.640000000007</v>
      </c>
      <c r="AQ25" s="439">
        <v>56286.069999999992</v>
      </c>
      <c r="AR25" s="440">
        <v>5206.4299999999948</v>
      </c>
      <c r="AS25" s="442">
        <v>0.10192769565329718</v>
      </c>
      <c r="AT25" s="442">
        <v>0.19955096809076275</v>
      </c>
      <c r="AU25" s="443">
        <v>0.19846438697707691</v>
      </c>
      <c r="AV25" s="438">
        <v>-6938.9299999999994</v>
      </c>
      <c r="AW25" s="439">
        <v>1967.59</v>
      </c>
      <c r="AX25" s="440">
        <v>8906.5199999999986</v>
      </c>
      <c r="AY25" s="442">
        <v>1.2835581278381536</v>
      </c>
      <c r="AZ25" s="442">
        <v>-0.13584531919175621</v>
      </c>
      <c r="BA25" s="443">
        <v>3.4956961820215911E-2</v>
      </c>
      <c r="BB25" s="438">
        <v>44140.7</v>
      </c>
      <c r="BC25" s="439">
        <v>58253.650000000009</v>
      </c>
      <c r="BD25" s="440">
        <v>14112.949999999997</v>
      </c>
      <c r="BE25" s="442">
        <v>0.31972646559751006</v>
      </c>
      <c r="BF25" s="442">
        <v>0.18516676637295645</v>
      </c>
      <c r="BG25" s="443">
        <v>0.22854204139164716</v>
      </c>
      <c r="BH25" s="438">
        <v>43767.16</v>
      </c>
      <c r="BI25" s="439">
        <v>58212.160000000011</v>
      </c>
      <c r="BJ25" s="440">
        <v>14444.999999999993</v>
      </c>
      <c r="BK25" s="442">
        <v>0.33004197667840468</v>
      </c>
      <c r="BL25" s="442">
        <v>0.18503866383691767</v>
      </c>
      <c r="BM25" s="443">
        <v>0.22953783221568741</v>
      </c>
      <c r="BN25" s="438">
        <v>76402.650000000009</v>
      </c>
      <c r="BO25" s="439">
        <v>87022.23000000001</v>
      </c>
      <c r="BP25" s="440">
        <v>10619.579999999994</v>
      </c>
      <c r="BQ25" s="442">
        <v>0.13899491706112288</v>
      </c>
      <c r="BR25" s="442">
        <v>0.25666872084105946</v>
      </c>
      <c r="BS25" s="443">
        <v>0.25845113095607752</v>
      </c>
      <c r="BT25" s="438">
        <v>66571.490000000005</v>
      </c>
      <c r="BU25" s="439">
        <v>73938.039999999994</v>
      </c>
      <c r="BV25" s="440">
        <v>7366.5499999999984</v>
      </c>
      <c r="BW25" s="442">
        <v>0.11065622836442429</v>
      </c>
      <c r="BX25" s="442">
        <v>0.28145073976087837</v>
      </c>
      <c r="BY25" s="443">
        <v>0.29154694517222485</v>
      </c>
      <c r="BZ25" s="438">
        <v>-0.08</v>
      </c>
      <c r="CA25" s="439">
        <v>-598.9799999999999</v>
      </c>
      <c r="CB25" s="440">
        <v>-598.89999999999986</v>
      </c>
      <c r="CC25" s="442">
        <v>-7486.2499999999982</v>
      </c>
      <c r="CD25" s="442">
        <v>-3.3822375285381575E-7</v>
      </c>
      <c r="CE25" s="443">
        <v>-2.3618531032099203E-3</v>
      </c>
      <c r="CF25" s="438">
        <v>19777.830000000002</v>
      </c>
      <c r="CG25" s="439">
        <v>21934.85</v>
      </c>
      <c r="CH25" s="440">
        <v>2157.0199999999991</v>
      </c>
      <c r="CI25" s="442">
        <v>0.10906252101469154</v>
      </c>
      <c r="CJ25" s="442">
        <v>8.3616648573809793E-2</v>
      </c>
      <c r="CK25" s="443">
        <v>8.6491858728077936E-2</v>
      </c>
      <c r="CL25" s="438">
        <v>54288.770000000004</v>
      </c>
      <c r="CM25" s="439">
        <v>52732.55999999999</v>
      </c>
      <c r="CN25" s="440">
        <v>-1556.2100000000003</v>
      </c>
      <c r="CO25" s="442">
        <v>-2.8665412754792816E-2</v>
      </c>
      <c r="CP25" s="442">
        <v>0.22952189409022061</v>
      </c>
      <c r="CQ25" s="443">
        <v>0.20793108363585314</v>
      </c>
      <c r="CR25" s="438">
        <v>996.19000000000017</v>
      </c>
      <c r="CS25" s="439">
        <v>1286.8699999999999</v>
      </c>
      <c r="CT25" s="440">
        <v>290.68000000000006</v>
      </c>
      <c r="CU25" s="442">
        <v>0.29179172647788038</v>
      </c>
      <c r="CV25" s="442">
        <v>4.2116890044430347E-3</v>
      </c>
      <c r="CW25" s="443">
        <v>5.0742894636344286E-3</v>
      </c>
      <c r="CX25" s="438">
        <v>51128.42</v>
      </c>
      <c r="CY25" s="439">
        <v>46100.44</v>
      </c>
      <c r="CZ25" s="440">
        <v>-5027.9800000000014</v>
      </c>
      <c r="DA25" s="442">
        <v>-9.8340218610314889E-2</v>
      </c>
      <c r="DB25" s="442">
        <v>0.17176192396499909</v>
      </c>
      <c r="DC25" s="444">
        <v>0.1369157151635024</v>
      </c>
      <c r="DD25" s="445">
        <v>0.78383942387642391</v>
      </c>
      <c r="DE25" s="443">
        <v>0.81822011668101635</v>
      </c>
    </row>
    <row r="26" spans="1:109" s="742" customFormat="1" ht="19.5" customHeight="1">
      <c r="A26" s="747" t="s">
        <v>76</v>
      </c>
      <c r="B26" s="438">
        <v>26795.98</v>
      </c>
      <c r="C26" s="439">
        <v>29964.83</v>
      </c>
      <c r="D26" s="440">
        <v>3168.8500000000004</v>
      </c>
      <c r="E26" s="441">
        <v>0.11825841040335162</v>
      </c>
      <c r="F26" s="438">
        <v>24987.87</v>
      </c>
      <c r="G26" s="439">
        <v>26971.879999999997</v>
      </c>
      <c r="H26" s="440">
        <v>1984.0100000000002</v>
      </c>
      <c r="I26" s="442">
        <v>7.9398924358098491E-2</v>
      </c>
      <c r="J26" s="442">
        <v>0.93252308741833656</v>
      </c>
      <c r="K26" s="443">
        <v>0.90011790489049981</v>
      </c>
      <c r="L26" s="438">
        <v>48296.320000000007</v>
      </c>
      <c r="M26" s="439">
        <v>30116.43</v>
      </c>
      <c r="N26" s="440">
        <v>-18179.890000000003</v>
      </c>
      <c r="O26" s="442">
        <v>-0.37642391801280106</v>
      </c>
      <c r="P26" s="442">
        <v>1.9327905899942657</v>
      </c>
      <c r="Q26" s="441">
        <v>1.1165862372218771</v>
      </c>
      <c r="R26" s="438">
        <v>-23308.440000000002</v>
      </c>
      <c r="S26" s="439">
        <v>-3144.55</v>
      </c>
      <c r="T26" s="440">
        <v>20163.890000000003</v>
      </c>
      <c r="U26" s="442">
        <v>0.86508964134879907</v>
      </c>
      <c r="V26" s="442">
        <v>-0.86984838770591721</v>
      </c>
      <c r="W26" s="443">
        <v>-0.10494135958722275</v>
      </c>
      <c r="X26" s="438">
        <v>0</v>
      </c>
      <c r="Y26" s="439">
        <v>0</v>
      </c>
      <c r="Z26" s="440">
        <v>0</v>
      </c>
      <c r="AA26" s="442">
        <v>0</v>
      </c>
      <c r="AB26" s="442">
        <v>0</v>
      </c>
      <c r="AC26" s="443">
        <v>0</v>
      </c>
      <c r="AD26" s="438">
        <v>-23308.440000000002</v>
      </c>
      <c r="AE26" s="439">
        <v>-3144.55</v>
      </c>
      <c r="AF26" s="440">
        <v>20163.890000000003</v>
      </c>
      <c r="AG26" s="442">
        <v>0.86508964134879907</v>
      </c>
      <c r="AH26" s="442">
        <v>-0.9327901898000911</v>
      </c>
      <c r="AI26" s="443">
        <v>-0.11658623722187703</v>
      </c>
      <c r="AJ26" s="438">
        <v>16618.12</v>
      </c>
      <c r="AK26" s="439">
        <v>20277.830000000002</v>
      </c>
      <c r="AL26" s="440">
        <v>3659.71</v>
      </c>
      <c r="AM26" s="442">
        <v>0.22022406866721403</v>
      </c>
      <c r="AN26" s="442">
        <v>0.62017213029715645</v>
      </c>
      <c r="AO26" s="443">
        <v>0.6767210092631929</v>
      </c>
      <c r="AP26" s="438">
        <v>16287.28</v>
      </c>
      <c r="AQ26" s="439">
        <v>20017.77</v>
      </c>
      <c r="AR26" s="440">
        <v>3730.49</v>
      </c>
      <c r="AS26" s="442">
        <v>0.22904315514929441</v>
      </c>
      <c r="AT26" s="442">
        <v>0.65180745697812581</v>
      </c>
      <c r="AU26" s="443">
        <v>0.74217184712374529</v>
      </c>
      <c r="AV26" s="438">
        <v>19750.189999999999</v>
      </c>
      <c r="AW26" s="439">
        <v>6353.54</v>
      </c>
      <c r="AX26" s="440">
        <v>-13396.649999999998</v>
      </c>
      <c r="AY26" s="442">
        <v>-0.6783048669405205</v>
      </c>
      <c r="AZ26" s="442">
        <v>1.212614383739949</v>
      </c>
      <c r="BA26" s="443">
        <v>0.31739499454734466</v>
      </c>
      <c r="BB26" s="438">
        <v>36037.47</v>
      </c>
      <c r="BC26" s="439">
        <v>26371.300000000003</v>
      </c>
      <c r="BD26" s="440">
        <v>-9666.1699999999983</v>
      </c>
      <c r="BE26" s="442">
        <v>-0.26822554413503497</v>
      </c>
      <c r="BF26" s="442" t="s">
        <v>493</v>
      </c>
      <c r="BG26" s="443" t="s">
        <v>493</v>
      </c>
      <c r="BH26" s="438">
        <v>36037.47</v>
      </c>
      <c r="BI26" s="439">
        <v>26371.300000000003</v>
      </c>
      <c r="BJ26" s="440">
        <v>-9666.1699999999983</v>
      </c>
      <c r="BK26" s="442">
        <v>-0.26822554413503497</v>
      </c>
      <c r="BL26" s="442" t="s">
        <v>493</v>
      </c>
      <c r="BM26" s="443" t="s">
        <v>493</v>
      </c>
      <c r="BN26" s="438">
        <v>1364.08</v>
      </c>
      <c r="BO26" s="439">
        <v>1645.36</v>
      </c>
      <c r="BP26" s="440">
        <v>281.27999999999992</v>
      </c>
      <c r="BQ26" s="442">
        <v>0.20620491466776142</v>
      </c>
      <c r="BR26" s="442">
        <v>5.0906143384194191E-2</v>
      </c>
      <c r="BS26" s="443">
        <v>5.490970581178E-2</v>
      </c>
      <c r="BT26" s="438">
        <v>1364.08</v>
      </c>
      <c r="BU26" s="439">
        <v>1645.36</v>
      </c>
      <c r="BV26" s="440">
        <v>281.27999999999992</v>
      </c>
      <c r="BW26" s="442">
        <v>0.20620491466776142</v>
      </c>
      <c r="BX26" s="442">
        <v>-5.8523007116735387E-2</v>
      </c>
      <c r="BY26" s="443">
        <v>-0.52324179930355685</v>
      </c>
      <c r="BZ26" s="438">
        <v>0</v>
      </c>
      <c r="CA26" s="439">
        <v>-77.97</v>
      </c>
      <c r="CB26" s="440">
        <v>-77.97</v>
      </c>
      <c r="CC26" s="442" t="s">
        <v>549</v>
      </c>
      <c r="CD26" s="442" t="s">
        <v>493</v>
      </c>
      <c r="CE26" s="443" t="s">
        <v>493</v>
      </c>
      <c r="CF26" s="438">
        <v>997.27</v>
      </c>
      <c r="CG26" s="439">
        <v>1896.7</v>
      </c>
      <c r="CH26" s="440">
        <v>899.43</v>
      </c>
      <c r="CI26" s="442">
        <v>0.90189216561212115</v>
      </c>
      <c r="CJ26" s="442" t="s">
        <v>493</v>
      </c>
      <c r="CK26" s="443" t="s">
        <v>493</v>
      </c>
      <c r="CL26" s="438">
        <v>3008.75</v>
      </c>
      <c r="CM26" s="439">
        <v>4469.58</v>
      </c>
      <c r="CN26" s="440">
        <v>1460.8300000000004</v>
      </c>
      <c r="CO26" s="442">
        <v>0.4855272122974657</v>
      </c>
      <c r="CP26" s="442" t="s">
        <v>493</v>
      </c>
      <c r="CQ26" s="443" t="s">
        <v>493</v>
      </c>
      <c r="CR26" s="438">
        <v>26.01</v>
      </c>
      <c r="CS26" s="439">
        <v>-27.98</v>
      </c>
      <c r="CT26" s="440">
        <v>-53.99</v>
      </c>
      <c r="CU26" s="442">
        <v>-2.0757400999615534</v>
      </c>
      <c r="CV26" s="442" t="s">
        <v>493</v>
      </c>
      <c r="CW26" s="443" t="s">
        <v>493</v>
      </c>
      <c r="CX26" s="438">
        <v>-64742.03</v>
      </c>
      <c r="CY26" s="439">
        <v>-37421.550000000003</v>
      </c>
      <c r="CZ26" s="440">
        <v>27320.48</v>
      </c>
      <c r="DA26" s="442">
        <v>0.42198985728436372</v>
      </c>
      <c r="DB26" s="442">
        <v>-2.416109804530381</v>
      </c>
      <c r="DC26" s="444">
        <v>-1.2488490673900037</v>
      </c>
      <c r="DD26" s="445">
        <v>-1.7776213251508894</v>
      </c>
      <c r="DE26" s="443">
        <v>-10.9004499848945</v>
      </c>
    </row>
    <row r="27" spans="1:109" s="742" customFormat="1" ht="19.5" customHeight="1">
      <c r="A27" s="747" t="s">
        <v>82</v>
      </c>
      <c r="B27" s="438">
        <v>10326.409999999998</v>
      </c>
      <c r="C27" s="439">
        <v>12772.53</v>
      </c>
      <c r="D27" s="440">
        <v>2446.1200000000003</v>
      </c>
      <c r="E27" s="441">
        <v>0.23687999992252903</v>
      </c>
      <c r="F27" s="438">
        <v>10326.409999999998</v>
      </c>
      <c r="G27" s="439">
        <v>12772.53</v>
      </c>
      <c r="H27" s="440">
        <v>2446.1200000000003</v>
      </c>
      <c r="I27" s="442">
        <v>0.23687999992252903</v>
      </c>
      <c r="J27" s="442">
        <v>1</v>
      </c>
      <c r="K27" s="443">
        <v>1</v>
      </c>
      <c r="L27" s="438">
        <v>-203.01</v>
      </c>
      <c r="M27" s="439">
        <v>1721.5500000000002</v>
      </c>
      <c r="N27" s="440">
        <v>1924.5600000000004</v>
      </c>
      <c r="O27" s="442">
        <v>9.4801241318161686</v>
      </c>
      <c r="P27" s="442">
        <v>-1.9659300763769792E-2</v>
      </c>
      <c r="Q27" s="441">
        <v>0.13478535575958719</v>
      </c>
      <c r="R27" s="438">
        <v>10529.44</v>
      </c>
      <c r="S27" s="439">
        <v>11050.99</v>
      </c>
      <c r="T27" s="440">
        <v>521.55000000000041</v>
      </c>
      <c r="U27" s="442">
        <v>4.9532548739534034E-2</v>
      </c>
      <c r="V27" s="442">
        <v>1.0196612375452847</v>
      </c>
      <c r="W27" s="443">
        <v>0.86521542717065447</v>
      </c>
      <c r="X27" s="438">
        <v>22.05</v>
      </c>
      <c r="Y27" s="439">
        <v>10.879999999999999</v>
      </c>
      <c r="Z27" s="440">
        <v>-11.170000000000002</v>
      </c>
      <c r="AA27" s="442">
        <v>-0.50657596371882097</v>
      </c>
      <c r="AB27" s="442">
        <v>2.1353016198272204E-3</v>
      </c>
      <c r="AC27" s="443">
        <v>8.5182810296785354E-4</v>
      </c>
      <c r="AD27" s="438">
        <v>10507.380000000001</v>
      </c>
      <c r="AE27" s="439">
        <v>11040.109999999999</v>
      </c>
      <c r="AF27" s="440">
        <v>532.73</v>
      </c>
      <c r="AG27" s="442">
        <v>5.0700555228800868E-2</v>
      </c>
      <c r="AH27" s="442">
        <v>1.0175249675347002</v>
      </c>
      <c r="AI27" s="443">
        <v>0.86436359906768656</v>
      </c>
      <c r="AJ27" s="438">
        <v>3987.3499999999995</v>
      </c>
      <c r="AK27" s="439">
        <v>3822.97</v>
      </c>
      <c r="AL27" s="440">
        <v>-164.37999999999982</v>
      </c>
      <c r="AM27" s="442">
        <v>-4.1225375249225593E-2</v>
      </c>
      <c r="AN27" s="442">
        <v>0.38613128860852902</v>
      </c>
      <c r="AO27" s="443">
        <v>0.29931188261057123</v>
      </c>
      <c r="AP27" s="438">
        <v>3981.13</v>
      </c>
      <c r="AQ27" s="439">
        <v>3821.61</v>
      </c>
      <c r="AR27" s="440">
        <v>-159.52000000000004</v>
      </c>
      <c r="AS27" s="442">
        <v>-4.0069025628401977E-2</v>
      </c>
      <c r="AT27" s="442">
        <v>0.38552894955749395</v>
      </c>
      <c r="AU27" s="443">
        <v>0.2992054040977003</v>
      </c>
      <c r="AV27" s="438">
        <v>-552.7299999999999</v>
      </c>
      <c r="AW27" s="439">
        <v>498.63</v>
      </c>
      <c r="AX27" s="440">
        <v>1051.3599999999999</v>
      </c>
      <c r="AY27" s="442">
        <v>1.9021221934760191</v>
      </c>
      <c r="AZ27" s="442">
        <v>-0.13883746574465036</v>
      </c>
      <c r="BA27" s="443">
        <v>0.13047642224088798</v>
      </c>
      <c r="BB27" s="438">
        <v>3428.4100000000003</v>
      </c>
      <c r="BC27" s="439">
        <v>4320.24</v>
      </c>
      <c r="BD27" s="440">
        <v>891.82999999999993</v>
      </c>
      <c r="BE27" s="442">
        <v>0.26012933108933861</v>
      </c>
      <c r="BF27" s="442">
        <v>0.32560231123402578</v>
      </c>
      <c r="BG27" s="443">
        <v>0.3909369205835857</v>
      </c>
      <c r="BH27" s="438">
        <v>3428.4100000000003</v>
      </c>
      <c r="BI27" s="439">
        <v>4320.24</v>
      </c>
      <c r="BJ27" s="440">
        <v>891.82999999999993</v>
      </c>
      <c r="BK27" s="442">
        <v>0.26012933108933861</v>
      </c>
      <c r="BL27" s="442">
        <v>0.32628590571579213</v>
      </c>
      <c r="BM27" s="443">
        <v>0.39132218791298279</v>
      </c>
      <c r="BN27" s="438">
        <v>3159.71</v>
      </c>
      <c r="BO27" s="439">
        <v>3613.2999999999997</v>
      </c>
      <c r="BP27" s="440">
        <v>453.59000000000003</v>
      </c>
      <c r="BQ27" s="442">
        <v>0.1435543135287731</v>
      </c>
      <c r="BR27" s="442">
        <v>0.30598339597207552</v>
      </c>
      <c r="BS27" s="443">
        <v>0.28289618423288099</v>
      </c>
      <c r="BT27" s="438">
        <v>3159.71</v>
      </c>
      <c r="BU27" s="439">
        <v>3613.2999999999997</v>
      </c>
      <c r="BV27" s="440">
        <v>453.59000000000003</v>
      </c>
      <c r="BW27" s="442">
        <v>0.1435543135287731</v>
      </c>
      <c r="BX27" s="442">
        <v>0.30071340334127061</v>
      </c>
      <c r="BY27" s="443">
        <v>0.32728840564088585</v>
      </c>
      <c r="BZ27" s="438">
        <v>-0.01</v>
      </c>
      <c r="CA27" s="439">
        <v>-0.52</v>
      </c>
      <c r="CB27" s="440">
        <v>-0.51</v>
      </c>
      <c r="CC27" s="442">
        <v>-51</v>
      </c>
      <c r="CD27" s="442">
        <v>-9.517120347793645E-7</v>
      </c>
      <c r="CE27" s="443">
        <v>-4.710097997211985E-5</v>
      </c>
      <c r="CF27" s="438">
        <v>1208.54</v>
      </c>
      <c r="CG27" s="439">
        <v>1358.8700000000001</v>
      </c>
      <c r="CH27" s="440">
        <v>150.32999999999998</v>
      </c>
      <c r="CI27" s="442">
        <v>0.12438975954457458</v>
      </c>
      <c r="CJ27" s="442">
        <v>0.11501820625122532</v>
      </c>
      <c r="CK27" s="443">
        <v>0.12308482433598943</v>
      </c>
      <c r="CL27" s="438">
        <v>2281.3999999999996</v>
      </c>
      <c r="CM27" s="439">
        <v>2353.4500000000003</v>
      </c>
      <c r="CN27" s="440">
        <v>72.050000000000111</v>
      </c>
      <c r="CO27" s="442">
        <v>3.1581485053037893E-2</v>
      </c>
      <c r="CP27" s="442">
        <v>0.21712358361456419</v>
      </c>
      <c r="CQ27" s="443">
        <v>0.21317269483727974</v>
      </c>
      <c r="CR27" s="438">
        <v>-52.41</v>
      </c>
      <c r="CS27" s="439">
        <v>-54.08</v>
      </c>
      <c r="CT27" s="440">
        <v>-1.6700000000000004</v>
      </c>
      <c r="CU27" s="442">
        <v>-3.1864148063346726E-2</v>
      </c>
      <c r="CV27" s="442">
        <v>-4.9879227742786487E-3</v>
      </c>
      <c r="CW27" s="443">
        <v>-4.8985019171004637E-3</v>
      </c>
      <c r="CX27" s="438">
        <v>481.74999999999983</v>
      </c>
      <c r="CY27" s="439">
        <v>-551.13</v>
      </c>
      <c r="CZ27" s="440">
        <v>-1032.8799999999999</v>
      </c>
      <c r="DA27" s="442">
        <v>-2.1440166061235084</v>
      </c>
      <c r="DB27" s="442">
        <v>4.6652224732506256E-2</v>
      </c>
      <c r="DC27" s="444">
        <v>-4.3149634410723635E-2</v>
      </c>
      <c r="DD27" s="445">
        <v>0.95415032101246933</v>
      </c>
      <c r="DE27" s="443">
        <v>1.0499206982539124</v>
      </c>
    </row>
    <row r="28" spans="1:109" s="742" customFormat="1" ht="19.5" customHeight="1">
      <c r="A28" s="748" t="s">
        <v>550</v>
      </c>
      <c r="B28" s="446">
        <v>32262.36</v>
      </c>
      <c r="C28" s="447">
        <v>35820.22</v>
      </c>
      <c r="D28" s="448">
        <v>3557.8600000000006</v>
      </c>
      <c r="E28" s="449">
        <v>0.1102789752516555</v>
      </c>
      <c r="F28" s="446">
        <v>31364.400000000001</v>
      </c>
      <c r="G28" s="447">
        <v>34853.840000000004</v>
      </c>
      <c r="H28" s="448">
        <v>3489.4400000000005</v>
      </c>
      <c r="I28" s="450">
        <v>0.11125479843389327</v>
      </c>
      <c r="J28" s="450">
        <v>0.97216694624943745</v>
      </c>
      <c r="K28" s="451">
        <v>0.97302138289491247</v>
      </c>
      <c r="L28" s="446">
        <v>66840.209999999992</v>
      </c>
      <c r="M28" s="447">
        <v>38634.839999999997</v>
      </c>
      <c r="N28" s="448">
        <v>-28205.370000000003</v>
      </c>
      <c r="O28" s="450">
        <v>-0.42198206738129634</v>
      </c>
      <c r="P28" s="450">
        <v>2.1310852431419058</v>
      </c>
      <c r="Q28" s="449">
        <v>1.108481590550711</v>
      </c>
      <c r="R28" s="446">
        <v>-35475.81</v>
      </c>
      <c r="S28" s="447">
        <v>-3781</v>
      </c>
      <c r="T28" s="448">
        <v>31694.809999999998</v>
      </c>
      <c r="U28" s="450">
        <v>0.89342033346102601</v>
      </c>
      <c r="V28" s="450">
        <v>-1.1310852431419061</v>
      </c>
      <c r="W28" s="451">
        <v>-0.10848159055071119</v>
      </c>
      <c r="X28" s="446">
        <v>2896.16</v>
      </c>
      <c r="Y28" s="447">
        <v>174.19</v>
      </c>
      <c r="Z28" s="448">
        <v>-2721.97</v>
      </c>
      <c r="AA28" s="450">
        <v>-0.93985484227390748</v>
      </c>
      <c r="AB28" s="450">
        <v>9.2339085077348837E-2</v>
      </c>
      <c r="AC28" s="451">
        <v>4.9977276535383185E-3</v>
      </c>
      <c r="AD28" s="446">
        <v>-38371.96</v>
      </c>
      <c r="AE28" s="447">
        <v>-3955.1800000000003</v>
      </c>
      <c r="AF28" s="448">
        <v>34416.78</v>
      </c>
      <c r="AG28" s="450">
        <v>0.89692525479542873</v>
      </c>
      <c r="AH28" s="450">
        <v>-1.2234240093864381</v>
      </c>
      <c r="AI28" s="451">
        <v>-0.11347903129181748</v>
      </c>
      <c r="AJ28" s="446">
        <v>37776.6</v>
      </c>
      <c r="AK28" s="447">
        <v>42168.579999999994</v>
      </c>
      <c r="AL28" s="448">
        <v>4391.9800000000005</v>
      </c>
      <c r="AM28" s="450">
        <v>0.11626191875393752</v>
      </c>
      <c r="AN28" s="450">
        <v>1.1709186804685088</v>
      </c>
      <c r="AO28" s="451">
        <v>1.1772283922320967</v>
      </c>
      <c r="AP28" s="446">
        <v>36988.769999999997</v>
      </c>
      <c r="AQ28" s="447">
        <v>42129.9</v>
      </c>
      <c r="AR28" s="448">
        <v>5141.1300000000019</v>
      </c>
      <c r="AS28" s="450">
        <v>0.13899164530207425</v>
      </c>
      <c r="AT28" s="450">
        <v>1.1793233729961357</v>
      </c>
      <c r="AU28" s="451">
        <v>1.2087592070199438</v>
      </c>
      <c r="AV28" s="446">
        <v>-877.3900000000001</v>
      </c>
      <c r="AW28" s="447">
        <v>2764.9100000000003</v>
      </c>
      <c r="AX28" s="448">
        <v>3642.3</v>
      </c>
      <c r="AY28" s="450">
        <v>4.1512896203512692</v>
      </c>
      <c r="AZ28" s="450">
        <v>-2.3720442718154731E-2</v>
      </c>
      <c r="BA28" s="451">
        <v>6.5628211792574873E-2</v>
      </c>
      <c r="BB28" s="446">
        <v>36111.379999999997</v>
      </c>
      <c r="BC28" s="447">
        <v>44894.799999999996</v>
      </c>
      <c r="BD28" s="448">
        <v>8783.4200000000019</v>
      </c>
      <c r="BE28" s="450">
        <v>0.24323135809265664</v>
      </c>
      <c r="BF28" s="450" t="s">
        <v>493</v>
      </c>
      <c r="BG28" s="451" t="s">
        <v>493</v>
      </c>
      <c r="BH28" s="446">
        <v>34592.279999999992</v>
      </c>
      <c r="BI28" s="447">
        <v>44454.57</v>
      </c>
      <c r="BJ28" s="448">
        <v>9862.2900000000027</v>
      </c>
      <c r="BK28" s="450">
        <v>0.28510089534427946</v>
      </c>
      <c r="BL28" s="450" t="s">
        <v>493</v>
      </c>
      <c r="BM28" s="451" t="s">
        <v>493</v>
      </c>
      <c r="BN28" s="446">
        <v>3113.08</v>
      </c>
      <c r="BO28" s="447">
        <v>3045.1899999999996</v>
      </c>
      <c r="BP28" s="448">
        <v>-67.8900000000001</v>
      </c>
      <c r="BQ28" s="450">
        <v>-2.1807984375602402E-2</v>
      </c>
      <c r="BR28" s="450">
        <v>9.649263104125054E-2</v>
      </c>
      <c r="BS28" s="451">
        <v>8.5013157373126119E-2</v>
      </c>
      <c r="BT28" s="446">
        <v>3096.6800000000003</v>
      </c>
      <c r="BU28" s="447">
        <v>3045.55</v>
      </c>
      <c r="BV28" s="448">
        <v>-51.130000000000109</v>
      </c>
      <c r="BW28" s="450">
        <v>-1.6511231383287941E-2</v>
      </c>
      <c r="BX28" s="450" t="s">
        <v>493</v>
      </c>
      <c r="BY28" s="451" t="s">
        <v>493</v>
      </c>
      <c r="BZ28" s="446">
        <v>-3.94</v>
      </c>
      <c r="CA28" s="447">
        <v>-0.01</v>
      </c>
      <c r="CB28" s="448">
        <v>3.93</v>
      </c>
      <c r="CC28" s="450">
        <v>0.9974619289340102</v>
      </c>
      <c r="CD28" s="450" t="s">
        <v>493</v>
      </c>
      <c r="CE28" s="451" t="s">
        <v>493</v>
      </c>
      <c r="CF28" s="446">
        <v>2568.8200000000002</v>
      </c>
      <c r="CG28" s="447">
        <v>3775.76</v>
      </c>
      <c r="CH28" s="448">
        <v>1206.94</v>
      </c>
      <c r="CI28" s="450">
        <v>0.46984218434923425</v>
      </c>
      <c r="CJ28" s="450" t="s">
        <v>493</v>
      </c>
      <c r="CK28" s="451" t="s">
        <v>493</v>
      </c>
      <c r="CL28" s="446">
        <v>15062.899999999998</v>
      </c>
      <c r="CM28" s="447">
        <v>14186.93</v>
      </c>
      <c r="CN28" s="448">
        <v>-875.96999999999957</v>
      </c>
      <c r="CO28" s="450">
        <v>-5.8154140304987598E-2</v>
      </c>
      <c r="CP28" s="450" t="s">
        <v>493</v>
      </c>
      <c r="CQ28" s="451" t="s">
        <v>493</v>
      </c>
      <c r="CR28" s="446">
        <v>-50.129999999999995</v>
      </c>
      <c r="CS28" s="447">
        <v>187.26</v>
      </c>
      <c r="CT28" s="448">
        <v>237.39</v>
      </c>
      <c r="CU28" s="450">
        <v>4.7354877318970674</v>
      </c>
      <c r="CV28" s="450" t="s">
        <v>493</v>
      </c>
      <c r="CW28" s="451" t="s">
        <v>493</v>
      </c>
      <c r="CX28" s="446">
        <v>-93638.58</v>
      </c>
      <c r="CY28" s="447">
        <v>-69605.23</v>
      </c>
      <c r="CZ28" s="448">
        <v>24033.35</v>
      </c>
      <c r="DA28" s="450">
        <v>0.25666076952469813</v>
      </c>
      <c r="DB28" s="450">
        <v>-2.9024094951516255</v>
      </c>
      <c r="DC28" s="452">
        <v>-1.9431826493527955</v>
      </c>
      <c r="DD28" s="453">
        <v>-1.4402858232938844</v>
      </c>
      <c r="DE28" s="451">
        <v>-16.598501206013378</v>
      </c>
    </row>
    <row r="29" spans="1:109" s="743" customFormat="1" ht="25.5" customHeight="1" thickBot="1">
      <c r="A29" s="749" t="s">
        <v>70</v>
      </c>
      <c r="B29" s="454">
        <v>2172629.5300000003</v>
      </c>
      <c r="C29" s="455">
        <v>2537480.61</v>
      </c>
      <c r="D29" s="456">
        <v>364851.07999999961</v>
      </c>
      <c r="E29" s="457">
        <v>0.16793064577374109</v>
      </c>
      <c r="F29" s="454">
        <v>1923794.5399999998</v>
      </c>
      <c r="G29" s="455">
        <v>2257009.3299999996</v>
      </c>
      <c r="H29" s="456">
        <v>333214.7899999998</v>
      </c>
      <c r="I29" s="458">
        <v>0.17320705671615008</v>
      </c>
      <c r="J29" s="459">
        <v>0.88546828321899851</v>
      </c>
      <c r="K29" s="460">
        <v>0.8894686016930784</v>
      </c>
      <c r="L29" s="454">
        <v>126174.25</v>
      </c>
      <c r="M29" s="455">
        <v>131459.15999999997</v>
      </c>
      <c r="N29" s="456">
        <v>5284.9099999999744</v>
      </c>
      <c r="O29" s="461">
        <v>4.1885804750176635E-2</v>
      </c>
      <c r="P29" s="461">
        <v>6.5586135825086614E-2</v>
      </c>
      <c r="Q29" s="460">
        <v>5.824484562498463E-2</v>
      </c>
      <c r="R29" s="454">
        <v>1797620.28</v>
      </c>
      <c r="S29" s="455">
        <v>2125550.16</v>
      </c>
      <c r="T29" s="456">
        <v>327929.88000000012</v>
      </c>
      <c r="U29" s="461">
        <v>0.18242444394318921</v>
      </c>
      <c r="V29" s="461">
        <v>0.93441385897685325</v>
      </c>
      <c r="W29" s="460">
        <v>0.9417551499443737</v>
      </c>
      <c r="X29" s="454">
        <v>32746.689999999995</v>
      </c>
      <c r="Y29" s="455">
        <v>35617.87999999999</v>
      </c>
      <c r="Z29" s="462">
        <v>2871.1899999999951</v>
      </c>
      <c r="AA29" s="461">
        <v>8.7678785245165106E-2</v>
      </c>
      <c r="AB29" s="459">
        <v>1.702192688414637E-2</v>
      </c>
      <c r="AC29" s="460">
        <v>1.5781006984140377E-2</v>
      </c>
      <c r="AD29" s="455">
        <v>1764873.5999999999</v>
      </c>
      <c r="AE29" s="455">
        <v>2089932.2900000003</v>
      </c>
      <c r="AF29" s="462">
        <v>325058.69000000041</v>
      </c>
      <c r="AG29" s="461">
        <v>0.18418241963617135</v>
      </c>
      <c r="AH29" s="459">
        <v>0.91739193729076707</v>
      </c>
      <c r="AI29" s="460">
        <v>0.92597414739087525</v>
      </c>
      <c r="AJ29" s="454">
        <v>911185.82</v>
      </c>
      <c r="AK29" s="463">
        <v>1054678.27</v>
      </c>
      <c r="AL29" s="455">
        <v>143492.45000000007</v>
      </c>
      <c r="AM29" s="461">
        <v>0.15747880053708482</v>
      </c>
      <c r="AN29" s="459">
        <v>0.41939309367667477</v>
      </c>
      <c r="AO29" s="460">
        <v>0.41563993271262872</v>
      </c>
      <c r="AP29" s="454">
        <v>819580.91</v>
      </c>
      <c r="AQ29" s="455">
        <v>940987.63</v>
      </c>
      <c r="AR29" s="462">
        <v>121406.71999999997</v>
      </c>
      <c r="AS29" s="461">
        <v>0.14813268405678209</v>
      </c>
      <c r="AT29" s="459">
        <v>0.42602309807990207</v>
      </c>
      <c r="AU29" s="460">
        <v>0.41691791765876313</v>
      </c>
      <c r="AV29" s="454">
        <v>96469.830000000016</v>
      </c>
      <c r="AW29" s="463">
        <v>118001.68000000001</v>
      </c>
      <c r="AX29" s="462">
        <v>21531.849999999991</v>
      </c>
      <c r="AY29" s="461">
        <v>0.22319776037751893</v>
      </c>
      <c r="AZ29" s="459">
        <v>0.11770629210970765</v>
      </c>
      <c r="BA29" s="460">
        <v>0.12540194603833421</v>
      </c>
      <c r="BB29" s="454">
        <v>916050.74</v>
      </c>
      <c r="BC29" s="455">
        <v>1058989.29</v>
      </c>
      <c r="BD29" s="462">
        <v>142938.55000000005</v>
      </c>
      <c r="BE29" s="461">
        <v>0.1560378085606918</v>
      </c>
      <c r="BF29" s="459">
        <v>0.50959079077590286</v>
      </c>
      <c r="BG29" s="460">
        <v>0.49821891288606429</v>
      </c>
      <c r="BH29" s="455">
        <v>877537.17000000016</v>
      </c>
      <c r="BI29" s="455">
        <v>1025016.05</v>
      </c>
      <c r="BJ29" s="462">
        <v>147478.87999999989</v>
      </c>
      <c r="BK29" s="461">
        <v>0.16805998086667925</v>
      </c>
      <c r="BL29" s="461">
        <v>0.49722380684939715</v>
      </c>
      <c r="BM29" s="460">
        <v>0.49045419074318425</v>
      </c>
      <c r="BN29" s="455">
        <v>542620.8899999999</v>
      </c>
      <c r="BO29" s="455">
        <v>641532.31999999995</v>
      </c>
      <c r="BP29" s="462">
        <v>98911.430000000051</v>
      </c>
      <c r="BQ29" s="461">
        <v>0.18228459652557805</v>
      </c>
      <c r="BR29" s="459">
        <v>0.24975306765714439</v>
      </c>
      <c r="BS29" s="460">
        <v>0.25282255063221942</v>
      </c>
      <c r="BT29" s="454">
        <v>467174.44</v>
      </c>
      <c r="BU29" s="455">
        <v>571754.40000000014</v>
      </c>
      <c r="BV29" s="462">
        <v>104579.96000000014</v>
      </c>
      <c r="BW29" s="461">
        <v>0.22385633940076033</v>
      </c>
      <c r="BX29" s="459">
        <v>0.26470702491101916</v>
      </c>
      <c r="BY29" s="460">
        <v>0.27357556162740565</v>
      </c>
      <c r="BZ29" s="454">
        <v>-26.8</v>
      </c>
      <c r="CA29" s="455">
        <v>-748.88999999999987</v>
      </c>
      <c r="CB29" s="462">
        <v>-722.08999999999992</v>
      </c>
      <c r="CC29" s="461">
        <v>-26.943656716417905</v>
      </c>
      <c r="CD29" s="459">
        <v>-1.5185223463028742E-5</v>
      </c>
      <c r="CE29" s="460">
        <v>-3.5833218309670679E-4</v>
      </c>
      <c r="CF29" s="454">
        <v>141349.58000000002</v>
      </c>
      <c r="CG29" s="455">
        <v>163738.69000000003</v>
      </c>
      <c r="CH29" s="462">
        <v>22389.110000000015</v>
      </c>
      <c r="CI29" s="461">
        <v>0.15839530616221154</v>
      </c>
      <c r="CJ29" s="459">
        <v>8.0090483533778303E-2</v>
      </c>
      <c r="CK29" s="460">
        <v>7.8346409012131205E-2</v>
      </c>
      <c r="CL29" s="454">
        <v>313991.89000000007</v>
      </c>
      <c r="CM29" s="455">
        <v>320380.40999999997</v>
      </c>
      <c r="CN29" s="462">
        <v>6388.5199999999022</v>
      </c>
      <c r="CO29" s="461">
        <v>2.0346130595920491E-2</v>
      </c>
      <c r="CP29" s="459">
        <v>0.17791182892644555</v>
      </c>
      <c r="CQ29" s="460">
        <v>0.15329702858459587</v>
      </c>
      <c r="CR29" s="454">
        <v>927.5600000000004</v>
      </c>
      <c r="CS29" s="455">
        <v>3105.0700000000006</v>
      </c>
      <c r="CT29" s="462">
        <v>2177.5100000000002</v>
      </c>
      <c r="CU29" s="461">
        <v>2.3475678123248085</v>
      </c>
      <c r="CV29" s="459">
        <v>5.2556738340921443E-4</v>
      </c>
      <c r="CW29" s="460">
        <v>1.4857275591449903E-3</v>
      </c>
      <c r="CX29" s="454">
        <v>-36080.31</v>
      </c>
      <c r="CY29" s="455">
        <v>6686.5300000000134</v>
      </c>
      <c r="CZ29" s="462">
        <v>42766.840000000011</v>
      </c>
      <c r="DA29" s="464">
        <v>1.1853235185617865</v>
      </c>
      <c r="DB29" s="459">
        <v>-1.6606747492749024E-2</v>
      </c>
      <c r="DC29" s="459">
        <v>2.6351058501290435E-3</v>
      </c>
      <c r="DD29" s="465">
        <v>1.0204435718254472</v>
      </c>
      <c r="DE29" s="466">
        <v>0.99680057577367731</v>
      </c>
    </row>
    <row r="30" spans="1:109" s="742" customFormat="1" ht="19.5" customHeight="1" thickTop="1">
      <c r="A30" s="750" t="s">
        <v>261</v>
      </c>
      <c r="B30" s="414">
        <v>1130430.97</v>
      </c>
      <c r="C30" s="415">
        <v>1219611.6100000001</v>
      </c>
      <c r="D30" s="416">
        <v>89180.639999999956</v>
      </c>
      <c r="E30" s="417">
        <v>7.8890832228349278E-2</v>
      </c>
      <c r="F30" s="414">
        <v>1130430.97</v>
      </c>
      <c r="G30" s="415">
        <v>1219611.6100000001</v>
      </c>
      <c r="H30" s="416">
        <v>89180.639999999956</v>
      </c>
      <c r="I30" s="412">
        <v>7.8890832228349278E-2</v>
      </c>
      <c r="J30" s="412">
        <v>1</v>
      </c>
      <c r="K30" s="418">
        <v>1</v>
      </c>
      <c r="L30" s="414">
        <v>0</v>
      </c>
      <c r="M30" s="415">
        <v>0</v>
      </c>
      <c r="N30" s="416">
        <v>0</v>
      </c>
      <c r="O30" s="412">
        <v>0</v>
      </c>
      <c r="P30" s="412">
        <v>0</v>
      </c>
      <c r="Q30" s="418">
        <v>0</v>
      </c>
      <c r="R30" s="414">
        <v>1130430.97</v>
      </c>
      <c r="S30" s="415">
        <v>1219611.6100000001</v>
      </c>
      <c r="T30" s="416">
        <v>89180.639999999956</v>
      </c>
      <c r="U30" s="412">
        <v>7.8890832228349278E-2</v>
      </c>
      <c r="V30" s="412">
        <v>1</v>
      </c>
      <c r="W30" s="418">
        <v>1</v>
      </c>
      <c r="X30" s="414">
        <v>21612.38</v>
      </c>
      <c r="Y30" s="415">
        <v>23200.65</v>
      </c>
      <c r="Z30" s="416">
        <v>1588.27</v>
      </c>
      <c r="AA30" s="412">
        <v>7.3488898492438143E-2</v>
      </c>
      <c r="AB30" s="412">
        <v>1.9118708327674358E-2</v>
      </c>
      <c r="AC30" s="418">
        <v>1.9022982242682979E-2</v>
      </c>
      <c r="AD30" s="414">
        <v>1108818.5900000001</v>
      </c>
      <c r="AE30" s="415">
        <v>1196410.9300000002</v>
      </c>
      <c r="AF30" s="416">
        <v>87592.340000000026</v>
      </c>
      <c r="AG30" s="412">
        <v>7.8996096196403132E-2</v>
      </c>
      <c r="AH30" s="412">
        <v>0.98088129167232574</v>
      </c>
      <c r="AI30" s="418">
        <v>0.9809769931593223</v>
      </c>
      <c r="AJ30" s="414">
        <v>396837.02</v>
      </c>
      <c r="AK30" s="415">
        <v>435499.51</v>
      </c>
      <c r="AL30" s="416">
        <v>38662.489999999991</v>
      </c>
      <c r="AM30" s="412">
        <v>9.7426621135296265E-2</v>
      </c>
      <c r="AN30" s="412">
        <v>0.35104931705825437</v>
      </c>
      <c r="AO30" s="418">
        <v>0.35708048892712652</v>
      </c>
      <c r="AP30" s="414">
        <v>396834.49</v>
      </c>
      <c r="AQ30" s="415">
        <v>435495.90999999992</v>
      </c>
      <c r="AR30" s="416">
        <v>38661.419999999984</v>
      </c>
      <c r="AS30" s="412">
        <v>9.74245459360146E-2</v>
      </c>
      <c r="AT30" s="412">
        <v>0.3510470789737829</v>
      </c>
      <c r="AU30" s="418">
        <v>0.35707753716775448</v>
      </c>
      <c r="AV30" s="414">
        <v>424686.5</v>
      </c>
      <c r="AW30" s="415">
        <v>399066.12</v>
      </c>
      <c r="AX30" s="416">
        <v>-25620.379999999997</v>
      </c>
      <c r="AY30" s="412">
        <v>-6.0327747644438906E-2</v>
      </c>
      <c r="AZ30" s="412">
        <v>1.0701854569142919</v>
      </c>
      <c r="BA30" s="418">
        <v>0.91634872070325546</v>
      </c>
      <c r="BB30" s="414">
        <v>821521.02</v>
      </c>
      <c r="BC30" s="415">
        <v>834562</v>
      </c>
      <c r="BD30" s="416">
        <v>13040.980000000025</v>
      </c>
      <c r="BE30" s="412">
        <v>1.5874189074309968E-2</v>
      </c>
      <c r="BF30" s="412">
        <v>0.72673258412231934</v>
      </c>
      <c r="BG30" s="418">
        <v>0.68428505694530073</v>
      </c>
      <c r="BH30" s="414">
        <v>810602.58</v>
      </c>
      <c r="BI30" s="415">
        <v>815986.09000000008</v>
      </c>
      <c r="BJ30" s="416">
        <v>5383.510000000013</v>
      </c>
      <c r="BK30" s="412">
        <v>6.6413679561692562E-3</v>
      </c>
      <c r="BL30" s="412">
        <v>0.73105067619762754</v>
      </c>
      <c r="BM30" s="418">
        <v>0.68202828103551338</v>
      </c>
      <c r="BN30" s="414">
        <v>55575.990000000005</v>
      </c>
      <c r="BO30" s="415">
        <v>76911.139999999985</v>
      </c>
      <c r="BP30" s="416">
        <v>21335.15</v>
      </c>
      <c r="BQ30" s="412">
        <v>0.38389149702956216</v>
      </c>
      <c r="BR30" s="412">
        <v>4.9163541582729293E-2</v>
      </c>
      <c r="BS30" s="418">
        <v>6.3061993973638847E-2</v>
      </c>
      <c r="BT30" s="414">
        <v>55575.990000000005</v>
      </c>
      <c r="BU30" s="415">
        <v>76911.139999999985</v>
      </c>
      <c r="BV30" s="416">
        <v>21335.15</v>
      </c>
      <c r="BW30" s="412">
        <v>0.38389149702956216</v>
      </c>
      <c r="BX30" s="412">
        <v>5.012180576806527E-2</v>
      </c>
      <c r="BY30" s="418">
        <v>6.4284885795886176E-2</v>
      </c>
      <c r="BZ30" s="414">
        <v>241769.48</v>
      </c>
      <c r="CA30" s="415">
        <v>287399.27</v>
      </c>
      <c r="CB30" s="416">
        <v>45629.789999999994</v>
      </c>
      <c r="CC30" s="412">
        <v>0.18873263076878027</v>
      </c>
      <c r="CD30" s="412">
        <v>0.2138737228687215</v>
      </c>
      <c r="CE30" s="418">
        <v>0.23564819131231457</v>
      </c>
      <c r="CF30" s="414">
        <v>78440.399999999994</v>
      </c>
      <c r="CG30" s="415">
        <v>94033.41</v>
      </c>
      <c r="CH30" s="416">
        <v>15593.01</v>
      </c>
      <c r="CI30" s="412">
        <v>0.19878799700154526</v>
      </c>
      <c r="CJ30" s="412">
        <v>7.0742320436745193E-2</v>
      </c>
      <c r="CK30" s="418">
        <v>7.8596247862764007E-2</v>
      </c>
      <c r="CL30" s="414">
        <v>64890.45</v>
      </c>
      <c r="CM30" s="415">
        <v>76234.83</v>
      </c>
      <c r="CN30" s="416">
        <v>11344.380000000001</v>
      </c>
      <c r="CO30" s="412">
        <v>0.17482356802888568</v>
      </c>
      <c r="CP30" s="412">
        <v>5.8522151941915034E-2</v>
      </c>
      <c r="CQ30" s="418">
        <v>6.3719603430904784E-2</v>
      </c>
      <c r="CR30" s="414">
        <v>20173.27</v>
      </c>
      <c r="CS30" s="415">
        <v>14174.23</v>
      </c>
      <c r="CT30" s="416">
        <v>-5999.04</v>
      </c>
      <c r="CU30" s="412">
        <v>-0.29737568574653495</v>
      </c>
      <c r="CV30" s="412">
        <v>1.819348104544315E-2</v>
      </c>
      <c r="CW30" s="418">
        <v>1.1847292301149403E-2</v>
      </c>
      <c r="CX30" s="414">
        <v>-162633.60999999999</v>
      </c>
      <c r="CY30" s="415">
        <v>-168328.04</v>
      </c>
      <c r="CZ30" s="416">
        <v>-5694.4300000000039</v>
      </c>
      <c r="DA30" s="412">
        <v>-3.5013857221763832E-2</v>
      </c>
      <c r="DB30" s="412">
        <v>-0.14386867868632439</v>
      </c>
      <c r="DC30" s="418">
        <v>-0.13801774156610397</v>
      </c>
      <c r="DD30" s="413">
        <v>1.1466728655766854</v>
      </c>
      <c r="DE30" s="418">
        <v>1.1406941843969947</v>
      </c>
    </row>
    <row r="31" spans="1:109" s="742" customFormat="1" ht="19.5" customHeight="1">
      <c r="A31" s="750" t="s">
        <v>71</v>
      </c>
      <c r="B31" s="414">
        <v>801293.77999999991</v>
      </c>
      <c r="C31" s="415">
        <v>872580.45000000019</v>
      </c>
      <c r="D31" s="416">
        <v>71286.670000000013</v>
      </c>
      <c r="E31" s="417">
        <v>8.8964461948026458E-2</v>
      </c>
      <c r="F31" s="414">
        <v>705677.74</v>
      </c>
      <c r="G31" s="415">
        <v>760725.98</v>
      </c>
      <c r="H31" s="416">
        <v>55048.239999999969</v>
      </c>
      <c r="I31" s="412">
        <v>7.8007618605059004E-2</v>
      </c>
      <c r="J31" s="412">
        <v>0.8806729287228463</v>
      </c>
      <c r="K31" s="418">
        <v>0.87181185413906515</v>
      </c>
      <c r="L31" s="414">
        <v>0</v>
      </c>
      <c r="M31" s="415">
        <v>0</v>
      </c>
      <c r="N31" s="416">
        <v>0</v>
      </c>
      <c r="O31" s="412">
        <v>0</v>
      </c>
      <c r="P31" s="412">
        <v>0</v>
      </c>
      <c r="Q31" s="418">
        <v>0</v>
      </c>
      <c r="R31" s="414">
        <v>705677.74</v>
      </c>
      <c r="S31" s="415">
        <v>760725.98</v>
      </c>
      <c r="T31" s="416">
        <v>55048.239999999969</v>
      </c>
      <c r="U31" s="412">
        <v>7.8007618605059004E-2</v>
      </c>
      <c r="V31" s="412">
        <v>1</v>
      </c>
      <c r="W31" s="418">
        <v>1</v>
      </c>
      <c r="X31" s="414">
        <v>10395.250000000002</v>
      </c>
      <c r="Y31" s="415">
        <v>12545.23</v>
      </c>
      <c r="Z31" s="416">
        <v>2149.9799999999982</v>
      </c>
      <c r="AA31" s="412">
        <v>0.20682330872273369</v>
      </c>
      <c r="AB31" s="412">
        <v>1.4730874180613947E-2</v>
      </c>
      <c r="AC31" s="418">
        <v>1.6491128645297483E-2</v>
      </c>
      <c r="AD31" s="414">
        <v>695282.48999999987</v>
      </c>
      <c r="AE31" s="415">
        <v>748180.74000000011</v>
      </c>
      <c r="AF31" s="416">
        <v>52898.250000000036</v>
      </c>
      <c r="AG31" s="412">
        <v>7.6081665741359661E-2</v>
      </c>
      <c r="AH31" s="412">
        <v>0.98526912581938586</v>
      </c>
      <c r="AI31" s="418">
        <v>0.98350885820936484</v>
      </c>
      <c r="AJ31" s="414">
        <v>498576.89000000007</v>
      </c>
      <c r="AK31" s="415">
        <v>713962.32999999984</v>
      </c>
      <c r="AL31" s="416">
        <v>215385.43999999994</v>
      </c>
      <c r="AM31" s="412">
        <v>0.43200044831600548</v>
      </c>
      <c r="AN31" s="412">
        <v>0.62221485108745023</v>
      </c>
      <c r="AO31" s="418">
        <v>0.81821948910269504</v>
      </c>
      <c r="AP31" s="414">
        <v>423838.49000000005</v>
      </c>
      <c r="AQ31" s="415">
        <v>617100.22999999986</v>
      </c>
      <c r="AR31" s="416">
        <v>193261.74</v>
      </c>
      <c r="AS31" s="412">
        <v>0.45597968226057006</v>
      </c>
      <c r="AT31" s="412">
        <v>0.6006119592209328</v>
      </c>
      <c r="AU31" s="418">
        <v>0.81119909957590763</v>
      </c>
      <c r="AV31" s="414">
        <v>287752.12999999995</v>
      </c>
      <c r="AW31" s="415">
        <v>121493.51000000002</v>
      </c>
      <c r="AX31" s="416">
        <v>-166258.62</v>
      </c>
      <c r="AY31" s="412">
        <v>-0.57778415054651366</v>
      </c>
      <c r="AZ31" s="412">
        <v>0.67891929777307369</v>
      </c>
      <c r="BA31" s="418">
        <v>0.19687808251181507</v>
      </c>
      <c r="BB31" s="414">
        <v>711590.6100000001</v>
      </c>
      <c r="BC31" s="415">
        <v>738593.76</v>
      </c>
      <c r="BD31" s="416">
        <v>27003.149999999965</v>
      </c>
      <c r="BE31" s="412">
        <v>3.7947591804225612E-2</v>
      </c>
      <c r="BF31" s="412">
        <v>1.0083789946385444</v>
      </c>
      <c r="BG31" s="418">
        <v>0.97090644912639901</v>
      </c>
      <c r="BH31" s="414">
        <v>706699.8</v>
      </c>
      <c r="BI31" s="415">
        <v>730013.44</v>
      </c>
      <c r="BJ31" s="416">
        <v>23313.639999999963</v>
      </c>
      <c r="BK31" s="412">
        <v>3.2989453230353107E-2</v>
      </c>
      <c r="BL31" s="412">
        <v>1.0164211096413491</v>
      </c>
      <c r="BM31" s="418">
        <v>0.97571803305174609</v>
      </c>
      <c r="BN31" s="414">
        <v>11.64</v>
      </c>
      <c r="BO31" s="415">
        <v>3.32</v>
      </c>
      <c r="BP31" s="416">
        <v>-8.32</v>
      </c>
      <c r="BQ31" s="412">
        <v>-0.71477663230240551</v>
      </c>
      <c r="BR31" s="412">
        <v>1.4526507369119977E-5</v>
      </c>
      <c r="BS31" s="418">
        <v>3.8048067659549317E-6</v>
      </c>
      <c r="BT31" s="414">
        <v>-1018.33</v>
      </c>
      <c r="BU31" s="415">
        <v>-1130.01</v>
      </c>
      <c r="BV31" s="416">
        <v>-111.67999999999986</v>
      </c>
      <c r="BW31" s="412">
        <v>-0.10966975341981475</v>
      </c>
      <c r="BX31" s="412">
        <v>-1.4646277083721758E-3</v>
      </c>
      <c r="BY31" s="418">
        <v>-1.5103436102886047E-3</v>
      </c>
      <c r="BZ31" s="414">
        <v>0</v>
      </c>
      <c r="CA31" s="415">
        <v>3116.25</v>
      </c>
      <c r="CB31" s="416">
        <v>3116.25</v>
      </c>
      <c r="CC31" s="412" t="s">
        <v>549</v>
      </c>
      <c r="CD31" s="412">
        <v>0</v>
      </c>
      <c r="CE31" s="418">
        <v>4.1651032075484852E-3</v>
      </c>
      <c r="CF31" s="414">
        <v>5667.3300000000008</v>
      </c>
      <c r="CG31" s="415">
        <v>7471.5500000000011</v>
      </c>
      <c r="CH31" s="416">
        <v>1804.22</v>
      </c>
      <c r="CI31" s="412">
        <v>0.31835449850282233</v>
      </c>
      <c r="CJ31" s="412">
        <v>8.1511185475129713E-3</v>
      </c>
      <c r="CK31" s="418">
        <v>9.9862902111059419E-3</v>
      </c>
      <c r="CL31" s="414">
        <v>7306.4</v>
      </c>
      <c r="CM31" s="415">
        <v>7279.78</v>
      </c>
      <c r="CN31" s="416">
        <v>-26.619999999999784</v>
      </c>
      <c r="CO31" s="412">
        <v>-3.6433811452972588E-3</v>
      </c>
      <c r="CP31" s="412">
        <v>1.0508534451946289E-2</v>
      </c>
      <c r="CQ31" s="418">
        <v>9.7299751394295426E-3</v>
      </c>
      <c r="CR31" s="414">
        <v>-65.759999999999991</v>
      </c>
      <c r="CS31" s="415">
        <v>-3.3200000000000003</v>
      </c>
      <c r="CT31" s="416">
        <v>62.440000000000012</v>
      </c>
      <c r="CU31" s="412">
        <v>0.9495133819951338</v>
      </c>
      <c r="CV31" s="412">
        <v>-9.4580261901892567E-5</v>
      </c>
      <c r="CW31" s="418">
        <v>-4.4374304529678215E-6</v>
      </c>
      <c r="CX31" s="414">
        <v>-23306.95</v>
      </c>
      <c r="CY31" s="415">
        <v>1433.0600000000059</v>
      </c>
      <c r="CZ31" s="416">
        <v>24740.010000000006</v>
      </c>
      <c r="DA31" s="412">
        <v>1.06148638067186</v>
      </c>
      <c r="DB31" s="412">
        <v>-2.9086647845937359E-2</v>
      </c>
      <c r="DC31" s="418">
        <v>1.6423242120540353E-3</v>
      </c>
      <c r="DD31" s="413">
        <v>1.0335215546705339</v>
      </c>
      <c r="DE31" s="418">
        <v>0.99808459383757997</v>
      </c>
    </row>
    <row r="32" spans="1:109" s="742" customFormat="1" ht="19.5" customHeight="1">
      <c r="A32" s="750" t="s">
        <v>72</v>
      </c>
      <c r="B32" s="414">
        <v>562300.67999999982</v>
      </c>
      <c r="C32" s="415">
        <v>747442.20000000019</v>
      </c>
      <c r="D32" s="416">
        <v>185141.52</v>
      </c>
      <c r="E32" s="417">
        <v>0.32925715117399545</v>
      </c>
      <c r="F32" s="414">
        <v>562300.67999999982</v>
      </c>
      <c r="G32" s="415">
        <v>747442.20000000019</v>
      </c>
      <c r="H32" s="416">
        <v>185141.52</v>
      </c>
      <c r="I32" s="412">
        <v>0.32925715117399545</v>
      </c>
      <c r="J32" s="412">
        <v>1</v>
      </c>
      <c r="K32" s="418">
        <v>1</v>
      </c>
      <c r="L32" s="414">
        <v>1370427.8900000001</v>
      </c>
      <c r="M32" s="415">
        <v>1814869.1200000003</v>
      </c>
      <c r="N32" s="416">
        <v>444441.23000000021</v>
      </c>
      <c r="O32" s="412">
        <v>0.32430836619940667</v>
      </c>
      <c r="P32" s="412">
        <v>2.4371798554467348</v>
      </c>
      <c r="Q32" s="418">
        <v>2.4281063070830089</v>
      </c>
      <c r="R32" s="414">
        <v>-808127.22000000009</v>
      </c>
      <c r="S32" s="415">
        <v>-1067426.9099999999</v>
      </c>
      <c r="T32" s="416">
        <v>-259299.69000000003</v>
      </c>
      <c r="U32" s="412">
        <v>-0.32086493757752621</v>
      </c>
      <c r="V32" s="412">
        <v>-1.4371798732308136</v>
      </c>
      <c r="W32" s="418">
        <v>-1.4281062937040478</v>
      </c>
      <c r="X32" s="414">
        <v>0</v>
      </c>
      <c r="Y32" s="415">
        <v>0</v>
      </c>
      <c r="Z32" s="416">
        <v>0</v>
      </c>
      <c r="AA32" s="412">
        <v>0</v>
      </c>
      <c r="AB32" s="412">
        <v>0</v>
      </c>
      <c r="AC32" s="418">
        <v>0</v>
      </c>
      <c r="AD32" s="414">
        <v>-808127.22000000009</v>
      </c>
      <c r="AE32" s="415">
        <v>-1067426.9099999999</v>
      </c>
      <c r="AF32" s="416">
        <v>-259299.69000000003</v>
      </c>
      <c r="AG32" s="412">
        <v>-0.32086493757752621</v>
      </c>
      <c r="AH32" s="412">
        <v>-1.4371798732308136</v>
      </c>
      <c r="AI32" s="418">
        <v>-1.4281062937040478</v>
      </c>
      <c r="AJ32" s="414">
        <v>135017.52999999997</v>
      </c>
      <c r="AK32" s="415">
        <v>-86997.089999999924</v>
      </c>
      <c r="AL32" s="416">
        <v>-222014.62</v>
      </c>
      <c r="AM32" s="412">
        <v>-1.6443392202479183</v>
      </c>
      <c r="AN32" s="412">
        <v>0.2401162488368323</v>
      </c>
      <c r="AO32" s="418">
        <v>-0.11639306691540818</v>
      </c>
      <c r="AP32" s="414">
        <v>135017.52999999997</v>
      </c>
      <c r="AQ32" s="415">
        <v>-86997.089999999924</v>
      </c>
      <c r="AR32" s="416">
        <v>-222014.62</v>
      </c>
      <c r="AS32" s="412">
        <v>-1.6443392202479183</v>
      </c>
      <c r="AT32" s="412">
        <v>0.2401162488368323</v>
      </c>
      <c r="AU32" s="418">
        <v>-0.11639306691540818</v>
      </c>
      <c r="AV32" s="414">
        <v>11480.16</v>
      </c>
      <c r="AW32" s="415">
        <v>26935.89</v>
      </c>
      <c r="AX32" s="416">
        <v>15455.730000000001</v>
      </c>
      <c r="AY32" s="412">
        <v>1.3462991804992264</v>
      </c>
      <c r="AZ32" s="412">
        <v>8.5027181285274603E-2</v>
      </c>
      <c r="BA32" s="418" t="s">
        <v>493</v>
      </c>
      <c r="BB32" s="414">
        <v>146497.70000000001</v>
      </c>
      <c r="BC32" s="415">
        <v>-60061.189999999937</v>
      </c>
      <c r="BD32" s="416">
        <v>-206558.89</v>
      </c>
      <c r="BE32" s="412">
        <v>-1.4099804297268828</v>
      </c>
      <c r="BF32" s="412" t="s">
        <v>493</v>
      </c>
      <c r="BG32" s="418" t="s">
        <v>493</v>
      </c>
      <c r="BH32" s="414">
        <v>146497.70000000001</v>
      </c>
      <c r="BI32" s="415">
        <v>-60061.189999999937</v>
      </c>
      <c r="BJ32" s="416">
        <v>-206558.89</v>
      </c>
      <c r="BK32" s="412">
        <v>-1.4099804297268828</v>
      </c>
      <c r="BL32" s="412" t="s">
        <v>493</v>
      </c>
      <c r="BM32" s="418" t="s">
        <v>493</v>
      </c>
      <c r="BN32" s="414">
        <v>0.5</v>
      </c>
      <c r="BO32" s="415">
        <v>0.05</v>
      </c>
      <c r="BP32" s="416">
        <v>-0.45</v>
      </c>
      <c r="BQ32" s="412">
        <v>-0.9</v>
      </c>
      <c r="BR32" s="412">
        <v>8.8920397535354246E-7</v>
      </c>
      <c r="BS32" s="418">
        <v>6.6894804708645017E-8</v>
      </c>
      <c r="BT32" s="414">
        <v>0.5</v>
      </c>
      <c r="BU32" s="415">
        <v>0.05</v>
      </c>
      <c r="BV32" s="416">
        <v>-0.45</v>
      </c>
      <c r="BW32" s="412">
        <v>-0.9</v>
      </c>
      <c r="BX32" s="412" t="s">
        <v>493</v>
      </c>
      <c r="BY32" s="418" t="s">
        <v>493</v>
      </c>
      <c r="BZ32" s="414">
        <v>-1.21</v>
      </c>
      <c r="CA32" s="415">
        <v>-0.16</v>
      </c>
      <c r="CB32" s="416">
        <v>1.0499999999999998</v>
      </c>
      <c r="CC32" s="412">
        <v>0.86776859504132242</v>
      </c>
      <c r="CD32" s="412" t="s">
        <v>493</v>
      </c>
      <c r="CE32" s="418" t="s">
        <v>493</v>
      </c>
      <c r="CF32" s="414">
        <v>12880.47</v>
      </c>
      <c r="CG32" s="415">
        <v>15714.230000000001</v>
      </c>
      <c r="CH32" s="416">
        <v>2833.7600000000011</v>
      </c>
      <c r="CI32" s="412">
        <v>0.2200043942495889</v>
      </c>
      <c r="CJ32" s="412" t="s">
        <v>493</v>
      </c>
      <c r="CK32" s="418" t="s">
        <v>493</v>
      </c>
      <c r="CL32" s="414">
        <v>31226.749999999996</v>
      </c>
      <c r="CM32" s="415">
        <v>41453.949999999997</v>
      </c>
      <c r="CN32" s="416">
        <v>10227.199999999999</v>
      </c>
      <c r="CO32" s="412">
        <v>0.32751407046842856</v>
      </c>
      <c r="CP32" s="412" t="s">
        <v>493</v>
      </c>
      <c r="CQ32" s="418" t="s">
        <v>493</v>
      </c>
      <c r="CR32" s="414">
        <v>-132.5</v>
      </c>
      <c r="CS32" s="415">
        <v>-424.92</v>
      </c>
      <c r="CT32" s="416">
        <v>-292.42</v>
      </c>
      <c r="CU32" s="412">
        <v>-2.2069433962264151</v>
      </c>
      <c r="CV32" s="412" t="s">
        <v>493</v>
      </c>
      <c r="CW32" s="418" t="s">
        <v>493</v>
      </c>
      <c r="CX32" s="414">
        <v>-998598.88000000012</v>
      </c>
      <c r="CY32" s="415">
        <v>-1064108.8999999999</v>
      </c>
      <c r="CZ32" s="416">
        <v>-65510.01999999996</v>
      </c>
      <c r="DA32" s="412">
        <v>-6.5601936184827056E-2</v>
      </c>
      <c r="DB32" s="412">
        <v>-1.7759161877591905</v>
      </c>
      <c r="DC32" s="418">
        <v>-1.4236671410846211</v>
      </c>
      <c r="DD32" s="413">
        <v>-0.23569519165559105</v>
      </c>
      <c r="DE32" s="418">
        <v>3.1084657590280005E-3</v>
      </c>
    </row>
    <row r="33" spans="1:252" s="742" customFormat="1" ht="19.5" customHeight="1">
      <c r="A33" s="751" t="s">
        <v>294</v>
      </c>
      <c r="B33" s="414">
        <v>17212.759999999998</v>
      </c>
      <c r="C33" s="415">
        <v>-53.46</v>
      </c>
      <c r="D33" s="416">
        <v>-17266.219999999998</v>
      </c>
      <c r="E33" s="417">
        <v>-1.0031058354383608</v>
      </c>
      <c r="F33" s="414">
        <v>17212.759999999998</v>
      </c>
      <c r="G33" s="415">
        <v>-53.46</v>
      </c>
      <c r="H33" s="416">
        <v>-17266.219999999998</v>
      </c>
      <c r="I33" s="412">
        <v>-1.0031058354383608</v>
      </c>
      <c r="J33" s="412">
        <v>1</v>
      </c>
      <c r="K33" s="418" t="s">
        <v>493</v>
      </c>
      <c r="L33" s="414">
        <v>0</v>
      </c>
      <c r="M33" s="415">
        <v>0</v>
      </c>
      <c r="N33" s="416">
        <v>0</v>
      </c>
      <c r="O33" s="412">
        <v>0</v>
      </c>
      <c r="P33" s="412">
        <v>0</v>
      </c>
      <c r="Q33" s="418" t="s">
        <v>493</v>
      </c>
      <c r="R33" s="414">
        <v>17212.759999999998</v>
      </c>
      <c r="S33" s="415">
        <v>-53.46</v>
      </c>
      <c r="T33" s="416">
        <v>-17266.219999999998</v>
      </c>
      <c r="U33" s="412">
        <v>-1.0031058354383608</v>
      </c>
      <c r="V33" s="412">
        <v>1</v>
      </c>
      <c r="W33" s="418" t="s">
        <v>493</v>
      </c>
      <c r="X33" s="414">
        <v>0</v>
      </c>
      <c r="Y33" s="415">
        <v>0</v>
      </c>
      <c r="Z33" s="416">
        <v>0</v>
      </c>
      <c r="AA33" s="412">
        <v>0</v>
      </c>
      <c r="AB33" s="412">
        <v>0</v>
      </c>
      <c r="AC33" s="418" t="s">
        <v>493</v>
      </c>
      <c r="AD33" s="414">
        <v>17212.759999999998</v>
      </c>
      <c r="AE33" s="415">
        <v>-53.46</v>
      </c>
      <c r="AF33" s="416">
        <v>-17266.219999999998</v>
      </c>
      <c r="AG33" s="412">
        <v>-1.0031058354383608</v>
      </c>
      <c r="AH33" s="412">
        <v>1</v>
      </c>
      <c r="AI33" s="418" t="s">
        <v>493</v>
      </c>
      <c r="AJ33" s="414">
        <v>0</v>
      </c>
      <c r="AK33" s="415">
        <v>0</v>
      </c>
      <c r="AL33" s="416">
        <v>0</v>
      </c>
      <c r="AM33" s="412">
        <v>0</v>
      </c>
      <c r="AN33" s="412">
        <v>0</v>
      </c>
      <c r="AO33" s="418" t="s">
        <v>493</v>
      </c>
      <c r="AP33" s="414">
        <v>0</v>
      </c>
      <c r="AQ33" s="415">
        <v>0</v>
      </c>
      <c r="AR33" s="416">
        <v>0</v>
      </c>
      <c r="AS33" s="412">
        <v>0</v>
      </c>
      <c r="AT33" s="412">
        <v>0</v>
      </c>
      <c r="AU33" s="418" t="s">
        <v>493</v>
      </c>
      <c r="AV33" s="414">
        <v>9195.7099999999991</v>
      </c>
      <c r="AW33" s="415">
        <v>-16696.57</v>
      </c>
      <c r="AX33" s="416">
        <v>-25892.28</v>
      </c>
      <c r="AY33" s="412">
        <v>-2.8156912299322183</v>
      </c>
      <c r="AZ33" s="412" t="s">
        <v>493</v>
      </c>
      <c r="BA33" s="418" t="s">
        <v>493</v>
      </c>
      <c r="BB33" s="414">
        <v>9195.7099999999991</v>
      </c>
      <c r="BC33" s="415">
        <v>-16696.57</v>
      </c>
      <c r="BD33" s="416">
        <v>-25892.28</v>
      </c>
      <c r="BE33" s="412">
        <v>-2.8156912299322183</v>
      </c>
      <c r="BF33" s="412">
        <v>0.53423797229497183</v>
      </c>
      <c r="BG33" s="418" t="s">
        <v>493</v>
      </c>
      <c r="BH33" s="414">
        <v>9195.7099999999991</v>
      </c>
      <c r="BI33" s="415">
        <v>-16696.57</v>
      </c>
      <c r="BJ33" s="416">
        <v>-25892.28</v>
      </c>
      <c r="BK33" s="412">
        <v>-2.8156912299322183</v>
      </c>
      <c r="BL33" s="412">
        <v>0.53423797229497183</v>
      </c>
      <c r="BM33" s="418" t="s">
        <v>493</v>
      </c>
      <c r="BN33" s="414">
        <v>0</v>
      </c>
      <c r="BO33" s="415">
        <v>0</v>
      </c>
      <c r="BP33" s="416">
        <v>0</v>
      </c>
      <c r="BQ33" s="412">
        <v>0</v>
      </c>
      <c r="BR33" s="412">
        <v>0</v>
      </c>
      <c r="BS33" s="418" t="s">
        <v>493</v>
      </c>
      <c r="BT33" s="414">
        <v>0</v>
      </c>
      <c r="BU33" s="415">
        <v>0</v>
      </c>
      <c r="BV33" s="416">
        <v>0</v>
      </c>
      <c r="BW33" s="412">
        <v>0</v>
      </c>
      <c r="BX33" s="412">
        <v>0</v>
      </c>
      <c r="BY33" s="418" t="s">
        <v>493</v>
      </c>
      <c r="BZ33" s="414">
        <v>-2.42</v>
      </c>
      <c r="CA33" s="415">
        <v>0</v>
      </c>
      <c r="CB33" s="416">
        <v>2.42</v>
      </c>
      <c r="CC33" s="412">
        <v>1</v>
      </c>
      <c r="CD33" s="412">
        <v>-1.4059337375296003E-4</v>
      </c>
      <c r="CE33" s="418" t="s">
        <v>493</v>
      </c>
      <c r="CF33" s="414">
        <v>845.05</v>
      </c>
      <c r="CG33" s="415">
        <v>0</v>
      </c>
      <c r="CH33" s="416">
        <v>-845.05</v>
      </c>
      <c r="CI33" s="412">
        <v>-1</v>
      </c>
      <c r="CJ33" s="412">
        <v>4.9094392764437549E-2</v>
      </c>
      <c r="CK33" s="418" t="s">
        <v>493</v>
      </c>
      <c r="CL33" s="414">
        <v>1125.9000000000001</v>
      </c>
      <c r="CM33" s="415">
        <v>0</v>
      </c>
      <c r="CN33" s="416">
        <v>-1125.9000000000001</v>
      </c>
      <c r="CO33" s="412">
        <v>-1</v>
      </c>
      <c r="CP33" s="412">
        <v>6.5410776656387476E-2</v>
      </c>
      <c r="CQ33" s="418" t="s">
        <v>493</v>
      </c>
      <c r="CR33" s="414">
        <v>0</v>
      </c>
      <c r="CS33" s="415">
        <v>0</v>
      </c>
      <c r="CT33" s="416">
        <v>0</v>
      </c>
      <c r="CU33" s="412">
        <v>0</v>
      </c>
      <c r="CV33" s="412">
        <v>0</v>
      </c>
      <c r="CW33" s="418" t="s">
        <v>493</v>
      </c>
      <c r="CX33" s="414">
        <v>6048.51</v>
      </c>
      <c r="CY33" s="415">
        <v>16643.099999999999</v>
      </c>
      <c r="CZ33" s="416">
        <v>10594.589999999998</v>
      </c>
      <c r="DA33" s="412">
        <v>1.7516032874211993</v>
      </c>
      <c r="DB33" s="412">
        <v>0.35139687069360176</v>
      </c>
      <c r="DC33" s="418" t="s">
        <v>493</v>
      </c>
      <c r="DD33" s="413">
        <v>0.6486031293063983</v>
      </c>
      <c r="DE33" s="418">
        <v>312.31893004115227</v>
      </c>
      <c r="DF33" s="742">
        <v>0</v>
      </c>
      <c r="DG33" s="742">
        <v>0</v>
      </c>
      <c r="DH33" s="742">
        <v>0</v>
      </c>
      <c r="DI33" s="742">
        <v>0</v>
      </c>
      <c r="DJ33" s="742">
        <v>0</v>
      </c>
      <c r="DK33" s="742">
        <v>0</v>
      </c>
      <c r="DL33" s="742">
        <v>0</v>
      </c>
      <c r="DM33" s="742">
        <v>0</v>
      </c>
      <c r="DN33" s="742">
        <v>0</v>
      </c>
      <c r="DO33" s="742">
        <v>0</v>
      </c>
      <c r="DP33" s="742">
        <v>0</v>
      </c>
      <c r="DQ33" s="742">
        <v>0</v>
      </c>
      <c r="DR33" s="742">
        <v>0</v>
      </c>
      <c r="DS33" s="742">
        <v>0</v>
      </c>
      <c r="DT33" s="742">
        <v>0</v>
      </c>
      <c r="DU33" s="742">
        <v>0</v>
      </c>
      <c r="DV33" s="742">
        <v>0</v>
      </c>
      <c r="DW33" s="742">
        <v>0</v>
      </c>
      <c r="DX33" s="742">
        <v>0</v>
      </c>
      <c r="DY33" s="742">
        <v>0</v>
      </c>
      <c r="DZ33" s="742">
        <v>0</v>
      </c>
      <c r="EA33" s="742">
        <v>0</v>
      </c>
      <c r="EB33" s="742">
        <v>0</v>
      </c>
      <c r="EC33" s="742">
        <v>0</v>
      </c>
      <c r="ED33" s="742">
        <v>0</v>
      </c>
      <c r="EE33" s="742">
        <v>0</v>
      </c>
      <c r="EF33" s="742">
        <v>0</v>
      </c>
      <c r="EG33" s="742">
        <v>0</v>
      </c>
      <c r="EH33" s="742">
        <v>0</v>
      </c>
      <c r="EI33" s="742">
        <v>0</v>
      </c>
      <c r="EJ33" s="742">
        <v>0</v>
      </c>
      <c r="EK33" s="742">
        <v>0</v>
      </c>
      <c r="EL33" s="742">
        <v>0</v>
      </c>
      <c r="EM33" s="742">
        <v>0</v>
      </c>
      <c r="EN33" s="742">
        <v>0</v>
      </c>
      <c r="EO33" s="742">
        <v>0</v>
      </c>
      <c r="EP33" s="742">
        <v>0</v>
      </c>
      <c r="EQ33" s="742">
        <v>0</v>
      </c>
      <c r="ER33" s="742">
        <v>0</v>
      </c>
      <c r="ES33" s="742">
        <v>0</v>
      </c>
      <c r="ET33" s="742">
        <v>0</v>
      </c>
      <c r="EU33" s="742">
        <v>0</v>
      </c>
      <c r="EV33" s="742">
        <v>0</v>
      </c>
      <c r="EW33" s="742">
        <v>0</v>
      </c>
      <c r="EX33" s="742">
        <v>0</v>
      </c>
      <c r="EY33" s="742">
        <v>0</v>
      </c>
      <c r="EZ33" s="742">
        <v>0</v>
      </c>
      <c r="FA33" s="742">
        <v>0</v>
      </c>
      <c r="FB33" s="742">
        <v>0</v>
      </c>
      <c r="FC33" s="742">
        <v>0</v>
      </c>
      <c r="FD33" s="742">
        <v>0</v>
      </c>
      <c r="FE33" s="742">
        <v>0</v>
      </c>
      <c r="FF33" s="742">
        <v>0</v>
      </c>
      <c r="FG33" s="742">
        <v>0</v>
      </c>
      <c r="FH33" s="742">
        <v>0</v>
      </c>
      <c r="FI33" s="742">
        <v>0</v>
      </c>
      <c r="FJ33" s="742">
        <v>0</v>
      </c>
      <c r="FK33" s="742">
        <v>0</v>
      </c>
      <c r="FL33" s="742">
        <v>0</v>
      </c>
      <c r="FM33" s="742">
        <v>0</v>
      </c>
      <c r="FN33" s="742">
        <v>0</v>
      </c>
      <c r="FO33" s="742">
        <v>0</v>
      </c>
      <c r="FP33" s="742">
        <v>0</v>
      </c>
      <c r="FQ33" s="742">
        <v>0</v>
      </c>
      <c r="FR33" s="742">
        <v>0</v>
      </c>
      <c r="FS33" s="742">
        <v>0</v>
      </c>
      <c r="FT33" s="742">
        <v>0</v>
      </c>
      <c r="FU33" s="742">
        <v>0</v>
      </c>
      <c r="FV33" s="742">
        <v>0</v>
      </c>
      <c r="FW33" s="742">
        <v>0</v>
      </c>
      <c r="FX33" s="742">
        <v>0</v>
      </c>
      <c r="FY33" s="742">
        <v>0</v>
      </c>
      <c r="FZ33" s="742">
        <v>0</v>
      </c>
      <c r="GA33" s="742">
        <v>0</v>
      </c>
      <c r="GB33" s="742">
        <v>0</v>
      </c>
      <c r="GC33" s="742">
        <v>0</v>
      </c>
      <c r="GD33" s="742">
        <v>0</v>
      </c>
      <c r="GE33" s="742">
        <v>0</v>
      </c>
      <c r="GF33" s="742">
        <v>0</v>
      </c>
      <c r="GG33" s="742">
        <v>0</v>
      </c>
      <c r="GH33" s="742">
        <v>0</v>
      </c>
      <c r="GI33" s="742">
        <v>0</v>
      </c>
      <c r="GJ33" s="742">
        <v>0</v>
      </c>
      <c r="GK33" s="742">
        <v>0</v>
      </c>
      <c r="GL33" s="742">
        <v>0</v>
      </c>
      <c r="GM33" s="742">
        <v>0</v>
      </c>
      <c r="GN33" s="742">
        <v>0</v>
      </c>
      <c r="GO33" s="742">
        <v>0</v>
      </c>
      <c r="GP33" s="742">
        <v>0</v>
      </c>
      <c r="GQ33" s="742">
        <v>0</v>
      </c>
      <c r="GR33" s="742">
        <v>0</v>
      </c>
      <c r="GS33" s="742">
        <v>0</v>
      </c>
      <c r="GT33" s="742">
        <v>0</v>
      </c>
      <c r="GU33" s="742">
        <v>0</v>
      </c>
      <c r="GV33" s="742">
        <v>0</v>
      </c>
      <c r="GW33" s="742">
        <v>0</v>
      </c>
      <c r="GX33" s="742">
        <v>0</v>
      </c>
      <c r="GY33" s="742">
        <v>0</v>
      </c>
      <c r="GZ33" s="742">
        <v>0</v>
      </c>
      <c r="HA33" s="742">
        <v>0</v>
      </c>
      <c r="HB33" s="742">
        <v>0</v>
      </c>
      <c r="HC33" s="742">
        <v>0</v>
      </c>
      <c r="HD33" s="742">
        <v>0</v>
      </c>
      <c r="HE33" s="742">
        <v>0</v>
      </c>
      <c r="HF33" s="742">
        <v>0</v>
      </c>
      <c r="HG33" s="742">
        <v>0</v>
      </c>
      <c r="HH33" s="742">
        <v>0</v>
      </c>
      <c r="HI33" s="742">
        <v>0</v>
      </c>
      <c r="HJ33" s="742">
        <v>0</v>
      </c>
      <c r="HK33" s="742">
        <v>0</v>
      </c>
      <c r="HL33" s="742">
        <v>0</v>
      </c>
      <c r="HM33" s="742">
        <v>0</v>
      </c>
      <c r="HN33" s="742">
        <v>0</v>
      </c>
      <c r="HO33" s="742">
        <v>0</v>
      </c>
      <c r="HP33" s="742">
        <v>0</v>
      </c>
      <c r="HQ33" s="742">
        <v>0</v>
      </c>
      <c r="HR33" s="742">
        <v>0</v>
      </c>
      <c r="HS33" s="742">
        <v>0</v>
      </c>
      <c r="HT33" s="742">
        <v>0</v>
      </c>
      <c r="HU33" s="742">
        <v>0</v>
      </c>
      <c r="HV33" s="742">
        <v>0</v>
      </c>
      <c r="HW33" s="742">
        <v>0</v>
      </c>
      <c r="HX33" s="742">
        <v>0</v>
      </c>
      <c r="HY33" s="742">
        <v>0</v>
      </c>
      <c r="HZ33" s="742">
        <v>0</v>
      </c>
      <c r="IA33" s="742">
        <v>0</v>
      </c>
      <c r="IB33" s="742">
        <v>0</v>
      </c>
      <c r="IC33" s="742">
        <v>0</v>
      </c>
      <c r="ID33" s="742">
        <v>0</v>
      </c>
      <c r="IE33" s="742">
        <v>0</v>
      </c>
      <c r="IF33" s="742">
        <v>0</v>
      </c>
      <c r="IG33" s="742">
        <v>0</v>
      </c>
      <c r="IH33" s="742">
        <v>0</v>
      </c>
      <c r="II33" s="742">
        <v>0</v>
      </c>
      <c r="IJ33" s="742">
        <v>0</v>
      </c>
      <c r="IK33" s="742">
        <v>0</v>
      </c>
      <c r="IL33" s="742">
        <v>0</v>
      </c>
      <c r="IM33" s="742">
        <v>0</v>
      </c>
      <c r="IN33" s="742">
        <v>0</v>
      </c>
      <c r="IO33" s="742">
        <v>0</v>
      </c>
      <c r="IP33" s="742">
        <v>0</v>
      </c>
      <c r="IQ33" s="742">
        <v>0</v>
      </c>
      <c r="IR33" s="742">
        <v>0</v>
      </c>
    </row>
    <row r="34" spans="1:252" s="743" customFormat="1" ht="25.5" customHeight="1" thickBot="1">
      <c r="A34" s="752" t="s">
        <v>73</v>
      </c>
      <c r="B34" s="477">
        <v>2511238.1899999995</v>
      </c>
      <c r="C34" s="478">
        <v>2839580.8000000007</v>
      </c>
      <c r="D34" s="479">
        <v>328342.61000000127</v>
      </c>
      <c r="E34" s="480">
        <v>0.13074928985529696</v>
      </c>
      <c r="F34" s="477">
        <v>2415622.1499999994</v>
      </c>
      <c r="G34" s="478">
        <v>2727726.33</v>
      </c>
      <c r="H34" s="479">
        <v>312104.18000000063</v>
      </c>
      <c r="I34" s="481">
        <v>0.12920240030089172</v>
      </c>
      <c r="J34" s="482">
        <v>0.96192474278993023</v>
      </c>
      <c r="K34" s="483">
        <v>0.9606088088777045</v>
      </c>
      <c r="L34" s="477">
        <v>1370427.8900000001</v>
      </c>
      <c r="M34" s="478">
        <v>1814869.1200000003</v>
      </c>
      <c r="N34" s="479">
        <v>444441.23000000021</v>
      </c>
      <c r="O34" s="482">
        <v>0.32430836619940667</v>
      </c>
      <c r="P34" s="482">
        <v>0.56731881267109607</v>
      </c>
      <c r="Q34" s="483">
        <v>0.66534135042792231</v>
      </c>
      <c r="R34" s="477">
        <v>1045194.2499999999</v>
      </c>
      <c r="S34" s="478">
        <v>912857.2200000002</v>
      </c>
      <c r="T34" s="479">
        <v>-132337.02999999968</v>
      </c>
      <c r="U34" s="482">
        <v>-0.12661477041229388</v>
      </c>
      <c r="V34" s="482">
        <v>0.43268118318918386</v>
      </c>
      <c r="W34" s="483">
        <v>0.33465865323813487</v>
      </c>
      <c r="X34" s="477">
        <v>32007.630000000005</v>
      </c>
      <c r="Y34" s="478">
        <v>35745.880000000005</v>
      </c>
      <c r="Z34" s="479">
        <v>3738.25</v>
      </c>
      <c r="AA34" s="481">
        <v>0.11679246479667503</v>
      </c>
      <c r="AB34" s="482">
        <v>1.3250263498370394E-2</v>
      </c>
      <c r="AC34" s="483">
        <v>1.3104643089323409E-2</v>
      </c>
      <c r="AD34" s="477">
        <v>1013186.62</v>
      </c>
      <c r="AE34" s="478">
        <v>877111.30000000051</v>
      </c>
      <c r="AF34" s="479">
        <v>-136075.31999999948</v>
      </c>
      <c r="AG34" s="481">
        <v>-0.13430430022852008</v>
      </c>
      <c r="AH34" s="482">
        <v>0.41943091969081348</v>
      </c>
      <c r="AI34" s="483">
        <v>0.32155399548458385</v>
      </c>
      <c r="AJ34" s="477">
        <v>1030431.4400000002</v>
      </c>
      <c r="AK34" s="478">
        <v>1062464.75</v>
      </c>
      <c r="AL34" s="479">
        <v>32033.309999999823</v>
      </c>
      <c r="AM34" s="481">
        <v>3.1087279324473849E-2</v>
      </c>
      <c r="AN34" s="482">
        <v>0.41032803821767316</v>
      </c>
      <c r="AO34" s="483">
        <v>0.37416253483612782</v>
      </c>
      <c r="AP34" s="477">
        <v>955690.51</v>
      </c>
      <c r="AQ34" s="478">
        <v>965599.0499999997</v>
      </c>
      <c r="AR34" s="479">
        <v>9908.539999999688</v>
      </c>
      <c r="AS34" s="481">
        <v>1.0367938047223768E-2</v>
      </c>
      <c r="AT34" s="482">
        <v>0.39562913843955283</v>
      </c>
      <c r="AU34" s="483">
        <v>0.35399410834590567</v>
      </c>
      <c r="AV34" s="477">
        <v>733114.49999999988</v>
      </c>
      <c r="AW34" s="478">
        <v>530798.95000000007</v>
      </c>
      <c r="AX34" s="479">
        <v>-202315.54999999981</v>
      </c>
      <c r="AY34" s="481">
        <v>-0.27596719202798453</v>
      </c>
      <c r="AZ34" s="482">
        <v>0.76710450959694043</v>
      </c>
      <c r="BA34" s="483">
        <v>0.5497094782767239</v>
      </c>
      <c r="BB34" s="477">
        <v>1688805.04</v>
      </c>
      <c r="BC34" s="478">
        <v>1496398</v>
      </c>
      <c r="BD34" s="479">
        <v>-192407.04000000004</v>
      </c>
      <c r="BE34" s="481">
        <v>-0.11393087742087744</v>
      </c>
      <c r="BF34" s="482">
        <v>1.6157810282634069</v>
      </c>
      <c r="BG34" s="483">
        <v>1.6392464968398888</v>
      </c>
      <c r="BH34" s="477">
        <v>1672995.7899999998</v>
      </c>
      <c r="BI34" s="478">
        <v>1469241.77</v>
      </c>
      <c r="BJ34" s="479">
        <v>-203754.01999999979</v>
      </c>
      <c r="BK34" s="481">
        <v>-0.12178991795311081</v>
      </c>
      <c r="BL34" s="482">
        <v>1.6512217561657099</v>
      </c>
      <c r="BM34" s="483">
        <v>1.6750915989795128</v>
      </c>
      <c r="BN34" s="477">
        <v>55588.130000000005</v>
      </c>
      <c r="BO34" s="478">
        <v>76914.509999999995</v>
      </c>
      <c r="BP34" s="479">
        <v>21326.37999999999</v>
      </c>
      <c r="BQ34" s="481">
        <v>0.38364989072307321</v>
      </c>
      <c r="BR34" s="482">
        <v>2.2135745713551775E-2</v>
      </c>
      <c r="BS34" s="483">
        <v>2.7086572074300534E-2</v>
      </c>
      <c r="BT34" s="477">
        <v>54558.16</v>
      </c>
      <c r="BU34" s="478">
        <v>75781.179999999993</v>
      </c>
      <c r="BV34" s="479">
        <v>21223.01999999999</v>
      </c>
      <c r="BW34" s="481">
        <v>0.3889980893783806</v>
      </c>
      <c r="BX34" s="482">
        <v>5.3848085755415921E-2</v>
      </c>
      <c r="BY34" s="483">
        <v>8.6398590463946767E-2</v>
      </c>
      <c r="BZ34" s="477">
        <v>241765.85</v>
      </c>
      <c r="CA34" s="478">
        <v>290515.36000000004</v>
      </c>
      <c r="CB34" s="479">
        <v>48749.510000000038</v>
      </c>
      <c r="CC34" s="481">
        <v>0.20163935477239667</v>
      </c>
      <c r="CD34" s="482">
        <v>0.23861926838315334</v>
      </c>
      <c r="CE34" s="483">
        <v>0.33121835279057499</v>
      </c>
      <c r="CF34" s="477">
        <v>97833.25</v>
      </c>
      <c r="CG34" s="478">
        <v>117219.19</v>
      </c>
      <c r="CH34" s="479">
        <v>19385.940000000002</v>
      </c>
      <c r="CI34" s="481">
        <v>0.19815287747263841</v>
      </c>
      <c r="CJ34" s="482">
        <v>9.6559950623903823E-2</v>
      </c>
      <c r="CK34" s="483">
        <v>0.13364232110565663</v>
      </c>
      <c r="CL34" s="477">
        <v>104549.49999999999</v>
      </c>
      <c r="CM34" s="478">
        <v>124968.56</v>
      </c>
      <c r="CN34" s="479">
        <v>20419.060000000012</v>
      </c>
      <c r="CO34" s="481">
        <v>0.19530519036437299</v>
      </c>
      <c r="CP34" s="482">
        <v>0.10318878865573648</v>
      </c>
      <c r="CQ34" s="483">
        <v>0.14247742561291815</v>
      </c>
      <c r="CR34" s="477">
        <v>19975.010000000002</v>
      </c>
      <c r="CS34" s="478">
        <v>13745.99</v>
      </c>
      <c r="CT34" s="479">
        <v>-6229.0200000000023</v>
      </c>
      <c r="CU34" s="481">
        <v>-0.31184064488578489</v>
      </c>
      <c r="CV34" s="482">
        <v>1.9715035320936238E-2</v>
      </c>
      <c r="CW34" s="483">
        <v>1.5671887934860709E-2</v>
      </c>
      <c r="CX34" s="477">
        <v>-1178490.9300000002</v>
      </c>
      <c r="CY34" s="478">
        <v>-1214360.7799999998</v>
      </c>
      <c r="CZ34" s="479">
        <v>-35869.849999999627</v>
      </c>
      <c r="DA34" s="481">
        <v>-3.0437103151909384E-2</v>
      </c>
      <c r="DB34" s="482">
        <v>-0.46928679831840259</v>
      </c>
      <c r="DC34" s="483">
        <v>-0.42765494822334321</v>
      </c>
      <c r="DD34" s="484">
        <v>2.163152820854874</v>
      </c>
      <c r="DE34" s="485">
        <v>2.384500126899515</v>
      </c>
    </row>
    <row r="35" spans="1:252" s="743" customFormat="1" ht="25.5" customHeight="1" thickTop="1" thickBot="1">
      <c r="A35" s="753" t="s">
        <v>243</v>
      </c>
      <c r="B35" s="486">
        <v>633244.12000000011</v>
      </c>
      <c r="C35" s="487">
        <v>669487.25999999989</v>
      </c>
      <c r="D35" s="488">
        <v>36243.139999999978</v>
      </c>
      <c r="E35" s="489">
        <v>5.7234072698534928E-2</v>
      </c>
      <c r="F35" s="486">
        <v>476277.37</v>
      </c>
      <c r="G35" s="490">
        <v>497989.81</v>
      </c>
      <c r="H35" s="491">
        <v>21712.439999999973</v>
      </c>
      <c r="I35" s="492">
        <v>4.5587805274057008E-2</v>
      </c>
      <c r="J35" s="493">
        <v>0.75212284639926841</v>
      </c>
      <c r="K35" s="489">
        <v>0.74383761985254215</v>
      </c>
      <c r="L35" s="486">
        <v>104018.7</v>
      </c>
      <c r="M35" s="490">
        <v>19396.239999999998</v>
      </c>
      <c r="N35" s="491">
        <v>-84622.459999999992</v>
      </c>
      <c r="O35" s="492">
        <v>-0.81353122082856255</v>
      </c>
      <c r="P35" s="493">
        <v>0.21839941712956046</v>
      </c>
      <c r="Q35" s="489">
        <v>3.8949070062297052E-2</v>
      </c>
      <c r="R35" s="486">
        <v>372258.68</v>
      </c>
      <c r="S35" s="490">
        <v>478593.55000000005</v>
      </c>
      <c r="T35" s="491">
        <v>106334.87</v>
      </c>
      <c r="U35" s="492">
        <v>0.28564779201387608</v>
      </c>
      <c r="V35" s="493">
        <v>0.78160060386660823</v>
      </c>
      <c r="W35" s="489">
        <v>0.96105088977623865</v>
      </c>
      <c r="X35" s="486">
        <v>28.36</v>
      </c>
      <c r="Y35" s="487">
        <v>36</v>
      </c>
      <c r="Z35" s="491">
        <v>7.6400000000000006</v>
      </c>
      <c r="AA35" s="492">
        <v>0.26939351198871653</v>
      </c>
      <c r="AB35" s="494">
        <v>5.9545134382513282E-5</v>
      </c>
      <c r="AC35" s="489">
        <v>7.2290635826464003E-5</v>
      </c>
      <c r="AD35" s="487">
        <v>372230.32999999996</v>
      </c>
      <c r="AE35" s="490">
        <v>478557.55000000005</v>
      </c>
      <c r="AF35" s="491">
        <v>106327.22000000002</v>
      </c>
      <c r="AG35" s="492">
        <v>0.28564899587843928</v>
      </c>
      <c r="AH35" s="494">
        <v>0.78154107972839437</v>
      </c>
      <c r="AI35" s="489">
        <v>0.96097859914041228</v>
      </c>
      <c r="AJ35" s="486">
        <v>444822.36</v>
      </c>
      <c r="AK35" s="490">
        <v>452294.85000000003</v>
      </c>
      <c r="AL35" s="491">
        <v>7472.4899999999907</v>
      </c>
      <c r="AM35" s="492">
        <v>1.6798818296814146E-2</v>
      </c>
      <c r="AN35" s="494">
        <v>0.69630365716207265</v>
      </c>
      <c r="AO35" s="494">
        <v>0.66999154435268615</v>
      </c>
      <c r="AP35" s="486">
        <v>366288.50000000006</v>
      </c>
      <c r="AQ35" s="487">
        <v>389075.85</v>
      </c>
      <c r="AR35" s="491">
        <v>22787.349999999995</v>
      </c>
      <c r="AS35" s="492">
        <v>6.221148084092161E-2</v>
      </c>
      <c r="AT35" s="494">
        <v>0.76906551323234207</v>
      </c>
      <c r="AU35" s="489">
        <v>0.78129279392283146</v>
      </c>
      <c r="AV35" s="486">
        <v>34873.51</v>
      </c>
      <c r="AW35" s="490">
        <v>35049.85</v>
      </c>
      <c r="AX35" s="491">
        <v>176.34000000000538</v>
      </c>
      <c r="AY35" s="492">
        <v>5.0565601225685767E-3</v>
      </c>
      <c r="AZ35" s="494">
        <v>9.5207766555597553E-2</v>
      </c>
      <c r="BA35" s="489">
        <v>9.0084876766316907E-2</v>
      </c>
      <c r="BB35" s="486">
        <v>401162</v>
      </c>
      <c r="BC35" s="487">
        <v>424125.71000000008</v>
      </c>
      <c r="BD35" s="491">
        <v>22963.709999999981</v>
      </c>
      <c r="BE35" s="492">
        <v>5.7242984131099357E-2</v>
      </c>
      <c r="BF35" s="494">
        <v>1.0776431055952813</v>
      </c>
      <c r="BG35" s="489">
        <v>0.88619186363878089</v>
      </c>
      <c r="BH35" s="487">
        <v>401162</v>
      </c>
      <c r="BI35" s="487">
        <v>424125.71000000008</v>
      </c>
      <c r="BJ35" s="491">
        <v>22963.709999999981</v>
      </c>
      <c r="BK35" s="492">
        <v>5.7242984131099357E-2</v>
      </c>
      <c r="BL35" s="494">
        <v>1.0777251816099995</v>
      </c>
      <c r="BM35" s="494">
        <v>0.88625852836299424</v>
      </c>
      <c r="BN35" s="486">
        <v>9853.8599999999988</v>
      </c>
      <c r="BO35" s="487">
        <v>11944.800000000001</v>
      </c>
      <c r="BP35" s="491">
        <v>2090.9399999999996</v>
      </c>
      <c r="BQ35" s="492">
        <v>0.21219501799294921</v>
      </c>
      <c r="BR35" s="494">
        <v>1.5560918275877552E-2</v>
      </c>
      <c r="BS35" s="489">
        <v>1.7841713672042098E-2</v>
      </c>
      <c r="BT35" s="486">
        <v>-27484.28</v>
      </c>
      <c r="BU35" s="487">
        <v>-37467.93</v>
      </c>
      <c r="BV35" s="491">
        <v>-9983.65</v>
      </c>
      <c r="BW35" s="492">
        <v>-0.36324946478496078</v>
      </c>
      <c r="BX35" s="494">
        <v>-7.383675586027609E-2</v>
      </c>
      <c r="BY35" s="489">
        <v>-7.8293467525483607E-2</v>
      </c>
      <c r="BZ35" s="486">
        <v>-0.3</v>
      </c>
      <c r="CA35" s="487">
        <v>-7.57</v>
      </c>
      <c r="CB35" s="491">
        <v>-7.2700000000000005</v>
      </c>
      <c r="CC35" s="492">
        <v>-24.233333333333334</v>
      </c>
      <c r="CD35" s="494">
        <v>-8.0595259392215574E-7</v>
      </c>
      <c r="CE35" s="489">
        <v>-1.5818369180467426E-5</v>
      </c>
      <c r="CF35" s="486">
        <v>20902.079999999998</v>
      </c>
      <c r="CG35" s="487">
        <v>23824.920000000002</v>
      </c>
      <c r="CH35" s="491">
        <v>2922.84</v>
      </c>
      <c r="CI35" s="492">
        <v>0.13983488724567145</v>
      </c>
      <c r="CJ35" s="492">
        <v>5.6153618647894706E-2</v>
      </c>
      <c r="CK35" s="494">
        <v>4.9784858686275038E-2</v>
      </c>
      <c r="CL35" s="486">
        <v>36138.44</v>
      </c>
      <c r="CM35" s="487">
        <v>39702.249999999993</v>
      </c>
      <c r="CN35" s="491">
        <v>3563.8099999999986</v>
      </c>
      <c r="CO35" s="492">
        <v>9.8615490873429787E-2</v>
      </c>
      <c r="CP35" s="494">
        <v>9.7086231527667308E-2</v>
      </c>
      <c r="CQ35" s="489">
        <v>8.2962331280741444E-2</v>
      </c>
      <c r="CR35" s="486">
        <v>-841.46</v>
      </c>
      <c r="CS35" s="487">
        <v>-276.02999999999997</v>
      </c>
      <c r="CT35" s="491">
        <v>565.43000000000006</v>
      </c>
      <c r="CU35" s="492">
        <v>0.67196301666151692</v>
      </c>
      <c r="CV35" s="494">
        <v>-2.2605895656057909E-3</v>
      </c>
      <c r="CW35" s="489">
        <v>-5.7679583155672697E-4</v>
      </c>
      <c r="CX35" s="486">
        <v>-57646.149999999994</v>
      </c>
      <c r="CY35" s="487">
        <v>28656.229999999996</v>
      </c>
      <c r="CZ35" s="491">
        <v>86302.380000000019</v>
      </c>
      <c r="DA35" s="492">
        <v>1.4971057043705434</v>
      </c>
      <c r="DB35" s="494">
        <v>-9.0236527377610717E-2</v>
      </c>
      <c r="DC35" s="494">
        <v>4.244892859829328E-2</v>
      </c>
      <c r="DD35" s="495">
        <v>1.1548669072721722</v>
      </c>
      <c r="DE35" s="489">
        <v>0.94011959481153318</v>
      </c>
    </row>
    <row r="36" spans="1:252" s="744" customFormat="1" ht="25.5" customHeight="1" thickTop="1" thickBot="1">
      <c r="A36" s="754" t="s">
        <v>8</v>
      </c>
      <c r="B36" s="467">
        <v>8521342.1000000015</v>
      </c>
      <c r="C36" s="468">
        <v>9449790.0999999996</v>
      </c>
      <c r="D36" s="469">
        <v>928447.99999999814</v>
      </c>
      <c r="E36" s="989">
        <v>0.10895560688732329</v>
      </c>
      <c r="F36" s="467">
        <v>6629181.8999999985</v>
      </c>
      <c r="G36" s="470">
        <v>7356459.54</v>
      </c>
      <c r="H36" s="469">
        <v>727277.64000000153</v>
      </c>
      <c r="I36" s="471">
        <v>0.10970850566040459</v>
      </c>
      <c r="J36" s="471">
        <v>0.77795044750051723</v>
      </c>
      <c r="K36" s="472">
        <v>0.77847861827110854</v>
      </c>
      <c r="L36" s="467">
        <v>1630773.52</v>
      </c>
      <c r="M36" s="468">
        <v>2009572.8900000004</v>
      </c>
      <c r="N36" s="469">
        <v>378799.37000000034</v>
      </c>
      <c r="O36" s="471">
        <v>0.23228202160162642</v>
      </c>
      <c r="P36" s="471">
        <v>0.24599921145624326</v>
      </c>
      <c r="Q36" s="472">
        <v>0.27317120131948697</v>
      </c>
      <c r="R36" s="467">
        <v>4998408.4000000004</v>
      </c>
      <c r="S36" s="468">
        <v>5346886.6000000006</v>
      </c>
      <c r="T36" s="469">
        <v>348478.20000000019</v>
      </c>
      <c r="U36" s="471">
        <v>6.9717832580467043E-2</v>
      </c>
      <c r="V36" s="471">
        <v>0.75400079156072053</v>
      </c>
      <c r="W36" s="472">
        <v>0.72682879188376537</v>
      </c>
      <c r="X36" s="467">
        <v>183337.36999999997</v>
      </c>
      <c r="Y36" s="468">
        <v>196040.69999999998</v>
      </c>
      <c r="Z36" s="469">
        <v>12703.330000000016</v>
      </c>
      <c r="AA36" s="471">
        <v>6.9289365283248139E-2</v>
      </c>
      <c r="AB36" s="471">
        <v>2.7656107912802937E-2</v>
      </c>
      <c r="AC36" s="472">
        <v>2.6648783825160546E-2</v>
      </c>
      <c r="AD36" s="467">
        <v>4815071.05</v>
      </c>
      <c r="AE36" s="468">
        <v>5150845.9500000011</v>
      </c>
      <c r="AF36" s="469">
        <v>335774.9000000013</v>
      </c>
      <c r="AG36" s="471">
        <v>6.9734152728650037E-2</v>
      </c>
      <c r="AH36" s="471">
        <v>0.72634468666488106</v>
      </c>
      <c r="AI36" s="472">
        <v>0.70018001485535275</v>
      </c>
      <c r="AJ36" s="467">
        <v>3466912.11</v>
      </c>
      <c r="AK36" s="468">
        <v>3610930.5100000002</v>
      </c>
      <c r="AL36" s="469">
        <v>144018.40000000037</v>
      </c>
      <c r="AM36" s="471">
        <v>4.1540828100196742E-2</v>
      </c>
      <c r="AN36" s="471">
        <v>0.40685047840057958</v>
      </c>
      <c r="AO36" s="472">
        <v>0.38211753613447991</v>
      </c>
      <c r="AP36" s="467">
        <v>2872228.29</v>
      </c>
      <c r="AQ36" s="468">
        <v>2959711.07</v>
      </c>
      <c r="AR36" s="469">
        <v>87482.779999999795</v>
      </c>
      <c r="AS36" s="471">
        <v>3.0458156931529909E-2</v>
      </c>
      <c r="AT36" s="471">
        <v>0.43327039947417956</v>
      </c>
      <c r="AU36" s="472">
        <v>0.4023281925098442</v>
      </c>
      <c r="AV36" s="881">
        <v>976580.73</v>
      </c>
      <c r="AW36" s="882">
        <v>829113.09</v>
      </c>
      <c r="AX36" s="883">
        <v>-147467.64000000001</v>
      </c>
      <c r="AY36" s="471">
        <v>-0.15100404448897944</v>
      </c>
      <c r="AZ36" s="471">
        <v>0.34000804650524485</v>
      </c>
      <c r="BA36" s="472">
        <v>0.28013311785869693</v>
      </c>
      <c r="BB36" s="467">
        <v>3848809.0100000002</v>
      </c>
      <c r="BC36" s="468">
        <v>3788824.18</v>
      </c>
      <c r="BD36" s="469">
        <v>-59984.830000000075</v>
      </c>
      <c r="BE36" s="471">
        <v>-1.5585296605819386E-2</v>
      </c>
      <c r="BF36" s="471">
        <v>0.7700069105997821</v>
      </c>
      <c r="BG36" s="472">
        <v>0.70860380319268412</v>
      </c>
      <c r="BH36" s="467">
        <v>3785454.83</v>
      </c>
      <c r="BI36" s="468">
        <v>3724259.66</v>
      </c>
      <c r="BJ36" s="469">
        <v>-61195.169999999925</v>
      </c>
      <c r="BK36" s="471">
        <v>-1.6165869822306115E-2</v>
      </c>
      <c r="BL36" s="471">
        <v>0.7861680109580107</v>
      </c>
      <c r="BM36" s="472">
        <v>0.72303844769420822</v>
      </c>
      <c r="BN36" s="473">
        <v>1088983.7899999998</v>
      </c>
      <c r="BO36" s="474">
        <v>1235293.48</v>
      </c>
      <c r="BP36" s="469">
        <v>146309.69000000018</v>
      </c>
      <c r="BQ36" s="471">
        <v>0.13435433230828919</v>
      </c>
      <c r="BR36" s="471">
        <v>0.1277948681346803</v>
      </c>
      <c r="BS36" s="472">
        <v>0.13072179031786113</v>
      </c>
      <c r="BT36" s="473">
        <v>644708.04</v>
      </c>
      <c r="BU36" s="474">
        <v>790104.34</v>
      </c>
      <c r="BV36" s="469">
        <v>145396.29999999993</v>
      </c>
      <c r="BW36" s="471">
        <v>0.22552270326890902</v>
      </c>
      <c r="BX36" s="471">
        <v>0.1338937750461647</v>
      </c>
      <c r="BY36" s="472">
        <v>0.15339312176478503</v>
      </c>
      <c r="BZ36" s="473">
        <v>254913.69000000003</v>
      </c>
      <c r="CA36" s="474">
        <v>305184.89</v>
      </c>
      <c r="CB36" s="469">
        <v>50271.199999999983</v>
      </c>
      <c r="CC36" s="471">
        <v>0.19720871013243729</v>
      </c>
      <c r="CD36" s="471">
        <v>5.2940795131153885E-2</v>
      </c>
      <c r="CE36" s="472">
        <v>5.9249469497335665E-2</v>
      </c>
      <c r="CF36" s="473">
        <v>440556.16000000003</v>
      </c>
      <c r="CG36" s="474">
        <v>519183.98</v>
      </c>
      <c r="CH36" s="469">
        <v>78627.819999999949</v>
      </c>
      <c r="CI36" s="471">
        <v>0.17847399977337722</v>
      </c>
      <c r="CJ36" s="471">
        <v>9.1495256336871722E-2</v>
      </c>
      <c r="CK36" s="472">
        <v>0.10079586635667095</v>
      </c>
      <c r="CL36" s="473">
        <v>831605.03</v>
      </c>
      <c r="CM36" s="474">
        <v>868454.58000000007</v>
      </c>
      <c r="CN36" s="469">
        <v>36849.550000000047</v>
      </c>
      <c r="CO36" s="471">
        <v>4.4311360165774909E-2</v>
      </c>
      <c r="CP36" s="471">
        <v>0.17270877654027558</v>
      </c>
      <c r="CQ36" s="472">
        <v>0.16860426198535405</v>
      </c>
      <c r="CR36" s="473">
        <v>33750.04</v>
      </c>
      <c r="CS36" s="474">
        <v>26805.53</v>
      </c>
      <c r="CT36" s="469">
        <v>-6944.510000000002</v>
      </c>
      <c r="CU36" s="471">
        <v>-0.2057630153919818</v>
      </c>
      <c r="CV36" s="471">
        <v>7.0092506734661794E-3</v>
      </c>
      <c r="CW36" s="472">
        <v>5.2041024445702933E-3</v>
      </c>
      <c r="CX36" s="473">
        <v>-1175916.6000000001</v>
      </c>
      <c r="CY36" s="474">
        <v>-1083147.0699999998</v>
      </c>
      <c r="CZ36" s="469">
        <v>92769.530000000261</v>
      </c>
      <c r="DA36" s="471">
        <v>7.8891249600524613E-2</v>
      </c>
      <c r="DB36" s="471">
        <v>-0.13799664257112737</v>
      </c>
      <c r="DC36" s="472">
        <v>-0.11462128349284709</v>
      </c>
      <c r="DD36" s="475">
        <v>1.2442158646859429</v>
      </c>
      <c r="DE36" s="476">
        <v>1.2102852697429241</v>
      </c>
    </row>
    <row r="37" spans="1:252" ht="13.5" thickTop="1">
      <c r="A37" s="10" t="s">
        <v>551</v>
      </c>
      <c r="R37" s="8"/>
      <c r="S37" s="8"/>
      <c r="X37" s="4" t="s">
        <v>551</v>
      </c>
      <c r="AJ37" s="9"/>
      <c r="AK37" s="6"/>
      <c r="AL37" s="6"/>
      <c r="AM37" s="6"/>
      <c r="AN37" s="9"/>
      <c r="AT37" s="5"/>
      <c r="AU37" s="5"/>
      <c r="AV37" s="5"/>
      <c r="AW37" s="5"/>
      <c r="AX37" s="5"/>
      <c r="AY37" s="5"/>
      <c r="BB37" s="4" t="s">
        <v>551</v>
      </c>
      <c r="CL37" s="4" t="s">
        <v>551</v>
      </c>
    </row>
    <row r="38" spans="1:252">
      <c r="A38" s="4"/>
      <c r="B38" s="335"/>
      <c r="D38" s="903"/>
      <c r="R38" s="8"/>
      <c r="S38" s="8"/>
      <c r="X38" s="11"/>
      <c r="AJ38" s="9"/>
      <c r="AK38" s="6"/>
      <c r="AL38" s="6"/>
      <c r="AM38" s="6"/>
      <c r="AN38" s="390"/>
      <c r="AO38" s="792"/>
      <c r="AP38" s="904"/>
      <c r="AQ38" s="792"/>
      <c r="AR38" s="792"/>
      <c r="AS38" s="792"/>
      <c r="AT38" s="318"/>
      <c r="AU38" s="318"/>
      <c r="AV38" s="905"/>
      <c r="AW38" s="318"/>
      <c r="AX38" s="318"/>
      <c r="AY38" s="5"/>
      <c r="BB38" s="11"/>
      <c r="BO38" s="81"/>
      <c r="BP38" s="81"/>
      <c r="BQ38" s="81"/>
      <c r="BR38" s="81"/>
      <c r="BS38" s="81"/>
      <c r="BT38" s="81"/>
      <c r="BU38" s="81"/>
      <c r="CL38" s="120"/>
      <c r="CY38" s="81"/>
    </row>
    <row r="39" spans="1:252">
      <c r="A39" s="5" t="s">
        <v>44</v>
      </c>
      <c r="X39" s="5" t="s">
        <v>45</v>
      </c>
      <c r="AJ39" s="6"/>
      <c r="AK39" s="280"/>
      <c r="AL39" s="9"/>
      <c r="AM39" s="9"/>
      <c r="AN39" s="792"/>
      <c r="AO39" s="390"/>
      <c r="AP39" s="792"/>
      <c r="AQ39" s="318"/>
      <c r="AR39" s="318"/>
      <c r="AS39" s="318"/>
      <c r="AT39" s="318"/>
      <c r="AU39" s="318"/>
      <c r="AV39" s="318"/>
      <c r="AW39" s="318"/>
      <c r="AX39" s="318"/>
      <c r="AY39" s="5"/>
      <c r="BB39" s="5" t="s">
        <v>52</v>
      </c>
      <c r="BL39" s="318"/>
      <c r="BM39" s="318"/>
      <c r="BN39" s="905"/>
      <c r="BO39" s="318"/>
      <c r="BP39" s="907"/>
      <c r="BQ39" s="318"/>
      <c r="BR39" s="318"/>
      <c r="BS39" s="318"/>
      <c r="BT39" s="905"/>
      <c r="BU39" s="331"/>
      <c r="CL39" s="5" t="s">
        <v>390</v>
      </c>
      <c r="DD39" s="247"/>
      <c r="DE39" s="247"/>
    </row>
    <row r="40" spans="1:252">
      <c r="A40" s="5" t="s">
        <v>46</v>
      </c>
      <c r="R40" s="81"/>
      <c r="S40" s="81"/>
      <c r="X40" s="5" t="s">
        <v>47</v>
      </c>
      <c r="AJ40" s="6"/>
      <c r="AK40" s="280"/>
      <c r="AL40" s="118"/>
      <c r="AM40" s="9"/>
      <c r="AN40" s="6"/>
      <c r="AO40" s="9"/>
      <c r="AP40" s="6"/>
      <c r="AQ40" s="5"/>
      <c r="AR40" s="5"/>
      <c r="AS40" s="5"/>
      <c r="AT40" s="5"/>
      <c r="AU40" s="5"/>
      <c r="AV40" s="5"/>
      <c r="AW40" s="5"/>
      <c r="AX40" s="5"/>
      <c r="AY40" s="5"/>
      <c r="BC40" s="81"/>
      <c r="BL40" s="318"/>
      <c r="BM40" s="318"/>
      <c r="BN40" s="318"/>
      <c r="BO40" s="318"/>
      <c r="BP40" s="318"/>
      <c r="BQ40" s="318"/>
      <c r="BR40" s="318"/>
      <c r="BS40" s="318"/>
      <c r="BT40" s="318"/>
    </row>
    <row r="41" spans="1:252">
      <c r="A41" s="5" t="s">
        <v>410</v>
      </c>
      <c r="R41" s="81"/>
      <c r="X41" s="5" t="s">
        <v>48</v>
      </c>
      <c r="AJ41" s="6"/>
      <c r="AK41" s="9"/>
      <c r="AL41" s="9"/>
      <c r="AM41" s="9"/>
      <c r="AN41" s="6"/>
      <c r="AO41" s="9"/>
      <c r="AP41" s="6"/>
      <c r="AQ41" s="5"/>
      <c r="AR41" s="5"/>
      <c r="AS41" s="5"/>
      <c r="AT41" s="5"/>
      <c r="AU41" s="5"/>
      <c r="AV41" s="5"/>
      <c r="AW41" s="5"/>
      <c r="AX41" s="5"/>
      <c r="AY41" s="5"/>
      <c r="BC41" s="223"/>
    </row>
    <row r="42" spans="1:252">
      <c r="C42" s="81"/>
      <c r="R42" s="81"/>
      <c r="AJ42" s="6"/>
      <c r="AK42" s="9"/>
      <c r="AL42" s="9"/>
      <c r="AM42" s="9"/>
      <c r="AN42" s="6"/>
      <c r="AO42" s="9"/>
      <c r="AP42" s="6"/>
      <c r="AQ42" s="5"/>
      <c r="AR42" s="5"/>
      <c r="AS42" s="5"/>
      <c r="AT42" s="5"/>
      <c r="AU42" s="5"/>
      <c r="AV42" s="5"/>
      <c r="AW42" s="5"/>
      <c r="AX42" s="5"/>
      <c r="AY42" s="5"/>
      <c r="BC42" s="223"/>
      <c r="BO42" s="81"/>
      <c r="CM42" s="908"/>
      <c r="CR42" s="353"/>
      <c r="CS42" s="353"/>
    </row>
    <row r="43" spans="1:252" ht="15.75">
      <c r="R43" s="81"/>
      <c r="AJ43" s="6"/>
      <c r="AK43" s="9"/>
      <c r="AL43" s="9"/>
      <c r="AM43" s="9"/>
      <c r="AN43" s="6"/>
      <c r="AO43" s="9"/>
      <c r="AP43" s="6"/>
      <c r="AQ43" s="5"/>
      <c r="AR43" s="5"/>
      <c r="AS43" s="5"/>
      <c r="AT43" s="5"/>
      <c r="AU43" s="5"/>
      <c r="AV43" s="5"/>
      <c r="AW43" s="5"/>
      <c r="AX43" s="5"/>
      <c r="AY43" s="5"/>
      <c r="BC43" s="223"/>
      <c r="CF43" s="328"/>
      <c r="CG43" s="328"/>
      <c r="CI43" s="331"/>
      <c r="CJ43" s="331"/>
      <c r="CK43" s="81"/>
      <c r="CM43" s="8"/>
      <c r="CX43" s="8"/>
      <c r="CY43" s="335"/>
      <c r="CZ43" s="906"/>
    </row>
    <row r="44" spans="1:252" s="98" customFormat="1">
      <c r="A44" s="326" t="s">
        <v>144</v>
      </c>
      <c r="E44" s="281"/>
      <c r="I44" s="281"/>
      <c r="AJ44" s="99"/>
      <c r="AK44" s="100"/>
      <c r="AL44" s="100"/>
      <c r="AM44" s="100"/>
      <c r="AN44" s="99"/>
      <c r="AO44" s="100"/>
      <c r="AP44" s="99"/>
      <c r="AQ44" s="100"/>
      <c r="AR44" s="100"/>
      <c r="AS44" s="100"/>
      <c r="BC44" s="282"/>
      <c r="BR44" s="310"/>
    </row>
    <row r="45" spans="1:252" s="98" customFormat="1">
      <c r="A45" s="325" t="s">
        <v>275</v>
      </c>
      <c r="E45" s="281"/>
      <c r="I45" s="281"/>
      <c r="AJ45" s="99"/>
      <c r="AK45" s="100"/>
      <c r="AL45" s="100"/>
      <c r="AM45" s="100"/>
      <c r="AN45" s="99"/>
      <c r="AO45" s="100"/>
      <c r="AP45" s="99"/>
      <c r="AQ45" s="100"/>
      <c r="AR45" s="100"/>
      <c r="AS45" s="100"/>
      <c r="BC45" s="119"/>
      <c r="CX45" s="894"/>
      <c r="CY45" s="894"/>
    </row>
    <row r="46" spans="1:252" s="98" customFormat="1">
      <c r="A46" s="325" t="s">
        <v>145</v>
      </c>
      <c r="E46" s="281"/>
      <c r="I46" s="281"/>
      <c r="AJ46" s="99"/>
      <c r="AK46" s="100"/>
      <c r="AL46" s="100"/>
      <c r="AM46" s="100"/>
      <c r="AN46" s="99"/>
      <c r="AO46" s="100"/>
      <c r="AP46" s="99"/>
      <c r="AQ46" s="100"/>
      <c r="AR46" s="100"/>
      <c r="AS46" s="100"/>
    </row>
    <row r="47" spans="1:252" s="98" customFormat="1">
      <c r="A47" s="325" t="s">
        <v>247</v>
      </c>
      <c r="E47" s="281"/>
      <c r="I47" s="281"/>
      <c r="AJ47" s="99"/>
      <c r="AK47" s="100"/>
      <c r="AL47" s="100"/>
      <c r="AM47" s="100"/>
      <c r="AN47" s="99"/>
      <c r="AO47" s="100"/>
      <c r="AP47" s="99"/>
      <c r="AQ47" s="100"/>
      <c r="AR47" s="100"/>
      <c r="AS47" s="100"/>
    </row>
    <row r="48" spans="1:252">
      <c r="A48" s="325" t="s">
        <v>146</v>
      </c>
      <c r="B48" s="223"/>
      <c r="C48" s="223"/>
      <c r="X48" s="5" t="s">
        <v>49</v>
      </c>
      <c r="AJ48" s="6"/>
      <c r="AK48" s="9"/>
      <c r="AL48" s="9"/>
      <c r="AM48" s="9"/>
      <c r="AN48" s="6"/>
      <c r="AO48" s="9"/>
      <c r="AP48" s="6"/>
      <c r="AQ48" s="5"/>
      <c r="AR48" s="5"/>
      <c r="AS48" s="5"/>
      <c r="AT48" s="5"/>
      <c r="AU48" s="5"/>
      <c r="AV48" s="5"/>
      <c r="AW48" s="5"/>
      <c r="AX48" s="5"/>
      <c r="AY48" s="5"/>
      <c r="CY48" s="81"/>
    </row>
    <row r="49" spans="2:105">
      <c r="B49" s="81"/>
      <c r="C49" s="81"/>
      <c r="CX49" s="4"/>
      <c r="CY49" s="314"/>
      <c r="CZ49" s="902"/>
      <c r="DA49" s="902"/>
    </row>
    <row r="50" spans="2:105">
      <c r="B50" s="8"/>
      <c r="C50" s="8"/>
      <c r="D50" s="8"/>
      <c r="F50" s="8"/>
      <c r="G50" s="8"/>
      <c r="H50" s="8"/>
      <c r="J50" s="312"/>
      <c r="K50" s="312"/>
      <c r="CY50" s="81"/>
      <c r="CZ50" s="81"/>
      <c r="DA50" s="313"/>
    </row>
  </sheetData>
  <mergeCells count="188">
    <mergeCell ref="B3:W3"/>
    <mergeCell ref="X3:BA3"/>
    <mergeCell ref="BB3:CK3"/>
    <mergeCell ref="CL3:DE3"/>
    <mergeCell ref="B4:W4"/>
    <mergeCell ref="BB4:CK4"/>
    <mergeCell ref="CL4:DE4"/>
    <mergeCell ref="X4:BA4"/>
    <mergeCell ref="B1:W1"/>
    <mergeCell ref="X1:BA1"/>
    <mergeCell ref="BB1:CK1"/>
    <mergeCell ref="CL1:DE1"/>
    <mergeCell ref="B2:W2"/>
    <mergeCell ref="X2:BA2"/>
    <mergeCell ref="BB2:CK2"/>
    <mergeCell ref="CL2:DE2"/>
    <mergeCell ref="X6:Y6"/>
    <mergeCell ref="AB6:AC6"/>
    <mergeCell ref="AJ6:AK6"/>
    <mergeCell ref="AN6:AO6"/>
    <mergeCell ref="B6:C6"/>
    <mergeCell ref="D6:E6"/>
    <mergeCell ref="F6:G6"/>
    <mergeCell ref="J6:K6"/>
    <mergeCell ref="L6:M6"/>
    <mergeCell ref="P6:Q6"/>
    <mergeCell ref="CL6:CM6"/>
    <mergeCell ref="CP6:CQ6"/>
    <mergeCell ref="A7:A10"/>
    <mergeCell ref="B7:E7"/>
    <mergeCell ref="F7:K7"/>
    <mergeCell ref="L7:Q7"/>
    <mergeCell ref="R7:W7"/>
    <mergeCell ref="X7:AC7"/>
    <mergeCell ref="AD7:AI7"/>
    <mergeCell ref="AJ7:AO7"/>
    <mergeCell ref="BT6:BU6"/>
    <mergeCell ref="BX6:BY6"/>
    <mergeCell ref="BZ6:CA6"/>
    <mergeCell ref="CD6:CE6"/>
    <mergeCell ref="CF6:CG6"/>
    <mergeCell ref="CJ6:CK6"/>
    <mergeCell ref="AP6:AQ6"/>
    <mergeCell ref="AT6:AU6"/>
    <mergeCell ref="AV6:AW6"/>
    <mergeCell ref="AZ6:BA6"/>
    <mergeCell ref="BB6:BC6"/>
    <mergeCell ref="BF6:BG6"/>
    <mergeCell ref="R6:S6"/>
    <mergeCell ref="V6:W6"/>
    <mergeCell ref="CR7:CW7"/>
    <mergeCell ref="CX7:DC7"/>
    <mergeCell ref="DD7:DE7"/>
    <mergeCell ref="AP7:AU7"/>
    <mergeCell ref="AV7:BA7"/>
    <mergeCell ref="BB7:BG7"/>
    <mergeCell ref="BH7:BM7"/>
    <mergeCell ref="BN7:BS7"/>
    <mergeCell ref="BT7:BY7"/>
    <mergeCell ref="BZ7:CE7"/>
    <mergeCell ref="CF7:CK7"/>
    <mergeCell ref="CL7:CQ7"/>
    <mergeCell ref="BF8:BG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BH8:BI8"/>
    <mergeCell ref="AL8:AM8"/>
    <mergeCell ref="AN8:AO8"/>
    <mergeCell ref="AP8:AQ8"/>
    <mergeCell ref="AR8:AS8"/>
    <mergeCell ref="AX8:AY8"/>
    <mergeCell ref="AZ8:BA8"/>
    <mergeCell ref="BB8:BC8"/>
    <mergeCell ref="CZ8:DA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AV8:AW8"/>
    <mergeCell ref="AT8:AU8"/>
    <mergeCell ref="BD8:BE8"/>
    <mergeCell ref="DB8:DC8"/>
    <mergeCell ref="DD8:DE8"/>
    <mergeCell ref="CH8:CI8"/>
    <mergeCell ref="CJ8:CK8"/>
    <mergeCell ref="CL8:CM8"/>
    <mergeCell ref="CN8:CO8"/>
    <mergeCell ref="CP8:CQ8"/>
    <mergeCell ref="CR8:CS8"/>
    <mergeCell ref="CT8:CU8"/>
    <mergeCell ref="CV8:CW8"/>
    <mergeCell ref="CX8:CY8"/>
    <mergeCell ref="T9:T10"/>
    <mergeCell ref="U9:U10"/>
    <mergeCell ref="Z9:Z10"/>
    <mergeCell ref="AA9:AA10"/>
    <mergeCell ref="AF9:AF10"/>
    <mergeCell ref="AG9:AG10"/>
    <mergeCell ref="V10:W10"/>
    <mergeCell ref="X10:Y10"/>
    <mergeCell ref="AB10:AC10"/>
    <mergeCell ref="AD10:AE10"/>
    <mergeCell ref="AH10:AI10"/>
    <mergeCell ref="AJ10:AK10"/>
    <mergeCell ref="AN10:AO10"/>
    <mergeCell ref="AP10:AQ10"/>
    <mergeCell ref="AT10:AU10"/>
    <mergeCell ref="AV10:AW10"/>
    <mergeCell ref="AS9:AS10"/>
    <mergeCell ref="AL9:AL10"/>
    <mergeCell ref="Z8:AA8"/>
    <mergeCell ref="AB8:AC8"/>
    <mergeCell ref="AD8:AE8"/>
    <mergeCell ref="AF8:AG8"/>
    <mergeCell ref="AH8:AI8"/>
    <mergeCell ref="AJ8:AK8"/>
    <mergeCell ref="B10:C10"/>
    <mergeCell ref="F10:G10"/>
    <mergeCell ref="J10:K10"/>
    <mergeCell ref="L10:M10"/>
    <mergeCell ref="P10:Q10"/>
    <mergeCell ref="R10:S10"/>
    <mergeCell ref="D9:D10"/>
    <mergeCell ref="E9:E10"/>
    <mergeCell ref="H9:H10"/>
    <mergeCell ref="I9:I10"/>
    <mergeCell ref="N9:N10"/>
    <mergeCell ref="O9:O10"/>
    <mergeCell ref="BW9:BW10"/>
    <mergeCell ref="CB9:CB10"/>
    <mergeCell ref="CC9:CC10"/>
    <mergeCell ref="CH9:CH10"/>
    <mergeCell ref="CI9:CI10"/>
    <mergeCell ref="BJ9:BJ10"/>
    <mergeCell ref="BK9:BK10"/>
    <mergeCell ref="BP9:BP10"/>
    <mergeCell ref="BQ9:BQ10"/>
    <mergeCell ref="BN10:BO10"/>
    <mergeCell ref="BX10:BY10"/>
    <mergeCell ref="BZ10:CA10"/>
    <mergeCell ref="CD10:CE10"/>
    <mergeCell ref="CF10:CG10"/>
    <mergeCell ref="AZ10:BA10"/>
    <mergeCell ref="BB10:BC10"/>
    <mergeCell ref="BF10:BG10"/>
    <mergeCell ref="AX9:AX10"/>
    <mergeCell ref="AY9:AY10"/>
    <mergeCell ref="BD9:BD10"/>
    <mergeCell ref="BE9:BE10"/>
    <mergeCell ref="BV9:BV10"/>
    <mergeCell ref="AM9:AM10"/>
    <mergeCell ref="AR9:AR10"/>
    <mergeCell ref="BR10:BS10"/>
    <mergeCell ref="BT10:BU10"/>
    <mergeCell ref="BH10:BI10"/>
    <mergeCell ref="BL10:BM10"/>
    <mergeCell ref="DB10:DC10"/>
    <mergeCell ref="DD10:DE10"/>
    <mergeCell ref="CJ10:CK10"/>
    <mergeCell ref="CL10:CM10"/>
    <mergeCell ref="CP10:CQ10"/>
    <mergeCell ref="CR10:CS10"/>
    <mergeCell ref="CV10:CW10"/>
    <mergeCell ref="CX10:CY10"/>
    <mergeCell ref="CU9:CU10"/>
    <mergeCell ref="CZ9:CZ10"/>
    <mergeCell ref="DA9:DA10"/>
    <mergeCell ref="CN9:CN10"/>
    <mergeCell ref="CO9:CO10"/>
    <mergeCell ref="CT9:CT10"/>
  </mergeCells>
  <hyperlinks>
    <hyperlink ref="A30:DE30" location="'Riesgos Profesionales'!A1" display="'Riesgos Profesionales'!A1" xr:uid="{00000000-0004-0000-0D00-000000000000}"/>
    <hyperlink ref="B26" location="Educativo!b7" display="Educativo!b7" xr:uid="{00000000-0004-0000-0D00-000001000000}"/>
    <hyperlink ref="B26:E26" location="Educativo!B7" display="Educativo!B7" xr:uid="{00000000-0004-0000-0D00-000002000000}"/>
    <hyperlink ref="A26" location="Educativo!A1" display="Educativo!A1" xr:uid="{00000000-0004-0000-0D00-000003000000}"/>
    <hyperlink ref="N21:O21" location="'Total daños'!A1" display="TOTAL SEGUROS DE DAÑOS" xr:uid="{00000000-0004-0000-0D00-000004000000}"/>
    <hyperlink ref="N34:O34" location="'Total Seguridad Social'!B7" display="'Total Seguridad Social'!B7" xr:uid="{00000000-0004-0000-0D00-000005000000}"/>
    <hyperlink ref="T21:U21" location="'Total daños'!A1" display="TOTAL SEGUROS DE DAÑOS" xr:uid="{00000000-0004-0000-0D00-000006000000}"/>
    <hyperlink ref="T34:U34" location="'Total Seguridad Social'!B7" display="'Total Seguridad Social'!B7" xr:uid="{00000000-0004-0000-0D00-000007000000}"/>
    <hyperlink ref="Z21:AA21" location="'Total daños'!A1" display="TOTAL SEGUROS DE DAÑOS" xr:uid="{00000000-0004-0000-0D00-000008000000}"/>
    <hyperlink ref="Z34:AA34" location="'Total Seguridad Social'!B7" display="'Total Seguridad Social'!B7" xr:uid="{00000000-0004-0000-0D00-000009000000}"/>
    <hyperlink ref="AL21:AM21" location="'Total daños'!A1" display="TOTAL SEGUROS DE DAÑOS" xr:uid="{00000000-0004-0000-0D00-00000A000000}"/>
    <hyperlink ref="AR21:AS21" location="'Total daños'!A1" display="TOTAL SEGUROS DE DAÑOS" xr:uid="{00000000-0004-0000-0D00-00000B000000}"/>
    <hyperlink ref="AX21:AY21" location="'Total daños'!A1" display="TOTAL SEGUROS DE DAÑOS" xr:uid="{00000000-0004-0000-0D00-00000C000000}"/>
    <hyperlink ref="BD21:BE21" location="'Total daños'!A1" display="TOTAL SEGUROS DE DAÑOS" xr:uid="{00000000-0004-0000-0D00-00000D000000}"/>
    <hyperlink ref="BV21:BW21" location="'Total daños'!A1" display="TOTAL SEGUROS DE DAÑOS" xr:uid="{00000000-0004-0000-0D00-00000E000000}"/>
    <hyperlink ref="CB21:CC21" location="'Total daños'!A1" display="TOTAL SEGUROS DE DAÑOS" xr:uid="{00000000-0004-0000-0D00-00000F000000}"/>
    <hyperlink ref="CH21:CI21" location="'Total daños'!A1" display="TOTAL SEGUROS DE DAÑOS" xr:uid="{00000000-0004-0000-0D00-000010000000}"/>
    <hyperlink ref="CN21:CO21" location="'Total daños'!A1" display="TOTAL SEGUROS DE DAÑOS" xr:uid="{00000000-0004-0000-0D00-000011000000}"/>
    <hyperlink ref="CT21:CU21" location="'Total daños'!A1" display="TOTAL SEGUROS DE DAÑOS" xr:uid="{00000000-0004-0000-0D00-000012000000}"/>
    <hyperlink ref="CZ21:DA21" location="'Total daños'!A1" display="TOTAL SEGUROS DE DAÑOS" xr:uid="{00000000-0004-0000-0D00-000013000000}"/>
    <hyperlink ref="C26:DE26" location="Educativo!B7" display="Educativo!B7" xr:uid="{00000000-0004-0000-0D00-000014000000}"/>
    <hyperlink ref="C30" location="'Riesgos Profesionales'!A1" display="'Riesgos Profesionales'!A1" xr:uid="{00000000-0004-0000-0D00-000015000000}"/>
    <hyperlink ref="D30" location="'Riesgos Profesionales'!A1" display="'Riesgos Profesionales'!A1" xr:uid="{00000000-0004-0000-0D00-000016000000}"/>
    <hyperlink ref="E30" location="'Riesgos Profesionales'!A1" display="'Riesgos Profesionales'!A1" xr:uid="{00000000-0004-0000-0D00-000017000000}"/>
    <hyperlink ref="F30" location="'Riesgos Profesionales'!A1" display="'Riesgos Profesionales'!A1" xr:uid="{00000000-0004-0000-0D00-000018000000}"/>
    <hyperlink ref="G30" location="'Riesgos Profesionales'!A1" display="'Riesgos Profesionales'!A1" xr:uid="{00000000-0004-0000-0D00-000019000000}"/>
    <hyperlink ref="H30" location="'Riesgos Profesionales'!A1" display="'Riesgos Profesionales'!A1" xr:uid="{00000000-0004-0000-0D00-00001A000000}"/>
    <hyperlink ref="I30" location="'Riesgos Profesionales'!A1" display="'Riesgos Profesionales'!A1" xr:uid="{00000000-0004-0000-0D00-00001B000000}"/>
    <hyperlink ref="J30" location="'Riesgos Profesionales'!A1" display="'Riesgos Profesionales'!A1" xr:uid="{00000000-0004-0000-0D00-00001C000000}"/>
    <hyperlink ref="K30" location="'Riesgos Profesionales'!A1" display="'Riesgos Profesionales'!A1" xr:uid="{00000000-0004-0000-0D00-00001D000000}"/>
    <hyperlink ref="L30" location="'Riesgos Profesionales'!A1" display="'Riesgos Profesionales'!A1" xr:uid="{00000000-0004-0000-0D00-00001E000000}"/>
    <hyperlink ref="M30" location="'Riesgos Profesionales'!A1" display="'Riesgos Profesionales'!A1" xr:uid="{00000000-0004-0000-0D00-00001F000000}"/>
    <hyperlink ref="N30" location="'Riesgos Profesionales'!A1" display="'Riesgos Profesionales'!A1" xr:uid="{00000000-0004-0000-0D00-000020000000}"/>
    <hyperlink ref="O30" location="'Riesgos Profesionales'!A1" display="'Riesgos Profesionales'!A1" xr:uid="{00000000-0004-0000-0D00-000021000000}"/>
    <hyperlink ref="P30" location="'Riesgos Profesionales'!A1" display="'Riesgos Profesionales'!A1" xr:uid="{00000000-0004-0000-0D00-000022000000}"/>
    <hyperlink ref="Q30" location="'Riesgos Profesionales'!A1" display="'Riesgos Profesionales'!A1" xr:uid="{00000000-0004-0000-0D00-000023000000}"/>
    <hyperlink ref="R30" location="'Riesgos Profesionales'!A1" display="'Riesgos Profesionales'!A1" xr:uid="{00000000-0004-0000-0D00-000024000000}"/>
    <hyperlink ref="S30" location="'Riesgos Profesionales'!A1" display="'Riesgos Profesionales'!A1" xr:uid="{00000000-0004-0000-0D00-000025000000}"/>
    <hyperlink ref="T30" location="'Riesgos Profesionales'!A1" display="'Riesgos Profesionales'!A1" xr:uid="{00000000-0004-0000-0D00-000026000000}"/>
    <hyperlink ref="U30" location="'Riesgos Profesionales'!A1" display="'Riesgos Profesionales'!A1" xr:uid="{00000000-0004-0000-0D00-000027000000}"/>
    <hyperlink ref="V30" location="'Riesgos Profesionales'!A1" display="'Riesgos Profesionales'!A1" xr:uid="{00000000-0004-0000-0D00-000028000000}"/>
    <hyperlink ref="W30" location="'Riesgos Profesionales'!A1" display="'Riesgos Profesionales'!A1" xr:uid="{00000000-0004-0000-0D00-000029000000}"/>
    <hyperlink ref="X30" location="'Riesgos Profesionales'!A1" display="'Riesgos Profesionales'!A1" xr:uid="{00000000-0004-0000-0D00-00002A000000}"/>
    <hyperlink ref="Y30" location="'Riesgos Profesionales'!A1" display="'Riesgos Profesionales'!A1" xr:uid="{00000000-0004-0000-0D00-00002B000000}"/>
    <hyperlink ref="Z30" location="'Riesgos Profesionales'!A1" display="'Riesgos Profesionales'!A1" xr:uid="{00000000-0004-0000-0D00-00002C000000}"/>
    <hyperlink ref="AA30" location="'Riesgos Profesionales'!A1" display="'Riesgos Profesionales'!A1" xr:uid="{00000000-0004-0000-0D00-00002D000000}"/>
    <hyperlink ref="AB30" location="'Riesgos Profesionales'!A1" display="'Riesgos Profesionales'!A1" xr:uid="{00000000-0004-0000-0D00-00002E000000}"/>
    <hyperlink ref="AC30" location="'Riesgos Profesionales'!A1" display="'Riesgos Profesionales'!A1" xr:uid="{00000000-0004-0000-0D00-00002F000000}"/>
    <hyperlink ref="AD30" location="'Riesgos Profesionales'!A1" display="'Riesgos Profesionales'!A1" xr:uid="{00000000-0004-0000-0D00-000030000000}"/>
    <hyperlink ref="AE30" location="'Riesgos Profesionales'!A1" display="'Riesgos Profesionales'!A1" xr:uid="{00000000-0004-0000-0D00-000031000000}"/>
    <hyperlink ref="AF30" location="'Riesgos Profesionales'!A1" display="'Riesgos Profesionales'!A1" xr:uid="{00000000-0004-0000-0D00-000032000000}"/>
    <hyperlink ref="AG30" location="'Riesgos Profesionales'!A1" display="'Riesgos Profesionales'!A1" xr:uid="{00000000-0004-0000-0D00-000033000000}"/>
    <hyperlink ref="AH30" location="'Riesgos Profesionales'!A1" display="'Riesgos Profesionales'!A1" xr:uid="{00000000-0004-0000-0D00-000034000000}"/>
    <hyperlink ref="AI30" location="'Riesgos Profesionales'!A1" display="'Riesgos Profesionales'!A1" xr:uid="{00000000-0004-0000-0D00-000035000000}"/>
    <hyperlink ref="AJ30" location="'Riesgos Profesionales'!A1" display="'Riesgos Profesionales'!A1" xr:uid="{00000000-0004-0000-0D00-000036000000}"/>
    <hyperlink ref="AK30" location="'Riesgos Profesionales'!A1" display="'Riesgos Profesionales'!A1" xr:uid="{00000000-0004-0000-0D00-000037000000}"/>
    <hyperlink ref="AL30" location="'Riesgos Profesionales'!A1" display="'Riesgos Profesionales'!A1" xr:uid="{00000000-0004-0000-0D00-000038000000}"/>
    <hyperlink ref="AM30" location="'Riesgos Profesionales'!A1" display="'Riesgos Profesionales'!A1" xr:uid="{00000000-0004-0000-0D00-000039000000}"/>
    <hyperlink ref="AN30" location="'Riesgos Profesionales'!A1" display="'Riesgos Profesionales'!A1" xr:uid="{00000000-0004-0000-0D00-00003A000000}"/>
    <hyperlink ref="AO30" location="'Riesgos Profesionales'!A1" display="'Riesgos Profesionales'!A1" xr:uid="{00000000-0004-0000-0D00-00003B000000}"/>
    <hyperlink ref="AP30" location="'Riesgos Profesionales'!A1" display="'Riesgos Profesionales'!A1" xr:uid="{00000000-0004-0000-0D00-00003C000000}"/>
    <hyperlink ref="AQ30" location="'Riesgos Profesionales'!A1" display="'Riesgos Profesionales'!A1" xr:uid="{00000000-0004-0000-0D00-00003D000000}"/>
    <hyperlink ref="AR30" location="'Riesgos Profesionales'!A1" display="'Riesgos Profesionales'!A1" xr:uid="{00000000-0004-0000-0D00-00003E000000}"/>
    <hyperlink ref="AS30" location="'Riesgos Profesionales'!A1" display="'Riesgos Profesionales'!A1" xr:uid="{00000000-0004-0000-0D00-00003F000000}"/>
    <hyperlink ref="AT30" location="'Riesgos Profesionales'!A1" display="'Riesgos Profesionales'!A1" xr:uid="{00000000-0004-0000-0D00-000040000000}"/>
    <hyperlink ref="AU30" location="'Riesgos Profesionales'!A1" display="'Riesgos Profesionales'!A1" xr:uid="{00000000-0004-0000-0D00-000041000000}"/>
    <hyperlink ref="AV30" location="'Riesgos Profesionales'!A1" display="'Riesgos Profesionales'!A1" xr:uid="{00000000-0004-0000-0D00-000042000000}"/>
    <hyperlink ref="AW30" location="'Riesgos Profesionales'!A1" display="'Riesgos Profesionales'!A1" xr:uid="{00000000-0004-0000-0D00-000043000000}"/>
    <hyperlink ref="AX30" location="'Riesgos Profesionales'!A1" display="'Riesgos Profesionales'!A1" xr:uid="{00000000-0004-0000-0D00-000044000000}"/>
    <hyperlink ref="AY30" location="'Riesgos Profesionales'!A1" display="'Riesgos Profesionales'!A1" xr:uid="{00000000-0004-0000-0D00-000045000000}"/>
    <hyperlink ref="AZ30" location="'Riesgos Profesionales'!A1" display="'Riesgos Profesionales'!A1" xr:uid="{00000000-0004-0000-0D00-000046000000}"/>
    <hyperlink ref="BA30" location="'Riesgos Profesionales'!A1" display="'Riesgos Profesionales'!A1" xr:uid="{00000000-0004-0000-0D00-000047000000}"/>
    <hyperlink ref="BB30" location="'Riesgos Profesionales'!A1" display="'Riesgos Profesionales'!A1" xr:uid="{00000000-0004-0000-0D00-000048000000}"/>
    <hyperlink ref="BC30" location="'Riesgos Profesionales'!A1" display="'Riesgos Profesionales'!A1" xr:uid="{00000000-0004-0000-0D00-000049000000}"/>
    <hyperlink ref="BD30" location="'Riesgos Profesionales'!A1" display="'Riesgos Profesionales'!A1" xr:uid="{00000000-0004-0000-0D00-00004A000000}"/>
    <hyperlink ref="BE30" location="'Riesgos Profesionales'!A1" display="'Riesgos Profesionales'!A1" xr:uid="{00000000-0004-0000-0D00-00004B000000}"/>
    <hyperlink ref="BF30" location="'Riesgos Profesionales'!A1" display="'Riesgos Profesionales'!A1" xr:uid="{00000000-0004-0000-0D00-00004C000000}"/>
    <hyperlink ref="BG30" location="'Riesgos Profesionales'!A1" display="'Riesgos Profesionales'!A1" xr:uid="{00000000-0004-0000-0D00-00004D000000}"/>
    <hyperlink ref="BH30" location="'Riesgos Profesionales'!A1" display="'Riesgos Profesionales'!A1" xr:uid="{00000000-0004-0000-0D00-00004E000000}"/>
    <hyperlink ref="BI30" location="'Riesgos Profesionales'!A1" display="'Riesgos Profesionales'!A1" xr:uid="{00000000-0004-0000-0D00-00004F000000}"/>
    <hyperlink ref="BJ30" location="'Riesgos Profesionales'!A1" display="'Riesgos Profesionales'!A1" xr:uid="{00000000-0004-0000-0D00-000050000000}"/>
    <hyperlink ref="BK30" location="'Riesgos Profesionales'!A1" display="'Riesgos Profesionales'!A1" xr:uid="{00000000-0004-0000-0D00-000051000000}"/>
    <hyperlink ref="BL30" location="'Riesgos Profesionales'!A1" display="'Riesgos Profesionales'!A1" xr:uid="{00000000-0004-0000-0D00-000052000000}"/>
    <hyperlink ref="BM30" location="'Riesgos Profesionales'!A1" display="'Riesgos Profesionales'!A1" xr:uid="{00000000-0004-0000-0D00-000053000000}"/>
    <hyperlink ref="BN30" location="'Riesgos Profesionales'!A1" display="'Riesgos Profesionales'!A1" xr:uid="{00000000-0004-0000-0D00-000054000000}"/>
    <hyperlink ref="BO30" location="'Riesgos Profesionales'!A1" display="'Riesgos Profesionales'!A1" xr:uid="{00000000-0004-0000-0D00-000055000000}"/>
    <hyperlink ref="BP30" location="'Riesgos Profesionales'!A1" display="'Riesgos Profesionales'!A1" xr:uid="{00000000-0004-0000-0D00-000056000000}"/>
    <hyperlink ref="BQ30" location="'Riesgos Profesionales'!A1" display="'Riesgos Profesionales'!A1" xr:uid="{00000000-0004-0000-0D00-000057000000}"/>
    <hyperlink ref="BR30" location="'Riesgos Profesionales'!A1" display="'Riesgos Profesionales'!A1" xr:uid="{00000000-0004-0000-0D00-000058000000}"/>
    <hyperlink ref="BS30" location="'Riesgos Profesionales'!A1" display="'Riesgos Profesionales'!A1" xr:uid="{00000000-0004-0000-0D00-000059000000}"/>
    <hyperlink ref="BT30" location="'Riesgos Profesionales'!A1" display="'Riesgos Profesionales'!A1" xr:uid="{00000000-0004-0000-0D00-00005A000000}"/>
    <hyperlink ref="BU30" location="'Riesgos Profesionales'!A1" display="'Riesgos Profesionales'!A1" xr:uid="{00000000-0004-0000-0D00-00005B000000}"/>
    <hyperlink ref="BV30" location="'Riesgos Profesionales'!A1" display="'Riesgos Profesionales'!A1" xr:uid="{00000000-0004-0000-0D00-00005C000000}"/>
    <hyperlink ref="BW30" location="'Riesgos Profesionales'!A1" display="'Riesgos Profesionales'!A1" xr:uid="{00000000-0004-0000-0D00-00005D000000}"/>
    <hyperlink ref="BX30" location="'Riesgos Profesionales'!A1" display="'Riesgos Profesionales'!A1" xr:uid="{00000000-0004-0000-0D00-00005E000000}"/>
    <hyperlink ref="BY30" location="'Riesgos Profesionales'!A1" display="'Riesgos Profesionales'!A1" xr:uid="{00000000-0004-0000-0D00-00005F000000}"/>
    <hyperlink ref="BZ30" location="'Riesgos Profesionales'!A1" display="'Riesgos Profesionales'!A1" xr:uid="{00000000-0004-0000-0D00-000060000000}"/>
    <hyperlink ref="CA30" location="'Riesgos Profesionales'!A1" display="'Riesgos Profesionales'!A1" xr:uid="{00000000-0004-0000-0D00-000061000000}"/>
    <hyperlink ref="CB30" location="'Riesgos Profesionales'!A1" display="'Riesgos Profesionales'!A1" xr:uid="{00000000-0004-0000-0D00-000062000000}"/>
    <hyperlink ref="CC30" location="'Riesgos Profesionales'!A1" display="'Riesgos Profesionales'!A1" xr:uid="{00000000-0004-0000-0D00-000063000000}"/>
    <hyperlink ref="CD30" location="'Riesgos Profesionales'!A1" display="'Riesgos Profesionales'!A1" xr:uid="{00000000-0004-0000-0D00-000064000000}"/>
    <hyperlink ref="CE30" location="'Riesgos Profesionales'!A1" display="'Riesgos Profesionales'!A1" xr:uid="{00000000-0004-0000-0D00-000065000000}"/>
    <hyperlink ref="CF30" location="'Riesgos Profesionales'!A1" display="'Riesgos Profesionales'!A1" xr:uid="{00000000-0004-0000-0D00-000066000000}"/>
    <hyperlink ref="CG30" location="'Riesgos Profesionales'!A1" display="'Riesgos Profesionales'!A1" xr:uid="{00000000-0004-0000-0D00-000067000000}"/>
    <hyperlink ref="CH30" location="'Riesgos Profesionales'!A1" display="'Riesgos Profesionales'!A1" xr:uid="{00000000-0004-0000-0D00-000068000000}"/>
    <hyperlink ref="CI30" location="'Riesgos Profesionales'!A1" display="'Riesgos Profesionales'!A1" xr:uid="{00000000-0004-0000-0D00-000069000000}"/>
    <hyperlink ref="CJ30" location="'Riesgos Profesionales'!A1" display="'Riesgos Profesionales'!A1" xr:uid="{00000000-0004-0000-0D00-00006A000000}"/>
    <hyperlink ref="CK30" location="'Riesgos Profesionales'!A1" display="'Riesgos Profesionales'!A1" xr:uid="{00000000-0004-0000-0D00-00006B000000}"/>
    <hyperlink ref="CL30" location="'Riesgos Profesionales'!A1" display="'Riesgos Profesionales'!A1" xr:uid="{00000000-0004-0000-0D00-00006C000000}"/>
    <hyperlink ref="CM30" location="'Riesgos Profesionales'!A1" display="'Riesgos Profesionales'!A1" xr:uid="{00000000-0004-0000-0D00-00006D000000}"/>
    <hyperlink ref="CN30" location="'Riesgos Profesionales'!A1" display="'Riesgos Profesionales'!A1" xr:uid="{00000000-0004-0000-0D00-00006E000000}"/>
    <hyperlink ref="CO30" location="'Riesgos Profesionales'!A1" display="'Riesgos Profesionales'!A1" xr:uid="{00000000-0004-0000-0D00-00006F000000}"/>
    <hyperlink ref="CP30" location="'Riesgos Profesionales'!A1" display="'Riesgos Profesionales'!A1" xr:uid="{00000000-0004-0000-0D00-000070000000}"/>
    <hyperlink ref="CQ30" location="'Riesgos Profesionales'!A1" display="'Riesgos Profesionales'!A1" xr:uid="{00000000-0004-0000-0D00-000071000000}"/>
    <hyperlink ref="CR30" location="'Riesgos Profesionales'!A1" display="'Riesgos Profesionales'!A1" xr:uid="{00000000-0004-0000-0D00-000072000000}"/>
    <hyperlink ref="CS30" location="'Riesgos Profesionales'!A1" display="'Riesgos Profesionales'!A1" xr:uid="{00000000-0004-0000-0D00-000073000000}"/>
    <hyperlink ref="CT30" location="'Riesgos Profesionales'!A1" display="'Riesgos Profesionales'!A1" xr:uid="{00000000-0004-0000-0D00-000074000000}"/>
    <hyperlink ref="CU30" location="'Riesgos Profesionales'!A1" display="'Riesgos Profesionales'!A1" xr:uid="{00000000-0004-0000-0D00-000075000000}"/>
    <hyperlink ref="CV30" location="'Riesgos Profesionales'!A1" display="'Riesgos Profesionales'!A1" xr:uid="{00000000-0004-0000-0D00-000076000000}"/>
    <hyperlink ref="CW30" location="'Riesgos Profesionales'!A1" display="'Riesgos Profesionales'!A1" xr:uid="{00000000-0004-0000-0D00-000077000000}"/>
    <hyperlink ref="CX30" location="'Riesgos Profesionales'!A1" display="'Riesgos Profesionales'!A1" xr:uid="{00000000-0004-0000-0D00-000078000000}"/>
    <hyperlink ref="CY30" location="'Riesgos Profesionales'!A1" display="'Riesgos Profesionales'!A1" xr:uid="{00000000-0004-0000-0D00-000079000000}"/>
    <hyperlink ref="CZ30" location="'Riesgos Profesionales'!A1" display="'Riesgos Profesionales'!A1" xr:uid="{00000000-0004-0000-0D00-00007A000000}"/>
    <hyperlink ref="DA30" location="'Riesgos Profesionales'!A1" display="'Riesgos Profesionales'!A1" xr:uid="{00000000-0004-0000-0D00-00007B000000}"/>
    <hyperlink ref="DB30" location="'Riesgos Profesionales'!A1" display="'Riesgos Profesionales'!A1" xr:uid="{00000000-0004-0000-0D00-00007C000000}"/>
    <hyperlink ref="DC30" location="'Riesgos Profesionales'!A1" display="'Riesgos Profesionales'!A1" xr:uid="{00000000-0004-0000-0D00-00007D000000}"/>
    <hyperlink ref="DD30" location="'Riesgos Profesionales'!A1" display="'Riesgos Profesionales'!A1" xr:uid="{00000000-0004-0000-0D00-00007E000000}"/>
    <hyperlink ref="DE30" location="'Riesgos Profesionales'!A1" display="'Riesgos Profesionales'!A1" xr:uid="{00000000-0004-0000-0D00-00007F000000}"/>
    <hyperlink ref="AF21:AG21" location="'Total daños'!A1" display="TOTAL SEGUROS DE DAÑOS" xr:uid="{00000000-0004-0000-0D00-000080000000}"/>
    <hyperlink ref="BJ21:BK21" location="'Total daños'!A1" display="TOTAL SEGUROS DE DAÑOS" xr:uid="{00000000-0004-0000-0D00-000081000000}"/>
    <hyperlink ref="BP21:BQ21" location="'Total daños'!A1" display="TOTAL SEGUROS DE DAÑOS" xr:uid="{00000000-0004-0000-0D00-000082000000}"/>
    <hyperlink ref="AF34:AG34" location="'Total Seguridad Social'!B7" display="'Total Seguridad Social'!B7" xr:uid="{00000000-0004-0000-0D00-000083000000}"/>
    <hyperlink ref="AL34:AM34" location="'Total Seguridad Social'!B7" display="'Total Seguridad Social'!B7" xr:uid="{00000000-0004-0000-0D00-000084000000}"/>
    <hyperlink ref="AR34:AS34" location="'Total Seguridad Social'!B7" display="'Total Seguridad Social'!B7" xr:uid="{00000000-0004-0000-0D00-000085000000}"/>
    <hyperlink ref="AX34:AY34" location="'Total Seguridad Social'!B7" display="'Total Seguridad Social'!B7" xr:uid="{00000000-0004-0000-0D00-000086000000}"/>
    <hyperlink ref="BD34:BE34" location="'Total Seguridad Social'!B7" display="'Total Seguridad Social'!B7" xr:uid="{00000000-0004-0000-0D00-000087000000}"/>
    <hyperlink ref="BJ34:BK34" location="'Total Seguridad Social'!B7" display="'Total Seguridad Social'!B7" xr:uid="{00000000-0004-0000-0D00-000088000000}"/>
    <hyperlink ref="BP34:BQ34" location="'Total Seguridad Social'!B7" display="'Total Seguridad Social'!B7" xr:uid="{00000000-0004-0000-0D00-000089000000}"/>
    <hyperlink ref="BV34:BW34" location="'Total Seguridad Social'!B7" display="'Total Seguridad Social'!B7" xr:uid="{00000000-0004-0000-0D00-00008A000000}"/>
    <hyperlink ref="CB34:CC34" location="'Total Seguridad Social'!B7" display="'Total Seguridad Social'!B7" xr:uid="{00000000-0004-0000-0D00-00008B000000}"/>
    <hyperlink ref="CH34:CI34" location="'Total Seguridad Social'!B7" display="'Total Seguridad Social'!B7" xr:uid="{00000000-0004-0000-0D00-00008C000000}"/>
    <hyperlink ref="CN34:CO34" location="'Total Seguridad Social'!B7" display="'Total Seguridad Social'!B7" xr:uid="{00000000-0004-0000-0D00-00008D000000}"/>
    <hyperlink ref="CT34:CU34" location="'Total Seguridad Social'!B7" display="'Total Seguridad Social'!B7" xr:uid="{00000000-0004-0000-0D00-00008E000000}"/>
    <hyperlink ref="CZ34:DA34" location="'Total Seguridad Social'!B7" display="'Total Seguridad Social'!B7" xr:uid="{00000000-0004-0000-0D00-00008F000000}"/>
    <hyperlink ref="BJ29:BK29" location="'Total daños'!A1" display="TOTAL SEGUROS DE DAÑOS" xr:uid="{00000000-0004-0000-0D00-000090000000}"/>
    <hyperlink ref="AG29" location="'Total daños'!A1" display="TOTAL SEGUROS DE DAÑOS" xr:uid="{00000000-0004-0000-0D00-000091000000}"/>
    <hyperlink ref="CZ29:DA29" location="'Total Personas'!B7" display="TOTAL SEGUROS DE PERSONAS" xr:uid="{00000000-0004-0000-0D00-000092000000}"/>
    <hyperlink ref="CT29:CU29" location="'Total Personas'!B7" display="TOTAL SEGUROS DE PERSONAS" xr:uid="{00000000-0004-0000-0D00-000093000000}"/>
    <hyperlink ref="CN29:CO29" location="'Total Personas'!B7" display="TOTAL SEGUROS DE PERSONAS" xr:uid="{00000000-0004-0000-0D00-000094000000}"/>
    <hyperlink ref="CH29:CI29" location="'Total Personas'!B7" display="TOTAL SEGUROS DE PERSONAS" xr:uid="{00000000-0004-0000-0D00-000095000000}"/>
    <hyperlink ref="CB29:CC29" location="'Total Personas'!B7" display="TOTAL SEGUROS DE PERSONAS" xr:uid="{00000000-0004-0000-0D00-000096000000}"/>
    <hyperlink ref="BV29:BW29" location="'Total Personas'!B7" display="TOTAL SEGUROS DE PERSONAS" xr:uid="{00000000-0004-0000-0D00-000097000000}"/>
    <hyperlink ref="BD29:BE29" location="'Total Personas'!B7" display="TOTAL SEGUROS DE PERSONAS" xr:uid="{00000000-0004-0000-0D00-000098000000}"/>
    <hyperlink ref="AX29:AY29" location="'Total Personas'!B7" display="TOTAL SEGUROS DE PERSONAS" xr:uid="{00000000-0004-0000-0D00-000099000000}"/>
    <hyperlink ref="AR29:AS29" location="'Total Personas'!B7" display="TOTAL SEGUROS DE PERSONAS" xr:uid="{00000000-0004-0000-0D00-00009A000000}"/>
    <hyperlink ref="Z29:AA29" location="'Total Personas'!B7" display="TOTAL SEGUROS DE PERSONAS" xr:uid="{00000000-0004-0000-0D00-00009B000000}"/>
    <hyperlink ref="T29:U29" location="'Total Personas'!B7" display="TOTAL SEGUROS DE PERSONAS" xr:uid="{00000000-0004-0000-0D00-00009C000000}"/>
    <hyperlink ref="N29:O29" location="'Total Personas'!B7" display="TOTAL SEGUROS DE PERSONAS" xr:uid="{00000000-0004-0000-0D00-00009D000000}"/>
    <hyperlink ref="BP29:BQ29" location="'Total daños'!A1" display="TOTAL SEGUROS DE DAÑOS" xr:uid="{00000000-0004-0000-0D00-00009E000000}"/>
    <hyperlink ref="A11" r:id="rId1" location="Autos!A1" display="NUEVO ACUMULADOR RAMOS (2).xlsx - Autos!A1" xr:uid="{00000000-0004-0000-0D00-00009F000000}"/>
    <hyperlink ref="A35" location="Soat!A1" display="S O A T(5)" xr:uid="{00000000-0004-0000-0D00-0000A0000000}"/>
    <hyperlink ref="A12" r:id="rId2" location="'Incendio y Lucro'!A1" display="NUEVO ACUMULADOR RAMOS (2).xls - 'Incendio y Lucro'!A1" xr:uid="{00000000-0004-0000-0D00-0000A1000000}"/>
    <hyperlink ref="A13" r:id="rId3" location="Cumplimiento!A1" display="NUEVO ACUMULADOR RAMOS (2).xls - Cumplimiento!A1" xr:uid="{00000000-0004-0000-0D00-0000A2000000}"/>
    <hyperlink ref="A14" r:id="rId4" location="Ingenieria!A1" display="NUEVO ACUMULADOR RAMOS (2).xls - Ingenieria!A1" xr:uid="{00000000-0004-0000-0D00-0000A3000000}"/>
    <hyperlink ref="A15" r:id="rId5" location="'Responsabilidad Civil'!A1" display="NUEVO ACUMULADOR RAMOS (2).xls - 'Responsabilidad Civil'!A1" xr:uid="{00000000-0004-0000-0D00-0000A4000000}"/>
    <hyperlink ref="A16" r:id="rId6" location="Terremoto!A1" display="NUEVO ACUMULADOR RAMOS (2).xls - Terremoto!A1" xr:uid="{00000000-0004-0000-0D00-0000A5000000}"/>
    <hyperlink ref="A17" r:id="rId7" location="Transporte!A1" display="NUEVO ACUMULADOR RAMOS (2).xls - Transporte!A1" xr:uid="{00000000-0004-0000-0D00-0000A6000000}"/>
    <hyperlink ref="A18" r:id="rId8" location="Manejo!A1" display="NUEVO ACUMULADOR RAMOS (2).xls - Manejo!A1" xr:uid="{00000000-0004-0000-0D00-0000A7000000}"/>
    <hyperlink ref="A19" r:id="rId9" location="'Seguros de Credito'!A1" display="NUEVO ACUMULADOR RAMOS (2).xls - 'Seguros de Credito'!A1" xr:uid="{00000000-0004-0000-0D00-0000A8000000}"/>
    <hyperlink ref="A20" location="'Otros Daños'!A1" display="'Otros Daños'!A1" xr:uid="{00000000-0004-0000-0D00-0000A9000000}"/>
    <hyperlink ref="A21" location="'Total daños'!A1" display="TOTAL SEGUROS DE DAÑOS" xr:uid="{00000000-0004-0000-0D00-0000AA000000}"/>
    <hyperlink ref="A22" location="'Vida grupo'!A1" display="'Vida grupo'!A1" xr:uid="{00000000-0004-0000-0D00-0000AB000000}"/>
    <hyperlink ref="A23" location="Salud!A1" display="Salud!A1" xr:uid="{00000000-0004-0000-0D00-0000AC000000}"/>
    <hyperlink ref="A24" location="'Vida individual'!A1" display="'Vida individual'!A1" xr:uid="{00000000-0004-0000-0D00-0000AD000000}"/>
    <hyperlink ref="A25" location="'Accidentes P'!A1" display="'Accidentes P'!A1" xr:uid="{00000000-0004-0000-0D00-0000AE000000}"/>
    <hyperlink ref="A27" location="Exequias!A1" display="Exequias!A1" xr:uid="{00000000-0004-0000-0D00-0000AF000000}"/>
    <hyperlink ref="A28" location="'Otros Personas'!A1" display="'Otros Personas'!A1" xr:uid="{00000000-0004-0000-0D00-0000B0000000}"/>
    <hyperlink ref="A29" location="'Total Personas'!A1" display="TOTAL SEGUROS DE PERSONAS" xr:uid="{00000000-0004-0000-0D00-0000B1000000}"/>
    <hyperlink ref="A30" location="'Riesgos Laborales'!A1" display="'Riesgos Laborales'!A1" xr:uid="{00000000-0004-0000-0D00-0000B2000000}"/>
    <hyperlink ref="A31" location="'Seguros previsonales'!A1" display="'Seguros previsonales'!A1" xr:uid="{00000000-0004-0000-0D00-0000B3000000}"/>
    <hyperlink ref="A32" location="'Rentas Vitalicias'!A1" display="'Rentas Vitalicias'!A1" xr:uid="{00000000-0004-0000-0D00-0000B4000000}"/>
    <hyperlink ref="A34" location="'Total Seguridad Social'!A1" display="TOTAL SEGURIDAD SOCIAL" xr:uid="{00000000-0004-0000-0D00-0000B5000000}"/>
    <hyperlink ref="B11:DE11" r:id="rId10" location="Autos!A1" display="NUEVO ACUMULADOR RAMOS (2).xlsx - Autos!A1" xr:uid="{00000000-0004-0000-0D00-0000B6000000}"/>
    <hyperlink ref="A12:DE12" location="'Incendio y Lucro'!A1" display="'Incendio y Lucro'!A1" xr:uid="{00000000-0004-0000-0D00-0000B7000000}"/>
    <hyperlink ref="A13:DE13" location="Cumplimiento!A1" display="Cumplimiento!A1" xr:uid="{00000000-0004-0000-0D00-0000B8000000}"/>
    <hyperlink ref="A14:DE14" location="Ingenieria!A1" display="Ingenieria!A1" xr:uid="{00000000-0004-0000-0D00-0000B9000000}"/>
    <hyperlink ref="A15:DE15" location="'Responsabilidad Civil'!A1" display="'Responsabilidad Civil'!A1" xr:uid="{00000000-0004-0000-0D00-0000BA000000}"/>
    <hyperlink ref="A16:DE16" location="Terremoto!A1" display="Terremoto!A1" xr:uid="{00000000-0004-0000-0D00-0000BB000000}"/>
    <hyperlink ref="A17:DE17" location="Transporte!A1" display="Transporte!A1" xr:uid="{00000000-0004-0000-0D00-0000BC000000}"/>
    <hyperlink ref="A18:DE18" location="Manejo!A1" display="Manejo!A1" xr:uid="{00000000-0004-0000-0D00-0000BD000000}"/>
    <hyperlink ref="A19:DE19" location="'Seguros de Credito'!A1" display="'Seguros de Credito'!A1" xr:uid="{00000000-0004-0000-0D00-0000BE000000}"/>
    <hyperlink ref="A22:DE22" location="'Vida grupo'!A1" display="'Vida grupo'!A1" xr:uid="{00000000-0004-0000-0D00-0000BF000000}"/>
    <hyperlink ref="A23:DE23" location="Salud!A1" display="Salud!A1" xr:uid="{00000000-0004-0000-0D00-0000C0000000}"/>
    <hyperlink ref="A24:DE24" location="'Vida individual'!A1" display="'Vida individual'!A1" xr:uid="{00000000-0004-0000-0D00-0000C1000000}"/>
    <hyperlink ref="A25:DE25" location="'Accidentes P'!A1" display="'Accidentes P'!A1" xr:uid="{00000000-0004-0000-0D00-0000C2000000}"/>
    <hyperlink ref="A26:DE26" location="Educativo!A1" display="Educativo!A1" xr:uid="{00000000-0004-0000-0D00-0000C3000000}"/>
    <hyperlink ref="A27:DE27" location="Exequias!A1" display="Exequias!A1" xr:uid="{00000000-0004-0000-0D00-0000C4000000}"/>
    <hyperlink ref="A28:DE28" location="'Otros Personas'!A1" display="'Otros Personas'!A1" xr:uid="{00000000-0004-0000-0D00-0000C5000000}"/>
    <hyperlink ref="A31:DE31" location="'Seguros previsonales'!A1" display="'Seguros previsonales'!A1" xr:uid="{00000000-0004-0000-0D00-0000C6000000}"/>
    <hyperlink ref="A32:DE32" location="'Rentas Vitalicias'!A1" display="'Rentas Vitalicias'!A1" xr:uid="{00000000-0004-0000-0D00-0000C7000000}"/>
    <hyperlink ref="U29" location="'Total Personas'!B7" display="TOTAL SEGUROS DE PERSONAS" xr:uid="{00000000-0004-0000-0D00-0000C8000000}"/>
    <hyperlink ref="AM29" location="'Total daños'!A1" display="TOTAL SEGUROS DE DAÑOS" xr:uid="{00000000-0004-0000-0D00-0000C9000000}"/>
    <hyperlink ref="AS29" location="'Total daños'!A1" display="TOTAL SEGUROS DE DAÑOS" xr:uid="{00000000-0004-0000-0D00-0000CA000000}"/>
    <hyperlink ref="AY29" location="'Total daños'!A1" display="TOTAL SEGUROS DE DAÑOS" xr:uid="{00000000-0004-0000-0D00-0000CB000000}"/>
    <hyperlink ref="BE29" location="'Total daños'!A1" display="TOTAL SEGUROS DE DAÑOS" xr:uid="{00000000-0004-0000-0D00-0000CC000000}"/>
    <hyperlink ref="BK29" location="'Total daños'!A1" display="TOTAL SEGUROS DE DAÑOS" xr:uid="{00000000-0004-0000-0D00-0000CD000000}"/>
    <hyperlink ref="BQ29" location="'Total daños'!A1" display="TOTAL SEGUROS DE DAÑOS" xr:uid="{00000000-0004-0000-0D00-0000CE000000}"/>
    <hyperlink ref="A11:DE11" location="Autos!A1" display="Autos!A1" xr:uid="{00000000-0004-0000-0D00-0000CF000000}"/>
    <hyperlink ref="A21:DE21" location="'Total daños'!A1" display="TOTAL SEGUROS DE DAÑOS" xr:uid="{00000000-0004-0000-0D00-0000D0000000}"/>
    <hyperlink ref="BL29:BM29" location="'Total daños'!A1" display="TOTAL SEGUROS DE DAÑOS" xr:uid="{00000000-0004-0000-0D00-0000D1000000}"/>
    <hyperlink ref="BL34:BM34" location="'Total daños'!A1" display="TOTAL SEGUROS DE DAÑOS" xr:uid="{00000000-0004-0000-0D00-0000D2000000}"/>
    <hyperlink ref="BL35:BM35" location="'Total daños'!A1" display="TOTAL SEGUROS DE DAÑOS" xr:uid="{00000000-0004-0000-0D00-0000D3000000}"/>
    <hyperlink ref="L30:Q30" location="'Riesgos Laborales'!A1" display="'Riesgos Laborales'!A1" xr:uid="{00000000-0004-0000-0D00-0000D4000000}"/>
    <hyperlink ref="B20:DE20" location="'Otros Daños (2)'!A1" display="'Otros Daños (2)'!A1" xr:uid="{00000000-0004-0000-0D00-0000D5000000}"/>
    <hyperlink ref="B29:DE29" location="'Total Personas'!A1" display="'Total Personas'!A1" xr:uid="{00000000-0004-0000-0D00-0000D6000000}"/>
    <hyperlink ref="B30:DE30" location="'Riesgos Laborales'!A1" display="'Riesgos Laborales'!A1" xr:uid="{00000000-0004-0000-0D00-0000D7000000}"/>
    <hyperlink ref="B34:DE34" location="'Total Seguridad Social'!A1" display="'Total Seguridad Social'!A1" xr:uid="{00000000-0004-0000-0D00-0000D8000000}"/>
    <hyperlink ref="B35:DE35" location="Soat!A1" display="Soat!A1" xr:uid="{00000000-0004-0000-0D00-0000D9000000}"/>
    <hyperlink ref="A33:DE33" location="BEPS!A11" display="BEPS" xr:uid="{00000000-0004-0000-0D00-0000DA000000}"/>
    <hyperlink ref="A33" location="BEPS!A3" display="BEPS" xr:uid="{00000000-0004-0000-0D00-0000DB000000}"/>
    <hyperlink ref="A20:DE20" location="'Otros Daños'!B18" display="'Otros Daños'!B18" xr:uid="{00000000-0004-0000-0D00-0000DC000000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1"/>
  <headerFooter alignWithMargins="0"/>
  <colBreaks count="2" manualBreakCount="2">
    <brk id="53" max="39" man="1"/>
    <brk id="89" max="39" man="1"/>
  </colBreaks>
  <drawing r:id="rId1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L7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287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287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287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287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1344"/>
      <c r="BO5" s="1344"/>
      <c r="BP5" s="36"/>
      <c r="BQ5" s="36"/>
      <c r="BR5" s="1344"/>
      <c r="BS5" s="1344"/>
      <c r="BT5" s="1344"/>
      <c r="BU5" s="1344"/>
      <c r="BV5" s="36"/>
      <c r="BW5" s="36"/>
      <c r="BX5" s="1344"/>
      <c r="BY5" s="1344"/>
      <c r="BZ5" s="36"/>
      <c r="CA5" s="36"/>
      <c r="CB5" s="36"/>
      <c r="CC5" s="36"/>
      <c r="CD5" s="36"/>
      <c r="CE5" s="36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3" t="s">
        <v>147</v>
      </c>
      <c r="DC7" s="1222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29" t="s">
        <v>139</v>
      </c>
      <c r="DC9" s="1330"/>
      <c r="DD9" s="1331">
        <v>19</v>
      </c>
      <c r="DE9" s="1332"/>
    </row>
    <row r="10" spans="1:116" s="702" customFormat="1" ht="19.5" customHeight="1">
      <c r="A10" s="708" t="s">
        <v>18</v>
      </c>
      <c r="B10" s="943">
        <v>250972.49</v>
      </c>
      <c r="C10" s="117">
        <v>222260.23</v>
      </c>
      <c r="D10" s="944">
        <v>-28712.25999999998</v>
      </c>
      <c r="E10" s="945">
        <v>-0.11440401296572378</v>
      </c>
      <c r="F10" s="943">
        <v>232705.83</v>
      </c>
      <c r="G10" s="946">
        <v>204423.27</v>
      </c>
      <c r="H10" s="944">
        <v>-28282.559999999998</v>
      </c>
      <c r="I10" s="947">
        <v>-0.1215378230962241</v>
      </c>
      <c r="J10" s="948">
        <v>0.92721648496215658</v>
      </c>
      <c r="K10" s="949">
        <v>0.91974740600241434</v>
      </c>
      <c r="L10" s="943">
        <v>-1740.35</v>
      </c>
      <c r="M10" s="117">
        <v>-1881.15</v>
      </c>
      <c r="N10" s="944">
        <v>-140.80000000000018</v>
      </c>
      <c r="O10" s="947">
        <v>-8.0903266584307867E-2</v>
      </c>
      <c r="P10" s="948">
        <v>-7.4787554742397301E-3</v>
      </c>
      <c r="Q10" s="949">
        <v>-9.2022302549019993E-3</v>
      </c>
      <c r="R10" s="943">
        <v>234446.19</v>
      </c>
      <c r="S10" s="946">
        <v>206304.42</v>
      </c>
      <c r="T10" s="944">
        <v>-28141.76999999999</v>
      </c>
      <c r="U10" s="947">
        <v>-0.12003509206099698</v>
      </c>
      <c r="V10" s="948">
        <v>1.0074787984469491</v>
      </c>
      <c r="W10" s="949">
        <v>1.0092022302549022</v>
      </c>
      <c r="X10" s="943">
        <v>423.43</v>
      </c>
      <c r="Y10" s="117">
        <v>485.65</v>
      </c>
      <c r="Z10" s="944">
        <v>62.21999999999997</v>
      </c>
      <c r="AA10" s="947">
        <v>0.14694282407954082</v>
      </c>
      <c r="AB10" s="950">
        <v>1.8195934326183407E-3</v>
      </c>
      <c r="AC10" s="949">
        <v>2.3757080101497251E-3</v>
      </c>
      <c r="AD10" s="943">
        <v>234022.75</v>
      </c>
      <c r="AE10" s="117">
        <v>205818.77</v>
      </c>
      <c r="AF10" s="944">
        <v>-28203.98000000001</v>
      </c>
      <c r="AG10" s="947">
        <v>-0.12051811202116038</v>
      </c>
      <c r="AH10" s="950">
        <v>1.0056591620416215</v>
      </c>
      <c r="AI10" s="949">
        <v>1.0068265222447523</v>
      </c>
      <c r="AJ10" s="943">
        <v>124720.56</v>
      </c>
      <c r="AK10" s="946">
        <v>115821.33</v>
      </c>
      <c r="AL10" s="944">
        <v>-8899.2299999999959</v>
      </c>
      <c r="AM10" s="947">
        <v>-7.1353351845116764E-2</v>
      </c>
      <c r="AN10" s="950">
        <v>0.49694912777093619</v>
      </c>
      <c r="AO10" s="949">
        <v>0.52110685748862939</v>
      </c>
      <c r="AP10" s="943">
        <v>117849.99</v>
      </c>
      <c r="AQ10" s="117">
        <v>108877.5</v>
      </c>
      <c r="AR10" s="944">
        <v>-8972.4900000000052</v>
      </c>
      <c r="AS10" s="947">
        <v>-7.6134838874403005E-2</v>
      </c>
      <c r="AT10" s="950">
        <v>0.5064333368871764</v>
      </c>
      <c r="AU10" s="949">
        <v>0.53260815170405995</v>
      </c>
      <c r="AV10" s="943">
        <v>17977.7</v>
      </c>
      <c r="AW10" s="946">
        <v>15339.41</v>
      </c>
      <c r="AX10" s="944">
        <v>-2638.2900000000009</v>
      </c>
      <c r="AY10" s="947">
        <v>-0.14675347791986743</v>
      </c>
      <c r="AZ10" s="950">
        <v>0.15254731884152048</v>
      </c>
      <c r="BA10" s="949">
        <v>0.14088686826938532</v>
      </c>
      <c r="BB10" s="943">
        <v>135827.69</v>
      </c>
      <c r="BC10" s="117">
        <v>124216.91</v>
      </c>
      <c r="BD10" s="944">
        <v>-11610.779999999999</v>
      </c>
      <c r="BE10" s="947">
        <v>-8.5481686392516867E-2</v>
      </c>
      <c r="BF10" s="950">
        <v>0.57935550157586269</v>
      </c>
      <c r="BG10" s="949">
        <v>0.60210493793589104</v>
      </c>
      <c r="BH10" s="943">
        <v>135712.49</v>
      </c>
      <c r="BI10" s="117">
        <v>124023.69</v>
      </c>
      <c r="BJ10" s="944">
        <v>-11688.799999999988</v>
      </c>
      <c r="BK10" s="947">
        <v>-8.6129139624510534E-2</v>
      </c>
      <c r="BL10" s="950">
        <v>0.57991152569568549</v>
      </c>
      <c r="BM10" s="951">
        <v>0.60258687776629904</v>
      </c>
      <c r="BN10" s="117">
        <v>41904.57</v>
      </c>
      <c r="BO10" s="117">
        <v>38899.760000000002</v>
      </c>
      <c r="BP10" s="944">
        <v>-3004.8099999999977</v>
      </c>
      <c r="BQ10" s="947">
        <v>-7.1706021562803243E-2</v>
      </c>
      <c r="BR10" s="950">
        <v>0.16696877813181835</v>
      </c>
      <c r="BS10" s="949">
        <v>0.17501898562779314</v>
      </c>
      <c r="BT10" s="943">
        <v>39054.11</v>
      </c>
      <c r="BU10" s="117">
        <v>36414.89</v>
      </c>
      <c r="BV10" s="944">
        <v>-2639.2200000000012</v>
      </c>
      <c r="BW10" s="947">
        <v>-6.7578546790593899E-2</v>
      </c>
      <c r="BX10" s="950">
        <v>0.16688168137499454</v>
      </c>
      <c r="BY10" s="949">
        <v>0.17692696346402226</v>
      </c>
      <c r="BZ10" s="943">
        <v>0</v>
      </c>
      <c r="CA10" s="117">
        <v>-31.35</v>
      </c>
      <c r="CB10" s="944">
        <v>-31.35</v>
      </c>
      <c r="CC10" s="947" t="s">
        <v>549</v>
      </c>
      <c r="CD10" s="950">
        <v>0</v>
      </c>
      <c r="CE10" s="949">
        <v>-1.5231846930190092E-4</v>
      </c>
      <c r="CF10" s="943">
        <v>9873.0400000000009</v>
      </c>
      <c r="CG10" s="946">
        <v>10004.73</v>
      </c>
      <c r="CH10" s="944">
        <v>131.68999999999869</v>
      </c>
      <c r="CI10" s="947">
        <v>1.3338343610478504E-2</v>
      </c>
      <c r="CJ10" s="950">
        <v>4.2188376984716232E-2</v>
      </c>
      <c r="CK10" s="949">
        <v>4.8609414972210746E-2</v>
      </c>
      <c r="CL10" s="943">
        <v>40537.07</v>
      </c>
      <c r="CM10" s="117">
        <v>30356.86</v>
      </c>
      <c r="CN10" s="944">
        <v>-10180.209999999999</v>
      </c>
      <c r="CO10" s="947">
        <v>-0.25113334535525134</v>
      </c>
      <c r="CP10" s="950">
        <v>0.17321850119272592</v>
      </c>
      <c r="CQ10" s="949">
        <v>0.14749315623643072</v>
      </c>
      <c r="CR10" s="943">
        <v>-621.47</v>
      </c>
      <c r="CS10" s="946">
        <v>-235.38</v>
      </c>
      <c r="CT10" s="944">
        <v>386.09000000000003</v>
      </c>
      <c r="CU10" s="947">
        <v>0.62125283601782877</v>
      </c>
      <c r="CV10" s="950">
        <v>-2.6555965178599091E-3</v>
      </c>
      <c r="CW10" s="949">
        <v>-1.1436274738207794E-3</v>
      </c>
      <c r="CX10" s="943">
        <v>9467.52</v>
      </c>
      <c r="CY10" s="946">
        <v>5285.32</v>
      </c>
      <c r="CZ10" s="944">
        <v>-4182.2000000000007</v>
      </c>
      <c r="DA10" s="947">
        <v>-0.44174187115527619</v>
      </c>
      <c r="DB10" s="950">
        <v>3.7723337725182549E-2</v>
      </c>
      <c r="DC10" s="949">
        <v>2.3779872809454032E-2</v>
      </c>
      <c r="DD10" s="800">
        <v>0.95954444599937405</v>
      </c>
      <c r="DE10" s="799">
        <v>0.97432051508227369</v>
      </c>
    </row>
    <row r="11" spans="1:116" s="702" customFormat="1" ht="19.5" customHeight="1">
      <c r="A11" s="708" t="s">
        <v>494</v>
      </c>
      <c r="B11" s="943">
        <v>133034.85</v>
      </c>
      <c r="C11" s="117">
        <v>125004</v>
      </c>
      <c r="D11" s="952">
        <v>-8030.8500000000058</v>
      </c>
      <c r="E11" s="945">
        <v>-6.0366512985131383E-2</v>
      </c>
      <c r="F11" s="943">
        <v>124922.97</v>
      </c>
      <c r="G11" s="946">
        <v>118265.93</v>
      </c>
      <c r="H11" s="952">
        <v>-6657.0400000000081</v>
      </c>
      <c r="I11" s="953">
        <v>-5.3289158911287555E-2</v>
      </c>
      <c r="J11" s="954">
        <v>0.93902439849407882</v>
      </c>
      <c r="K11" s="949">
        <v>0.94609716489072349</v>
      </c>
      <c r="L11" s="943">
        <v>8538.39</v>
      </c>
      <c r="M11" s="117">
        <v>-2858.64</v>
      </c>
      <c r="N11" s="952">
        <v>-11397.029999999999</v>
      </c>
      <c r="O11" s="953">
        <v>-1.3347984807440278</v>
      </c>
      <c r="P11" s="954">
        <v>6.8349239535371267E-2</v>
      </c>
      <c r="Q11" s="949">
        <v>-2.4171289229281839E-2</v>
      </c>
      <c r="R11" s="943">
        <v>116384.58</v>
      </c>
      <c r="S11" s="946">
        <v>121124.57</v>
      </c>
      <c r="T11" s="952">
        <v>4739.9900000000052</v>
      </c>
      <c r="U11" s="953">
        <v>4.0726958846266446E-2</v>
      </c>
      <c r="V11" s="954">
        <v>0.93165076046462869</v>
      </c>
      <c r="W11" s="949">
        <v>1.024171289229282</v>
      </c>
      <c r="X11" s="943">
        <v>225.97</v>
      </c>
      <c r="Y11" s="117">
        <v>171.04</v>
      </c>
      <c r="Z11" s="952">
        <v>-54.930000000000007</v>
      </c>
      <c r="AA11" s="953">
        <v>-0.24308536531397976</v>
      </c>
      <c r="AB11" s="955">
        <v>1.8088747009457108E-3</v>
      </c>
      <c r="AC11" s="949">
        <v>1.4462322327317765E-3</v>
      </c>
      <c r="AD11" s="943">
        <v>116158.61</v>
      </c>
      <c r="AE11" s="117">
        <v>120953.53</v>
      </c>
      <c r="AF11" s="952">
        <v>4794.9199999999983</v>
      </c>
      <c r="AG11" s="953">
        <v>4.1279075223093646E-2</v>
      </c>
      <c r="AH11" s="955">
        <v>0.92984188576368298</v>
      </c>
      <c r="AI11" s="949">
        <v>1.02272505699655</v>
      </c>
      <c r="AJ11" s="943">
        <v>68301.72</v>
      </c>
      <c r="AK11" s="946">
        <v>56989.78</v>
      </c>
      <c r="AL11" s="952">
        <v>-11311.940000000002</v>
      </c>
      <c r="AM11" s="953">
        <v>-0.1656172055403583</v>
      </c>
      <c r="AN11" s="955">
        <v>0.51341223747010656</v>
      </c>
      <c r="AO11" s="949">
        <v>0.45590365108316533</v>
      </c>
      <c r="AP11" s="943">
        <v>63644.15</v>
      </c>
      <c r="AQ11" s="117">
        <v>52659.95</v>
      </c>
      <c r="AR11" s="952">
        <v>-10984.200000000004</v>
      </c>
      <c r="AS11" s="953">
        <v>-0.1725877398001231</v>
      </c>
      <c r="AT11" s="955">
        <v>0.509467154039005</v>
      </c>
      <c r="AU11" s="949">
        <v>0.44526728872803856</v>
      </c>
      <c r="AV11" s="943">
        <v>-5288.1</v>
      </c>
      <c r="AW11" s="946">
        <v>8489.81</v>
      </c>
      <c r="AX11" s="952">
        <v>13777.91</v>
      </c>
      <c r="AY11" s="953">
        <v>2.6054556456950508</v>
      </c>
      <c r="AZ11" s="955">
        <v>-8.3088547808400304E-2</v>
      </c>
      <c r="BA11" s="949">
        <v>0.16121948463680652</v>
      </c>
      <c r="BB11" s="943">
        <v>58356.05</v>
      </c>
      <c r="BC11" s="117">
        <v>61149.75</v>
      </c>
      <c r="BD11" s="952">
        <v>2793.6999999999971</v>
      </c>
      <c r="BE11" s="953">
        <v>4.7873356747072444E-2</v>
      </c>
      <c r="BF11" s="955">
        <v>0.50140705925132012</v>
      </c>
      <c r="BG11" s="949">
        <v>0.50485008945748988</v>
      </c>
      <c r="BH11" s="943">
        <v>58180.14</v>
      </c>
      <c r="BI11" s="117">
        <v>61125.61</v>
      </c>
      <c r="BJ11" s="952">
        <v>2945.4700000000012</v>
      </c>
      <c r="BK11" s="953">
        <v>5.0626725889624899E-2</v>
      </c>
      <c r="BL11" s="955">
        <v>0.50086808029125007</v>
      </c>
      <c r="BM11" s="949">
        <v>0.5053644155734851</v>
      </c>
      <c r="BN11" s="117">
        <v>24277.74</v>
      </c>
      <c r="BO11" s="117">
        <v>25153.69</v>
      </c>
      <c r="BP11" s="952">
        <v>875.94999999999709</v>
      </c>
      <c r="BQ11" s="953">
        <v>3.6080376509510237E-2</v>
      </c>
      <c r="BR11" s="955">
        <v>0.18249158021375603</v>
      </c>
      <c r="BS11" s="949">
        <v>0.20122308086141241</v>
      </c>
      <c r="BT11" s="943">
        <v>21203.38</v>
      </c>
      <c r="BU11" s="117">
        <v>23637.45</v>
      </c>
      <c r="BV11" s="952">
        <v>2434.0699999999997</v>
      </c>
      <c r="BW11" s="953">
        <v>0.11479632020932509</v>
      </c>
      <c r="BX11" s="955">
        <v>0.18253816914647997</v>
      </c>
      <c r="BY11" s="949">
        <v>0.19542587967461553</v>
      </c>
      <c r="BZ11" s="943">
        <v>0</v>
      </c>
      <c r="CA11" s="117">
        <v>-6.5</v>
      </c>
      <c r="CB11" s="952">
        <v>-6.5</v>
      </c>
      <c r="CC11" s="953" t="s">
        <v>549</v>
      </c>
      <c r="CD11" s="955">
        <v>0</v>
      </c>
      <c r="CE11" s="949">
        <v>-5.3739646953668902E-5</v>
      </c>
      <c r="CF11" s="943">
        <v>10177.530000000001</v>
      </c>
      <c r="CG11" s="946">
        <v>16128.22</v>
      </c>
      <c r="CH11" s="952">
        <v>5950.6899999999987</v>
      </c>
      <c r="CI11" s="953">
        <v>0.58468901590071443</v>
      </c>
      <c r="CJ11" s="955">
        <v>8.7617525726246218E-2</v>
      </c>
      <c r="CK11" s="949">
        <v>0.13334228442940027</v>
      </c>
      <c r="CL11" s="943">
        <v>15648.14</v>
      </c>
      <c r="CM11" s="117">
        <v>13650.7</v>
      </c>
      <c r="CN11" s="952">
        <v>-1997.4399999999987</v>
      </c>
      <c r="CO11" s="953">
        <v>-0.12764711972157705</v>
      </c>
      <c r="CP11" s="955">
        <v>0.13471356105242649</v>
      </c>
      <c r="CQ11" s="949">
        <v>0.11285904594929971</v>
      </c>
      <c r="CR11" s="943">
        <v>585.65</v>
      </c>
      <c r="CS11" s="946">
        <v>234</v>
      </c>
      <c r="CT11" s="952">
        <v>-351.65</v>
      </c>
      <c r="CU11" s="953">
        <v>-0.60044395116537175</v>
      </c>
      <c r="CV11" s="955">
        <v>5.0418130864341437E-3</v>
      </c>
      <c r="CW11" s="949">
        <v>1.9346272903320804E-3</v>
      </c>
      <c r="CX11" s="943">
        <v>10363.77</v>
      </c>
      <c r="CY11" s="946">
        <v>6184.05</v>
      </c>
      <c r="CZ11" s="952">
        <v>-4179.72</v>
      </c>
      <c r="DA11" s="953">
        <v>-0.40330111532772339</v>
      </c>
      <c r="DB11" s="955">
        <v>7.7902669864325022E-2</v>
      </c>
      <c r="DC11" s="949">
        <v>4.9470816933858117E-2</v>
      </c>
      <c r="DD11" s="804">
        <v>0.91077914930283688</v>
      </c>
      <c r="DE11" s="799">
        <v>0.94887251327017907</v>
      </c>
      <c r="DF11" s="738"/>
    </row>
    <row r="12" spans="1:116" s="702" customFormat="1" ht="19.5" customHeight="1">
      <c r="A12" s="708" t="s">
        <v>20</v>
      </c>
      <c r="B12" s="943">
        <v>120436.05</v>
      </c>
      <c r="C12" s="117">
        <v>120629.08</v>
      </c>
      <c r="D12" s="952">
        <v>193.02999999999884</v>
      </c>
      <c r="E12" s="945">
        <v>1.6027593067025931E-3</v>
      </c>
      <c r="F12" s="943">
        <v>114027.45</v>
      </c>
      <c r="G12" s="946">
        <v>113753.07</v>
      </c>
      <c r="H12" s="952">
        <v>-274.3799999999901</v>
      </c>
      <c r="I12" s="953">
        <v>-2.4062627025333823E-3</v>
      </c>
      <c r="J12" s="954">
        <v>0.94678835780482662</v>
      </c>
      <c r="K12" s="949">
        <v>0.94299873629144815</v>
      </c>
      <c r="L12" s="943">
        <v>2983.35</v>
      </c>
      <c r="M12" s="117">
        <v>-12678.04</v>
      </c>
      <c r="N12" s="952">
        <v>-15661.390000000001</v>
      </c>
      <c r="O12" s="953">
        <v>-5.2495986055943824</v>
      </c>
      <c r="P12" s="954">
        <v>2.6163436961889441E-2</v>
      </c>
      <c r="Q12" s="949">
        <v>-0.11145228871625179</v>
      </c>
      <c r="R12" s="943">
        <v>111044.1</v>
      </c>
      <c r="S12" s="946">
        <v>126431.11</v>
      </c>
      <c r="T12" s="952">
        <v>15387.009999999995</v>
      </c>
      <c r="U12" s="953">
        <v>0.13856665955237599</v>
      </c>
      <c r="V12" s="954">
        <v>0.97383656303811061</v>
      </c>
      <c r="W12" s="949">
        <v>1.1114522887162517</v>
      </c>
      <c r="X12" s="943">
        <v>357.18</v>
      </c>
      <c r="Y12" s="117">
        <v>788.84</v>
      </c>
      <c r="Z12" s="952">
        <v>431.66</v>
      </c>
      <c r="AA12" s="953">
        <v>1.2085223136793775</v>
      </c>
      <c r="AB12" s="955">
        <v>3.1324036449118173E-3</v>
      </c>
      <c r="AC12" s="949">
        <v>6.9346699829727675E-3</v>
      </c>
      <c r="AD12" s="943">
        <v>110686.93</v>
      </c>
      <c r="AE12" s="117">
        <v>125642.27</v>
      </c>
      <c r="AF12" s="952">
        <v>14955.340000000011</v>
      </c>
      <c r="AG12" s="953">
        <v>0.1351138747817833</v>
      </c>
      <c r="AH12" s="955">
        <v>0.97070424709138015</v>
      </c>
      <c r="AI12" s="949">
        <v>1.104517618733279</v>
      </c>
      <c r="AJ12" s="943">
        <v>54996.26</v>
      </c>
      <c r="AK12" s="946">
        <v>50082.35</v>
      </c>
      <c r="AL12" s="952">
        <v>-4913.9100000000035</v>
      </c>
      <c r="AM12" s="953">
        <v>-8.9349893974608519E-2</v>
      </c>
      <c r="AN12" s="955">
        <v>0.45664284074411277</v>
      </c>
      <c r="AO12" s="949">
        <v>0.41517642346273387</v>
      </c>
      <c r="AP12" s="943">
        <v>54308.52</v>
      </c>
      <c r="AQ12" s="117">
        <v>49741.79</v>
      </c>
      <c r="AR12" s="952">
        <v>-4566.7299999999959</v>
      </c>
      <c r="AS12" s="953">
        <v>-8.4088647600781538E-2</v>
      </c>
      <c r="AT12" s="955">
        <v>0.47627584410595869</v>
      </c>
      <c r="AU12" s="949">
        <v>0.43727865981990638</v>
      </c>
      <c r="AV12" s="943">
        <v>7172.11</v>
      </c>
      <c r="AW12" s="946">
        <v>12435.69</v>
      </c>
      <c r="AX12" s="952">
        <v>5263.5800000000008</v>
      </c>
      <c r="AY12" s="953">
        <v>0.73389560394360953</v>
      </c>
      <c r="AZ12" s="955">
        <v>0.13206233570717818</v>
      </c>
      <c r="BA12" s="949">
        <v>0.25000487517638592</v>
      </c>
      <c r="BB12" s="943">
        <v>61480.63</v>
      </c>
      <c r="BC12" s="117">
        <v>62177.48</v>
      </c>
      <c r="BD12" s="952">
        <v>696.85000000000582</v>
      </c>
      <c r="BE12" s="953">
        <v>1.1334464204416998E-2</v>
      </c>
      <c r="BF12" s="955">
        <v>0.55365958209396082</v>
      </c>
      <c r="BG12" s="949">
        <v>0.49178940214951844</v>
      </c>
      <c r="BH12" s="943">
        <v>61480.63</v>
      </c>
      <c r="BI12" s="117">
        <v>62148.98</v>
      </c>
      <c r="BJ12" s="952">
        <v>668.35000000000582</v>
      </c>
      <c r="BK12" s="953">
        <v>1.0870903567513961E-2</v>
      </c>
      <c r="BL12" s="955">
        <v>0.55544615791584429</v>
      </c>
      <c r="BM12" s="949">
        <v>0.49465024788234085</v>
      </c>
      <c r="BN12" s="117">
        <v>20333.3</v>
      </c>
      <c r="BO12" s="117">
        <v>19586.189999999999</v>
      </c>
      <c r="BP12" s="952">
        <v>-747.11000000000058</v>
      </c>
      <c r="BQ12" s="953">
        <v>-3.6743174988811488E-2</v>
      </c>
      <c r="BR12" s="955">
        <v>0.1688306781897945</v>
      </c>
      <c r="BS12" s="949">
        <v>0.16236706770871501</v>
      </c>
      <c r="BT12" s="943">
        <v>18613.55</v>
      </c>
      <c r="BU12" s="117">
        <v>19569.34</v>
      </c>
      <c r="BV12" s="952">
        <v>955.79000000000087</v>
      </c>
      <c r="BW12" s="953">
        <v>5.1349151558945011E-2</v>
      </c>
      <c r="BX12" s="955">
        <v>0.16816393769345667</v>
      </c>
      <c r="BY12" s="949">
        <v>0.15575442882399371</v>
      </c>
      <c r="BZ12" s="943">
        <v>0</v>
      </c>
      <c r="CA12" s="117">
        <v>0</v>
      </c>
      <c r="CB12" s="952">
        <v>0</v>
      </c>
      <c r="CC12" s="953">
        <v>0</v>
      </c>
      <c r="CD12" s="955">
        <v>0</v>
      </c>
      <c r="CE12" s="949">
        <v>0</v>
      </c>
      <c r="CF12" s="943">
        <v>7086.94</v>
      </c>
      <c r="CG12" s="946">
        <v>13945.28</v>
      </c>
      <c r="CH12" s="952">
        <v>6858.3400000000011</v>
      </c>
      <c r="CI12" s="953">
        <v>0.96774348308296687</v>
      </c>
      <c r="CJ12" s="955">
        <v>6.4026890979811263E-2</v>
      </c>
      <c r="CK12" s="949">
        <v>0.11099194562466916</v>
      </c>
      <c r="CL12" s="943">
        <v>20212.599999999999</v>
      </c>
      <c r="CM12" s="117">
        <v>21280.63</v>
      </c>
      <c r="CN12" s="952">
        <v>1068.0300000000025</v>
      </c>
      <c r="CO12" s="953">
        <v>5.2839812790041983E-2</v>
      </c>
      <c r="CP12" s="955">
        <v>0.1826105394738114</v>
      </c>
      <c r="CQ12" s="949">
        <v>0.16937476535564028</v>
      </c>
      <c r="CR12" s="943">
        <v>-746.5</v>
      </c>
      <c r="CS12" s="946">
        <v>-598.02</v>
      </c>
      <c r="CT12" s="952">
        <v>148.48000000000002</v>
      </c>
      <c r="CU12" s="953">
        <v>0.19890154052243808</v>
      </c>
      <c r="CV12" s="955">
        <v>-6.7442470398266542E-3</v>
      </c>
      <c r="CW12" s="949">
        <v>-4.7597038799123892E-3</v>
      </c>
      <c r="CX12" s="943">
        <v>4039.71</v>
      </c>
      <c r="CY12" s="946">
        <v>9296.07</v>
      </c>
      <c r="CZ12" s="952">
        <v>5256.36</v>
      </c>
      <c r="DA12" s="953">
        <v>1.3011726089248981</v>
      </c>
      <c r="DB12" s="955">
        <v>3.3542365429620115E-2</v>
      </c>
      <c r="DC12" s="949">
        <v>7.7063258710088803E-2</v>
      </c>
      <c r="DD12" s="804">
        <v>0.96350327902309707</v>
      </c>
      <c r="DE12" s="799">
        <v>0.92601160421568307</v>
      </c>
    </row>
    <row r="13" spans="1:116" s="702" customFormat="1" ht="19.5" customHeight="1">
      <c r="A13" s="708" t="s">
        <v>246</v>
      </c>
      <c r="B13" s="943">
        <v>120198.18</v>
      </c>
      <c r="C13" s="117">
        <v>110691.65</v>
      </c>
      <c r="D13" s="952">
        <v>-9506.5299999999988</v>
      </c>
      <c r="E13" s="945">
        <v>-7.9090465429676224E-2</v>
      </c>
      <c r="F13" s="943">
        <v>120198.18</v>
      </c>
      <c r="G13" s="946">
        <v>110691.65</v>
      </c>
      <c r="H13" s="952">
        <v>-9506.5299999999988</v>
      </c>
      <c r="I13" s="953">
        <v>-7.9090465429676224E-2</v>
      </c>
      <c r="J13" s="954">
        <v>1</v>
      </c>
      <c r="K13" s="949">
        <v>1</v>
      </c>
      <c r="L13" s="943">
        <v>-7606.47</v>
      </c>
      <c r="M13" s="117">
        <v>-8401.42</v>
      </c>
      <c r="N13" s="952">
        <v>-794.94999999999982</v>
      </c>
      <c r="O13" s="953">
        <v>-0.10450971344132032</v>
      </c>
      <c r="P13" s="954">
        <v>-6.3282738557272664E-2</v>
      </c>
      <c r="Q13" s="949">
        <v>-7.5899311284997564E-2</v>
      </c>
      <c r="R13" s="943">
        <v>127804.65</v>
      </c>
      <c r="S13" s="946">
        <v>119093.07</v>
      </c>
      <c r="T13" s="952">
        <v>-8711.5799999999872</v>
      </c>
      <c r="U13" s="953">
        <v>-6.8163247581367242E-2</v>
      </c>
      <c r="V13" s="954">
        <v>1.0632827385572727</v>
      </c>
      <c r="W13" s="949">
        <v>1.0758993112849977</v>
      </c>
      <c r="X13" s="943">
        <v>512.58000000000004</v>
      </c>
      <c r="Y13" s="117">
        <v>390.11</v>
      </c>
      <c r="Z13" s="952">
        <v>-122.47000000000003</v>
      </c>
      <c r="AA13" s="953">
        <v>-0.23892855749346448</v>
      </c>
      <c r="AB13" s="955">
        <v>4.2644572488535187E-3</v>
      </c>
      <c r="AC13" s="949">
        <v>3.524294741292591E-3</v>
      </c>
      <c r="AD13" s="943">
        <v>127292.07</v>
      </c>
      <c r="AE13" s="117">
        <v>118702.96</v>
      </c>
      <c r="AF13" s="952">
        <v>-8589.11</v>
      </c>
      <c r="AG13" s="953">
        <v>-6.7475609438985479E-2</v>
      </c>
      <c r="AH13" s="955">
        <v>1.0590182813084192</v>
      </c>
      <c r="AI13" s="949">
        <v>1.0723750165437052</v>
      </c>
      <c r="AJ13" s="943">
        <v>69488.179999999993</v>
      </c>
      <c r="AK13" s="946">
        <v>57260.639999999999</v>
      </c>
      <c r="AL13" s="952">
        <v>-12227.539999999994</v>
      </c>
      <c r="AM13" s="953">
        <v>-0.17596575417574609</v>
      </c>
      <c r="AN13" s="955">
        <v>0.578113412366144</v>
      </c>
      <c r="AO13" s="949">
        <v>0.51729863996064751</v>
      </c>
      <c r="AP13" s="943">
        <v>69391.03</v>
      </c>
      <c r="AQ13" s="117">
        <v>57260.639999999999</v>
      </c>
      <c r="AR13" s="952">
        <v>-12130.39</v>
      </c>
      <c r="AS13" s="953">
        <v>-0.17481207585476105</v>
      </c>
      <c r="AT13" s="955">
        <v>0.57730516385522646</v>
      </c>
      <c r="AU13" s="949">
        <v>0.51729863996064751</v>
      </c>
      <c r="AV13" s="943">
        <v>13691.66</v>
      </c>
      <c r="AW13" s="946">
        <v>20720.47</v>
      </c>
      <c r="AX13" s="952">
        <v>7028.8100000000013</v>
      </c>
      <c r="AY13" s="953">
        <v>0.51336434004350107</v>
      </c>
      <c r="AZ13" s="955">
        <v>0.19731166982245399</v>
      </c>
      <c r="BA13" s="949">
        <v>0.36186235431528535</v>
      </c>
      <c r="BB13" s="943">
        <v>83082.7</v>
      </c>
      <c r="BC13" s="117">
        <v>77981.100000000006</v>
      </c>
      <c r="BD13" s="952">
        <v>-5101.5999999999913</v>
      </c>
      <c r="BE13" s="953">
        <v>-6.1403878304388176E-2</v>
      </c>
      <c r="BF13" s="955">
        <v>0.65007572103205946</v>
      </c>
      <c r="BG13" s="949">
        <v>0.65479124855879522</v>
      </c>
      <c r="BH13" s="943">
        <v>83072.800000000003</v>
      </c>
      <c r="BI13" s="117">
        <v>77772.69</v>
      </c>
      <c r="BJ13" s="952">
        <v>-5300.1100000000006</v>
      </c>
      <c r="BK13" s="953">
        <v>-6.3800786779788329E-2</v>
      </c>
      <c r="BL13" s="955">
        <v>0.65261567354509986</v>
      </c>
      <c r="BM13" s="949">
        <v>0.65518745278129542</v>
      </c>
      <c r="BN13" s="117">
        <v>15319.34</v>
      </c>
      <c r="BO13" s="117">
        <v>17112.64</v>
      </c>
      <c r="BP13" s="952">
        <v>1793.2999999999993</v>
      </c>
      <c r="BQ13" s="953">
        <v>0.11706117887585231</v>
      </c>
      <c r="BR13" s="955">
        <v>0.12745068186556568</v>
      </c>
      <c r="BS13" s="949">
        <v>0.15459738833055611</v>
      </c>
      <c r="BT13" s="943">
        <v>15319.34</v>
      </c>
      <c r="BU13" s="117">
        <v>17112.64</v>
      </c>
      <c r="BV13" s="952">
        <v>1793.2999999999993</v>
      </c>
      <c r="BW13" s="953">
        <v>0.11706117887585231</v>
      </c>
      <c r="BX13" s="955">
        <v>0.12034795254724037</v>
      </c>
      <c r="BY13" s="949">
        <v>0.14416354908083168</v>
      </c>
      <c r="BZ13" s="943">
        <v>0</v>
      </c>
      <c r="CA13" s="117">
        <v>0</v>
      </c>
      <c r="CB13" s="952">
        <v>0</v>
      </c>
      <c r="CC13" s="953">
        <v>0</v>
      </c>
      <c r="CD13" s="955">
        <v>0</v>
      </c>
      <c r="CE13" s="949">
        <v>0</v>
      </c>
      <c r="CF13" s="943">
        <v>4029.75</v>
      </c>
      <c r="CG13" s="946">
        <v>5205.3500000000004</v>
      </c>
      <c r="CH13" s="952">
        <v>1175.6000000000004</v>
      </c>
      <c r="CI13" s="953">
        <v>0.29173025621936854</v>
      </c>
      <c r="CJ13" s="955">
        <v>3.1657510165401505E-2</v>
      </c>
      <c r="CK13" s="949">
        <v>4.3851897206270175E-2</v>
      </c>
      <c r="CL13" s="943">
        <v>21211.01</v>
      </c>
      <c r="CM13" s="117">
        <v>14644.91</v>
      </c>
      <c r="CN13" s="952">
        <v>-6566.0999999999985</v>
      </c>
      <c r="CO13" s="953">
        <v>-0.30956093085619207</v>
      </c>
      <c r="CP13" s="955">
        <v>0.16663261112809302</v>
      </c>
      <c r="CQ13" s="949">
        <v>0.12337442975305754</v>
      </c>
      <c r="CR13" s="943">
        <v>0.17</v>
      </c>
      <c r="CS13" s="946">
        <v>3.16</v>
      </c>
      <c r="CT13" s="952">
        <v>2.99</v>
      </c>
      <c r="CU13" s="953">
        <v>17.588235294117649</v>
      </c>
      <c r="CV13" s="955">
        <v>1.3355113166122603E-6</v>
      </c>
      <c r="CW13" s="949">
        <v>2.6621071622813787E-5</v>
      </c>
      <c r="CX13" s="943">
        <v>3659</v>
      </c>
      <c r="CY13" s="946">
        <v>3964.2</v>
      </c>
      <c r="CZ13" s="952">
        <v>305.19999999999982</v>
      </c>
      <c r="DA13" s="953">
        <v>8.3410767969390495E-2</v>
      </c>
      <c r="DB13" s="955">
        <v>3.0441392706611701E-2</v>
      </c>
      <c r="DC13" s="949">
        <v>3.5812999444854242E-2</v>
      </c>
      <c r="DD13" s="804">
        <v>0.97125508289715146</v>
      </c>
      <c r="DE13" s="799">
        <v>0.96660394989307763</v>
      </c>
    </row>
    <row r="14" spans="1:116" s="702" customFormat="1" ht="19.5" customHeight="1">
      <c r="A14" s="708" t="s">
        <v>21</v>
      </c>
      <c r="B14" s="943">
        <v>79713.22</v>
      </c>
      <c r="C14" s="117">
        <v>91930.76</v>
      </c>
      <c r="D14" s="952">
        <v>12217.539999999994</v>
      </c>
      <c r="E14" s="945">
        <v>0.15326867990027243</v>
      </c>
      <c r="F14" s="943">
        <v>74792.990000000005</v>
      </c>
      <c r="G14" s="946">
        <v>79150.720000000001</v>
      </c>
      <c r="H14" s="952">
        <v>4357.7299999999959</v>
      </c>
      <c r="I14" s="953">
        <v>5.8263882751578663E-2</v>
      </c>
      <c r="J14" s="954">
        <v>0.93827585938693736</v>
      </c>
      <c r="K14" s="949">
        <v>0.86098189550483439</v>
      </c>
      <c r="L14" s="943">
        <v>-14709.95</v>
      </c>
      <c r="M14" s="117">
        <v>-14736.34</v>
      </c>
      <c r="N14" s="952">
        <v>-26.389999999999418</v>
      </c>
      <c r="O14" s="953">
        <v>-1.7940237730243419E-3</v>
      </c>
      <c r="P14" s="954">
        <v>-0.19667551731786628</v>
      </c>
      <c r="Q14" s="949">
        <v>-0.18618074478665514</v>
      </c>
      <c r="R14" s="943">
        <v>89502.94</v>
      </c>
      <c r="S14" s="946">
        <v>93887.06</v>
      </c>
      <c r="T14" s="952">
        <v>4384.1199999999953</v>
      </c>
      <c r="U14" s="953">
        <v>4.898297195600497E-2</v>
      </c>
      <c r="V14" s="954">
        <v>1.1966755173178663</v>
      </c>
      <c r="W14" s="949">
        <v>1.186180744786655</v>
      </c>
      <c r="X14" s="943">
        <v>386.83</v>
      </c>
      <c r="Y14" s="117">
        <v>446.59</v>
      </c>
      <c r="Z14" s="952">
        <v>59.759999999999991</v>
      </c>
      <c r="AA14" s="953">
        <v>0.15448646692345472</v>
      </c>
      <c r="AB14" s="955">
        <v>5.1720087671317857E-3</v>
      </c>
      <c r="AC14" s="949">
        <v>5.6422733741398681E-3</v>
      </c>
      <c r="AD14" s="943">
        <v>89116.11</v>
      </c>
      <c r="AE14" s="117">
        <v>93440.47</v>
      </c>
      <c r="AF14" s="952">
        <v>4324.3600000000006</v>
      </c>
      <c r="AG14" s="953">
        <v>4.8525008553447865E-2</v>
      </c>
      <c r="AH14" s="955">
        <v>1.1915035085507344</v>
      </c>
      <c r="AI14" s="949">
        <v>1.1805384714125153</v>
      </c>
      <c r="AJ14" s="943">
        <v>55007.79</v>
      </c>
      <c r="AK14" s="946">
        <v>58795</v>
      </c>
      <c r="AL14" s="952">
        <v>3787.2099999999991</v>
      </c>
      <c r="AM14" s="953">
        <v>6.8848612169294554E-2</v>
      </c>
      <c r="AN14" s="955">
        <v>0.6900711074022603</v>
      </c>
      <c r="AO14" s="949">
        <v>0.63955742343476774</v>
      </c>
      <c r="AP14" s="943">
        <v>53139.72</v>
      </c>
      <c r="AQ14" s="117">
        <v>55664.61</v>
      </c>
      <c r="AR14" s="952">
        <v>2524.8899999999994</v>
      </c>
      <c r="AS14" s="953">
        <v>4.7514175836831644E-2</v>
      </c>
      <c r="AT14" s="955">
        <v>0.71049064892311431</v>
      </c>
      <c r="AU14" s="949">
        <v>0.70327357729658047</v>
      </c>
      <c r="AV14" s="943">
        <v>13411.51</v>
      </c>
      <c r="AW14" s="946">
        <v>14508.46</v>
      </c>
      <c r="AX14" s="952">
        <v>1096.9499999999989</v>
      </c>
      <c r="AY14" s="953">
        <v>8.1791684903489537E-2</v>
      </c>
      <c r="AZ14" s="955">
        <v>0.25238202233658741</v>
      </c>
      <c r="BA14" s="949">
        <v>0.26064064762153188</v>
      </c>
      <c r="BB14" s="943">
        <v>66551.23</v>
      </c>
      <c r="BC14" s="117">
        <v>70173.070000000007</v>
      </c>
      <c r="BD14" s="952">
        <v>3621.8400000000111</v>
      </c>
      <c r="BE14" s="953">
        <v>5.4421834126882576E-2</v>
      </c>
      <c r="BF14" s="955">
        <v>0.74356473653267696</v>
      </c>
      <c r="BG14" s="949">
        <v>0.74742003850157845</v>
      </c>
      <c r="BH14" s="943">
        <v>66551.23</v>
      </c>
      <c r="BI14" s="117">
        <v>70173.070000000007</v>
      </c>
      <c r="BJ14" s="952">
        <v>3621.8400000000111</v>
      </c>
      <c r="BK14" s="953">
        <v>5.4421834126882576E-2</v>
      </c>
      <c r="BL14" s="955">
        <v>0.74679235886754924</v>
      </c>
      <c r="BM14" s="949">
        <v>0.75099226277436326</v>
      </c>
      <c r="BN14" s="117">
        <v>9886.36</v>
      </c>
      <c r="BO14" s="117">
        <v>11798.17</v>
      </c>
      <c r="BP14" s="952">
        <v>1911.8099999999995</v>
      </c>
      <c r="BQ14" s="953">
        <v>0.19337855388636457</v>
      </c>
      <c r="BR14" s="955">
        <v>0.12402409537589876</v>
      </c>
      <c r="BS14" s="949">
        <v>0.12833756622919251</v>
      </c>
      <c r="BT14" s="943">
        <v>8475.32</v>
      </c>
      <c r="BU14" s="117">
        <v>8712.89</v>
      </c>
      <c r="BV14" s="952">
        <v>237.56999999999971</v>
      </c>
      <c r="BW14" s="953">
        <v>2.8030800016990477E-2</v>
      </c>
      <c r="BX14" s="955">
        <v>9.5104240972816251E-2</v>
      </c>
      <c r="BY14" s="949">
        <v>9.324535717767686E-2</v>
      </c>
      <c r="BZ14" s="943">
        <v>0</v>
      </c>
      <c r="CA14" s="117">
        <v>0</v>
      </c>
      <c r="CB14" s="952">
        <v>0</v>
      </c>
      <c r="CC14" s="953">
        <v>0</v>
      </c>
      <c r="CD14" s="955">
        <v>0</v>
      </c>
      <c r="CE14" s="949">
        <v>0</v>
      </c>
      <c r="CF14" s="943">
        <v>4426.33</v>
      </c>
      <c r="CG14" s="946">
        <v>5806.19</v>
      </c>
      <c r="CH14" s="952">
        <v>1379.8599999999997</v>
      </c>
      <c r="CI14" s="953">
        <v>0.31173907051665822</v>
      </c>
      <c r="CJ14" s="955">
        <v>4.966924611049562E-2</v>
      </c>
      <c r="CK14" s="949">
        <v>6.2137850976134855E-2</v>
      </c>
      <c r="CL14" s="943">
        <v>5326.94</v>
      </c>
      <c r="CM14" s="117">
        <v>4679.83</v>
      </c>
      <c r="CN14" s="952">
        <v>-647.10999999999967</v>
      </c>
      <c r="CO14" s="953">
        <v>-0.12147874764874388</v>
      </c>
      <c r="CP14" s="955">
        <v>5.9775275199961037E-2</v>
      </c>
      <c r="CQ14" s="949">
        <v>5.0083545170524074E-2</v>
      </c>
      <c r="CR14" s="943">
        <v>1151.4100000000001</v>
      </c>
      <c r="CS14" s="946">
        <v>1445.96</v>
      </c>
      <c r="CT14" s="952">
        <v>294.54999999999995</v>
      </c>
      <c r="CU14" s="953">
        <v>0.25581678116396411</v>
      </c>
      <c r="CV14" s="955">
        <v>1.2920335055019794E-2</v>
      </c>
      <c r="CW14" s="949">
        <v>1.5474665313648358E-2</v>
      </c>
      <c r="CX14" s="943">
        <v>3184.88</v>
      </c>
      <c r="CY14" s="946">
        <v>2622.53</v>
      </c>
      <c r="CZ14" s="952">
        <v>-562.34999999999991</v>
      </c>
      <c r="DA14" s="953">
        <v>-0.17656866192760792</v>
      </c>
      <c r="DB14" s="955">
        <v>3.9954225911335663E-2</v>
      </c>
      <c r="DC14" s="949">
        <v>2.8527230711461543E-2</v>
      </c>
      <c r="DD14" s="804">
        <v>0.96426145620584192</v>
      </c>
      <c r="DE14" s="799">
        <v>0.97193378843235689</v>
      </c>
      <c r="DF14" s="714"/>
    </row>
    <row r="15" spans="1:116" s="702" customFormat="1" ht="19.5" customHeight="1">
      <c r="A15" s="708" t="s">
        <v>264</v>
      </c>
      <c r="B15" s="943">
        <v>56911.43</v>
      </c>
      <c r="C15" s="117">
        <v>76864.320000000007</v>
      </c>
      <c r="D15" s="952">
        <v>19952.890000000007</v>
      </c>
      <c r="E15" s="945">
        <v>0.35059547792069196</v>
      </c>
      <c r="F15" s="943">
        <v>56685.03</v>
      </c>
      <c r="G15" s="946">
        <v>76655.66</v>
      </c>
      <c r="H15" s="952">
        <v>19970.630000000005</v>
      </c>
      <c r="I15" s="953">
        <v>0.35230871360569105</v>
      </c>
      <c r="J15" s="954">
        <v>0.99602188874888575</v>
      </c>
      <c r="K15" s="949">
        <v>0.99728534643902389</v>
      </c>
      <c r="L15" s="943">
        <v>-16352.82</v>
      </c>
      <c r="M15" s="117">
        <v>-2128.36</v>
      </c>
      <c r="N15" s="952">
        <v>14224.46</v>
      </c>
      <c r="O15" s="953">
        <v>0.86984752476942806</v>
      </c>
      <c r="P15" s="954">
        <v>-0.28848569013723729</v>
      </c>
      <c r="Q15" s="949">
        <v>-2.7765203508782001E-2</v>
      </c>
      <c r="R15" s="943">
        <v>73037.850000000006</v>
      </c>
      <c r="S15" s="946">
        <v>78784.02</v>
      </c>
      <c r="T15" s="952">
        <v>5746.1699999999983</v>
      </c>
      <c r="U15" s="953">
        <v>7.8673865673756796E-2</v>
      </c>
      <c r="V15" s="954">
        <v>1.2884856901372375</v>
      </c>
      <c r="W15" s="949">
        <v>1.0277652035087821</v>
      </c>
      <c r="X15" s="943">
        <v>379.02</v>
      </c>
      <c r="Y15" s="117">
        <v>412.62</v>
      </c>
      <c r="Z15" s="952">
        <v>33.600000000000023</v>
      </c>
      <c r="AA15" s="953">
        <v>8.864967547886661E-2</v>
      </c>
      <c r="AB15" s="955">
        <v>6.6864214414281862E-3</v>
      </c>
      <c r="AC15" s="949">
        <v>5.3827727789441766E-3</v>
      </c>
      <c r="AD15" s="943">
        <v>72658.84</v>
      </c>
      <c r="AE15" s="117">
        <v>78371.399999999994</v>
      </c>
      <c r="AF15" s="952">
        <v>5712.5599999999977</v>
      </c>
      <c r="AG15" s="953">
        <v>7.862167906891987E-2</v>
      </c>
      <c r="AH15" s="955">
        <v>1.2817994451092289</v>
      </c>
      <c r="AI15" s="949">
        <v>1.0223824307298377</v>
      </c>
      <c r="AJ15" s="943">
        <v>48671.5</v>
      </c>
      <c r="AK15" s="946">
        <v>36961.31</v>
      </c>
      <c r="AL15" s="952">
        <v>-11710.190000000002</v>
      </c>
      <c r="AM15" s="953">
        <v>-0.24059644761307958</v>
      </c>
      <c r="AN15" s="955">
        <v>0.85521484875709497</v>
      </c>
      <c r="AO15" s="949">
        <v>0.48086433341243368</v>
      </c>
      <c r="AP15" s="943">
        <v>48671.5</v>
      </c>
      <c r="AQ15" s="117">
        <v>36961.31</v>
      </c>
      <c r="AR15" s="952">
        <v>-11710.190000000002</v>
      </c>
      <c r="AS15" s="953">
        <v>-0.24059644761307958</v>
      </c>
      <c r="AT15" s="955">
        <v>0.85863057671487519</v>
      </c>
      <c r="AU15" s="949">
        <v>0.48217326678812755</v>
      </c>
      <c r="AV15" s="943">
        <v>6836.47</v>
      </c>
      <c r="AW15" s="946">
        <v>17965.8</v>
      </c>
      <c r="AX15" s="952">
        <v>11129.329999999998</v>
      </c>
      <c r="AY15" s="953">
        <v>1.6279351770723776</v>
      </c>
      <c r="AZ15" s="955">
        <v>0.14046146101928234</v>
      </c>
      <c r="BA15" s="949">
        <v>0.48607043419186174</v>
      </c>
      <c r="BB15" s="943">
        <v>55507.98</v>
      </c>
      <c r="BC15" s="117">
        <v>54927.11</v>
      </c>
      <c r="BD15" s="952">
        <v>-580.87000000000262</v>
      </c>
      <c r="BE15" s="953">
        <v>-1.0464621483253446E-2</v>
      </c>
      <c r="BF15" s="955">
        <v>0.75998923845649891</v>
      </c>
      <c r="BG15" s="949">
        <v>0.69718592679073743</v>
      </c>
      <c r="BH15" s="943">
        <v>55507.98</v>
      </c>
      <c r="BI15" s="117">
        <v>54927.11</v>
      </c>
      <c r="BJ15" s="952">
        <v>-580.87000000000262</v>
      </c>
      <c r="BK15" s="953">
        <v>-1.0464621483253446E-2</v>
      </c>
      <c r="BL15" s="955">
        <v>0.76395356710897122</v>
      </c>
      <c r="BM15" s="949">
        <v>0.70085656247049311</v>
      </c>
      <c r="BN15" s="117">
        <v>11571.43</v>
      </c>
      <c r="BO15" s="117">
        <v>13192.36</v>
      </c>
      <c r="BP15" s="952">
        <v>1620.9300000000003</v>
      </c>
      <c r="BQ15" s="953">
        <v>0.14008035307649963</v>
      </c>
      <c r="BR15" s="955">
        <v>0.20332348001095737</v>
      </c>
      <c r="BS15" s="949">
        <v>0.17163177921823805</v>
      </c>
      <c r="BT15" s="943">
        <v>11525.95</v>
      </c>
      <c r="BU15" s="117">
        <v>13140.17</v>
      </c>
      <c r="BV15" s="952">
        <v>1614.2199999999993</v>
      </c>
      <c r="BW15" s="953">
        <v>0.1400509285568651</v>
      </c>
      <c r="BX15" s="955">
        <v>0.15863107641134927</v>
      </c>
      <c r="BY15" s="949">
        <v>0.16766537282733243</v>
      </c>
      <c r="BZ15" s="943">
        <v>0</v>
      </c>
      <c r="CA15" s="117">
        <v>0</v>
      </c>
      <c r="CB15" s="952">
        <v>0</v>
      </c>
      <c r="CC15" s="953">
        <v>0</v>
      </c>
      <c r="CD15" s="955">
        <v>0</v>
      </c>
      <c r="CE15" s="949">
        <v>0</v>
      </c>
      <c r="CF15" s="943">
        <v>4057.65</v>
      </c>
      <c r="CG15" s="946">
        <v>2189.6999999999998</v>
      </c>
      <c r="CH15" s="952">
        <v>-1867.9500000000003</v>
      </c>
      <c r="CI15" s="953">
        <v>-0.46035266718420764</v>
      </c>
      <c r="CJ15" s="955">
        <v>5.5845235073942831E-2</v>
      </c>
      <c r="CK15" s="949">
        <v>2.794003935108981E-2</v>
      </c>
      <c r="CL15" s="943">
        <v>4813.1000000000004</v>
      </c>
      <c r="CM15" s="117">
        <v>2422.25</v>
      </c>
      <c r="CN15" s="952">
        <v>-2390.8500000000004</v>
      </c>
      <c r="CO15" s="953">
        <v>-0.49673806901996637</v>
      </c>
      <c r="CP15" s="955">
        <v>6.6242455838821546E-2</v>
      </c>
      <c r="CQ15" s="949">
        <v>3.09073207828366E-2</v>
      </c>
      <c r="CR15" s="943">
        <v>138.77000000000001</v>
      </c>
      <c r="CS15" s="946">
        <v>-262.63</v>
      </c>
      <c r="CT15" s="952">
        <v>-401.4</v>
      </c>
      <c r="CU15" s="953">
        <v>-2.8925560279599334</v>
      </c>
      <c r="CV15" s="955">
        <v>1.9098846059199407E-3</v>
      </c>
      <c r="CW15" s="949">
        <v>-3.351094914726546E-3</v>
      </c>
      <c r="CX15" s="943">
        <v>-3384.61</v>
      </c>
      <c r="CY15" s="946">
        <v>5954.8</v>
      </c>
      <c r="CZ15" s="952">
        <v>9339.41</v>
      </c>
      <c r="DA15" s="953">
        <v>2.7593755262792463</v>
      </c>
      <c r="DB15" s="955">
        <v>-5.9471533222763863E-2</v>
      </c>
      <c r="DC15" s="949">
        <v>7.7471575888526684E-2</v>
      </c>
      <c r="DD15" s="804">
        <v>1.0465820814095024</v>
      </c>
      <c r="DE15" s="799">
        <v>0.92401820051702543</v>
      </c>
      <c r="DF15" s="707"/>
      <c r="DG15" s="704"/>
    </row>
    <row r="16" spans="1:116" s="702" customFormat="1" ht="19.5" customHeight="1">
      <c r="A16" s="708" t="s">
        <v>39</v>
      </c>
      <c r="B16" s="943">
        <v>71488.5</v>
      </c>
      <c r="C16" s="117">
        <v>68494.960000000006</v>
      </c>
      <c r="D16" s="952">
        <v>-2993.5399999999936</v>
      </c>
      <c r="E16" s="945">
        <v>-4.187442735544869E-2</v>
      </c>
      <c r="F16" s="943">
        <v>56941.91</v>
      </c>
      <c r="G16" s="946">
        <v>58400.22</v>
      </c>
      <c r="H16" s="952">
        <v>1458.3099999999977</v>
      </c>
      <c r="I16" s="953">
        <v>2.5610486195492874E-2</v>
      </c>
      <c r="J16" s="954">
        <v>0.7965184610112116</v>
      </c>
      <c r="K16" s="949">
        <v>0.85262068917187472</v>
      </c>
      <c r="L16" s="943">
        <v>6299.72</v>
      </c>
      <c r="M16" s="117">
        <v>7546.28</v>
      </c>
      <c r="N16" s="952">
        <v>1246.5599999999995</v>
      </c>
      <c r="O16" s="953">
        <v>0.19787546113160576</v>
      </c>
      <c r="P16" s="954">
        <v>0.11063415329763263</v>
      </c>
      <c r="Q16" s="949">
        <v>0.12921663651267065</v>
      </c>
      <c r="R16" s="943">
        <v>50642.18</v>
      </c>
      <c r="S16" s="946">
        <v>50853.95</v>
      </c>
      <c r="T16" s="952">
        <v>211.7699999999968</v>
      </c>
      <c r="U16" s="953">
        <v>4.1816920203671488E-3</v>
      </c>
      <c r="V16" s="954">
        <v>0.88936567108479492</v>
      </c>
      <c r="W16" s="949">
        <v>0.87078353471956094</v>
      </c>
      <c r="X16" s="943">
        <v>141.66</v>
      </c>
      <c r="Y16" s="117">
        <v>180.16</v>
      </c>
      <c r="Z16" s="952">
        <v>38.5</v>
      </c>
      <c r="AA16" s="953">
        <v>0.27177749541154878</v>
      </c>
      <c r="AB16" s="955">
        <v>2.4877985301160425E-3</v>
      </c>
      <c r="AC16" s="949">
        <v>3.0849198855757735E-3</v>
      </c>
      <c r="AD16" s="943">
        <v>50500.53</v>
      </c>
      <c r="AE16" s="117">
        <v>50673.79</v>
      </c>
      <c r="AF16" s="952">
        <v>173.26000000000204</v>
      </c>
      <c r="AG16" s="953">
        <v>3.4308550821150201E-3</v>
      </c>
      <c r="AH16" s="955">
        <v>0.88687804817225124</v>
      </c>
      <c r="AI16" s="949">
        <v>0.86769861483398525</v>
      </c>
      <c r="AJ16" s="943">
        <v>35280.269999999997</v>
      </c>
      <c r="AK16" s="946">
        <v>30420.17</v>
      </c>
      <c r="AL16" s="952">
        <v>-4860.0999999999985</v>
      </c>
      <c r="AM16" s="953">
        <v>-0.13775688224608257</v>
      </c>
      <c r="AN16" s="955">
        <v>0.49350972534043935</v>
      </c>
      <c r="AO16" s="949">
        <v>0.44412275005343455</v>
      </c>
      <c r="AP16" s="943">
        <v>25348.49</v>
      </c>
      <c r="AQ16" s="117">
        <v>22061.33</v>
      </c>
      <c r="AR16" s="952">
        <v>-3287.16</v>
      </c>
      <c r="AS16" s="953">
        <v>-0.1296787303701325</v>
      </c>
      <c r="AT16" s="955">
        <v>0.44516402769067637</v>
      </c>
      <c r="AU16" s="949">
        <v>0.37776107692744998</v>
      </c>
      <c r="AV16" s="943">
        <v>8091.55</v>
      </c>
      <c r="AW16" s="946">
        <v>250.29</v>
      </c>
      <c r="AX16" s="952">
        <v>-7841.26</v>
      </c>
      <c r="AY16" s="953">
        <v>-0.96906773115163347</v>
      </c>
      <c r="AZ16" s="955">
        <v>0.31921230810987161</v>
      </c>
      <c r="BA16" s="949">
        <v>1.1345190883777178E-2</v>
      </c>
      <c r="BB16" s="943">
        <v>33440.04</v>
      </c>
      <c r="BC16" s="117">
        <v>22311.61</v>
      </c>
      <c r="BD16" s="952">
        <v>-11128.43</v>
      </c>
      <c r="BE16" s="953">
        <v>-0.33278758039763112</v>
      </c>
      <c r="BF16" s="955">
        <v>0.66031991513793442</v>
      </c>
      <c r="BG16" s="949">
        <v>0.43873897701161862</v>
      </c>
      <c r="BH16" s="943">
        <v>33440.04</v>
      </c>
      <c r="BI16" s="117">
        <v>22311.61</v>
      </c>
      <c r="BJ16" s="952">
        <v>-11128.43</v>
      </c>
      <c r="BK16" s="953">
        <v>-0.33278758039763112</v>
      </c>
      <c r="BL16" s="955">
        <v>0.6621720603724357</v>
      </c>
      <c r="BM16" s="949">
        <v>0.44029882114600072</v>
      </c>
      <c r="BN16" s="117">
        <v>7365.75</v>
      </c>
      <c r="BO16" s="117">
        <v>7334.52</v>
      </c>
      <c r="BP16" s="952">
        <v>-31.229999999999563</v>
      </c>
      <c r="BQ16" s="953">
        <v>-4.2398941044699536E-3</v>
      </c>
      <c r="BR16" s="955">
        <v>0.10303405442833463</v>
      </c>
      <c r="BS16" s="949">
        <v>0.10708116334398911</v>
      </c>
      <c r="BT16" s="943">
        <v>3280.6</v>
      </c>
      <c r="BU16" s="117">
        <v>4445.37</v>
      </c>
      <c r="BV16" s="952">
        <v>1164.77</v>
      </c>
      <c r="BW16" s="953">
        <v>0.35504785709931108</v>
      </c>
      <c r="BX16" s="955">
        <v>6.4961694461424468E-2</v>
      </c>
      <c r="BY16" s="949">
        <v>8.7725232314377899E-2</v>
      </c>
      <c r="BZ16" s="943">
        <v>0</v>
      </c>
      <c r="CA16" s="117">
        <v>0</v>
      </c>
      <c r="CB16" s="952">
        <v>0</v>
      </c>
      <c r="CC16" s="953">
        <v>0</v>
      </c>
      <c r="CD16" s="955">
        <v>0</v>
      </c>
      <c r="CE16" s="949">
        <v>0</v>
      </c>
      <c r="CF16" s="943">
        <v>3836.48</v>
      </c>
      <c r="CG16" s="946">
        <v>3731.59</v>
      </c>
      <c r="CH16" s="952">
        <v>-104.88999999999987</v>
      </c>
      <c r="CI16" s="953">
        <v>-2.7340165985486664E-2</v>
      </c>
      <c r="CJ16" s="955">
        <v>7.5969103690594939E-2</v>
      </c>
      <c r="CK16" s="949">
        <v>7.3639449506342436E-2</v>
      </c>
      <c r="CL16" s="943">
        <v>7951.82</v>
      </c>
      <c r="CM16" s="117">
        <v>13315.42</v>
      </c>
      <c r="CN16" s="952">
        <v>5363.6</v>
      </c>
      <c r="CO16" s="953">
        <v>0.6745122500257803</v>
      </c>
      <c r="CP16" s="955">
        <v>0.15746012962636233</v>
      </c>
      <c r="CQ16" s="949">
        <v>0.2627673990834315</v>
      </c>
      <c r="CR16" s="943">
        <v>95.27</v>
      </c>
      <c r="CS16" s="946">
        <v>454.06</v>
      </c>
      <c r="CT16" s="952">
        <v>358.79</v>
      </c>
      <c r="CU16" s="953">
        <v>3.7660333788180962</v>
      </c>
      <c r="CV16" s="955">
        <v>1.8865148543985577E-3</v>
      </c>
      <c r="CW16" s="949">
        <v>8.9604507576796603E-3</v>
      </c>
      <c r="CX16" s="943">
        <v>1896.32</v>
      </c>
      <c r="CY16" s="946">
        <v>6415.73</v>
      </c>
      <c r="CZ16" s="952">
        <v>4519.41</v>
      </c>
      <c r="DA16" s="953">
        <v>2.3832528265271686</v>
      </c>
      <c r="DB16" s="955">
        <v>2.6526224497646474E-2</v>
      </c>
      <c r="DC16" s="949">
        <v>9.3667183687675695E-2</v>
      </c>
      <c r="DD16" s="804">
        <v>0.96244950300521603</v>
      </c>
      <c r="DE16" s="799">
        <v>0.87339155014850867</v>
      </c>
      <c r="DF16" s="707"/>
      <c r="DG16" s="704"/>
    </row>
    <row r="17" spans="1:111" s="702" customFormat="1" ht="19.5" customHeight="1">
      <c r="A17" s="708" t="s">
        <v>496</v>
      </c>
      <c r="B17" s="943">
        <v>51242.31</v>
      </c>
      <c r="C17" s="117">
        <v>52896.03</v>
      </c>
      <c r="D17" s="952">
        <v>1653.7200000000012</v>
      </c>
      <c r="E17" s="945">
        <v>3.2272549773809986E-2</v>
      </c>
      <c r="F17" s="943">
        <v>37038.75</v>
      </c>
      <c r="G17" s="946">
        <v>41191.69</v>
      </c>
      <c r="H17" s="952">
        <v>4152.9400000000023</v>
      </c>
      <c r="I17" s="953">
        <v>0.11212419425601572</v>
      </c>
      <c r="J17" s="954">
        <v>0.72281577469868163</v>
      </c>
      <c r="K17" s="949">
        <v>0.77872932997051014</v>
      </c>
      <c r="L17" s="943">
        <v>-5790.11</v>
      </c>
      <c r="M17" s="117">
        <v>-1530.31</v>
      </c>
      <c r="N17" s="952">
        <v>4259.7999999999993</v>
      </c>
      <c r="O17" s="953">
        <v>0.73570277594035338</v>
      </c>
      <c r="P17" s="954">
        <v>-0.15632573993452803</v>
      </c>
      <c r="Q17" s="949">
        <v>-3.7150939910452811E-2</v>
      </c>
      <c r="R17" s="943">
        <v>42828.86</v>
      </c>
      <c r="S17" s="946">
        <v>42722</v>
      </c>
      <c r="T17" s="952">
        <v>-106.86000000000058</v>
      </c>
      <c r="U17" s="953">
        <v>-2.4950465643960775E-3</v>
      </c>
      <c r="V17" s="954">
        <v>1.1563257399345281</v>
      </c>
      <c r="W17" s="949">
        <v>1.0371509399104528</v>
      </c>
      <c r="X17" s="943">
        <v>3082.7</v>
      </c>
      <c r="Y17" s="117">
        <v>0</v>
      </c>
      <c r="Z17" s="952">
        <v>-3082.7</v>
      </c>
      <c r="AA17" s="953">
        <v>-1</v>
      </c>
      <c r="AB17" s="955">
        <v>8.3229050656407136E-2</v>
      </c>
      <c r="AC17" s="949">
        <v>0</v>
      </c>
      <c r="AD17" s="943">
        <v>39746.160000000003</v>
      </c>
      <c r="AE17" s="117">
        <v>42722</v>
      </c>
      <c r="AF17" s="952">
        <v>2975.8399999999965</v>
      </c>
      <c r="AG17" s="953">
        <v>7.4871132204972657E-2</v>
      </c>
      <c r="AH17" s="955">
        <v>1.0730966892781211</v>
      </c>
      <c r="AI17" s="949">
        <v>1.0371509399104528</v>
      </c>
      <c r="AJ17" s="943">
        <v>25647.74</v>
      </c>
      <c r="AK17" s="946">
        <v>19993.41</v>
      </c>
      <c r="AL17" s="952">
        <v>-5654.3300000000017</v>
      </c>
      <c r="AM17" s="953">
        <v>-0.22046114004586764</v>
      </c>
      <c r="AN17" s="955">
        <v>0.50051880955405803</v>
      </c>
      <c r="AO17" s="949">
        <v>0.37797562501382431</v>
      </c>
      <c r="AP17" s="943">
        <v>24166.87</v>
      </c>
      <c r="AQ17" s="117">
        <v>18015.16</v>
      </c>
      <c r="AR17" s="952">
        <v>-6151.7099999999991</v>
      </c>
      <c r="AS17" s="953">
        <v>-0.25455137549877166</v>
      </c>
      <c r="AT17" s="955">
        <v>0.65247531301677297</v>
      </c>
      <c r="AU17" s="949">
        <v>0.4373493779934739</v>
      </c>
      <c r="AV17" s="943">
        <v>7085.13</v>
      </c>
      <c r="AW17" s="946">
        <v>7022.81</v>
      </c>
      <c r="AX17" s="952">
        <v>-62.319999999999709</v>
      </c>
      <c r="AY17" s="953">
        <v>-8.7958865962938868E-3</v>
      </c>
      <c r="AZ17" s="955">
        <v>0.29317532638690902</v>
      </c>
      <c r="BA17" s="949">
        <v>0.38982778948396796</v>
      </c>
      <c r="BB17" s="943">
        <v>31252</v>
      </c>
      <c r="BC17" s="117">
        <v>25037.97</v>
      </c>
      <c r="BD17" s="952">
        <v>-6214.0299999999988</v>
      </c>
      <c r="BE17" s="953">
        <v>-0.19883623448099319</v>
      </c>
      <c r="BF17" s="955">
        <v>0.72969488330999233</v>
      </c>
      <c r="BG17" s="949">
        <v>0.58606736576002993</v>
      </c>
      <c r="BH17" s="943">
        <v>31252</v>
      </c>
      <c r="BI17" s="117">
        <v>25037.97</v>
      </c>
      <c r="BJ17" s="952">
        <v>-6214.0299999999988</v>
      </c>
      <c r="BK17" s="953">
        <v>-0.19883623448099319</v>
      </c>
      <c r="BL17" s="955">
        <v>0.78628979503931951</v>
      </c>
      <c r="BM17" s="949">
        <v>0.58606736576002993</v>
      </c>
      <c r="BN17" s="117">
        <v>6993.34</v>
      </c>
      <c r="BO17" s="117">
        <v>7231.44</v>
      </c>
      <c r="BP17" s="952">
        <v>238.09999999999945</v>
      </c>
      <c r="BQ17" s="953">
        <v>3.4046678697160361E-2</v>
      </c>
      <c r="BR17" s="955">
        <v>0.13647589267540827</v>
      </c>
      <c r="BS17" s="949">
        <v>0.13671044878037161</v>
      </c>
      <c r="BT17" s="943">
        <v>-381.36</v>
      </c>
      <c r="BU17" s="117">
        <v>2875.06</v>
      </c>
      <c r="BV17" s="952">
        <v>3256.42</v>
      </c>
      <c r="BW17" s="953">
        <v>8.5389658065869511</v>
      </c>
      <c r="BX17" s="955">
        <v>-9.5948891666515698E-3</v>
      </c>
      <c r="BY17" s="949">
        <v>6.7296943027011849E-2</v>
      </c>
      <c r="BZ17" s="943">
        <v>0</v>
      </c>
      <c r="CA17" s="117">
        <v>0</v>
      </c>
      <c r="CB17" s="952">
        <v>0</v>
      </c>
      <c r="CC17" s="953">
        <v>0</v>
      </c>
      <c r="CD17" s="955">
        <v>0</v>
      </c>
      <c r="CE17" s="949">
        <v>0</v>
      </c>
      <c r="CF17" s="943">
        <v>2857.17</v>
      </c>
      <c r="CG17" s="946">
        <v>3314.58</v>
      </c>
      <c r="CH17" s="952">
        <v>457.40999999999985</v>
      </c>
      <c r="CI17" s="953">
        <v>0.16009197912619824</v>
      </c>
      <c r="CJ17" s="955">
        <v>7.1885434970321654E-2</v>
      </c>
      <c r="CK17" s="949">
        <v>7.7584850896493612E-2</v>
      </c>
      <c r="CL17" s="943">
        <v>10617.02</v>
      </c>
      <c r="CM17" s="117">
        <v>10742.99</v>
      </c>
      <c r="CN17" s="952">
        <v>125.96999999999935</v>
      </c>
      <c r="CO17" s="953">
        <v>1.1864911246281851E-2</v>
      </c>
      <c r="CP17" s="955">
        <v>0.2671206476298591</v>
      </c>
      <c r="CQ17" s="949">
        <v>0.25146271241983054</v>
      </c>
      <c r="CR17" s="943">
        <v>83.65</v>
      </c>
      <c r="CS17" s="946">
        <v>112.98</v>
      </c>
      <c r="CT17" s="952">
        <v>29.33</v>
      </c>
      <c r="CU17" s="953">
        <v>0.35062761506276147</v>
      </c>
      <c r="CV17" s="955">
        <v>2.1046058285882209E-3</v>
      </c>
      <c r="CW17" s="949">
        <v>2.6445391133373907E-3</v>
      </c>
      <c r="CX17" s="943">
        <v>-4682.3100000000004</v>
      </c>
      <c r="CY17" s="946">
        <v>638.41999999999996</v>
      </c>
      <c r="CZ17" s="952">
        <v>5320.7300000000005</v>
      </c>
      <c r="DA17" s="953">
        <v>1.136347230320077</v>
      </c>
      <c r="DB17" s="955">
        <v>-9.137585717739892E-2</v>
      </c>
      <c r="DC17" s="949">
        <v>1.2069336772532835E-2</v>
      </c>
      <c r="DD17" s="804">
        <v>1.1178055943014369</v>
      </c>
      <c r="DE17" s="799">
        <v>0.9850564112167034</v>
      </c>
      <c r="DF17" s="707"/>
      <c r="DG17" s="704"/>
    </row>
    <row r="18" spans="1:111" s="702" customFormat="1" ht="19.5" customHeight="1">
      <c r="A18" s="708" t="s">
        <v>6</v>
      </c>
      <c r="B18" s="943">
        <v>36145.269999999997</v>
      </c>
      <c r="C18" s="117">
        <v>52014.02</v>
      </c>
      <c r="D18" s="952">
        <v>15868.75</v>
      </c>
      <c r="E18" s="945">
        <v>0.43902701515302006</v>
      </c>
      <c r="F18" s="943">
        <v>23116.720000000001</v>
      </c>
      <c r="G18" s="946">
        <v>33355.019999999997</v>
      </c>
      <c r="H18" s="952">
        <v>10238.299999999996</v>
      </c>
      <c r="I18" s="953">
        <v>0.4428958779619252</v>
      </c>
      <c r="J18" s="954">
        <v>0.63955034780484421</v>
      </c>
      <c r="K18" s="949">
        <v>0.64126979610497326</v>
      </c>
      <c r="L18" s="943">
        <v>5313.17</v>
      </c>
      <c r="M18" s="117">
        <v>11497.07</v>
      </c>
      <c r="N18" s="952">
        <v>6183.9</v>
      </c>
      <c r="O18" s="953">
        <v>1.163881449304276</v>
      </c>
      <c r="P18" s="954">
        <v>0.22984099820389742</v>
      </c>
      <c r="Q18" s="949">
        <v>0.3446878460873356</v>
      </c>
      <c r="R18" s="943">
        <v>17803.55</v>
      </c>
      <c r="S18" s="946">
        <v>21857.95</v>
      </c>
      <c r="T18" s="952">
        <v>4054.4000000000015</v>
      </c>
      <c r="U18" s="953">
        <v>0.22772986286442881</v>
      </c>
      <c r="V18" s="954">
        <v>0.77015900179610253</v>
      </c>
      <c r="W18" s="949">
        <v>0.65531215391266451</v>
      </c>
      <c r="X18" s="943">
        <v>736.49</v>
      </c>
      <c r="Y18" s="117">
        <v>1049.17</v>
      </c>
      <c r="Z18" s="952">
        <v>312.68000000000006</v>
      </c>
      <c r="AA18" s="953">
        <v>0.42455430487854562</v>
      </c>
      <c r="AB18" s="955">
        <v>3.1859623683636776E-2</v>
      </c>
      <c r="AC18" s="949">
        <v>3.1454635614069491E-2</v>
      </c>
      <c r="AD18" s="943">
        <v>17067.060000000001</v>
      </c>
      <c r="AE18" s="117">
        <v>20808.78</v>
      </c>
      <c r="AF18" s="952">
        <v>3741.7199999999975</v>
      </c>
      <c r="AG18" s="953">
        <v>0.21923635353716442</v>
      </c>
      <c r="AH18" s="955">
        <v>0.73829937811246582</v>
      </c>
      <c r="AI18" s="949">
        <v>0.62385751829859493</v>
      </c>
      <c r="AJ18" s="943">
        <v>10604.17</v>
      </c>
      <c r="AK18" s="946">
        <v>12165.39</v>
      </c>
      <c r="AL18" s="952">
        <v>1561.2199999999993</v>
      </c>
      <c r="AM18" s="953">
        <v>0.14722698711921814</v>
      </c>
      <c r="AN18" s="955">
        <v>0.293376422419863</v>
      </c>
      <c r="AO18" s="949">
        <v>0.23388674822672811</v>
      </c>
      <c r="AP18" s="943">
        <v>6873.37</v>
      </c>
      <c r="AQ18" s="117">
        <v>7366.64</v>
      </c>
      <c r="AR18" s="952">
        <v>493.27000000000044</v>
      </c>
      <c r="AS18" s="953">
        <v>7.1765378555206608E-2</v>
      </c>
      <c r="AT18" s="955">
        <v>0.29733327219432515</v>
      </c>
      <c r="AU18" s="949">
        <v>0.22085551140428042</v>
      </c>
      <c r="AV18" s="943">
        <v>1700.66</v>
      </c>
      <c r="AW18" s="946">
        <v>-349.02</v>
      </c>
      <c r="AX18" s="952">
        <v>-2049.6800000000003</v>
      </c>
      <c r="AY18" s="953">
        <v>-1.2052262062963792</v>
      </c>
      <c r="AZ18" s="955">
        <v>0.24742739005757003</v>
      </c>
      <c r="BA18" s="949">
        <v>-4.7378452048695195E-2</v>
      </c>
      <c r="BB18" s="943">
        <v>8574.02</v>
      </c>
      <c r="BC18" s="117">
        <v>7017.62</v>
      </c>
      <c r="BD18" s="952">
        <v>-1556.4000000000005</v>
      </c>
      <c r="BE18" s="953">
        <v>-0.18152511890571757</v>
      </c>
      <c r="BF18" s="955">
        <v>0.48159046931651278</v>
      </c>
      <c r="BG18" s="949">
        <v>0.32105572571993257</v>
      </c>
      <c r="BH18" s="943">
        <v>8395.9500000000007</v>
      </c>
      <c r="BI18" s="117">
        <v>7017.62</v>
      </c>
      <c r="BJ18" s="952">
        <v>-1378.3300000000008</v>
      </c>
      <c r="BK18" s="953">
        <v>-0.16416605625331268</v>
      </c>
      <c r="BL18" s="955">
        <v>0.49193885765913992</v>
      </c>
      <c r="BM18" s="949">
        <v>0.33724322137097901</v>
      </c>
      <c r="BN18" s="117">
        <v>3265.28</v>
      </c>
      <c r="BO18" s="117">
        <v>3826.01</v>
      </c>
      <c r="BP18" s="952">
        <v>560.73</v>
      </c>
      <c r="BQ18" s="953">
        <v>0.1717249362994904</v>
      </c>
      <c r="BR18" s="955">
        <v>9.0337684571176274E-2</v>
      </c>
      <c r="BS18" s="949">
        <v>7.3557283209411628E-2</v>
      </c>
      <c r="BT18" s="943">
        <v>2070.38</v>
      </c>
      <c r="BU18" s="117">
        <v>1706.39</v>
      </c>
      <c r="BV18" s="952">
        <v>-363.99</v>
      </c>
      <c r="BW18" s="953">
        <v>-0.17580830572165496</v>
      </c>
      <c r="BX18" s="955">
        <v>0.12130853234241867</v>
      </c>
      <c r="BY18" s="949">
        <v>8.2003365886899673E-2</v>
      </c>
      <c r="BZ18" s="943">
        <v>0</v>
      </c>
      <c r="CA18" s="117">
        <v>0</v>
      </c>
      <c r="CB18" s="952">
        <v>0</v>
      </c>
      <c r="CC18" s="953">
        <v>0</v>
      </c>
      <c r="CD18" s="955">
        <v>0</v>
      </c>
      <c r="CE18" s="949">
        <v>0</v>
      </c>
      <c r="CF18" s="943">
        <v>3558.1</v>
      </c>
      <c r="CG18" s="946">
        <v>5800.46</v>
      </c>
      <c r="CH18" s="952">
        <v>2242.36</v>
      </c>
      <c r="CI18" s="953">
        <v>0.63021275399792032</v>
      </c>
      <c r="CJ18" s="955">
        <v>0.20847761711741797</v>
      </c>
      <c r="CK18" s="949">
        <v>0.27875060431221821</v>
      </c>
      <c r="CL18" s="943">
        <v>4619.4799999999996</v>
      </c>
      <c r="CM18" s="117">
        <v>7023.66</v>
      </c>
      <c r="CN18" s="952">
        <v>2404.1800000000003</v>
      </c>
      <c r="CO18" s="953">
        <v>0.52044385948201977</v>
      </c>
      <c r="CP18" s="955">
        <v>0.27066641823489218</v>
      </c>
      <c r="CQ18" s="949">
        <v>0.3375334834622693</v>
      </c>
      <c r="CR18" s="943">
        <v>91.22</v>
      </c>
      <c r="CS18" s="946">
        <v>234.05</v>
      </c>
      <c r="CT18" s="952">
        <v>142.83000000000001</v>
      </c>
      <c r="CU18" s="953">
        <v>1.5657750493312872</v>
      </c>
      <c r="CV18" s="955">
        <v>5.3447986940925963E-3</v>
      </c>
      <c r="CW18" s="949">
        <v>1.1247656037499557E-2</v>
      </c>
      <c r="CX18" s="943">
        <v>-1668.06</v>
      </c>
      <c r="CY18" s="946">
        <v>-973.4</v>
      </c>
      <c r="CZ18" s="952">
        <v>694.66</v>
      </c>
      <c r="DA18" s="953">
        <v>0.41644784959773629</v>
      </c>
      <c r="DB18" s="955">
        <v>-4.614877686624004E-2</v>
      </c>
      <c r="DC18" s="949">
        <v>-1.8714185137007292E-2</v>
      </c>
      <c r="DD18" s="804">
        <v>1.0977356381239649</v>
      </c>
      <c r="DE18" s="799">
        <v>1.0467778505034893</v>
      </c>
      <c r="DF18" s="707"/>
      <c r="DG18" s="704"/>
    </row>
    <row r="19" spans="1:111" s="702" customFormat="1" ht="19.5" customHeight="1">
      <c r="A19" s="708" t="s">
        <v>38</v>
      </c>
      <c r="B19" s="943">
        <v>50181.11</v>
      </c>
      <c r="C19" s="117">
        <v>49261.15</v>
      </c>
      <c r="D19" s="952">
        <v>-919.95999999999913</v>
      </c>
      <c r="E19" s="945">
        <v>-1.8332794950131615E-2</v>
      </c>
      <c r="F19" s="943">
        <v>50181.11</v>
      </c>
      <c r="G19" s="946">
        <v>49261.15</v>
      </c>
      <c r="H19" s="952">
        <v>-919.95999999999913</v>
      </c>
      <c r="I19" s="953">
        <v>-1.8332794950131615E-2</v>
      </c>
      <c r="J19" s="954">
        <v>1</v>
      </c>
      <c r="K19" s="949">
        <v>1</v>
      </c>
      <c r="L19" s="943">
        <v>9974.0499999999993</v>
      </c>
      <c r="M19" s="117">
        <v>6374.9</v>
      </c>
      <c r="N19" s="952">
        <v>-3599.1499999999996</v>
      </c>
      <c r="O19" s="953">
        <v>-0.36085140940741223</v>
      </c>
      <c r="P19" s="954">
        <v>0.19876104773290187</v>
      </c>
      <c r="Q19" s="949">
        <v>0.12941029594315195</v>
      </c>
      <c r="R19" s="943">
        <v>40207.06</v>
      </c>
      <c r="S19" s="946">
        <v>42886.25</v>
      </c>
      <c r="T19" s="952">
        <v>2679.1900000000023</v>
      </c>
      <c r="U19" s="953">
        <v>6.6634814880769763E-2</v>
      </c>
      <c r="V19" s="954">
        <v>0.80123895226709807</v>
      </c>
      <c r="W19" s="949">
        <v>0.87058970405684799</v>
      </c>
      <c r="X19" s="943">
        <v>878.66</v>
      </c>
      <c r="Y19" s="117">
        <v>1304.92</v>
      </c>
      <c r="Z19" s="952">
        <v>426.2600000000001</v>
      </c>
      <c r="AA19" s="953">
        <v>0.48512507682152384</v>
      </c>
      <c r="AB19" s="955">
        <v>1.7509776089050241E-2</v>
      </c>
      <c r="AC19" s="949">
        <v>2.64898403711647E-2</v>
      </c>
      <c r="AD19" s="943">
        <v>39328.400000000001</v>
      </c>
      <c r="AE19" s="117">
        <v>41581.339999999997</v>
      </c>
      <c r="AF19" s="952">
        <v>2252.9399999999951</v>
      </c>
      <c r="AG19" s="953">
        <v>5.7285320531727579E-2</v>
      </c>
      <c r="AH19" s="955">
        <v>0.78372917617804794</v>
      </c>
      <c r="AI19" s="949">
        <v>0.84410006668541027</v>
      </c>
      <c r="AJ19" s="943">
        <v>17631.64</v>
      </c>
      <c r="AK19" s="946">
        <v>15102.71</v>
      </c>
      <c r="AL19" s="952">
        <v>-2528.9300000000003</v>
      </c>
      <c r="AM19" s="953">
        <v>-0.14343135408844557</v>
      </c>
      <c r="AN19" s="955">
        <v>0.35136010343334373</v>
      </c>
      <c r="AO19" s="949">
        <v>0.30658460064371212</v>
      </c>
      <c r="AP19" s="943">
        <v>17631.64</v>
      </c>
      <c r="AQ19" s="117">
        <v>15080.16</v>
      </c>
      <c r="AR19" s="952">
        <v>-2551.4799999999996</v>
      </c>
      <c r="AS19" s="953">
        <v>-0.14471030488372039</v>
      </c>
      <c r="AT19" s="955">
        <v>0.35136010343334373</v>
      </c>
      <c r="AU19" s="949">
        <v>0.30612683625940523</v>
      </c>
      <c r="AV19" s="943">
        <v>4404.6099999999997</v>
      </c>
      <c r="AW19" s="946">
        <v>9853.4</v>
      </c>
      <c r="AX19" s="952">
        <v>5448.79</v>
      </c>
      <c r="AY19" s="953">
        <v>1.2370652566288503</v>
      </c>
      <c r="AZ19" s="955">
        <v>0.24981283646898417</v>
      </c>
      <c r="BA19" s="949">
        <v>0.65340155542116263</v>
      </c>
      <c r="BB19" s="943">
        <v>22036.25</v>
      </c>
      <c r="BC19" s="117">
        <v>24933.55</v>
      </c>
      <c r="BD19" s="952">
        <v>2897.2999999999993</v>
      </c>
      <c r="BE19" s="953">
        <v>0.13147881331896305</v>
      </c>
      <c r="BF19" s="955">
        <v>0.54806916994179633</v>
      </c>
      <c r="BG19" s="949">
        <v>0.58138797400099096</v>
      </c>
      <c r="BH19" s="943">
        <v>22036.25</v>
      </c>
      <c r="BI19" s="117">
        <v>24927.27</v>
      </c>
      <c r="BJ19" s="952">
        <v>2891.0200000000004</v>
      </c>
      <c r="BK19" s="953">
        <v>0.13119382835101256</v>
      </c>
      <c r="BL19" s="955">
        <v>0.56031392072904052</v>
      </c>
      <c r="BM19" s="949">
        <v>0.59948212347173035</v>
      </c>
      <c r="BN19" s="117">
        <v>5840.04</v>
      </c>
      <c r="BO19" s="117">
        <v>6553.05</v>
      </c>
      <c r="BP19" s="952">
        <v>713.01000000000022</v>
      </c>
      <c r="BQ19" s="953">
        <v>0.12208991719234803</v>
      </c>
      <c r="BR19" s="955">
        <v>0.11637925107674979</v>
      </c>
      <c r="BS19" s="949">
        <v>0.13302673607903998</v>
      </c>
      <c r="BT19" s="943">
        <v>5926.91</v>
      </c>
      <c r="BU19" s="117">
        <v>6553.05</v>
      </c>
      <c r="BV19" s="952">
        <v>626.14000000000033</v>
      </c>
      <c r="BW19" s="953">
        <v>0.1056435815627368</v>
      </c>
      <c r="BX19" s="955">
        <v>0.15070305428138445</v>
      </c>
      <c r="BY19" s="949">
        <v>0.15759593125185481</v>
      </c>
      <c r="BZ19" s="943">
        <v>0</v>
      </c>
      <c r="CA19" s="117">
        <v>0</v>
      </c>
      <c r="CB19" s="952">
        <v>0</v>
      </c>
      <c r="CC19" s="953">
        <v>0</v>
      </c>
      <c r="CD19" s="955">
        <v>0</v>
      </c>
      <c r="CE19" s="949">
        <v>0</v>
      </c>
      <c r="CF19" s="943">
        <v>3663.94</v>
      </c>
      <c r="CG19" s="946">
        <v>3747.46</v>
      </c>
      <c r="CH19" s="952">
        <v>83.519999999999982</v>
      </c>
      <c r="CI19" s="953">
        <v>2.2795133108074909E-2</v>
      </c>
      <c r="CJ19" s="955">
        <v>9.3162701762593947E-2</v>
      </c>
      <c r="CK19" s="949">
        <v>9.0123598710383085E-2</v>
      </c>
      <c r="CL19" s="943">
        <v>7638.12</v>
      </c>
      <c r="CM19" s="117">
        <v>8325.59</v>
      </c>
      <c r="CN19" s="952">
        <v>687.47000000000025</v>
      </c>
      <c r="CO19" s="953">
        <v>9.0005132152938191E-2</v>
      </c>
      <c r="CP19" s="955">
        <v>0.19421385055074702</v>
      </c>
      <c r="CQ19" s="949">
        <v>0.20022418709930948</v>
      </c>
      <c r="CR19" s="943">
        <v>16.559999999999999</v>
      </c>
      <c r="CS19" s="946">
        <v>3.37</v>
      </c>
      <c r="CT19" s="952">
        <v>-13.189999999999998</v>
      </c>
      <c r="CU19" s="953">
        <v>-0.79649758454106268</v>
      </c>
      <c r="CV19" s="955">
        <v>4.2106976129209424E-4</v>
      </c>
      <c r="CW19" s="949">
        <v>8.1045969177520499E-5</v>
      </c>
      <c r="CX19" s="943">
        <v>46.63</v>
      </c>
      <c r="CY19" s="946">
        <v>-1975.4</v>
      </c>
      <c r="CZ19" s="952">
        <v>-2022.0300000000002</v>
      </c>
      <c r="DA19" s="953">
        <v>-43.363285438558869</v>
      </c>
      <c r="DB19" s="955">
        <v>9.292341281410475E-4</v>
      </c>
      <c r="DC19" s="949">
        <v>-4.0100566064738642E-2</v>
      </c>
      <c r="DD19" s="804">
        <v>0.99881459708505804</v>
      </c>
      <c r="DE19" s="799">
        <v>1.0475066460099651</v>
      </c>
      <c r="DF19" s="707"/>
      <c r="DG19" s="704"/>
    </row>
    <row r="20" spans="1:111" s="702" customFormat="1" ht="19.5" customHeight="1">
      <c r="A20" s="708" t="s">
        <v>17</v>
      </c>
      <c r="B20" s="943">
        <v>38526.01</v>
      </c>
      <c r="C20" s="117">
        <v>45841.760000000002</v>
      </c>
      <c r="D20" s="952">
        <v>7315.75</v>
      </c>
      <c r="E20" s="945">
        <v>0.18989119298884052</v>
      </c>
      <c r="F20" s="943">
        <v>7188.49</v>
      </c>
      <c r="G20" s="946">
        <v>9411.2199999999993</v>
      </c>
      <c r="H20" s="952">
        <v>2222.7299999999996</v>
      </c>
      <c r="I20" s="953">
        <v>0.30920680142839452</v>
      </c>
      <c r="J20" s="954">
        <v>0.18658797004932509</v>
      </c>
      <c r="K20" s="949">
        <v>0.20529796412703175</v>
      </c>
      <c r="L20" s="943">
        <v>-320.06</v>
      </c>
      <c r="M20" s="117">
        <v>-168.65</v>
      </c>
      <c r="N20" s="952">
        <v>151.41</v>
      </c>
      <c r="O20" s="953">
        <v>0.47306754983440602</v>
      </c>
      <c r="P20" s="954">
        <v>-4.4523954265777654E-2</v>
      </c>
      <c r="Q20" s="949">
        <v>-1.7920099625765844E-2</v>
      </c>
      <c r="R20" s="943">
        <v>7508.55</v>
      </c>
      <c r="S20" s="946">
        <v>9579.8700000000008</v>
      </c>
      <c r="T20" s="952">
        <v>2071.3200000000006</v>
      </c>
      <c r="U20" s="953">
        <v>0.2758615178696287</v>
      </c>
      <c r="V20" s="954">
        <v>1.0445239542657778</v>
      </c>
      <c r="W20" s="949">
        <v>1.017920099625766</v>
      </c>
      <c r="X20" s="943">
        <v>86.28</v>
      </c>
      <c r="Y20" s="117">
        <v>106.64</v>
      </c>
      <c r="Z20" s="952">
        <v>20.36</v>
      </c>
      <c r="AA20" s="953">
        <v>0.23597589244320816</v>
      </c>
      <c r="AB20" s="955">
        <v>1.2002520696279748E-2</v>
      </c>
      <c r="AC20" s="949">
        <v>1.1331155790641385E-2</v>
      </c>
      <c r="AD20" s="943">
        <v>7422.27</v>
      </c>
      <c r="AE20" s="117">
        <v>9473.23</v>
      </c>
      <c r="AF20" s="952">
        <v>2050.9599999999991</v>
      </c>
      <c r="AG20" s="953">
        <v>0.2763251673679345</v>
      </c>
      <c r="AH20" s="955">
        <v>1.0325214335694981</v>
      </c>
      <c r="AI20" s="949">
        <v>1.0065889438351245</v>
      </c>
      <c r="AJ20" s="943">
        <v>19670.419999999998</v>
      </c>
      <c r="AK20" s="946">
        <v>22982.39</v>
      </c>
      <c r="AL20" s="952">
        <v>3311.9700000000012</v>
      </c>
      <c r="AM20" s="953">
        <v>0.1683731206552784</v>
      </c>
      <c r="AN20" s="955">
        <v>0.51057506344415104</v>
      </c>
      <c r="AO20" s="949">
        <v>0.5013417896695066</v>
      </c>
      <c r="AP20" s="943">
        <v>4018.05</v>
      </c>
      <c r="AQ20" s="117">
        <v>4721.5</v>
      </c>
      <c r="AR20" s="952">
        <v>703.44999999999982</v>
      </c>
      <c r="AS20" s="953">
        <v>0.17507248540958917</v>
      </c>
      <c r="AT20" s="955">
        <v>0.55895605335752019</v>
      </c>
      <c r="AU20" s="949">
        <v>0.50168841021674138</v>
      </c>
      <c r="AV20" s="943">
        <v>2222.35</v>
      </c>
      <c r="AW20" s="946">
        <v>986.38</v>
      </c>
      <c r="AX20" s="952">
        <v>-1235.9699999999998</v>
      </c>
      <c r="AY20" s="953">
        <v>-0.55615452111503583</v>
      </c>
      <c r="AZ20" s="955">
        <v>0.55309167382187874</v>
      </c>
      <c r="BA20" s="949">
        <v>0.20891242189981998</v>
      </c>
      <c r="BB20" s="943">
        <v>6240.4</v>
      </c>
      <c r="BC20" s="117">
        <v>5707.89</v>
      </c>
      <c r="BD20" s="952">
        <v>-532.50999999999931</v>
      </c>
      <c r="BE20" s="953">
        <v>-8.5332670982629213E-2</v>
      </c>
      <c r="BF20" s="955">
        <v>0.83110587263852531</v>
      </c>
      <c r="BG20" s="949">
        <v>0.59582123765771355</v>
      </c>
      <c r="BH20" s="943">
        <v>6240.4</v>
      </c>
      <c r="BI20" s="117">
        <v>5707.89</v>
      </c>
      <c r="BJ20" s="952">
        <v>-532.50999999999931</v>
      </c>
      <c r="BK20" s="953">
        <v>-8.5332670982629213E-2</v>
      </c>
      <c r="BL20" s="955">
        <v>0.84076704296663951</v>
      </c>
      <c r="BM20" s="949">
        <v>0.60252838788881935</v>
      </c>
      <c r="BN20" s="117">
        <v>8818.26</v>
      </c>
      <c r="BO20" s="117">
        <v>8468.9</v>
      </c>
      <c r="BP20" s="952">
        <v>-349.36000000000058</v>
      </c>
      <c r="BQ20" s="953">
        <v>-3.9617793079360392E-2</v>
      </c>
      <c r="BR20" s="955">
        <v>0.22889107903984865</v>
      </c>
      <c r="BS20" s="949">
        <v>0.18474203433725056</v>
      </c>
      <c r="BT20" s="943">
        <v>-567.11</v>
      </c>
      <c r="BU20" s="117">
        <v>571.96</v>
      </c>
      <c r="BV20" s="952">
        <v>1139.0700000000002</v>
      </c>
      <c r="BW20" s="953">
        <v>2.008552132743207</v>
      </c>
      <c r="BX20" s="955">
        <v>-7.6406544089611395E-2</v>
      </c>
      <c r="BY20" s="949">
        <v>6.0376450270921332E-2</v>
      </c>
      <c r="BZ20" s="943">
        <v>0</v>
      </c>
      <c r="CA20" s="117">
        <v>0</v>
      </c>
      <c r="CB20" s="952">
        <v>0</v>
      </c>
      <c r="CC20" s="953">
        <v>0</v>
      </c>
      <c r="CD20" s="955">
        <v>0</v>
      </c>
      <c r="CE20" s="949">
        <v>0</v>
      </c>
      <c r="CF20" s="943">
        <v>917.28</v>
      </c>
      <c r="CG20" s="946">
        <v>972.34</v>
      </c>
      <c r="CH20" s="952">
        <v>55.060000000000059</v>
      </c>
      <c r="CI20" s="953">
        <v>6.0025292168149377E-2</v>
      </c>
      <c r="CJ20" s="955">
        <v>0.12358483321140297</v>
      </c>
      <c r="CK20" s="949">
        <v>0.10264080994549907</v>
      </c>
      <c r="CL20" s="943">
        <v>4005.52</v>
      </c>
      <c r="CM20" s="117">
        <v>2720.6</v>
      </c>
      <c r="CN20" s="952">
        <v>-1284.92</v>
      </c>
      <c r="CO20" s="953">
        <v>-0.32078731350735984</v>
      </c>
      <c r="CP20" s="955">
        <v>0.53966239438877861</v>
      </c>
      <c r="CQ20" s="949">
        <v>0.28718821352379281</v>
      </c>
      <c r="CR20" s="943">
        <v>-22.44</v>
      </c>
      <c r="CS20" s="946">
        <v>57.42</v>
      </c>
      <c r="CT20" s="952">
        <v>79.86</v>
      </c>
      <c r="CU20" s="953">
        <v>3.5588235294117645</v>
      </c>
      <c r="CV20" s="955">
        <v>-3.0233338318331185E-3</v>
      </c>
      <c r="CW20" s="949">
        <v>6.0612906052106832E-3</v>
      </c>
      <c r="CX20" s="943">
        <v>-3151.38</v>
      </c>
      <c r="CY20" s="946">
        <v>-556.98</v>
      </c>
      <c r="CZ20" s="952">
        <v>2594.4</v>
      </c>
      <c r="DA20" s="953">
        <v>0.82325838204215296</v>
      </c>
      <c r="DB20" s="955">
        <v>-8.1798764003850902E-2</v>
      </c>
      <c r="DC20" s="949">
        <v>-1.2150057065871816E-2</v>
      </c>
      <c r="DD20" s="804">
        <v>1.4245843926453765</v>
      </c>
      <c r="DE20" s="799">
        <v>1.0587951522342431</v>
      </c>
      <c r="DF20" s="707"/>
      <c r="DG20" s="704"/>
    </row>
    <row r="21" spans="1:111" s="702" customFormat="1" ht="19.5" customHeight="1">
      <c r="A21" s="708" t="s">
        <v>40</v>
      </c>
      <c r="B21" s="943">
        <v>44537.62</v>
      </c>
      <c r="C21" s="117">
        <v>42649.25</v>
      </c>
      <c r="D21" s="952">
        <v>-1888.3700000000026</v>
      </c>
      <c r="E21" s="945">
        <v>-4.2399436700928397E-2</v>
      </c>
      <c r="F21" s="943">
        <v>30621.48</v>
      </c>
      <c r="G21" s="946">
        <v>26638.34</v>
      </c>
      <c r="H21" s="952">
        <v>-3983.1399999999994</v>
      </c>
      <c r="I21" s="953">
        <v>-0.13007666513832772</v>
      </c>
      <c r="J21" s="954">
        <v>0.68754190277792115</v>
      </c>
      <c r="K21" s="949">
        <v>0.62459105376999591</v>
      </c>
      <c r="L21" s="943">
        <v>2626.86</v>
      </c>
      <c r="M21" s="117">
        <v>-94.14</v>
      </c>
      <c r="N21" s="952">
        <v>-2721</v>
      </c>
      <c r="O21" s="953">
        <v>-1.0358374637399785</v>
      </c>
      <c r="P21" s="954">
        <v>8.5784880417275722E-2</v>
      </c>
      <c r="Q21" s="949">
        <v>-3.5340039957444795E-3</v>
      </c>
      <c r="R21" s="943">
        <v>27994.62</v>
      </c>
      <c r="S21" s="946">
        <v>26732.49</v>
      </c>
      <c r="T21" s="952">
        <v>-1262.1299999999974</v>
      </c>
      <c r="U21" s="953">
        <v>-4.508473413820218E-2</v>
      </c>
      <c r="V21" s="954">
        <v>0.91421511958272428</v>
      </c>
      <c r="W21" s="949">
        <v>1.003534379394512</v>
      </c>
      <c r="X21" s="943">
        <v>445.53</v>
      </c>
      <c r="Y21" s="117">
        <v>457.4</v>
      </c>
      <c r="Z21" s="952">
        <v>11.870000000000005</v>
      </c>
      <c r="AA21" s="953">
        <v>2.6642425874800812E-2</v>
      </c>
      <c r="AB21" s="955">
        <v>1.4549590679483812E-2</v>
      </c>
      <c r="AC21" s="949">
        <v>1.7170739618159389E-2</v>
      </c>
      <c r="AD21" s="943">
        <v>27549.1</v>
      </c>
      <c r="AE21" s="117">
        <v>26275.09</v>
      </c>
      <c r="AF21" s="952">
        <v>-1274.0099999999984</v>
      </c>
      <c r="AG21" s="953">
        <v>-4.6245067896954838E-2</v>
      </c>
      <c r="AH21" s="955">
        <v>0.899665855471388</v>
      </c>
      <c r="AI21" s="949">
        <v>0.98636363977635244</v>
      </c>
      <c r="AJ21" s="943">
        <v>25997.360000000001</v>
      </c>
      <c r="AK21" s="946">
        <v>23289.25</v>
      </c>
      <c r="AL21" s="952">
        <v>-2708.1100000000006</v>
      </c>
      <c r="AM21" s="953">
        <v>-0.1041686540479495</v>
      </c>
      <c r="AN21" s="955">
        <v>0.58371686677465029</v>
      </c>
      <c r="AO21" s="949">
        <v>0.54606470219288739</v>
      </c>
      <c r="AP21" s="943">
        <v>18160.88</v>
      </c>
      <c r="AQ21" s="117">
        <v>17238.18</v>
      </c>
      <c r="AR21" s="952">
        <v>-922.70000000000073</v>
      </c>
      <c r="AS21" s="953">
        <v>-5.0807009351969766E-2</v>
      </c>
      <c r="AT21" s="955">
        <v>0.59307649401661844</v>
      </c>
      <c r="AU21" s="949">
        <v>0.64711915231955142</v>
      </c>
      <c r="AV21" s="943">
        <v>172.1</v>
      </c>
      <c r="AW21" s="946">
        <v>-3311.39</v>
      </c>
      <c r="AX21" s="952">
        <v>-3483.49</v>
      </c>
      <c r="AY21" s="953">
        <v>-20.241080766995932</v>
      </c>
      <c r="AZ21" s="955">
        <v>9.4764130372537014E-3</v>
      </c>
      <c r="BA21" s="949">
        <v>-0.19209626538300445</v>
      </c>
      <c r="BB21" s="943">
        <v>18332.97</v>
      </c>
      <c r="BC21" s="117">
        <v>13926.79</v>
      </c>
      <c r="BD21" s="952">
        <v>-4406.18</v>
      </c>
      <c r="BE21" s="953">
        <v>-0.24034185404765296</v>
      </c>
      <c r="BF21" s="955">
        <v>0.65487475807851658</v>
      </c>
      <c r="BG21" s="949">
        <v>0.52096867893712862</v>
      </c>
      <c r="BH21" s="943">
        <v>18332.97</v>
      </c>
      <c r="BI21" s="117">
        <v>13926.79</v>
      </c>
      <c r="BJ21" s="952">
        <v>-4406.18</v>
      </c>
      <c r="BK21" s="953">
        <v>-0.24034185404765296</v>
      </c>
      <c r="BL21" s="955">
        <v>0.66546529650696395</v>
      </c>
      <c r="BM21" s="949">
        <v>0.53003776580784312</v>
      </c>
      <c r="BN21" s="117">
        <v>8259.0300000000007</v>
      </c>
      <c r="BO21" s="117">
        <v>7800.34</v>
      </c>
      <c r="BP21" s="952">
        <v>-458.69000000000051</v>
      </c>
      <c r="BQ21" s="953">
        <v>-5.5537999014412164E-2</v>
      </c>
      <c r="BR21" s="955">
        <v>0.18543941054775717</v>
      </c>
      <c r="BS21" s="949">
        <v>0.18289512711243458</v>
      </c>
      <c r="BT21" s="943">
        <v>3633.47</v>
      </c>
      <c r="BU21" s="117">
        <v>3086.84</v>
      </c>
      <c r="BV21" s="952">
        <v>-546.62999999999965</v>
      </c>
      <c r="BW21" s="953">
        <v>-0.15044296498939022</v>
      </c>
      <c r="BX21" s="955">
        <v>0.13189069697376685</v>
      </c>
      <c r="BY21" s="949">
        <v>0.11748161471568699</v>
      </c>
      <c r="BZ21" s="943">
        <v>0</v>
      </c>
      <c r="CA21" s="117">
        <v>0</v>
      </c>
      <c r="CB21" s="952">
        <v>0</v>
      </c>
      <c r="CC21" s="953">
        <v>0</v>
      </c>
      <c r="CD21" s="955">
        <v>0</v>
      </c>
      <c r="CE21" s="949">
        <v>0</v>
      </c>
      <c r="CF21" s="943">
        <v>2775.25</v>
      </c>
      <c r="CG21" s="946">
        <v>3747.38</v>
      </c>
      <c r="CH21" s="952">
        <v>972.13000000000011</v>
      </c>
      <c r="CI21" s="953">
        <v>0.35028555985947218</v>
      </c>
      <c r="CJ21" s="955">
        <v>0.10073831813017485</v>
      </c>
      <c r="CK21" s="949">
        <v>0.14262101480908343</v>
      </c>
      <c r="CL21" s="943">
        <v>3541.93</v>
      </c>
      <c r="CM21" s="117">
        <v>3755.21</v>
      </c>
      <c r="CN21" s="952">
        <v>213.2800000000002</v>
      </c>
      <c r="CO21" s="953">
        <v>6.0215758075399632E-2</v>
      </c>
      <c r="CP21" s="955">
        <v>0.12856790239971541</v>
      </c>
      <c r="CQ21" s="949">
        <v>0.14291901569128784</v>
      </c>
      <c r="CR21" s="943">
        <v>30.23</v>
      </c>
      <c r="CS21" s="946">
        <v>345.13</v>
      </c>
      <c r="CT21" s="952">
        <v>314.89999999999998</v>
      </c>
      <c r="CU21" s="953">
        <v>10.416804498842209</v>
      </c>
      <c r="CV21" s="955">
        <v>1.0973135238537739E-3</v>
      </c>
      <c r="CW21" s="949">
        <v>1.3135254722248335E-2</v>
      </c>
      <c r="CX21" s="943">
        <v>-764.77</v>
      </c>
      <c r="CY21" s="946">
        <v>1413.73</v>
      </c>
      <c r="CZ21" s="952">
        <v>2178.5</v>
      </c>
      <c r="DA21" s="953">
        <v>2.8485688507655897</v>
      </c>
      <c r="DB21" s="955">
        <v>-1.71713261732441E-2</v>
      </c>
      <c r="DC21" s="949">
        <v>3.3147827921944699E-2</v>
      </c>
      <c r="DD21" s="804">
        <v>1.0277598905227394</v>
      </c>
      <c r="DE21" s="799">
        <v>0.94619466574614963</v>
      </c>
      <c r="DF21" s="707"/>
      <c r="DG21" s="704"/>
    </row>
    <row r="22" spans="1:111" s="702" customFormat="1" ht="19.5" customHeight="1">
      <c r="A22" s="708" t="s">
        <v>413</v>
      </c>
      <c r="B22" s="943">
        <v>7530.62</v>
      </c>
      <c r="C22" s="117">
        <v>14196.48</v>
      </c>
      <c r="D22" s="952">
        <v>6665.86</v>
      </c>
      <c r="E22" s="945">
        <v>0.8851674895294146</v>
      </c>
      <c r="F22" s="943">
        <v>5045.21</v>
      </c>
      <c r="G22" s="946">
        <v>11081.9</v>
      </c>
      <c r="H22" s="952">
        <v>6036.69</v>
      </c>
      <c r="I22" s="953">
        <v>1.1965190745281167</v>
      </c>
      <c r="J22" s="954">
        <v>0.66995944557021869</v>
      </c>
      <c r="K22" s="949">
        <v>0.78060899603281941</v>
      </c>
      <c r="L22" s="943">
        <v>-1864.45</v>
      </c>
      <c r="M22" s="117">
        <v>197.64</v>
      </c>
      <c r="N22" s="952">
        <v>2062.09</v>
      </c>
      <c r="O22" s="953">
        <v>1.106004451714983</v>
      </c>
      <c r="P22" s="954">
        <v>-0.36954854208249011</v>
      </c>
      <c r="Q22" s="949">
        <v>1.7834486865970636E-2</v>
      </c>
      <c r="R22" s="943">
        <v>6909.67</v>
      </c>
      <c r="S22" s="946">
        <v>10884.27</v>
      </c>
      <c r="T22" s="952">
        <v>3974.6000000000004</v>
      </c>
      <c r="U22" s="953">
        <v>0.57522283987513156</v>
      </c>
      <c r="V22" s="954">
        <v>1.3695505241605404</v>
      </c>
      <c r="W22" s="949">
        <v>0.9821664155063663</v>
      </c>
      <c r="X22" s="943">
        <v>0</v>
      </c>
      <c r="Y22" s="117">
        <v>0</v>
      </c>
      <c r="Z22" s="952">
        <v>0</v>
      </c>
      <c r="AA22" s="953">
        <v>0</v>
      </c>
      <c r="AB22" s="955">
        <v>0</v>
      </c>
      <c r="AC22" s="949">
        <v>0</v>
      </c>
      <c r="AD22" s="943">
        <v>6909.67</v>
      </c>
      <c r="AE22" s="117">
        <v>10884.27</v>
      </c>
      <c r="AF22" s="952">
        <v>3974.6000000000004</v>
      </c>
      <c r="AG22" s="953">
        <v>0.57522283987513156</v>
      </c>
      <c r="AH22" s="955">
        <v>1.3695505241605404</v>
      </c>
      <c r="AI22" s="949">
        <v>0.9821664155063663</v>
      </c>
      <c r="AJ22" s="943">
        <v>5060.03</v>
      </c>
      <c r="AK22" s="946">
        <v>6308.73</v>
      </c>
      <c r="AL22" s="952">
        <v>1248.6999999999998</v>
      </c>
      <c r="AM22" s="953">
        <v>0.24677719302059473</v>
      </c>
      <c r="AN22" s="955">
        <v>0.67192741102326237</v>
      </c>
      <c r="AO22" s="949">
        <v>0.44438691844738976</v>
      </c>
      <c r="AP22" s="943">
        <v>5030.3599999999997</v>
      </c>
      <c r="AQ22" s="117">
        <v>5397.51</v>
      </c>
      <c r="AR22" s="952">
        <v>367.15000000000055</v>
      </c>
      <c r="AS22" s="953">
        <v>7.2986824004643916E-2</v>
      </c>
      <c r="AT22" s="955">
        <v>0.99705661409534974</v>
      </c>
      <c r="AU22" s="949">
        <v>0.48705637119988454</v>
      </c>
      <c r="AV22" s="943">
        <v>1930.28</v>
      </c>
      <c r="AW22" s="946">
        <v>1223.1300000000001</v>
      </c>
      <c r="AX22" s="952">
        <v>-707.14999999999986</v>
      </c>
      <c r="AY22" s="953">
        <v>-0.36634581511490555</v>
      </c>
      <c r="AZ22" s="955">
        <v>0.38372601563307596</v>
      </c>
      <c r="BA22" s="949">
        <v>0.22661004796656237</v>
      </c>
      <c r="BB22" s="943">
        <v>6960.64</v>
      </c>
      <c r="BC22" s="117">
        <v>6620.64</v>
      </c>
      <c r="BD22" s="952">
        <v>-340</v>
      </c>
      <c r="BE22" s="953">
        <v>-4.8846083118793675E-2</v>
      </c>
      <c r="BF22" s="955">
        <v>1.0073766185649966</v>
      </c>
      <c r="BG22" s="949">
        <v>0.6082759799233205</v>
      </c>
      <c r="BH22" s="943">
        <v>6960.64</v>
      </c>
      <c r="BI22" s="117">
        <v>6620.64</v>
      </c>
      <c r="BJ22" s="952">
        <v>-340</v>
      </c>
      <c r="BK22" s="953">
        <v>-4.8846083118793675E-2</v>
      </c>
      <c r="BL22" s="955">
        <v>1.0073766185649966</v>
      </c>
      <c r="BM22" s="949">
        <v>0.6082759799233205</v>
      </c>
      <c r="BN22" s="117">
        <v>412.22</v>
      </c>
      <c r="BO22" s="117">
        <v>981.44</v>
      </c>
      <c r="BP22" s="952">
        <v>569.22</v>
      </c>
      <c r="BQ22" s="953">
        <v>1.3808645868710883</v>
      </c>
      <c r="BR22" s="955">
        <v>5.4739184821435687E-2</v>
      </c>
      <c r="BS22" s="949">
        <v>6.9132630060409345E-2</v>
      </c>
      <c r="BT22" s="943">
        <v>-43.87</v>
      </c>
      <c r="BU22" s="117">
        <v>424.98</v>
      </c>
      <c r="BV22" s="952">
        <v>468.85</v>
      </c>
      <c r="BW22" s="953">
        <v>10.687257807157511</v>
      </c>
      <c r="BX22" s="955">
        <v>-6.3490731105827047E-3</v>
      </c>
      <c r="BY22" s="949">
        <v>3.9045337905068506E-2</v>
      </c>
      <c r="BZ22" s="943">
        <v>-58.94</v>
      </c>
      <c r="CA22" s="117">
        <v>0</v>
      </c>
      <c r="CB22" s="952">
        <v>58.94</v>
      </c>
      <c r="CC22" s="953">
        <v>1</v>
      </c>
      <c r="CD22" s="955">
        <v>-8.5300745187541511E-3</v>
      </c>
      <c r="CE22" s="949">
        <v>0</v>
      </c>
      <c r="CF22" s="943">
        <v>583.77</v>
      </c>
      <c r="CG22" s="946">
        <v>788.56</v>
      </c>
      <c r="CH22" s="952">
        <v>204.78999999999996</v>
      </c>
      <c r="CI22" s="953">
        <v>0.35080596810387649</v>
      </c>
      <c r="CJ22" s="955">
        <v>8.4485945059604869E-2</v>
      </c>
      <c r="CK22" s="949">
        <v>7.2449507408397618E-2</v>
      </c>
      <c r="CL22" s="943">
        <v>889.25</v>
      </c>
      <c r="CM22" s="117">
        <v>4166.49</v>
      </c>
      <c r="CN22" s="952">
        <v>3277.24</v>
      </c>
      <c r="CO22" s="953">
        <v>3.6853978071408489</v>
      </c>
      <c r="CP22" s="955">
        <v>0.12869645004754207</v>
      </c>
      <c r="CQ22" s="949">
        <v>0.382799213911452</v>
      </c>
      <c r="CR22" s="943">
        <v>-71.66</v>
      </c>
      <c r="CS22" s="946">
        <v>-318.14999999999998</v>
      </c>
      <c r="CT22" s="952">
        <v>-246.48999999999998</v>
      </c>
      <c r="CU22" s="953">
        <v>-3.4397153223555677</v>
      </c>
      <c r="CV22" s="955">
        <v>-1.0370972853985791E-2</v>
      </c>
      <c r="CW22" s="949">
        <v>-2.9230256140283177E-2</v>
      </c>
      <c r="CX22" s="943">
        <v>-1349.52</v>
      </c>
      <c r="CY22" s="946">
        <v>-798.25</v>
      </c>
      <c r="CZ22" s="952">
        <v>551.27</v>
      </c>
      <c r="DA22" s="953">
        <v>0.40849339024245657</v>
      </c>
      <c r="DB22" s="955">
        <v>-0.1792043682990245</v>
      </c>
      <c r="DC22" s="949">
        <v>-5.6228727121089173E-2</v>
      </c>
      <c r="DD22" s="804">
        <v>1.1953088931888209</v>
      </c>
      <c r="DE22" s="799">
        <v>1.0733397830079554</v>
      </c>
      <c r="DF22" s="707"/>
      <c r="DG22" s="704"/>
    </row>
    <row r="23" spans="1:111" s="702" customFormat="1" ht="19.5" customHeight="1">
      <c r="A23" s="708" t="s">
        <v>19</v>
      </c>
      <c r="B23" s="943">
        <v>5851.01</v>
      </c>
      <c r="C23" s="117">
        <v>3324.59</v>
      </c>
      <c r="D23" s="952">
        <v>-2526.42</v>
      </c>
      <c r="E23" s="945">
        <v>-0.43179211794203054</v>
      </c>
      <c r="F23" s="943">
        <v>0</v>
      </c>
      <c r="G23" s="946">
        <v>0</v>
      </c>
      <c r="H23" s="952">
        <v>0</v>
      </c>
      <c r="I23" s="953">
        <v>0</v>
      </c>
      <c r="J23" s="954">
        <v>0</v>
      </c>
      <c r="K23" s="949">
        <v>0</v>
      </c>
      <c r="L23" s="943">
        <v>29.36</v>
      </c>
      <c r="M23" s="117">
        <v>4.05</v>
      </c>
      <c r="N23" s="952">
        <v>-25.31</v>
      </c>
      <c r="O23" s="953">
        <v>-0.86205722070844681</v>
      </c>
      <c r="P23" s="954" t="s">
        <v>493</v>
      </c>
      <c r="Q23" s="949" t="s">
        <v>493</v>
      </c>
      <c r="R23" s="943">
        <v>-29.36</v>
      </c>
      <c r="S23" s="946">
        <v>-4.05</v>
      </c>
      <c r="T23" s="952">
        <v>25.31</v>
      </c>
      <c r="U23" s="953">
        <v>0.86205722070844681</v>
      </c>
      <c r="V23" s="954" t="s">
        <v>556</v>
      </c>
      <c r="W23" s="949" t="s">
        <v>556</v>
      </c>
      <c r="X23" s="943">
        <v>0</v>
      </c>
      <c r="Y23" s="117">
        <v>0</v>
      </c>
      <c r="Z23" s="952">
        <v>0</v>
      </c>
      <c r="AA23" s="953">
        <v>0</v>
      </c>
      <c r="AB23" s="955" t="s">
        <v>493</v>
      </c>
      <c r="AC23" s="949" t="s">
        <v>493</v>
      </c>
      <c r="AD23" s="943">
        <v>-29.36</v>
      </c>
      <c r="AE23" s="117">
        <v>-4.05</v>
      </c>
      <c r="AF23" s="952">
        <v>25.31</v>
      </c>
      <c r="AG23" s="953">
        <v>0.86205722070844681</v>
      </c>
      <c r="AH23" s="955" t="s">
        <v>493</v>
      </c>
      <c r="AI23" s="949" t="s">
        <v>493</v>
      </c>
      <c r="AJ23" s="943">
        <v>2773.98</v>
      </c>
      <c r="AK23" s="946">
        <v>982.79</v>
      </c>
      <c r="AL23" s="952">
        <v>-1791.19</v>
      </c>
      <c r="AM23" s="953">
        <v>-0.64571121637502793</v>
      </c>
      <c r="AN23" s="955">
        <v>0.47410276174540805</v>
      </c>
      <c r="AO23" s="949">
        <v>0.29561239130238615</v>
      </c>
      <c r="AP23" s="943">
        <v>0</v>
      </c>
      <c r="AQ23" s="117">
        <v>0</v>
      </c>
      <c r="AR23" s="952">
        <v>0</v>
      </c>
      <c r="AS23" s="953">
        <v>0</v>
      </c>
      <c r="AT23" s="955" t="s">
        <v>493</v>
      </c>
      <c r="AU23" s="949" t="s">
        <v>493</v>
      </c>
      <c r="AV23" s="943">
        <v>0</v>
      </c>
      <c r="AW23" s="946">
        <v>0.05</v>
      </c>
      <c r="AX23" s="952">
        <v>0.05</v>
      </c>
      <c r="AY23" s="953" t="s">
        <v>549</v>
      </c>
      <c r="AZ23" s="955" t="s">
        <v>493</v>
      </c>
      <c r="BA23" s="949" t="s">
        <v>493</v>
      </c>
      <c r="BB23" s="943">
        <v>0</v>
      </c>
      <c r="BC23" s="117">
        <v>0.05</v>
      </c>
      <c r="BD23" s="952">
        <v>0.05</v>
      </c>
      <c r="BE23" s="953" t="s">
        <v>549</v>
      </c>
      <c r="BF23" s="955" t="s">
        <v>493</v>
      </c>
      <c r="BG23" s="949" t="s">
        <v>493</v>
      </c>
      <c r="BH23" s="943">
        <v>0</v>
      </c>
      <c r="BI23" s="117">
        <v>0.05</v>
      </c>
      <c r="BJ23" s="952">
        <v>0.05</v>
      </c>
      <c r="BK23" s="953" t="s">
        <v>549</v>
      </c>
      <c r="BL23" s="955" t="s">
        <v>493</v>
      </c>
      <c r="BM23" s="949" t="s">
        <v>493</v>
      </c>
      <c r="BN23" s="117">
        <v>1021.18</v>
      </c>
      <c r="BO23" s="117">
        <v>567.42999999999995</v>
      </c>
      <c r="BP23" s="952">
        <v>-453.75</v>
      </c>
      <c r="BQ23" s="953">
        <v>-0.44433890205448601</v>
      </c>
      <c r="BR23" s="955">
        <v>0.17453055113561589</v>
      </c>
      <c r="BS23" s="949">
        <v>0.17067668494460969</v>
      </c>
      <c r="BT23" s="943">
        <v>-993.86</v>
      </c>
      <c r="BU23" s="117">
        <v>-554.82000000000005</v>
      </c>
      <c r="BV23" s="952">
        <v>439.03999999999996</v>
      </c>
      <c r="BW23" s="953">
        <v>0.44175235948725167</v>
      </c>
      <c r="BX23" s="955" t="s">
        <v>493</v>
      </c>
      <c r="BY23" s="949" t="s">
        <v>493</v>
      </c>
      <c r="BZ23" s="943">
        <v>0</v>
      </c>
      <c r="CA23" s="117">
        <v>0</v>
      </c>
      <c r="CB23" s="952">
        <v>0</v>
      </c>
      <c r="CC23" s="953">
        <v>0</v>
      </c>
      <c r="CD23" s="955" t="s">
        <v>493</v>
      </c>
      <c r="CE23" s="949" t="s">
        <v>493</v>
      </c>
      <c r="CF23" s="943">
        <v>175.7</v>
      </c>
      <c r="CG23" s="946">
        <v>245.97</v>
      </c>
      <c r="CH23" s="952">
        <v>70.27000000000001</v>
      </c>
      <c r="CI23" s="953">
        <v>0.39994308480364266</v>
      </c>
      <c r="CJ23" s="955" t="s">
        <v>493</v>
      </c>
      <c r="CK23" s="949" t="s">
        <v>493</v>
      </c>
      <c r="CL23" s="943">
        <v>784.35</v>
      </c>
      <c r="CM23" s="117">
        <v>405.92</v>
      </c>
      <c r="CN23" s="952">
        <v>-378.43</v>
      </c>
      <c r="CO23" s="953">
        <v>-0.48247593548798368</v>
      </c>
      <c r="CP23" s="955" t="s">
        <v>493</v>
      </c>
      <c r="CQ23" s="949" t="s">
        <v>493</v>
      </c>
      <c r="CR23" s="943">
        <v>0</v>
      </c>
      <c r="CS23" s="946">
        <v>-0.06</v>
      </c>
      <c r="CT23" s="952">
        <v>-0.06</v>
      </c>
      <c r="CU23" s="953" t="s">
        <v>549</v>
      </c>
      <c r="CV23" s="955" t="s">
        <v>493</v>
      </c>
      <c r="CW23" s="949" t="s">
        <v>493</v>
      </c>
      <c r="CX23" s="943">
        <v>4.4400000000000004</v>
      </c>
      <c r="CY23" s="946">
        <v>-101.11</v>
      </c>
      <c r="CZ23" s="952">
        <v>-105.55</v>
      </c>
      <c r="DA23" s="953">
        <v>-23.772522522522518</v>
      </c>
      <c r="DB23" s="955">
        <v>7.5884334499513764E-4</v>
      </c>
      <c r="DC23" s="949">
        <v>-3.0412772702799441E-2</v>
      </c>
      <c r="DD23" s="804">
        <v>1.151566757493188</v>
      </c>
      <c r="DE23" s="799">
        <v>-23.967901234567901</v>
      </c>
      <c r="DF23" s="707"/>
      <c r="DG23" s="704"/>
    </row>
    <row r="24" spans="1:111" s="702" customFormat="1" ht="19.5" customHeight="1">
      <c r="A24" s="708" t="s">
        <v>490</v>
      </c>
      <c r="B24" s="943">
        <v>632.39</v>
      </c>
      <c r="C24" s="117">
        <v>1628.48</v>
      </c>
      <c r="D24" s="952">
        <v>996.09</v>
      </c>
      <c r="E24" s="945">
        <v>1.5751197836777939</v>
      </c>
      <c r="F24" s="943">
        <v>411.05</v>
      </c>
      <c r="G24" s="946">
        <v>1058.5999999999999</v>
      </c>
      <c r="H24" s="952">
        <v>647.54999999999995</v>
      </c>
      <c r="I24" s="953">
        <v>1.5753557961318574</v>
      </c>
      <c r="J24" s="954">
        <v>0.64999446544063</v>
      </c>
      <c r="K24" s="949">
        <v>0.65005403812143836</v>
      </c>
      <c r="L24" s="943">
        <v>-2421.25</v>
      </c>
      <c r="M24" s="117">
        <v>2.81</v>
      </c>
      <c r="N24" s="952">
        <v>2424.06</v>
      </c>
      <c r="O24" s="953">
        <v>1.0011605575632421</v>
      </c>
      <c r="P24" s="954">
        <v>-5.8904026274175889</v>
      </c>
      <c r="Q24" s="949">
        <v>2.6544492726242211E-3</v>
      </c>
      <c r="R24" s="943">
        <v>2832.3</v>
      </c>
      <c r="S24" s="946">
        <v>1055.79</v>
      </c>
      <c r="T24" s="952">
        <v>-1776.5100000000002</v>
      </c>
      <c r="U24" s="953">
        <v>-0.62723228471560222</v>
      </c>
      <c r="V24" s="954">
        <v>6.8904026274175889</v>
      </c>
      <c r="W24" s="949">
        <v>0.99734555072737585</v>
      </c>
      <c r="X24" s="943">
        <v>215.7</v>
      </c>
      <c r="Y24" s="117">
        <v>0.15</v>
      </c>
      <c r="Z24" s="952">
        <v>-215.54999999999998</v>
      </c>
      <c r="AA24" s="953">
        <v>-0.99930458970792768</v>
      </c>
      <c r="AB24" s="955">
        <v>0.52475367960102171</v>
      </c>
      <c r="AC24" s="949">
        <v>1.4169658038919327E-4</v>
      </c>
      <c r="AD24" s="943">
        <v>2616.6</v>
      </c>
      <c r="AE24" s="117">
        <v>1055.6400000000001</v>
      </c>
      <c r="AF24" s="952">
        <v>-1560.9599999999998</v>
      </c>
      <c r="AG24" s="953">
        <v>-0.59656042192157754</v>
      </c>
      <c r="AH24" s="955">
        <v>6.3656489478165668</v>
      </c>
      <c r="AI24" s="949">
        <v>0.99720385414698676</v>
      </c>
      <c r="AJ24" s="943">
        <v>3126.89</v>
      </c>
      <c r="AK24" s="946">
        <v>1117.1199999999999</v>
      </c>
      <c r="AL24" s="952">
        <v>-2009.77</v>
      </c>
      <c r="AM24" s="953">
        <v>-0.64273767225581968</v>
      </c>
      <c r="AN24" s="955">
        <v>4.9445595281392807</v>
      </c>
      <c r="AO24" s="949">
        <v>0.68598938887797201</v>
      </c>
      <c r="AP24" s="943">
        <v>1889.38</v>
      </c>
      <c r="AQ24" s="117">
        <v>691.93</v>
      </c>
      <c r="AR24" s="952">
        <v>-1197.4500000000003</v>
      </c>
      <c r="AS24" s="953">
        <v>-0.63377933501995376</v>
      </c>
      <c r="AT24" s="955">
        <v>4.5964724486072255</v>
      </c>
      <c r="AU24" s="949">
        <v>0.6536274324579634</v>
      </c>
      <c r="AV24" s="943">
        <v>-1565.33</v>
      </c>
      <c r="AW24" s="946">
        <v>544.41999999999996</v>
      </c>
      <c r="AX24" s="952">
        <v>2109.75</v>
      </c>
      <c r="AY24" s="953">
        <v>1.3477988666926464</v>
      </c>
      <c r="AZ24" s="955">
        <v>-0.82848871058230733</v>
      </c>
      <c r="BA24" s="949">
        <v>0.78681369502695364</v>
      </c>
      <c r="BB24" s="943">
        <v>324.05</v>
      </c>
      <c r="BC24" s="117">
        <v>1236.3499999999999</v>
      </c>
      <c r="BD24" s="952">
        <v>912.3</v>
      </c>
      <c r="BE24" s="953">
        <v>2.8153062798950779</v>
      </c>
      <c r="BF24" s="955">
        <v>0.11441231507961727</v>
      </c>
      <c r="BG24" s="949">
        <v>1.1710188579168206</v>
      </c>
      <c r="BH24" s="943">
        <v>324.05</v>
      </c>
      <c r="BI24" s="117">
        <v>1236.3499999999999</v>
      </c>
      <c r="BJ24" s="952">
        <v>912.3</v>
      </c>
      <c r="BK24" s="953">
        <v>2.8153062798950779</v>
      </c>
      <c r="BL24" s="955">
        <v>0.12384391959030804</v>
      </c>
      <c r="BM24" s="949">
        <v>1.1711852525482169</v>
      </c>
      <c r="BN24" s="117">
        <v>224.28</v>
      </c>
      <c r="BO24" s="117">
        <v>388.44</v>
      </c>
      <c r="BP24" s="952">
        <v>164.16</v>
      </c>
      <c r="BQ24" s="953">
        <v>0.7319422150882825</v>
      </c>
      <c r="BR24" s="955">
        <v>0.35465456443017757</v>
      </c>
      <c r="BS24" s="949">
        <v>0.23852918058557673</v>
      </c>
      <c r="BT24" s="943">
        <v>206.33</v>
      </c>
      <c r="BU24" s="117">
        <v>244.77</v>
      </c>
      <c r="BV24" s="952">
        <v>38.44</v>
      </c>
      <c r="BW24" s="953">
        <v>0.18630349440217125</v>
      </c>
      <c r="BX24" s="955">
        <v>7.8854238324543302E-2</v>
      </c>
      <c r="BY24" s="949">
        <v>0.23186881891553937</v>
      </c>
      <c r="BZ24" s="943">
        <v>0</v>
      </c>
      <c r="CA24" s="117">
        <v>0</v>
      </c>
      <c r="CB24" s="952">
        <v>0</v>
      </c>
      <c r="CC24" s="953">
        <v>0</v>
      </c>
      <c r="CD24" s="955">
        <v>0</v>
      </c>
      <c r="CE24" s="949">
        <v>0</v>
      </c>
      <c r="CF24" s="943">
        <v>26.04</v>
      </c>
      <c r="CG24" s="946">
        <v>73.459999999999994</v>
      </c>
      <c r="CH24" s="952">
        <v>47.419999999999995</v>
      </c>
      <c r="CI24" s="953">
        <v>1.8210445468509984</v>
      </c>
      <c r="CJ24" s="955">
        <v>9.9518459069020872E-3</v>
      </c>
      <c r="CK24" s="949">
        <v>6.9588117161153415E-2</v>
      </c>
      <c r="CL24" s="943">
        <v>82.23</v>
      </c>
      <c r="CM24" s="117">
        <v>165.67</v>
      </c>
      <c r="CN24" s="952">
        <v>83.439999999999984</v>
      </c>
      <c r="CO24" s="953">
        <v>1.0147148242733792</v>
      </c>
      <c r="CP24" s="955">
        <v>3.1426278376519151E-2</v>
      </c>
      <c r="CQ24" s="949">
        <v>0.1569379712780872</v>
      </c>
      <c r="CR24" s="943">
        <v>63.77</v>
      </c>
      <c r="CS24" s="946">
        <v>-141.19999999999999</v>
      </c>
      <c r="CT24" s="952">
        <v>-204.97</v>
      </c>
      <c r="CU24" s="953">
        <v>-3.2142073075113688</v>
      </c>
      <c r="CV24" s="955">
        <v>2.43713215623328E-2</v>
      </c>
      <c r="CW24" s="949">
        <v>-0.13375772043499676</v>
      </c>
      <c r="CX24" s="943">
        <v>1914.18</v>
      </c>
      <c r="CY24" s="946">
        <v>-523.41</v>
      </c>
      <c r="CZ24" s="952">
        <v>-2437.59</v>
      </c>
      <c r="DA24" s="953">
        <v>-1.2734382346487791</v>
      </c>
      <c r="DB24" s="955">
        <v>3.0268979585382438</v>
      </c>
      <c r="DC24" s="949">
        <v>-0.32141014934171741</v>
      </c>
      <c r="DD24" s="804">
        <v>0.26844760376060534</v>
      </c>
      <c r="DE24" s="799">
        <v>1.4958224394680002</v>
      </c>
      <c r="DF24" s="707"/>
      <c r="DG24" s="704"/>
    </row>
    <row r="25" spans="1:111" s="702" customFormat="1" ht="19.5" customHeight="1">
      <c r="A25" s="708" t="s">
        <v>495</v>
      </c>
      <c r="B25" s="943">
        <v>0</v>
      </c>
      <c r="C25" s="117">
        <v>211.77</v>
      </c>
      <c r="D25" s="952">
        <v>211.77</v>
      </c>
      <c r="E25" s="945" t="s">
        <v>549</v>
      </c>
      <c r="F25" s="943">
        <v>0</v>
      </c>
      <c r="G25" s="946">
        <v>211.77</v>
      </c>
      <c r="H25" s="952">
        <v>211.77</v>
      </c>
      <c r="I25" s="953" t="s">
        <v>549</v>
      </c>
      <c r="J25" s="954" t="s">
        <v>493</v>
      </c>
      <c r="K25" s="949">
        <v>1</v>
      </c>
      <c r="L25" s="943">
        <v>0</v>
      </c>
      <c r="M25" s="117">
        <v>206.54</v>
      </c>
      <c r="N25" s="952">
        <v>206.54</v>
      </c>
      <c r="O25" s="953" t="s">
        <v>549</v>
      </c>
      <c r="P25" s="954" t="s">
        <v>493</v>
      </c>
      <c r="Q25" s="949">
        <v>0.97530339519289788</v>
      </c>
      <c r="R25" s="943">
        <v>0</v>
      </c>
      <c r="S25" s="946">
        <v>5.24</v>
      </c>
      <c r="T25" s="952">
        <v>5.24</v>
      </c>
      <c r="U25" s="953" t="s">
        <v>549</v>
      </c>
      <c r="V25" s="954" t="s">
        <v>556</v>
      </c>
      <c r="W25" s="949">
        <v>2.4743825848798223E-2</v>
      </c>
      <c r="X25" s="943">
        <v>0</v>
      </c>
      <c r="Y25" s="117">
        <v>0</v>
      </c>
      <c r="Z25" s="952">
        <v>0</v>
      </c>
      <c r="AA25" s="953">
        <v>0</v>
      </c>
      <c r="AB25" s="955" t="s">
        <v>493</v>
      </c>
      <c r="AC25" s="949">
        <v>0</v>
      </c>
      <c r="AD25" s="943">
        <v>0</v>
      </c>
      <c r="AE25" s="117">
        <v>5.24</v>
      </c>
      <c r="AF25" s="952">
        <v>5.24</v>
      </c>
      <c r="AG25" s="953" t="s">
        <v>549</v>
      </c>
      <c r="AH25" s="955" t="s">
        <v>493</v>
      </c>
      <c r="AI25" s="949">
        <v>2.4743825848798223E-2</v>
      </c>
      <c r="AJ25" s="943">
        <v>0</v>
      </c>
      <c r="AK25" s="946">
        <v>0</v>
      </c>
      <c r="AL25" s="952">
        <v>0</v>
      </c>
      <c r="AM25" s="953">
        <v>0</v>
      </c>
      <c r="AN25" s="955" t="s">
        <v>493</v>
      </c>
      <c r="AO25" s="949">
        <v>0</v>
      </c>
      <c r="AP25" s="943">
        <v>0</v>
      </c>
      <c r="AQ25" s="117">
        <v>0</v>
      </c>
      <c r="AR25" s="952">
        <v>0</v>
      </c>
      <c r="AS25" s="953">
        <v>0</v>
      </c>
      <c r="AT25" s="955" t="s">
        <v>493</v>
      </c>
      <c r="AU25" s="949">
        <v>0</v>
      </c>
      <c r="AV25" s="943">
        <v>0</v>
      </c>
      <c r="AW25" s="946">
        <v>4.84</v>
      </c>
      <c r="AX25" s="952">
        <v>4.84</v>
      </c>
      <c r="AY25" s="953" t="s">
        <v>549</v>
      </c>
      <c r="AZ25" s="955" t="s">
        <v>493</v>
      </c>
      <c r="BA25" s="949" t="s">
        <v>493</v>
      </c>
      <c r="BB25" s="943">
        <v>0</v>
      </c>
      <c r="BC25" s="117">
        <v>4.84</v>
      </c>
      <c r="BD25" s="952">
        <v>4.84</v>
      </c>
      <c r="BE25" s="953" t="s">
        <v>549</v>
      </c>
      <c r="BF25" s="955" t="s">
        <v>493</v>
      </c>
      <c r="BG25" s="949">
        <v>0.92366412213740456</v>
      </c>
      <c r="BH25" s="943">
        <v>0</v>
      </c>
      <c r="BI25" s="117">
        <v>4.84</v>
      </c>
      <c r="BJ25" s="952">
        <v>4.84</v>
      </c>
      <c r="BK25" s="953" t="s">
        <v>549</v>
      </c>
      <c r="BL25" s="955" t="s">
        <v>493</v>
      </c>
      <c r="BM25" s="949">
        <v>0.92366412213740456</v>
      </c>
      <c r="BN25" s="117">
        <v>0</v>
      </c>
      <c r="BO25" s="117">
        <v>22.21</v>
      </c>
      <c r="BP25" s="952">
        <v>22.21</v>
      </c>
      <c r="BQ25" s="953" t="s">
        <v>549</v>
      </c>
      <c r="BR25" s="955" t="s">
        <v>493</v>
      </c>
      <c r="BS25" s="949">
        <v>0.10487793360721537</v>
      </c>
      <c r="BT25" s="943">
        <v>0</v>
      </c>
      <c r="BU25" s="117">
        <v>22.21</v>
      </c>
      <c r="BV25" s="952">
        <v>22.21</v>
      </c>
      <c r="BW25" s="953" t="s">
        <v>549</v>
      </c>
      <c r="BX25" s="955" t="s">
        <v>493</v>
      </c>
      <c r="BY25" s="949">
        <v>4.2385496183206106</v>
      </c>
      <c r="BZ25" s="943">
        <v>0</v>
      </c>
      <c r="CA25" s="117">
        <v>0</v>
      </c>
      <c r="CB25" s="952">
        <v>0</v>
      </c>
      <c r="CC25" s="953">
        <v>0</v>
      </c>
      <c r="CD25" s="955" t="s">
        <v>493</v>
      </c>
      <c r="CE25" s="949">
        <v>0</v>
      </c>
      <c r="CF25" s="943">
        <v>0</v>
      </c>
      <c r="CG25" s="946">
        <v>696.11</v>
      </c>
      <c r="CH25" s="952">
        <v>696.11</v>
      </c>
      <c r="CI25" s="953" t="s">
        <v>549</v>
      </c>
      <c r="CJ25" s="955" t="s">
        <v>493</v>
      </c>
      <c r="CK25" s="949">
        <v>132.84541984732823</v>
      </c>
      <c r="CL25" s="943">
        <v>0</v>
      </c>
      <c r="CM25" s="117">
        <v>1132.1099999999999</v>
      </c>
      <c r="CN25" s="952">
        <v>1132.1099999999999</v>
      </c>
      <c r="CO25" s="953" t="s">
        <v>549</v>
      </c>
      <c r="CP25" s="955" t="s">
        <v>493</v>
      </c>
      <c r="CQ25" s="949">
        <v>216.05152671755724</v>
      </c>
      <c r="CR25" s="943">
        <v>0</v>
      </c>
      <c r="CS25" s="946">
        <v>0</v>
      </c>
      <c r="CT25" s="952">
        <v>0</v>
      </c>
      <c r="CU25" s="953">
        <v>0</v>
      </c>
      <c r="CV25" s="955" t="s">
        <v>493</v>
      </c>
      <c r="CW25" s="949">
        <v>0</v>
      </c>
      <c r="CX25" s="943">
        <v>0</v>
      </c>
      <c r="CY25" s="946">
        <v>-1850.03</v>
      </c>
      <c r="CZ25" s="952">
        <v>-1850.03</v>
      </c>
      <c r="DA25" s="953" t="s">
        <v>549</v>
      </c>
      <c r="DB25" s="955" t="s">
        <v>493</v>
      </c>
      <c r="DC25" s="949">
        <v>-8.7360343769183544</v>
      </c>
      <c r="DD25" s="804" t="s">
        <v>553</v>
      </c>
      <c r="DE25" s="799">
        <v>354.05725190839695</v>
      </c>
      <c r="DF25" s="707"/>
      <c r="DG25" s="704"/>
    </row>
    <row r="26" spans="1:111" s="702" customFormat="1" ht="19.5" customHeight="1">
      <c r="A26" s="708" t="s">
        <v>124</v>
      </c>
      <c r="B26" s="943">
        <v>0</v>
      </c>
      <c r="C26" s="117">
        <v>0</v>
      </c>
      <c r="D26" s="952">
        <v>0</v>
      </c>
      <c r="E26" s="945">
        <v>0</v>
      </c>
      <c r="F26" s="943">
        <v>0</v>
      </c>
      <c r="G26" s="946">
        <v>0</v>
      </c>
      <c r="H26" s="952">
        <v>0</v>
      </c>
      <c r="I26" s="953">
        <v>0</v>
      </c>
      <c r="J26" s="954" t="s">
        <v>493</v>
      </c>
      <c r="K26" s="949" t="s">
        <v>493</v>
      </c>
      <c r="L26" s="943">
        <v>0</v>
      </c>
      <c r="M26" s="117">
        <v>0</v>
      </c>
      <c r="N26" s="952">
        <v>0</v>
      </c>
      <c r="O26" s="953">
        <v>0</v>
      </c>
      <c r="P26" s="954" t="s">
        <v>493</v>
      </c>
      <c r="Q26" s="949" t="s">
        <v>493</v>
      </c>
      <c r="R26" s="943">
        <v>0</v>
      </c>
      <c r="S26" s="946">
        <v>0</v>
      </c>
      <c r="T26" s="952">
        <v>0</v>
      </c>
      <c r="U26" s="953">
        <v>0</v>
      </c>
      <c r="V26" s="954" t="s">
        <v>556</v>
      </c>
      <c r="W26" s="949" t="s">
        <v>556</v>
      </c>
      <c r="X26" s="943">
        <v>0</v>
      </c>
      <c r="Y26" s="117">
        <v>0</v>
      </c>
      <c r="Z26" s="952">
        <v>0</v>
      </c>
      <c r="AA26" s="953">
        <v>0</v>
      </c>
      <c r="AB26" s="955" t="s">
        <v>493</v>
      </c>
      <c r="AC26" s="949" t="s">
        <v>493</v>
      </c>
      <c r="AD26" s="943">
        <v>0</v>
      </c>
      <c r="AE26" s="117">
        <v>0</v>
      </c>
      <c r="AF26" s="952">
        <v>0</v>
      </c>
      <c r="AG26" s="953">
        <v>0</v>
      </c>
      <c r="AH26" s="955" t="s">
        <v>493</v>
      </c>
      <c r="AI26" s="949" t="s">
        <v>493</v>
      </c>
      <c r="AJ26" s="943">
        <v>0</v>
      </c>
      <c r="AK26" s="946">
        <v>0</v>
      </c>
      <c r="AL26" s="952">
        <v>0</v>
      </c>
      <c r="AM26" s="953">
        <v>0</v>
      </c>
      <c r="AN26" s="955" t="s">
        <v>493</v>
      </c>
      <c r="AO26" s="949" t="s">
        <v>493</v>
      </c>
      <c r="AP26" s="943">
        <v>0</v>
      </c>
      <c r="AQ26" s="117">
        <v>0</v>
      </c>
      <c r="AR26" s="952">
        <v>0</v>
      </c>
      <c r="AS26" s="953">
        <v>0</v>
      </c>
      <c r="AT26" s="955" t="s">
        <v>493</v>
      </c>
      <c r="AU26" s="949" t="s">
        <v>493</v>
      </c>
      <c r="AV26" s="943">
        <v>0</v>
      </c>
      <c r="AW26" s="946">
        <v>0</v>
      </c>
      <c r="AX26" s="952">
        <v>0</v>
      </c>
      <c r="AY26" s="953">
        <v>0</v>
      </c>
      <c r="AZ26" s="955" t="s">
        <v>493</v>
      </c>
      <c r="BA26" s="949" t="s">
        <v>493</v>
      </c>
      <c r="BB26" s="943">
        <v>0</v>
      </c>
      <c r="BC26" s="117">
        <v>0</v>
      </c>
      <c r="BD26" s="952">
        <v>0</v>
      </c>
      <c r="BE26" s="953">
        <v>0</v>
      </c>
      <c r="BF26" s="955" t="s">
        <v>493</v>
      </c>
      <c r="BG26" s="949" t="s">
        <v>493</v>
      </c>
      <c r="BH26" s="943">
        <v>0</v>
      </c>
      <c r="BI26" s="117">
        <v>0</v>
      </c>
      <c r="BJ26" s="952">
        <v>0</v>
      </c>
      <c r="BK26" s="953">
        <v>0</v>
      </c>
      <c r="BL26" s="955" t="s">
        <v>493</v>
      </c>
      <c r="BM26" s="949" t="s">
        <v>493</v>
      </c>
      <c r="BN26" s="117">
        <v>0</v>
      </c>
      <c r="BO26" s="117">
        <v>0</v>
      </c>
      <c r="BP26" s="952">
        <v>0</v>
      </c>
      <c r="BQ26" s="953">
        <v>0</v>
      </c>
      <c r="BR26" s="955" t="s">
        <v>493</v>
      </c>
      <c r="BS26" s="949" t="s">
        <v>493</v>
      </c>
      <c r="BT26" s="943">
        <v>0</v>
      </c>
      <c r="BU26" s="117">
        <v>0</v>
      </c>
      <c r="BV26" s="952">
        <v>0</v>
      </c>
      <c r="BW26" s="953">
        <v>0</v>
      </c>
      <c r="BX26" s="955" t="s">
        <v>493</v>
      </c>
      <c r="BY26" s="949" t="s">
        <v>493</v>
      </c>
      <c r="BZ26" s="943">
        <v>0</v>
      </c>
      <c r="CA26" s="117">
        <v>0</v>
      </c>
      <c r="CB26" s="952">
        <v>0</v>
      </c>
      <c r="CC26" s="953">
        <v>0</v>
      </c>
      <c r="CD26" s="955" t="s">
        <v>493</v>
      </c>
      <c r="CE26" s="949" t="s">
        <v>493</v>
      </c>
      <c r="CF26" s="943">
        <v>1.17</v>
      </c>
      <c r="CG26" s="946">
        <v>0.6</v>
      </c>
      <c r="CH26" s="952">
        <v>-0.56999999999999995</v>
      </c>
      <c r="CI26" s="953">
        <v>-0.48717948717948717</v>
      </c>
      <c r="CJ26" s="955" t="s">
        <v>493</v>
      </c>
      <c r="CK26" s="949" t="s">
        <v>493</v>
      </c>
      <c r="CL26" s="943">
        <v>4.75</v>
      </c>
      <c r="CM26" s="117">
        <v>1.91</v>
      </c>
      <c r="CN26" s="952">
        <v>-2.84</v>
      </c>
      <c r="CO26" s="953">
        <v>-0.59789473684210526</v>
      </c>
      <c r="CP26" s="955" t="s">
        <v>493</v>
      </c>
      <c r="CQ26" s="949" t="s">
        <v>493</v>
      </c>
      <c r="CR26" s="943">
        <v>0</v>
      </c>
      <c r="CS26" s="946">
        <v>0</v>
      </c>
      <c r="CT26" s="952">
        <v>0</v>
      </c>
      <c r="CU26" s="953">
        <v>0</v>
      </c>
      <c r="CV26" s="955" t="s">
        <v>493</v>
      </c>
      <c r="CW26" s="949" t="s">
        <v>493</v>
      </c>
      <c r="CX26" s="943">
        <v>-5.92</v>
      </c>
      <c r="CY26" s="946">
        <v>-2.5099999999999998</v>
      </c>
      <c r="CZ26" s="952">
        <v>3.41</v>
      </c>
      <c r="DA26" s="953">
        <v>0.5760135135135136</v>
      </c>
      <c r="DB26" s="955" t="s">
        <v>493</v>
      </c>
      <c r="DC26" s="949" t="s">
        <v>493</v>
      </c>
      <c r="DD26" s="804" t="s">
        <v>553</v>
      </c>
      <c r="DE26" s="799" t="s">
        <v>553</v>
      </c>
      <c r="DF26" s="707"/>
      <c r="DG26" s="704"/>
    </row>
    <row r="27" spans="1:111" s="702" customFormat="1" ht="19.5" customHeight="1" thickBot="1">
      <c r="A27" s="708" t="s">
        <v>0</v>
      </c>
      <c r="B27" s="943">
        <v>0</v>
      </c>
      <c r="C27" s="117">
        <v>0</v>
      </c>
      <c r="D27" s="952">
        <v>0</v>
      </c>
      <c r="E27" s="945">
        <v>0</v>
      </c>
      <c r="F27" s="943">
        <v>0</v>
      </c>
      <c r="G27" s="946">
        <v>0</v>
      </c>
      <c r="H27" s="952">
        <v>0</v>
      </c>
      <c r="I27" s="953">
        <v>0</v>
      </c>
      <c r="J27" s="954" t="s">
        <v>493</v>
      </c>
      <c r="K27" s="949" t="s">
        <v>493</v>
      </c>
      <c r="L27" s="943">
        <v>0</v>
      </c>
      <c r="M27" s="117">
        <v>11.96</v>
      </c>
      <c r="N27" s="952">
        <v>11.96</v>
      </c>
      <c r="O27" s="953" t="s">
        <v>549</v>
      </c>
      <c r="P27" s="954" t="s">
        <v>493</v>
      </c>
      <c r="Q27" s="949" t="s">
        <v>493</v>
      </c>
      <c r="R27" s="943">
        <v>0</v>
      </c>
      <c r="S27" s="946">
        <v>-11.96</v>
      </c>
      <c r="T27" s="952">
        <v>-11.96</v>
      </c>
      <c r="U27" s="953" t="s">
        <v>549</v>
      </c>
      <c r="V27" s="954" t="s">
        <v>556</v>
      </c>
      <c r="W27" s="949" t="s">
        <v>556</v>
      </c>
      <c r="X27" s="943">
        <v>0</v>
      </c>
      <c r="Y27" s="117">
        <v>0</v>
      </c>
      <c r="Z27" s="952">
        <v>0</v>
      </c>
      <c r="AA27" s="953">
        <v>0</v>
      </c>
      <c r="AB27" s="955" t="s">
        <v>493</v>
      </c>
      <c r="AC27" s="949" t="s">
        <v>493</v>
      </c>
      <c r="AD27" s="943">
        <v>0</v>
      </c>
      <c r="AE27" s="117">
        <v>-11.96</v>
      </c>
      <c r="AF27" s="952">
        <v>-11.96</v>
      </c>
      <c r="AG27" s="953" t="s">
        <v>549</v>
      </c>
      <c r="AH27" s="955" t="s">
        <v>493</v>
      </c>
      <c r="AI27" s="949" t="s">
        <v>493</v>
      </c>
      <c r="AJ27" s="943">
        <v>51.3</v>
      </c>
      <c r="AK27" s="946">
        <v>9.23</v>
      </c>
      <c r="AL27" s="952">
        <v>-42.069999999999993</v>
      </c>
      <c r="AM27" s="953">
        <v>-0.82007797270955152</v>
      </c>
      <c r="AN27" s="955" t="s">
        <v>493</v>
      </c>
      <c r="AO27" s="949" t="s">
        <v>493</v>
      </c>
      <c r="AP27" s="943">
        <v>43.29</v>
      </c>
      <c r="AQ27" s="117">
        <v>9.23</v>
      </c>
      <c r="AR27" s="952">
        <v>-34.06</v>
      </c>
      <c r="AS27" s="953">
        <v>-0.78678678678678682</v>
      </c>
      <c r="AT27" s="955" t="s">
        <v>493</v>
      </c>
      <c r="AU27" s="949" t="s">
        <v>493</v>
      </c>
      <c r="AV27" s="943">
        <v>-254.01</v>
      </c>
      <c r="AW27" s="946">
        <v>2.36</v>
      </c>
      <c r="AX27" s="952">
        <v>256.37</v>
      </c>
      <c r="AY27" s="953">
        <v>1.0092909727963466</v>
      </c>
      <c r="AZ27" s="955">
        <v>-5.8676368676368673</v>
      </c>
      <c r="BA27" s="949">
        <v>0.25568797399783311</v>
      </c>
      <c r="BB27" s="943">
        <v>-210.73</v>
      </c>
      <c r="BC27" s="117">
        <v>11.59</v>
      </c>
      <c r="BD27" s="952">
        <v>222.32</v>
      </c>
      <c r="BE27" s="953">
        <v>1.0549992881886774</v>
      </c>
      <c r="BF27" s="955" t="s">
        <v>493</v>
      </c>
      <c r="BG27" s="949" t="s">
        <v>493</v>
      </c>
      <c r="BH27" s="943">
        <v>-210.73</v>
      </c>
      <c r="BI27" s="117">
        <v>11.59</v>
      </c>
      <c r="BJ27" s="952">
        <v>222.32</v>
      </c>
      <c r="BK27" s="953">
        <v>1.0549992881886774</v>
      </c>
      <c r="BL27" s="955" t="s">
        <v>493</v>
      </c>
      <c r="BM27" s="949" t="s">
        <v>493</v>
      </c>
      <c r="BN27" s="117">
        <v>0</v>
      </c>
      <c r="BO27" s="117">
        <v>0</v>
      </c>
      <c r="BP27" s="952">
        <v>0</v>
      </c>
      <c r="BQ27" s="953">
        <v>0</v>
      </c>
      <c r="BR27" s="955" t="s">
        <v>493</v>
      </c>
      <c r="BS27" s="949" t="s">
        <v>493</v>
      </c>
      <c r="BT27" s="943">
        <v>0</v>
      </c>
      <c r="BU27" s="117">
        <v>0</v>
      </c>
      <c r="BV27" s="952">
        <v>0</v>
      </c>
      <c r="BW27" s="953">
        <v>0</v>
      </c>
      <c r="BX27" s="955" t="s">
        <v>493</v>
      </c>
      <c r="BY27" s="949" t="s">
        <v>493</v>
      </c>
      <c r="BZ27" s="943">
        <v>0</v>
      </c>
      <c r="CA27" s="117">
        <v>0</v>
      </c>
      <c r="CB27" s="952">
        <v>0</v>
      </c>
      <c r="CC27" s="953">
        <v>0</v>
      </c>
      <c r="CD27" s="955" t="s">
        <v>493</v>
      </c>
      <c r="CE27" s="949" t="s">
        <v>493</v>
      </c>
      <c r="CF27" s="943">
        <v>132.27000000000001</v>
      </c>
      <c r="CG27" s="946">
        <v>133.74</v>
      </c>
      <c r="CH27" s="952">
        <v>1.4699999999999989</v>
      </c>
      <c r="CI27" s="953">
        <v>1.1113631208890895E-2</v>
      </c>
      <c r="CJ27" s="955" t="s">
        <v>493</v>
      </c>
      <c r="CK27" s="949" t="s">
        <v>493</v>
      </c>
      <c r="CL27" s="943">
        <v>36.76</v>
      </c>
      <c r="CM27" s="117">
        <v>44.31</v>
      </c>
      <c r="CN27" s="952">
        <v>7.5500000000000043</v>
      </c>
      <c r="CO27" s="953">
        <v>0.20538628944504908</v>
      </c>
      <c r="CP27" s="955" t="s">
        <v>493</v>
      </c>
      <c r="CQ27" s="949" t="s">
        <v>493</v>
      </c>
      <c r="CR27" s="943">
        <v>0.44</v>
      </c>
      <c r="CS27" s="946">
        <v>0</v>
      </c>
      <c r="CT27" s="952">
        <v>-0.44</v>
      </c>
      <c r="CU27" s="953">
        <v>-1</v>
      </c>
      <c r="CV27" s="955" t="s">
        <v>493</v>
      </c>
      <c r="CW27" s="949" t="s">
        <v>493</v>
      </c>
      <c r="CX27" s="943">
        <v>41.26</v>
      </c>
      <c r="CY27" s="946">
        <v>-201.6</v>
      </c>
      <c r="CZ27" s="952">
        <v>-242.85999999999999</v>
      </c>
      <c r="DA27" s="953">
        <v>-5.8860882210373244</v>
      </c>
      <c r="DB27" s="955" t="s">
        <v>493</v>
      </c>
      <c r="DC27" s="949" t="s">
        <v>493</v>
      </c>
      <c r="DD27" s="804" t="s">
        <v>553</v>
      </c>
      <c r="DE27" s="799">
        <v>-15.856187290969897</v>
      </c>
      <c r="DF27" s="707"/>
      <c r="DG27" s="704"/>
    </row>
    <row r="28" spans="1:111" s="2" customFormat="1" ht="24" customHeight="1" thickTop="1" thickBot="1">
      <c r="A28" s="19" t="s">
        <v>8</v>
      </c>
      <c r="B28" s="20">
        <v>1067401.06</v>
      </c>
      <c r="C28" s="21">
        <v>1077898.53</v>
      </c>
      <c r="D28" s="861">
        <v>10497.470000000019</v>
      </c>
      <c r="E28" s="250">
        <v>9.8346070595057983E-3</v>
      </c>
      <c r="F28" s="20">
        <v>933877.16999999981</v>
      </c>
      <c r="G28" s="27">
        <v>933550.21000000008</v>
      </c>
      <c r="H28" s="861">
        <v>-326.95999999999822</v>
      </c>
      <c r="I28" s="168">
        <v>-3.5011028270423399E-4</v>
      </c>
      <c r="J28" s="167">
        <v>0.87490747854419382</v>
      </c>
      <c r="K28" s="165">
        <v>0.86608357282016157</v>
      </c>
      <c r="L28" s="62">
        <v>-15040.560000000009</v>
      </c>
      <c r="M28" s="63">
        <v>-18635.800000000007</v>
      </c>
      <c r="N28" s="861">
        <v>-3595.2400000000025</v>
      </c>
      <c r="O28" s="291">
        <v>-0.23903631247772661</v>
      </c>
      <c r="P28" s="169">
        <v>-1.6105501326261151E-2</v>
      </c>
      <c r="Q28" s="250">
        <v>-1.9962289976882985E-2</v>
      </c>
      <c r="R28" s="62">
        <v>948917.74000000011</v>
      </c>
      <c r="S28" s="65">
        <v>952186.05</v>
      </c>
      <c r="T28" s="861">
        <v>3268.3100000000213</v>
      </c>
      <c r="U28" s="168">
        <v>3.4442500779887824E-3</v>
      </c>
      <c r="V28" s="167">
        <v>1.0161055120343079</v>
      </c>
      <c r="W28" s="165">
        <v>1.0199623328240695</v>
      </c>
      <c r="X28" s="62">
        <v>7872.0299999999988</v>
      </c>
      <c r="Y28" s="63">
        <v>5793.29</v>
      </c>
      <c r="Z28" s="861">
        <v>-2078.7399999999993</v>
      </c>
      <c r="AA28" s="285">
        <v>-0.26406657494953639</v>
      </c>
      <c r="AB28" s="166">
        <v>8.4294061926794943E-3</v>
      </c>
      <c r="AC28" s="165">
        <v>6.205654433948442E-3</v>
      </c>
      <c r="AD28" s="62">
        <v>941045.74000000011</v>
      </c>
      <c r="AE28" s="63">
        <v>946392.77</v>
      </c>
      <c r="AF28" s="861">
        <v>5347.0299999999897</v>
      </c>
      <c r="AG28" s="285">
        <v>5.6820086130987754E-3</v>
      </c>
      <c r="AH28" s="166">
        <v>1.0076761379657673</v>
      </c>
      <c r="AI28" s="165">
        <v>1.0137566891019176</v>
      </c>
      <c r="AJ28" s="62">
        <v>567029.81000000006</v>
      </c>
      <c r="AK28" s="65">
        <v>508281.60000000003</v>
      </c>
      <c r="AL28" s="861">
        <v>-58748.21</v>
      </c>
      <c r="AM28" s="285">
        <v>-0.10360691618664637</v>
      </c>
      <c r="AN28" s="167">
        <v>0.53122470198783578</v>
      </c>
      <c r="AO28" s="165">
        <v>0.47154865310002791</v>
      </c>
      <c r="AP28" s="62">
        <v>510167.24</v>
      </c>
      <c r="AQ28" s="63">
        <v>451747.43999999994</v>
      </c>
      <c r="AR28" s="861">
        <v>-58419.80000000001</v>
      </c>
      <c r="AS28" s="168">
        <v>-0.11451107679905133</v>
      </c>
      <c r="AT28" s="166">
        <v>0.54628944403898438</v>
      </c>
      <c r="AU28" s="165">
        <v>0.48390267085902094</v>
      </c>
      <c r="AV28" s="62">
        <v>77588.69</v>
      </c>
      <c r="AW28" s="65">
        <v>105686.90999999999</v>
      </c>
      <c r="AX28" s="861">
        <v>28098.219999999994</v>
      </c>
      <c r="AY28" s="168">
        <v>0.36214324536217823</v>
      </c>
      <c r="AZ28" s="166">
        <v>0.15208481438361271</v>
      </c>
      <c r="BA28" s="165">
        <v>0.23395132023327017</v>
      </c>
      <c r="BB28" s="62">
        <v>587755.92000000004</v>
      </c>
      <c r="BC28" s="63">
        <v>557434.32000000007</v>
      </c>
      <c r="BD28" s="861">
        <v>-30321.59999999998</v>
      </c>
      <c r="BE28" s="285">
        <v>-5.1588761538973481E-2</v>
      </c>
      <c r="BF28" s="166">
        <v>0.61939607114943385</v>
      </c>
      <c r="BG28" s="165">
        <v>0.58542584193498748</v>
      </c>
      <c r="BH28" s="62">
        <v>587276.84</v>
      </c>
      <c r="BI28" s="63">
        <v>556973.77000000014</v>
      </c>
      <c r="BJ28" s="861">
        <v>-30303.069999999974</v>
      </c>
      <c r="BK28" s="285">
        <v>-5.1599293443957084E-2</v>
      </c>
      <c r="BL28" s="166">
        <v>0.62406832637061815</v>
      </c>
      <c r="BM28" s="165">
        <v>0.5885228497677556</v>
      </c>
      <c r="BN28" s="62">
        <v>165492.12</v>
      </c>
      <c r="BO28" s="65">
        <v>168916.59000000003</v>
      </c>
      <c r="BP28" s="861">
        <v>3424.4699999999966</v>
      </c>
      <c r="BQ28" s="285">
        <v>2.0692646876479859E-2</v>
      </c>
      <c r="BR28" s="166">
        <v>0.15504211697147835</v>
      </c>
      <c r="BS28" s="165">
        <v>0.15670917558445879</v>
      </c>
      <c r="BT28" s="62">
        <v>127323.14000000001</v>
      </c>
      <c r="BU28" s="63">
        <v>137963.19000000003</v>
      </c>
      <c r="BV28" s="861">
        <v>10640.049999999997</v>
      </c>
      <c r="BW28" s="285">
        <v>8.3567291852840078E-2</v>
      </c>
      <c r="BX28" s="166">
        <v>0.13529962953766733</v>
      </c>
      <c r="BY28" s="165">
        <v>0.14577794164678587</v>
      </c>
      <c r="BZ28" s="62">
        <v>-58.94</v>
      </c>
      <c r="CA28" s="63">
        <v>-37.85</v>
      </c>
      <c r="CB28" s="861">
        <v>21.089999999999996</v>
      </c>
      <c r="CC28" s="285">
        <v>0.35782151340346108</v>
      </c>
      <c r="CD28" s="166">
        <v>-6.2632449725557432E-5</v>
      </c>
      <c r="CE28" s="165">
        <v>-3.999396571890548E-5</v>
      </c>
      <c r="CF28" s="62">
        <v>58178.41</v>
      </c>
      <c r="CG28" s="65">
        <v>76531.719999999987</v>
      </c>
      <c r="CH28" s="861">
        <v>18353.309999999998</v>
      </c>
      <c r="CI28" s="285">
        <v>0.31546599503148992</v>
      </c>
      <c r="CJ28" s="166">
        <v>6.1823147937527453E-2</v>
      </c>
      <c r="CK28" s="165">
        <v>8.0866763172757525E-2</v>
      </c>
      <c r="CL28" s="62">
        <v>147920.09</v>
      </c>
      <c r="CM28" s="63">
        <v>138835.06</v>
      </c>
      <c r="CN28" s="861">
        <v>-9085.0299999999952</v>
      </c>
      <c r="CO28" s="285">
        <v>-6.14184996777652E-2</v>
      </c>
      <c r="CP28" s="166">
        <v>0.15718692908593368</v>
      </c>
      <c r="CQ28" s="165">
        <v>0.14669919762806302</v>
      </c>
      <c r="CR28" s="62">
        <v>795.07</v>
      </c>
      <c r="CS28" s="65">
        <v>1334.69</v>
      </c>
      <c r="CT28" s="861">
        <v>539.62000000000012</v>
      </c>
      <c r="CU28" s="285">
        <v>0.67870753518558113</v>
      </c>
      <c r="CV28" s="166">
        <v>8.4487922978111556E-4</v>
      </c>
      <c r="CW28" s="165">
        <v>1.4102918389792855E-3</v>
      </c>
      <c r="CX28" s="62">
        <v>19611.140000000003</v>
      </c>
      <c r="CY28" s="65">
        <v>34792.159999999989</v>
      </c>
      <c r="CZ28" s="861">
        <v>15181.019999999997</v>
      </c>
      <c r="DA28" s="168">
        <v>0.7741018625128363</v>
      </c>
      <c r="DB28" s="166">
        <v>1.8372794196026002E-2</v>
      </c>
      <c r="DC28" s="165">
        <v>3.2277769225643148E-2</v>
      </c>
      <c r="DD28" s="827">
        <v>0.97916025845885013</v>
      </c>
      <c r="DE28" s="826">
        <v>0.96323705008862215</v>
      </c>
      <c r="DF28" s="283"/>
      <c r="DG28" s="284"/>
    </row>
    <row r="29" spans="1:111" ht="13.5" thickTop="1">
      <c r="A29" s="5"/>
      <c r="B29" s="4" t="s">
        <v>551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5">
      <c r="C30" s="117"/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6"/>
      <c r="DG30" s="286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6"/>
      <c r="DG31" s="286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1:51">
      <c r="B33" s="34" t="s">
        <v>411</v>
      </c>
      <c r="L33" s="5"/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B34" s="34" t="s">
        <v>410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51">
      <c r="A36" s="287"/>
    </row>
    <row r="37" spans="1:51">
      <c r="A37" s="288"/>
    </row>
    <row r="38" spans="1:51" ht="15">
      <c r="D38" s="339"/>
    </row>
    <row r="40" spans="1:51">
      <c r="A40" s="287"/>
    </row>
    <row r="41" spans="1:51">
      <c r="A41" s="287"/>
    </row>
    <row r="42" spans="1:51">
      <c r="A42" s="287"/>
    </row>
    <row r="43" spans="1:51">
      <c r="A43" s="287"/>
    </row>
    <row r="44" spans="1:51">
      <c r="A44" s="287"/>
    </row>
    <row r="45" spans="1:51">
      <c r="A45" s="287"/>
    </row>
    <row r="46" spans="1:51">
      <c r="A46" s="287"/>
    </row>
    <row r="47" spans="1:51">
      <c r="A47" s="287"/>
    </row>
    <row r="48" spans="1:51">
      <c r="A48" s="287"/>
    </row>
    <row r="53" spans="1:109">
      <c r="A53" s="287"/>
    </row>
    <row r="54" spans="1:109">
      <c r="A54" s="102"/>
    </row>
    <row r="57" spans="1:10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</sheetData>
  <sortState xmlns:xlrd2="http://schemas.microsoft.com/office/spreadsheetml/2017/richdata2" ref="A10:DE27">
    <sortCondition descending="1" ref="C10:C27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N5:BO5"/>
    <mergeCell ref="BR5:BS5"/>
    <mergeCell ref="BT5:BU5"/>
    <mergeCell ref="BX5:BY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L77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58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58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58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58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58" t="s">
        <v>9</v>
      </c>
      <c r="C6" s="1059"/>
      <c r="D6" s="1059"/>
      <c r="E6" s="1060"/>
      <c r="F6" s="1058" t="s">
        <v>30</v>
      </c>
      <c r="G6" s="1059"/>
      <c r="H6" s="1059"/>
      <c r="I6" s="1059"/>
      <c r="J6" s="1059"/>
      <c r="K6" s="1060"/>
      <c r="L6" s="1058" t="s">
        <v>31</v>
      </c>
      <c r="M6" s="1059"/>
      <c r="N6" s="1059"/>
      <c r="O6" s="1059"/>
      <c r="P6" s="1059"/>
      <c r="Q6" s="1060"/>
      <c r="R6" s="1058" t="s">
        <v>28</v>
      </c>
      <c r="S6" s="1059"/>
      <c r="T6" s="1059"/>
      <c r="U6" s="1059"/>
      <c r="V6" s="1059"/>
      <c r="W6" s="1060"/>
      <c r="X6" s="1058" t="s">
        <v>50</v>
      </c>
      <c r="Y6" s="1059"/>
      <c r="Z6" s="1059"/>
      <c r="AA6" s="1059"/>
      <c r="AB6" s="1059"/>
      <c r="AC6" s="1060"/>
      <c r="AD6" s="1058" t="s">
        <v>87</v>
      </c>
      <c r="AE6" s="1059"/>
      <c r="AF6" s="1059"/>
      <c r="AG6" s="1059"/>
      <c r="AH6" s="1059"/>
      <c r="AI6" s="1060"/>
      <c r="AJ6" s="1058" t="s">
        <v>10</v>
      </c>
      <c r="AK6" s="1059"/>
      <c r="AL6" s="1059"/>
      <c r="AM6" s="1059"/>
      <c r="AN6" s="1059"/>
      <c r="AO6" s="1060"/>
      <c r="AP6" s="1058" t="s">
        <v>43</v>
      </c>
      <c r="AQ6" s="1059"/>
      <c r="AR6" s="1059"/>
      <c r="AS6" s="1059"/>
      <c r="AT6" s="1059"/>
      <c r="AU6" s="1060"/>
      <c r="AV6" s="1058" t="s">
        <v>31</v>
      </c>
      <c r="AW6" s="1059"/>
      <c r="AX6" s="1059"/>
      <c r="AY6" s="1059"/>
      <c r="AZ6" s="1059"/>
      <c r="BA6" s="1060"/>
      <c r="BB6" s="1058" t="s">
        <v>29</v>
      </c>
      <c r="BC6" s="1059"/>
      <c r="BD6" s="1059"/>
      <c r="BE6" s="1059"/>
      <c r="BF6" s="1059"/>
      <c r="BG6" s="1060"/>
      <c r="BH6" s="1058" t="s">
        <v>85</v>
      </c>
      <c r="BI6" s="1059"/>
      <c r="BJ6" s="1059"/>
      <c r="BK6" s="1059"/>
      <c r="BL6" s="1059"/>
      <c r="BM6" s="1060"/>
      <c r="BN6" s="1058" t="s">
        <v>51</v>
      </c>
      <c r="BO6" s="1059"/>
      <c r="BP6" s="1059"/>
      <c r="BQ6" s="1059"/>
      <c r="BR6" s="1059"/>
      <c r="BS6" s="1060"/>
      <c r="BT6" s="1058" t="s">
        <v>54</v>
      </c>
      <c r="BU6" s="1059"/>
      <c r="BV6" s="1059"/>
      <c r="BW6" s="1059"/>
      <c r="BX6" s="1059"/>
      <c r="BY6" s="1060"/>
      <c r="BZ6" s="1058" t="s">
        <v>135</v>
      </c>
      <c r="CA6" s="1059"/>
      <c r="CB6" s="1059"/>
      <c r="CC6" s="1059"/>
      <c r="CD6" s="1059"/>
      <c r="CE6" s="1060"/>
      <c r="CF6" s="1058" t="s">
        <v>34</v>
      </c>
      <c r="CG6" s="1059"/>
      <c r="CH6" s="1059"/>
      <c r="CI6" s="1059"/>
      <c r="CJ6" s="1059"/>
      <c r="CK6" s="1060"/>
      <c r="CL6" s="1058" t="s">
        <v>32</v>
      </c>
      <c r="CM6" s="1059"/>
      <c r="CN6" s="1059"/>
      <c r="CO6" s="1059"/>
      <c r="CP6" s="1059"/>
      <c r="CQ6" s="1060"/>
      <c r="CR6" s="1058" t="s">
        <v>75</v>
      </c>
      <c r="CS6" s="1059"/>
      <c r="CT6" s="1059"/>
      <c r="CU6" s="1059"/>
      <c r="CV6" s="1059"/>
      <c r="CW6" s="1060"/>
      <c r="CX6" s="1058" t="s">
        <v>285</v>
      </c>
      <c r="CY6" s="1059"/>
      <c r="CZ6" s="1059"/>
      <c r="DA6" s="1059"/>
      <c r="DB6" s="1059"/>
      <c r="DC6" s="1060"/>
      <c r="DD6" s="1058" t="s">
        <v>286</v>
      </c>
      <c r="DE6" s="1060"/>
    </row>
    <row r="7" spans="1:116" s="15" customFormat="1" ht="30.6" customHeight="1">
      <c r="A7" s="1346"/>
      <c r="B7" s="1223" t="s">
        <v>35</v>
      </c>
      <c r="C7" s="1215"/>
      <c r="D7" s="1213" t="s">
        <v>84</v>
      </c>
      <c r="E7" s="1222"/>
      <c r="F7" s="1223" t="s">
        <v>35</v>
      </c>
      <c r="G7" s="1215"/>
      <c r="H7" s="1213" t="s">
        <v>84</v>
      </c>
      <c r="I7" s="1215"/>
      <c r="J7" s="1213" t="s">
        <v>98</v>
      </c>
      <c r="K7" s="1222"/>
      <c r="L7" s="1223" t="s">
        <v>35</v>
      </c>
      <c r="M7" s="1215"/>
      <c r="N7" s="1213" t="s">
        <v>84</v>
      </c>
      <c r="O7" s="1215"/>
      <c r="P7" s="1213" t="s">
        <v>99</v>
      </c>
      <c r="Q7" s="1222"/>
      <c r="R7" s="1223" t="s">
        <v>35</v>
      </c>
      <c r="S7" s="1215"/>
      <c r="T7" s="1213" t="s">
        <v>84</v>
      </c>
      <c r="U7" s="1215"/>
      <c r="V7" s="1213" t="s">
        <v>99</v>
      </c>
      <c r="W7" s="1222"/>
      <c r="X7" s="1223" t="s">
        <v>35</v>
      </c>
      <c r="Y7" s="1215"/>
      <c r="Z7" s="1213" t="s">
        <v>84</v>
      </c>
      <c r="AA7" s="1215"/>
      <c r="AB7" s="1213" t="s">
        <v>99</v>
      </c>
      <c r="AC7" s="1222"/>
      <c r="AD7" s="1223" t="s">
        <v>35</v>
      </c>
      <c r="AE7" s="1215"/>
      <c r="AF7" s="1213" t="s">
        <v>84</v>
      </c>
      <c r="AG7" s="1215"/>
      <c r="AH7" s="1213" t="s">
        <v>99</v>
      </c>
      <c r="AI7" s="1222"/>
      <c r="AJ7" s="1223" t="s">
        <v>35</v>
      </c>
      <c r="AK7" s="1215"/>
      <c r="AL7" s="1213" t="s">
        <v>84</v>
      </c>
      <c r="AM7" s="1215"/>
      <c r="AN7" s="1213" t="s">
        <v>100</v>
      </c>
      <c r="AO7" s="1222"/>
      <c r="AP7" s="1223" t="s">
        <v>35</v>
      </c>
      <c r="AQ7" s="1215"/>
      <c r="AR7" s="1213" t="s">
        <v>84</v>
      </c>
      <c r="AS7" s="1215"/>
      <c r="AT7" s="1213" t="s">
        <v>101</v>
      </c>
      <c r="AU7" s="1222"/>
      <c r="AV7" s="1223" t="s">
        <v>35</v>
      </c>
      <c r="AW7" s="1215"/>
      <c r="AX7" s="1213" t="s">
        <v>84</v>
      </c>
      <c r="AY7" s="1215"/>
      <c r="AZ7" s="1213" t="s">
        <v>102</v>
      </c>
      <c r="BA7" s="1222"/>
      <c r="BB7" s="1223" t="s">
        <v>35</v>
      </c>
      <c r="BC7" s="1215"/>
      <c r="BD7" s="1213" t="s">
        <v>84</v>
      </c>
      <c r="BE7" s="1215"/>
      <c r="BF7" s="1213" t="s">
        <v>103</v>
      </c>
      <c r="BG7" s="1222"/>
      <c r="BH7" s="1223" t="s">
        <v>35</v>
      </c>
      <c r="BI7" s="1215"/>
      <c r="BJ7" s="1213" t="s">
        <v>84</v>
      </c>
      <c r="BK7" s="1215"/>
      <c r="BL7" s="1213" t="s">
        <v>104</v>
      </c>
      <c r="BM7" s="1222"/>
      <c r="BN7" s="1223" t="s">
        <v>35</v>
      </c>
      <c r="BO7" s="1215"/>
      <c r="BP7" s="1213" t="s">
        <v>84</v>
      </c>
      <c r="BQ7" s="1215"/>
      <c r="BR7" s="1213" t="s">
        <v>105</v>
      </c>
      <c r="BS7" s="1222"/>
      <c r="BT7" s="1223" t="s">
        <v>35</v>
      </c>
      <c r="BU7" s="1215"/>
      <c r="BV7" s="1213" t="s">
        <v>84</v>
      </c>
      <c r="BW7" s="1215"/>
      <c r="BX7" s="1213" t="s">
        <v>106</v>
      </c>
      <c r="BY7" s="1222"/>
      <c r="BZ7" s="1223" t="s">
        <v>35</v>
      </c>
      <c r="CA7" s="1215"/>
      <c r="CB7" s="1213" t="s">
        <v>84</v>
      </c>
      <c r="CC7" s="1215"/>
      <c r="CD7" s="1213" t="s">
        <v>110</v>
      </c>
      <c r="CE7" s="1222"/>
      <c r="CF7" s="1223" t="s">
        <v>35</v>
      </c>
      <c r="CG7" s="1215"/>
      <c r="CH7" s="1213" t="s">
        <v>84</v>
      </c>
      <c r="CI7" s="1215"/>
      <c r="CJ7" s="1213" t="s">
        <v>110</v>
      </c>
      <c r="CK7" s="1222"/>
      <c r="CL7" s="1223" t="s">
        <v>35</v>
      </c>
      <c r="CM7" s="1215"/>
      <c r="CN7" s="1213" t="s">
        <v>84</v>
      </c>
      <c r="CO7" s="1215"/>
      <c r="CP7" s="1213" t="s">
        <v>110</v>
      </c>
      <c r="CQ7" s="1222"/>
      <c r="CR7" s="1223" t="s">
        <v>35</v>
      </c>
      <c r="CS7" s="1215"/>
      <c r="CT7" s="1213" t="s">
        <v>84</v>
      </c>
      <c r="CU7" s="1215"/>
      <c r="CV7" s="1213" t="s">
        <v>110</v>
      </c>
      <c r="CW7" s="1222"/>
      <c r="CX7" s="1223" t="s">
        <v>35</v>
      </c>
      <c r="CY7" s="1215"/>
      <c r="CZ7" s="1213" t="s">
        <v>84</v>
      </c>
      <c r="DA7" s="1215"/>
      <c r="DB7" s="1213" t="s">
        <v>147</v>
      </c>
      <c r="DC7" s="1222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54" t="s">
        <v>35</v>
      </c>
      <c r="E8" s="1356" t="s">
        <v>36</v>
      </c>
      <c r="F8" s="22">
        <v>45351</v>
      </c>
      <c r="G8" s="23">
        <v>45716</v>
      </c>
      <c r="H8" s="1354" t="s">
        <v>35</v>
      </c>
      <c r="I8" s="1352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54" t="s">
        <v>35</v>
      </c>
      <c r="O8" s="1354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54" t="s">
        <v>35</v>
      </c>
      <c r="U8" s="1354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52" t="s">
        <v>35</v>
      </c>
      <c r="AA8" s="1352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52" t="s">
        <v>35</v>
      </c>
      <c r="AG8" s="1352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52" t="s">
        <v>35</v>
      </c>
      <c r="AM8" s="1352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52" t="s">
        <v>35</v>
      </c>
      <c r="AS8" s="1352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52" t="s">
        <v>35</v>
      </c>
      <c r="AY8" s="1352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52" t="s">
        <v>35</v>
      </c>
      <c r="BE8" s="1352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52" t="s">
        <v>35</v>
      </c>
      <c r="BK8" s="1352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52" t="s">
        <v>35</v>
      </c>
      <c r="BQ8" s="1352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52" t="s">
        <v>35</v>
      </c>
      <c r="BW8" s="1352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52" t="s">
        <v>35</v>
      </c>
      <c r="CC8" s="1352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52" t="s">
        <v>35</v>
      </c>
      <c r="CI8" s="1352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52" t="s">
        <v>35</v>
      </c>
      <c r="CO8" s="1352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52" t="s">
        <v>35</v>
      </c>
      <c r="CU8" s="1352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52" t="s">
        <v>35</v>
      </c>
      <c r="DA8" s="1352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1">
        <v>1</v>
      </c>
      <c r="C9" s="1335"/>
      <c r="D9" s="1355"/>
      <c r="E9" s="1357"/>
      <c r="F9" s="1331">
        <v>2</v>
      </c>
      <c r="G9" s="1335"/>
      <c r="H9" s="1355"/>
      <c r="I9" s="1353"/>
      <c r="J9" s="1329" t="s">
        <v>37</v>
      </c>
      <c r="K9" s="1330"/>
      <c r="L9" s="1331">
        <v>3</v>
      </c>
      <c r="M9" s="1335"/>
      <c r="N9" s="1355"/>
      <c r="O9" s="1355"/>
      <c r="P9" s="1329" t="s">
        <v>41</v>
      </c>
      <c r="Q9" s="1330"/>
      <c r="R9" s="1331">
        <v>4</v>
      </c>
      <c r="S9" s="1335"/>
      <c r="T9" s="1355"/>
      <c r="U9" s="1355"/>
      <c r="V9" s="1329" t="s">
        <v>42</v>
      </c>
      <c r="W9" s="1330"/>
      <c r="X9" s="1331">
        <v>5</v>
      </c>
      <c r="Y9" s="1335"/>
      <c r="Z9" s="1353"/>
      <c r="AA9" s="1353"/>
      <c r="AB9" s="1329" t="s">
        <v>53</v>
      </c>
      <c r="AC9" s="1330"/>
      <c r="AD9" s="1331">
        <v>6</v>
      </c>
      <c r="AE9" s="1335"/>
      <c r="AF9" s="1353"/>
      <c r="AG9" s="1353"/>
      <c r="AH9" s="1329" t="s">
        <v>88</v>
      </c>
      <c r="AI9" s="1330"/>
      <c r="AJ9" s="1331">
        <v>7</v>
      </c>
      <c r="AK9" s="1335"/>
      <c r="AL9" s="1353"/>
      <c r="AM9" s="1353"/>
      <c r="AN9" s="1329" t="s">
        <v>89</v>
      </c>
      <c r="AO9" s="1330"/>
      <c r="AP9" s="1331">
        <v>8</v>
      </c>
      <c r="AQ9" s="1335"/>
      <c r="AR9" s="1353"/>
      <c r="AS9" s="1353"/>
      <c r="AT9" s="1329" t="s">
        <v>90</v>
      </c>
      <c r="AU9" s="1330"/>
      <c r="AV9" s="1331">
        <v>9</v>
      </c>
      <c r="AW9" s="1335"/>
      <c r="AX9" s="1353"/>
      <c r="AY9" s="1353"/>
      <c r="AZ9" s="1329" t="s">
        <v>91</v>
      </c>
      <c r="BA9" s="1330"/>
      <c r="BB9" s="1331">
        <v>10</v>
      </c>
      <c r="BC9" s="1335"/>
      <c r="BD9" s="1353"/>
      <c r="BE9" s="1353"/>
      <c r="BF9" s="1329" t="s">
        <v>92</v>
      </c>
      <c r="BG9" s="1330"/>
      <c r="BH9" s="1331">
        <v>11</v>
      </c>
      <c r="BI9" s="1335"/>
      <c r="BJ9" s="1353"/>
      <c r="BK9" s="1353"/>
      <c r="BL9" s="1329" t="s">
        <v>136</v>
      </c>
      <c r="BM9" s="1330"/>
      <c r="BN9" s="1331">
        <v>12</v>
      </c>
      <c r="BO9" s="1335"/>
      <c r="BP9" s="1353"/>
      <c r="BQ9" s="1353"/>
      <c r="BR9" s="1329" t="s">
        <v>137</v>
      </c>
      <c r="BS9" s="1330"/>
      <c r="BT9" s="1331">
        <v>13</v>
      </c>
      <c r="BU9" s="1335"/>
      <c r="BV9" s="1353"/>
      <c r="BW9" s="1353"/>
      <c r="BX9" s="1329" t="s">
        <v>138</v>
      </c>
      <c r="BY9" s="1330"/>
      <c r="BZ9" s="1331">
        <v>14</v>
      </c>
      <c r="CA9" s="1335"/>
      <c r="CB9" s="1353"/>
      <c r="CC9" s="1353"/>
      <c r="CD9" s="1329" t="s">
        <v>107</v>
      </c>
      <c r="CE9" s="1330"/>
      <c r="CF9" s="1331">
        <v>15</v>
      </c>
      <c r="CG9" s="1335"/>
      <c r="CH9" s="1353"/>
      <c r="CI9" s="1353"/>
      <c r="CJ9" s="1329" t="s">
        <v>108</v>
      </c>
      <c r="CK9" s="1330"/>
      <c r="CL9" s="1331">
        <v>16</v>
      </c>
      <c r="CM9" s="1335"/>
      <c r="CN9" s="1353"/>
      <c r="CO9" s="1353"/>
      <c r="CP9" s="1329" t="s">
        <v>109</v>
      </c>
      <c r="CQ9" s="1330"/>
      <c r="CR9" s="1331">
        <v>17</v>
      </c>
      <c r="CS9" s="1335"/>
      <c r="CT9" s="1353"/>
      <c r="CU9" s="1353"/>
      <c r="CV9" s="1329" t="s">
        <v>111</v>
      </c>
      <c r="CW9" s="1330"/>
      <c r="CX9" s="1331">
        <v>18</v>
      </c>
      <c r="CY9" s="1335"/>
      <c r="CZ9" s="1353"/>
      <c r="DA9" s="1353"/>
      <c r="DB9" s="1329" t="s">
        <v>139</v>
      </c>
      <c r="DC9" s="1330"/>
      <c r="DD9" s="1331">
        <v>19</v>
      </c>
      <c r="DE9" s="1332"/>
    </row>
    <row r="10" spans="1:116" s="6" customFormat="1" ht="19.5" customHeight="1">
      <c r="A10" s="708" t="s">
        <v>18</v>
      </c>
      <c r="B10" s="377">
        <v>37615.949999999997</v>
      </c>
      <c r="C10" s="378">
        <v>55567.12</v>
      </c>
      <c r="D10" s="699">
        <v>17951.170000000006</v>
      </c>
      <c r="E10" s="336">
        <v>0.477222295329508</v>
      </c>
      <c r="F10" s="377">
        <v>6460.81</v>
      </c>
      <c r="G10" s="700">
        <v>4374.67</v>
      </c>
      <c r="H10" s="699">
        <v>-2086.1400000000003</v>
      </c>
      <c r="I10" s="392">
        <v>-0.32289140216164847</v>
      </c>
      <c r="J10" s="698">
        <v>0.17175719342459783</v>
      </c>
      <c r="K10" s="620">
        <v>7.8727672047786537E-2</v>
      </c>
      <c r="L10" s="377">
        <v>-452.55</v>
      </c>
      <c r="M10" s="378">
        <v>-445.06</v>
      </c>
      <c r="N10" s="699">
        <v>7.4900000000000091</v>
      </c>
      <c r="O10" s="392">
        <v>1.6550657385924226E-2</v>
      </c>
      <c r="P10" s="698">
        <v>-7.0045396784613689E-2</v>
      </c>
      <c r="Q10" s="620">
        <v>-0.10173567377653629</v>
      </c>
      <c r="R10" s="377">
        <v>6913.36</v>
      </c>
      <c r="S10" s="700">
        <v>4819.72</v>
      </c>
      <c r="T10" s="699">
        <v>-2093.6399999999994</v>
      </c>
      <c r="U10" s="392">
        <v>-0.30283971903676354</v>
      </c>
      <c r="V10" s="698">
        <v>1.0700453967846135</v>
      </c>
      <c r="W10" s="620">
        <v>1.1017333878898294</v>
      </c>
      <c r="X10" s="377">
        <v>126.91</v>
      </c>
      <c r="Y10" s="378">
        <v>114.89</v>
      </c>
      <c r="Z10" s="699">
        <v>-12.019999999999996</v>
      </c>
      <c r="AA10" s="392">
        <v>-9.4712788590339589E-2</v>
      </c>
      <c r="AB10" s="619">
        <v>1.9643047853132964E-2</v>
      </c>
      <c r="AC10" s="620">
        <v>2.626255237537917E-2</v>
      </c>
      <c r="AD10" s="377">
        <v>6786.45</v>
      </c>
      <c r="AE10" s="378">
        <v>4704.83</v>
      </c>
      <c r="AF10" s="699">
        <v>-2081.62</v>
      </c>
      <c r="AG10" s="392">
        <v>-0.30673179644733256</v>
      </c>
      <c r="AH10" s="619">
        <v>1.0504023489314807</v>
      </c>
      <c r="AI10" s="620">
        <v>1.0754708355144502</v>
      </c>
      <c r="AJ10" s="377">
        <v>22630.89</v>
      </c>
      <c r="AK10" s="700">
        <v>37038.589999999997</v>
      </c>
      <c r="AL10" s="699">
        <v>14407.699999999997</v>
      </c>
      <c r="AM10" s="392">
        <v>0.63663868279152946</v>
      </c>
      <c r="AN10" s="619">
        <v>0.60163015954668164</v>
      </c>
      <c r="AO10" s="620">
        <v>0.6665558697301569</v>
      </c>
      <c r="AP10" s="377">
        <v>3649.12</v>
      </c>
      <c r="AQ10" s="378">
        <v>909.99</v>
      </c>
      <c r="AR10" s="699">
        <v>-2739.13</v>
      </c>
      <c r="AS10" s="392">
        <v>-0.75062754855965275</v>
      </c>
      <c r="AT10" s="619">
        <v>0.56480843733216113</v>
      </c>
      <c r="AU10" s="620">
        <v>0.20801340443964916</v>
      </c>
      <c r="AV10" s="377">
        <v>-1227.53</v>
      </c>
      <c r="AW10" s="700">
        <v>-1949.8</v>
      </c>
      <c r="AX10" s="699">
        <v>-722.27</v>
      </c>
      <c r="AY10" s="392">
        <v>-0.58839295169975481</v>
      </c>
      <c r="AZ10" s="619">
        <v>-0.33639069145437805</v>
      </c>
      <c r="BA10" s="620">
        <v>-2.1426609083616301</v>
      </c>
      <c r="BB10" s="377">
        <v>2421.58</v>
      </c>
      <c r="BC10" s="378">
        <v>-1039.81</v>
      </c>
      <c r="BD10" s="699">
        <v>-3461.39</v>
      </c>
      <c r="BE10" s="392">
        <v>-1.4293932060885868</v>
      </c>
      <c r="BF10" s="619">
        <v>0.35027540877373664</v>
      </c>
      <c r="BG10" s="620">
        <v>-0.2157407484252197</v>
      </c>
      <c r="BH10" s="377">
        <v>2197.8000000000002</v>
      </c>
      <c r="BI10" s="378">
        <v>-1486.06</v>
      </c>
      <c r="BJ10" s="699">
        <v>-3683.86</v>
      </c>
      <c r="BK10" s="392">
        <v>-1.6761579761579761</v>
      </c>
      <c r="BL10" s="619">
        <v>0.32385120350109414</v>
      </c>
      <c r="BM10" s="620">
        <v>-0.31585838383108422</v>
      </c>
      <c r="BN10" s="377">
        <v>6675.51</v>
      </c>
      <c r="BO10" s="378">
        <v>6782.59</v>
      </c>
      <c r="BP10" s="699">
        <v>107.07999999999993</v>
      </c>
      <c r="BQ10" s="392">
        <v>1.6040721982290479E-2</v>
      </c>
      <c r="BR10" s="619">
        <v>0.1774648785953831</v>
      </c>
      <c r="BS10" s="701">
        <v>0.12206121173816457</v>
      </c>
      <c r="BT10" s="377">
        <v>-4613.1400000000003</v>
      </c>
      <c r="BU10" s="700">
        <v>-9107.51</v>
      </c>
      <c r="BV10" s="699">
        <v>-4494.37</v>
      </c>
      <c r="BW10" s="392">
        <v>-0.97425397885171483</v>
      </c>
      <c r="BX10" s="619">
        <v>-0.67975745787561992</v>
      </c>
      <c r="BY10" s="620">
        <v>-1.9357787635259935</v>
      </c>
      <c r="BZ10" s="377">
        <v>939.7</v>
      </c>
      <c r="CA10" s="378">
        <v>1104.6300000000001</v>
      </c>
      <c r="CB10" s="699">
        <v>164.93000000000006</v>
      </c>
      <c r="CC10" s="392">
        <v>0.17551346174310956</v>
      </c>
      <c r="CD10" s="619">
        <v>0.13846709251523256</v>
      </c>
      <c r="CE10" s="620">
        <v>0.23478637910402717</v>
      </c>
      <c r="CF10" s="377">
        <v>2069.7800000000002</v>
      </c>
      <c r="CG10" s="700">
        <v>2331.2800000000002</v>
      </c>
      <c r="CH10" s="699">
        <v>261.5</v>
      </c>
      <c r="CI10" s="392">
        <v>0.12634193006019961</v>
      </c>
      <c r="CJ10" s="619">
        <v>0.30498714349917855</v>
      </c>
      <c r="CK10" s="620">
        <v>0.4955078079335492</v>
      </c>
      <c r="CL10" s="377">
        <v>5085.6899999999996</v>
      </c>
      <c r="CM10" s="378">
        <v>4370.1499999999996</v>
      </c>
      <c r="CN10" s="699">
        <v>-715.54</v>
      </c>
      <c r="CO10" s="392">
        <v>-0.14069673928218196</v>
      </c>
      <c r="CP10" s="619">
        <v>0.74938885573458869</v>
      </c>
      <c r="CQ10" s="620">
        <v>0.92886459234446295</v>
      </c>
      <c r="CR10" s="377">
        <v>-373.57</v>
      </c>
      <c r="CS10" s="700">
        <v>45.32</v>
      </c>
      <c r="CT10" s="699">
        <v>418.89</v>
      </c>
      <c r="CU10" s="392">
        <v>1.1213159514950344</v>
      </c>
      <c r="CV10" s="619">
        <v>-5.5046452858269049E-2</v>
      </c>
      <c r="CW10" s="620">
        <v>9.632654102273621E-3</v>
      </c>
      <c r="CX10" s="377">
        <v>1480.2</v>
      </c>
      <c r="CY10" s="700">
        <v>7447.02</v>
      </c>
      <c r="CZ10" s="699">
        <v>5966.8200000000006</v>
      </c>
      <c r="DA10" s="392">
        <v>4.0310903931901096</v>
      </c>
      <c r="DB10" s="619">
        <v>3.9350328783401729E-2</v>
      </c>
      <c r="DC10" s="620">
        <v>0.13401846271680087</v>
      </c>
      <c r="DD10" s="800">
        <v>0.78188891099175561</v>
      </c>
      <c r="DE10" s="799">
        <v>-0.58284571387276485</v>
      </c>
    </row>
    <row r="11" spans="1:116" s="6" customFormat="1" ht="19.5" customHeight="1">
      <c r="A11" s="708" t="s">
        <v>264</v>
      </c>
      <c r="B11" s="377">
        <v>46253.04</v>
      </c>
      <c r="C11" s="378">
        <v>50288.69</v>
      </c>
      <c r="D11" s="703">
        <v>4035.6500000000015</v>
      </c>
      <c r="E11" s="336">
        <v>8.7251562275690447E-2</v>
      </c>
      <c r="F11" s="377">
        <v>34936.44</v>
      </c>
      <c r="G11" s="700">
        <v>39443.01</v>
      </c>
      <c r="H11" s="703">
        <v>4506.57</v>
      </c>
      <c r="I11" s="352">
        <v>0.12899339486221262</v>
      </c>
      <c r="J11" s="693">
        <v>0.75533283866314516</v>
      </c>
      <c r="K11" s="620">
        <v>0.78433162605746942</v>
      </c>
      <c r="L11" s="377">
        <v>4294.4799999999996</v>
      </c>
      <c r="M11" s="378">
        <v>5972.32</v>
      </c>
      <c r="N11" s="703">
        <v>1677.8400000000001</v>
      </c>
      <c r="O11" s="352">
        <v>0.39069689461820761</v>
      </c>
      <c r="P11" s="693">
        <v>0.12292265611493328</v>
      </c>
      <c r="Q11" s="620">
        <v>0.15141643601743374</v>
      </c>
      <c r="R11" s="377">
        <v>30641.96</v>
      </c>
      <c r="S11" s="700">
        <v>33470.69</v>
      </c>
      <c r="T11" s="703">
        <v>2828.7300000000032</v>
      </c>
      <c r="U11" s="352">
        <v>9.2315569891743318E-2</v>
      </c>
      <c r="V11" s="693">
        <v>0.87707734388506664</v>
      </c>
      <c r="W11" s="620">
        <v>0.84858356398256629</v>
      </c>
      <c r="X11" s="377">
        <v>2313.92</v>
      </c>
      <c r="Y11" s="378">
        <v>2507.09</v>
      </c>
      <c r="Z11" s="703">
        <v>193.17000000000007</v>
      </c>
      <c r="AA11" s="352">
        <v>8.3481710690084393E-2</v>
      </c>
      <c r="AB11" s="621">
        <v>6.6232277816514792E-2</v>
      </c>
      <c r="AC11" s="620">
        <v>6.3562339689592656E-2</v>
      </c>
      <c r="AD11" s="377">
        <v>28328.04</v>
      </c>
      <c r="AE11" s="378">
        <v>30963.599999999999</v>
      </c>
      <c r="AF11" s="703">
        <v>2635.5599999999977</v>
      </c>
      <c r="AG11" s="352">
        <v>9.3037146233908088E-2</v>
      </c>
      <c r="AH11" s="621">
        <v>0.81084506606855189</v>
      </c>
      <c r="AI11" s="620">
        <v>0.7850212242929735</v>
      </c>
      <c r="AJ11" s="377">
        <v>7668.37</v>
      </c>
      <c r="AK11" s="700">
        <v>9595.2199999999993</v>
      </c>
      <c r="AL11" s="703">
        <v>1926.8499999999995</v>
      </c>
      <c r="AM11" s="352">
        <v>0.25127243468951022</v>
      </c>
      <c r="AN11" s="621">
        <v>0.16579169715114941</v>
      </c>
      <c r="AO11" s="620">
        <v>0.19080274312176354</v>
      </c>
      <c r="AP11" s="377">
        <v>5624.4</v>
      </c>
      <c r="AQ11" s="378">
        <v>5577.35</v>
      </c>
      <c r="AR11" s="703">
        <v>-47.049999999999272</v>
      </c>
      <c r="AS11" s="352">
        <v>-8.3653367470306658E-3</v>
      </c>
      <c r="AT11" s="621">
        <v>0.16098949978875923</v>
      </c>
      <c r="AU11" s="620">
        <v>0.14140274791401569</v>
      </c>
      <c r="AV11" s="377">
        <v>4151.68</v>
      </c>
      <c r="AW11" s="700">
        <v>4078.95</v>
      </c>
      <c r="AX11" s="703">
        <v>-72.730000000000473</v>
      </c>
      <c r="AY11" s="352">
        <v>-1.7518209495915021E-2</v>
      </c>
      <c r="AZ11" s="621">
        <v>0.73815518099708421</v>
      </c>
      <c r="BA11" s="620">
        <v>0.73134194554761667</v>
      </c>
      <c r="BB11" s="377">
        <v>9776.07</v>
      </c>
      <c r="BC11" s="378">
        <v>9656.31</v>
      </c>
      <c r="BD11" s="703">
        <v>-119.76000000000022</v>
      </c>
      <c r="BE11" s="352">
        <v>-1.2250321448189326E-2</v>
      </c>
      <c r="BF11" s="621">
        <v>0.31904192812731302</v>
      </c>
      <c r="BG11" s="620">
        <v>0.28850047608818341</v>
      </c>
      <c r="BH11" s="377">
        <v>9678.1200000000008</v>
      </c>
      <c r="BI11" s="378">
        <v>9656.31</v>
      </c>
      <c r="BJ11" s="703">
        <v>-21.81000000000131</v>
      </c>
      <c r="BK11" s="352">
        <v>-2.2535368439326343E-3</v>
      </c>
      <c r="BL11" s="621">
        <v>0.34164453311983461</v>
      </c>
      <c r="BM11" s="620">
        <v>0.31186005503236058</v>
      </c>
      <c r="BN11" s="377">
        <v>9919.64</v>
      </c>
      <c r="BO11" s="378">
        <v>10155.370000000001</v>
      </c>
      <c r="BP11" s="703">
        <v>235.73000000000138</v>
      </c>
      <c r="BQ11" s="352">
        <v>2.3763967240746781E-2</v>
      </c>
      <c r="BR11" s="621">
        <v>0.21446460600211356</v>
      </c>
      <c r="BS11" s="620">
        <v>0.20194143056818542</v>
      </c>
      <c r="BT11" s="377">
        <v>7658.95</v>
      </c>
      <c r="BU11" s="700">
        <v>5774.9</v>
      </c>
      <c r="BV11" s="703">
        <v>-1884.0500000000002</v>
      </c>
      <c r="BW11" s="352">
        <v>-0.24599324972744308</v>
      </c>
      <c r="BX11" s="621">
        <v>0.27036639315674504</v>
      </c>
      <c r="BY11" s="620">
        <v>0.18650609102300766</v>
      </c>
      <c r="BZ11" s="377">
        <v>925.06</v>
      </c>
      <c r="CA11" s="378">
        <v>1005.77</v>
      </c>
      <c r="CB11" s="703">
        <v>80.710000000000036</v>
      </c>
      <c r="CC11" s="352">
        <v>8.7248394698722295E-2</v>
      </c>
      <c r="CD11" s="621">
        <v>3.2655277244737012E-2</v>
      </c>
      <c r="CE11" s="620">
        <v>3.2482334095518609E-2</v>
      </c>
      <c r="CF11" s="377">
        <v>2427.4299999999998</v>
      </c>
      <c r="CG11" s="700">
        <v>5713.1</v>
      </c>
      <c r="CH11" s="703">
        <v>3285.6700000000005</v>
      </c>
      <c r="CI11" s="352">
        <v>1.353559113960032</v>
      </c>
      <c r="CJ11" s="621">
        <v>8.5690008909899862E-2</v>
      </c>
      <c r="CK11" s="620">
        <v>0.1845101990724593</v>
      </c>
      <c r="CL11" s="377">
        <v>4344.97</v>
      </c>
      <c r="CM11" s="378">
        <v>8883.58</v>
      </c>
      <c r="CN11" s="703">
        <v>4538.6099999999997</v>
      </c>
      <c r="CO11" s="352">
        <v>1.044566475717899</v>
      </c>
      <c r="CP11" s="621">
        <v>0.15338053744628996</v>
      </c>
      <c r="CQ11" s="620">
        <v>0.28690397757366715</v>
      </c>
      <c r="CR11" s="377">
        <v>400.84</v>
      </c>
      <c r="CS11" s="700">
        <v>271.31</v>
      </c>
      <c r="CT11" s="703">
        <v>-129.52999999999997</v>
      </c>
      <c r="CU11" s="352">
        <v>-0.32314639257559119</v>
      </c>
      <c r="CV11" s="621">
        <v>1.4149937658941457E-2</v>
      </c>
      <c r="CW11" s="620">
        <v>8.7622240307974521E-3</v>
      </c>
      <c r="CX11" s="377">
        <v>2892.67</v>
      </c>
      <c r="CY11" s="700">
        <v>-341.38</v>
      </c>
      <c r="CZ11" s="703">
        <v>-3234.05</v>
      </c>
      <c r="DA11" s="352">
        <v>-1.118015535819848</v>
      </c>
      <c r="DB11" s="621">
        <v>6.2540105471986268E-2</v>
      </c>
      <c r="DC11" s="620">
        <v>-6.7884051065955379E-3</v>
      </c>
      <c r="DD11" s="804">
        <v>0.89788668753644796</v>
      </c>
      <c r="DE11" s="799">
        <v>1.0110252037876732</v>
      </c>
    </row>
    <row r="12" spans="1:116" s="6" customFormat="1" ht="19.5" customHeight="1">
      <c r="A12" s="708" t="s">
        <v>20</v>
      </c>
      <c r="B12" s="377">
        <v>46948.98</v>
      </c>
      <c r="C12" s="378">
        <v>42299.69</v>
      </c>
      <c r="D12" s="703">
        <v>-4649.2900000000009</v>
      </c>
      <c r="E12" s="336">
        <v>-9.9028562494861458E-2</v>
      </c>
      <c r="F12" s="377">
        <v>5620.91</v>
      </c>
      <c r="G12" s="700">
        <v>4669.4399999999996</v>
      </c>
      <c r="H12" s="703">
        <v>-951.47000000000025</v>
      </c>
      <c r="I12" s="352">
        <v>-0.1692733027214455</v>
      </c>
      <c r="J12" s="693">
        <v>0.11972379378636126</v>
      </c>
      <c r="K12" s="620">
        <v>0.11038946148305104</v>
      </c>
      <c r="L12" s="377">
        <v>2669.41</v>
      </c>
      <c r="M12" s="378">
        <v>2812.83</v>
      </c>
      <c r="N12" s="703">
        <v>143.42000000000007</v>
      </c>
      <c r="O12" s="352">
        <v>5.3727228114077673E-2</v>
      </c>
      <c r="P12" s="693">
        <v>0.47490708799820669</v>
      </c>
      <c r="Q12" s="620">
        <v>0.60239129317434215</v>
      </c>
      <c r="R12" s="377">
        <v>2951.5</v>
      </c>
      <c r="S12" s="700">
        <v>1856.61</v>
      </c>
      <c r="T12" s="703">
        <v>-1094.8900000000001</v>
      </c>
      <c r="U12" s="352">
        <v>-0.37096052854480777</v>
      </c>
      <c r="V12" s="693">
        <v>0.52509291200179331</v>
      </c>
      <c r="W12" s="620">
        <v>0.39760870682565791</v>
      </c>
      <c r="X12" s="377">
        <v>1134.08</v>
      </c>
      <c r="Y12" s="378">
        <v>2982.11</v>
      </c>
      <c r="Z12" s="703">
        <v>1848.0300000000002</v>
      </c>
      <c r="AA12" s="352">
        <v>1.6295411258465013</v>
      </c>
      <c r="AB12" s="621">
        <v>0.20176092483245595</v>
      </c>
      <c r="AC12" s="620">
        <v>0.63864403440241235</v>
      </c>
      <c r="AD12" s="377">
        <v>1817.42</v>
      </c>
      <c r="AE12" s="378">
        <v>-1125.5</v>
      </c>
      <c r="AF12" s="703">
        <v>-2942.92</v>
      </c>
      <c r="AG12" s="352">
        <v>-1.6192844801972026</v>
      </c>
      <c r="AH12" s="621">
        <v>0.32333198716933736</v>
      </c>
      <c r="AI12" s="620">
        <v>-0.24103532757675442</v>
      </c>
      <c r="AJ12" s="377">
        <v>8893.02</v>
      </c>
      <c r="AK12" s="700">
        <v>5208.6000000000004</v>
      </c>
      <c r="AL12" s="703">
        <v>-3684.42</v>
      </c>
      <c r="AM12" s="352">
        <v>-0.41430470188979668</v>
      </c>
      <c r="AN12" s="621">
        <v>0.1894188116546941</v>
      </c>
      <c r="AO12" s="620">
        <v>0.12313565418564533</v>
      </c>
      <c r="AP12" s="377">
        <v>2140.6</v>
      </c>
      <c r="AQ12" s="378">
        <v>1703.94</v>
      </c>
      <c r="AR12" s="703">
        <v>-436.65999999999985</v>
      </c>
      <c r="AS12" s="352">
        <v>-0.20398953564421185</v>
      </c>
      <c r="AT12" s="621">
        <v>0.38082801539252542</v>
      </c>
      <c r="AU12" s="620">
        <v>0.36491313733552638</v>
      </c>
      <c r="AV12" s="377">
        <v>-733.9</v>
      </c>
      <c r="AW12" s="700">
        <v>928.99</v>
      </c>
      <c r="AX12" s="703">
        <v>1662.8899999999999</v>
      </c>
      <c r="AY12" s="352">
        <v>2.2658264068674203</v>
      </c>
      <c r="AZ12" s="621">
        <v>-0.34284779968233203</v>
      </c>
      <c r="BA12" s="620">
        <v>0.54520112210523841</v>
      </c>
      <c r="BB12" s="377">
        <v>1406.7</v>
      </c>
      <c r="BC12" s="378">
        <v>2632.93</v>
      </c>
      <c r="BD12" s="703">
        <v>1226.2299999999998</v>
      </c>
      <c r="BE12" s="352">
        <v>0.87170683159166829</v>
      </c>
      <c r="BF12" s="621">
        <v>0.47660511604269018</v>
      </c>
      <c r="BG12" s="620">
        <v>1.4181384351048416</v>
      </c>
      <c r="BH12" s="377">
        <v>1406.7</v>
      </c>
      <c r="BI12" s="378">
        <v>2632.93</v>
      </c>
      <c r="BJ12" s="703">
        <v>1226.2299999999998</v>
      </c>
      <c r="BK12" s="352">
        <v>0.87170683159166829</v>
      </c>
      <c r="BL12" s="621">
        <v>0.77400930990084849</v>
      </c>
      <c r="BM12" s="620" t="s">
        <v>493</v>
      </c>
      <c r="BN12" s="377">
        <v>1895.2</v>
      </c>
      <c r="BO12" s="378">
        <v>2541.9</v>
      </c>
      <c r="BP12" s="703">
        <v>646.70000000000005</v>
      </c>
      <c r="BQ12" s="352">
        <v>0.34123047699451248</v>
      </c>
      <c r="BR12" s="621">
        <v>4.0367224165466425E-2</v>
      </c>
      <c r="BS12" s="620">
        <v>6.0092638976786829E-2</v>
      </c>
      <c r="BT12" s="377">
        <v>-1948.75</v>
      </c>
      <c r="BU12" s="700">
        <v>-743.62</v>
      </c>
      <c r="BV12" s="703">
        <v>1205.1300000000001</v>
      </c>
      <c r="BW12" s="352">
        <v>0.61841180243745997</v>
      </c>
      <c r="BX12" s="621">
        <v>-1.07226177768485</v>
      </c>
      <c r="BY12" s="620" t="s">
        <v>493</v>
      </c>
      <c r="BZ12" s="377">
        <v>654.66999999999996</v>
      </c>
      <c r="CA12" s="378">
        <v>639.23</v>
      </c>
      <c r="CB12" s="703">
        <v>-15.439999999999941</v>
      </c>
      <c r="CC12" s="352">
        <v>-2.3584401301418947E-2</v>
      </c>
      <c r="CD12" s="621">
        <v>0.36021943194198364</v>
      </c>
      <c r="CE12" s="620" t="s">
        <v>493</v>
      </c>
      <c r="CF12" s="377">
        <v>1087.92</v>
      </c>
      <c r="CG12" s="700">
        <v>1701.59</v>
      </c>
      <c r="CH12" s="703">
        <v>613.66999999999985</v>
      </c>
      <c r="CI12" s="352">
        <v>0.56407640267666725</v>
      </c>
      <c r="CJ12" s="621">
        <v>0.59860681625601131</v>
      </c>
      <c r="CK12" s="620" t="s">
        <v>493</v>
      </c>
      <c r="CL12" s="377">
        <v>2607.58</v>
      </c>
      <c r="CM12" s="378">
        <v>3100.59</v>
      </c>
      <c r="CN12" s="703">
        <v>493.01000000000022</v>
      </c>
      <c r="CO12" s="352">
        <v>0.1890680247585885</v>
      </c>
      <c r="CP12" s="621">
        <v>1.4347701687006855</v>
      </c>
      <c r="CQ12" s="620" t="s">
        <v>493</v>
      </c>
      <c r="CR12" s="377">
        <v>256.18</v>
      </c>
      <c r="CS12" s="700">
        <v>43.84</v>
      </c>
      <c r="CT12" s="703">
        <v>-212.34</v>
      </c>
      <c r="CU12" s="352">
        <v>-0.82887032555234597</v>
      </c>
      <c r="CV12" s="621">
        <v>0.14095806142773823</v>
      </c>
      <c r="CW12" s="620" t="s">
        <v>493</v>
      </c>
      <c r="CX12" s="377">
        <v>-2246.88</v>
      </c>
      <c r="CY12" s="700">
        <v>-8500.0499999999993</v>
      </c>
      <c r="CZ12" s="703">
        <v>-6253.1699999999992</v>
      </c>
      <c r="DA12" s="352">
        <v>-2.7830458235419777</v>
      </c>
      <c r="DB12" s="621">
        <v>-4.7857908734119464E-2</v>
      </c>
      <c r="DC12" s="620">
        <v>-0.20094828118125685</v>
      </c>
      <c r="DD12" s="804">
        <v>2.2363020105424174</v>
      </c>
      <c r="DE12" s="799">
        <v>-6.5522434473567301</v>
      </c>
    </row>
    <row r="13" spans="1:116" s="6" customFormat="1" ht="19.5" customHeight="1">
      <c r="A13" s="708" t="s">
        <v>38</v>
      </c>
      <c r="B13" s="377">
        <v>26241.18</v>
      </c>
      <c r="C13" s="378">
        <v>36194.79</v>
      </c>
      <c r="D13" s="703">
        <v>9953.61</v>
      </c>
      <c r="E13" s="336">
        <v>0.37931259188801725</v>
      </c>
      <c r="F13" s="377">
        <v>7750.36</v>
      </c>
      <c r="G13" s="700">
        <v>10015.299999999999</v>
      </c>
      <c r="H13" s="703">
        <v>2264.9399999999996</v>
      </c>
      <c r="I13" s="352">
        <v>0.2922367477123643</v>
      </c>
      <c r="J13" s="693">
        <v>0.29535104747576135</v>
      </c>
      <c r="K13" s="620">
        <v>0.27670557005580082</v>
      </c>
      <c r="L13" s="377">
        <v>2706.27</v>
      </c>
      <c r="M13" s="378">
        <v>2692.34</v>
      </c>
      <c r="N13" s="703">
        <v>-13.929999999999836</v>
      </c>
      <c r="O13" s="352">
        <v>-5.1473060707172003E-3</v>
      </c>
      <c r="P13" s="693">
        <v>0.34917990906228874</v>
      </c>
      <c r="Q13" s="620">
        <v>0.26882270126706143</v>
      </c>
      <c r="R13" s="377">
        <v>5044.1000000000004</v>
      </c>
      <c r="S13" s="700">
        <v>7322.96</v>
      </c>
      <c r="T13" s="703">
        <v>2278.8599999999997</v>
      </c>
      <c r="U13" s="352">
        <v>0.45178723657342229</v>
      </c>
      <c r="V13" s="693">
        <v>0.65082138120035726</v>
      </c>
      <c r="W13" s="620">
        <v>0.73117729873293869</v>
      </c>
      <c r="X13" s="377">
        <v>401.52</v>
      </c>
      <c r="Y13" s="378">
        <v>433.09</v>
      </c>
      <c r="Z13" s="703">
        <v>31.569999999999993</v>
      </c>
      <c r="AA13" s="352">
        <v>7.8626220362622026E-2</v>
      </c>
      <c r="AB13" s="621">
        <v>5.1806625756739041E-2</v>
      </c>
      <c r="AC13" s="620">
        <v>4.3242838457160544E-2</v>
      </c>
      <c r="AD13" s="377">
        <v>4642.58</v>
      </c>
      <c r="AE13" s="378">
        <v>6889.86</v>
      </c>
      <c r="AF13" s="703">
        <v>2247.2799999999997</v>
      </c>
      <c r="AG13" s="352">
        <v>0.48405843302646367</v>
      </c>
      <c r="AH13" s="621">
        <v>0.59901475544361815</v>
      </c>
      <c r="AI13" s="620">
        <v>0.68793346180344073</v>
      </c>
      <c r="AJ13" s="377">
        <v>4535.58</v>
      </c>
      <c r="AK13" s="700">
        <v>34499.949999999997</v>
      </c>
      <c r="AL13" s="703">
        <v>29964.369999999995</v>
      </c>
      <c r="AM13" s="352">
        <v>6.6065133896877564</v>
      </c>
      <c r="AN13" s="621">
        <v>0.17284207493717887</v>
      </c>
      <c r="AO13" s="620">
        <v>0.953174476216052</v>
      </c>
      <c r="AP13" s="377">
        <v>1241.3900000000001</v>
      </c>
      <c r="AQ13" s="378">
        <v>1239.53</v>
      </c>
      <c r="AR13" s="703">
        <v>-1.8600000000001273</v>
      </c>
      <c r="AS13" s="352">
        <v>-1.4983204311297233E-3</v>
      </c>
      <c r="AT13" s="621">
        <v>0.16017191459493496</v>
      </c>
      <c r="AU13" s="620">
        <v>0.12376364162830869</v>
      </c>
      <c r="AV13" s="377">
        <v>-539.03</v>
      </c>
      <c r="AW13" s="700">
        <v>876.38</v>
      </c>
      <c r="AX13" s="703">
        <v>1415.4099999999999</v>
      </c>
      <c r="AY13" s="352">
        <v>2.6258464278426059</v>
      </c>
      <c r="AZ13" s="621">
        <v>-0.43421487203860182</v>
      </c>
      <c r="BA13" s="620">
        <v>0.70702605019644549</v>
      </c>
      <c r="BB13" s="377">
        <v>702.36</v>
      </c>
      <c r="BC13" s="378">
        <v>2115.91</v>
      </c>
      <c r="BD13" s="703">
        <v>1413.5499999999997</v>
      </c>
      <c r="BE13" s="352">
        <v>2.0125719004499114</v>
      </c>
      <c r="BF13" s="621">
        <v>0.13924386907476061</v>
      </c>
      <c r="BG13" s="620">
        <v>0.28894190327408587</v>
      </c>
      <c r="BH13" s="377">
        <v>475.8</v>
      </c>
      <c r="BI13" s="378">
        <v>2054.4299999999998</v>
      </c>
      <c r="BJ13" s="703">
        <v>1578.6299999999999</v>
      </c>
      <c r="BK13" s="352">
        <v>3.3178436317780577</v>
      </c>
      <c r="BL13" s="621">
        <v>0.10248611763286794</v>
      </c>
      <c r="BM13" s="620">
        <v>0.29818167567991222</v>
      </c>
      <c r="BN13" s="377">
        <v>1870.92</v>
      </c>
      <c r="BO13" s="378">
        <v>2206.59</v>
      </c>
      <c r="BP13" s="703">
        <v>335.67000000000007</v>
      </c>
      <c r="BQ13" s="352">
        <v>0.17941440574690529</v>
      </c>
      <c r="BR13" s="621">
        <v>7.1297098682300108E-2</v>
      </c>
      <c r="BS13" s="620">
        <v>6.0964299005464601E-2</v>
      </c>
      <c r="BT13" s="377">
        <v>-1034.69</v>
      </c>
      <c r="BU13" s="700">
        <v>-1121.6199999999999</v>
      </c>
      <c r="BV13" s="703">
        <v>-86.929999999999836</v>
      </c>
      <c r="BW13" s="352">
        <v>-8.4015502227720223E-2</v>
      </c>
      <c r="BX13" s="621">
        <v>-0.22286961129372032</v>
      </c>
      <c r="BY13" s="620">
        <v>-0.16279285791003009</v>
      </c>
      <c r="BZ13" s="377">
        <v>524.82000000000005</v>
      </c>
      <c r="CA13" s="378">
        <v>723.9</v>
      </c>
      <c r="CB13" s="703">
        <v>199.07999999999993</v>
      </c>
      <c r="CC13" s="352">
        <v>0.37933005601920639</v>
      </c>
      <c r="CD13" s="621">
        <v>0.1130449017572126</v>
      </c>
      <c r="CE13" s="620">
        <v>0.10506744694376954</v>
      </c>
      <c r="CF13" s="377">
        <v>1538.85</v>
      </c>
      <c r="CG13" s="700">
        <v>1592.62</v>
      </c>
      <c r="CH13" s="703">
        <v>53.769999999999982</v>
      </c>
      <c r="CI13" s="352">
        <v>3.4941677226500302E-2</v>
      </c>
      <c r="CJ13" s="621">
        <v>0.33146440125964438</v>
      </c>
      <c r="CK13" s="620">
        <v>0.23115418890949888</v>
      </c>
      <c r="CL13" s="377">
        <v>2226.36</v>
      </c>
      <c r="CM13" s="378">
        <v>2864.2</v>
      </c>
      <c r="CN13" s="703">
        <v>637.83999999999969</v>
      </c>
      <c r="CO13" s="352">
        <v>0.28649454715320061</v>
      </c>
      <c r="CP13" s="621">
        <v>0.47955231789220654</v>
      </c>
      <c r="CQ13" s="620">
        <v>0.41571236570844688</v>
      </c>
      <c r="CR13" s="377">
        <v>40.82</v>
      </c>
      <c r="CS13" s="700">
        <v>50.8</v>
      </c>
      <c r="CT13" s="703">
        <v>9.9799999999999969</v>
      </c>
      <c r="CU13" s="352">
        <v>0.24448799608035268</v>
      </c>
      <c r="CV13" s="621">
        <v>8.792524846098505E-3</v>
      </c>
      <c r="CW13" s="620">
        <v>7.3731541714925995E-3</v>
      </c>
      <c r="CX13" s="377">
        <v>870.6</v>
      </c>
      <c r="CY13" s="700">
        <v>725.53</v>
      </c>
      <c r="CZ13" s="703">
        <v>-145.07000000000005</v>
      </c>
      <c r="DA13" s="352">
        <v>-0.16663220767286935</v>
      </c>
      <c r="DB13" s="621">
        <v>3.3176861711249263E-2</v>
      </c>
      <c r="DC13" s="620">
        <v>2.0045150144537376E-2</v>
      </c>
      <c r="DD13" s="804">
        <v>0.81247496004376873</v>
      </c>
      <c r="DE13" s="799">
        <v>0.89469597350309005</v>
      </c>
    </row>
    <row r="14" spans="1:116" s="6" customFormat="1" ht="19.5" customHeight="1">
      <c r="A14" s="708" t="s">
        <v>21</v>
      </c>
      <c r="B14" s="377">
        <v>24256.959999999999</v>
      </c>
      <c r="C14" s="378">
        <v>23096.1</v>
      </c>
      <c r="D14" s="703">
        <v>-1160.8600000000006</v>
      </c>
      <c r="E14" s="336">
        <v>-4.7856780074667253E-2</v>
      </c>
      <c r="F14" s="377">
        <v>1757.28</v>
      </c>
      <c r="G14" s="700">
        <v>1841.91</v>
      </c>
      <c r="H14" s="703">
        <v>84.630000000000109</v>
      </c>
      <c r="I14" s="352">
        <v>4.8159655831740027E-2</v>
      </c>
      <c r="J14" s="693">
        <v>7.2444362360328751E-2</v>
      </c>
      <c r="K14" s="620">
        <v>7.9749827893020903E-2</v>
      </c>
      <c r="L14" s="377">
        <v>60.98</v>
      </c>
      <c r="M14" s="378">
        <v>100.31</v>
      </c>
      <c r="N14" s="703">
        <v>39.330000000000005</v>
      </c>
      <c r="O14" s="352">
        <v>0.64496556247950165</v>
      </c>
      <c r="P14" s="693">
        <v>3.4701356642083216E-2</v>
      </c>
      <c r="Q14" s="620">
        <v>5.4459772735910003E-2</v>
      </c>
      <c r="R14" s="377">
        <v>1696.3</v>
      </c>
      <c r="S14" s="700">
        <v>1741.6</v>
      </c>
      <c r="T14" s="703">
        <v>45.299999999999955</v>
      </c>
      <c r="U14" s="352">
        <v>2.6705181866415111E-2</v>
      </c>
      <c r="V14" s="693">
        <v>0.96529864335791682</v>
      </c>
      <c r="W14" s="620">
        <v>0.94554022726408993</v>
      </c>
      <c r="X14" s="377">
        <v>161.72999999999999</v>
      </c>
      <c r="Y14" s="378">
        <v>190.61</v>
      </c>
      <c r="Z14" s="703">
        <v>28.880000000000024</v>
      </c>
      <c r="AA14" s="352">
        <v>0.1785692203054475</v>
      </c>
      <c r="AB14" s="621">
        <v>9.2034280251297451E-2</v>
      </c>
      <c r="AC14" s="620">
        <v>0.10348496940675712</v>
      </c>
      <c r="AD14" s="377">
        <v>1534.57</v>
      </c>
      <c r="AE14" s="378">
        <v>1550.99</v>
      </c>
      <c r="AF14" s="703">
        <v>16.420000000000073</v>
      </c>
      <c r="AG14" s="352">
        <v>1.0700065816482841E-2</v>
      </c>
      <c r="AH14" s="621">
        <v>0.87326436310661926</v>
      </c>
      <c r="AI14" s="620">
        <v>0.84205525785733282</v>
      </c>
      <c r="AJ14" s="377">
        <v>2723.08</v>
      </c>
      <c r="AK14" s="700">
        <v>41752.959999999999</v>
      </c>
      <c r="AL14" s="703">
        <v>39029.879999999997</v>
      </c>
      <c r="AM14" s="352">
        <v>14.33299058419143</v>
      </c>
      <c r="AN14" s="621">
        <v>0.11225973906045934</v>
      </c>
      <c r="AO14" s="620">
        <v>1.8077926576348389</v>
      </c>
      <c r="AP14" s="377">
        <v>232.25</v>
      </c>
      <c r="AQ14" s="378">
        <v>485.1</v>
      </c>
      <c r="AR14" s="703">
        <v>252.85000000000002</v>
      </c>
      <c r="AS14" s="352">
        <v>1.0886975242195911</v>
      </c>
      <c r="AT14" s="621">
        <v>0.13216448147136484</v>
      </c>
      <c r="AU14" s="620">
        <v>0.26336791699920192</v>
      </c>
      <c r="AV14" s="377">
        <v>90.05</v>
      </c>
      <c r="AW14" s="700">
        <v>68.48</v>
      </c>
      <c r="AX14" s="703">
        <v>-21.569999999999993</v>
      </c>
      <c r="AY14" s="352">
        <v>-0.23953359244863959</v>
      </c>
      <c r="AZ14" s="621">
        <v>0.38772874058127016</v>
      </c>
      <c r="BA14" s="620">
        <v>0.14116676973819831</v>
      </c>
      <c r="BB14" s="377">
        <v>322.3</v>
      </c>
      <c r="BC14" s="378">
        <v>553.57000000000005</v>
      </c>
      <c r="BD14" s="703">
        <v>231.27000000000004</v>
      </c>
      <c r="BE14" s="352">
        <v>0.71756127831213168</v>
      </c>
      <c r="BF14" s="621">
        <v>0.19000176855509052</v>
      </c>
      <c r="BG14" s="620">
        <v>0.31785140101056503</v>
      </c>
      <c r="BH14" s="377">
        <v>322.3</v>
      </c>
      <c r="BI14" s="378">
        <v>553.57000000000005</v>
      </c>
      <c r="BJ14" s="703">
        <v>231.27000000000004</v>
      </c>
      <c r="BK14" s="352">
        <v>0.71756127831213168</v>
      </c>
      <c r="BL14" s="621">
        <v>0.21002626142828285</v>
      </c>
      <c r="BM14" s="620">
        <v>0.35691397107653822</v>
      </c>
      <c r="BN14" s="377">
        <v>1190.31</v>
      </c>
      <c r="BO14" s="378">
        <v>1238.01</v>
      </c>
      <c r="BP14" s="703">
        <v>47.700000000000045</v>
      </c>
      <c r="BQ14" s="352">
        <v>4.0073594273760657E-2</v>
      </c>
      <c r="BR14" s="621">
        <v>4.9070864609580093E-2</v>
      </c>
      <c r="BS14" s="620">
        <v>5.3602556275734868E-2</v>
      </c>
      <c r="BT14" s="377">
        <v>-1722.06</v>
      </c>
      <c r="BU14" s="700">
        <v>-2100.33</v>
      </c>
      <c r="BV14" s="703">
        <v>-378.27</v>
      </c>
      <c r="BW14" s="352">
        <v>-0.21966133584195671</v>
      </c>
      <c r="BX14" s="621">
        <v>-1.122177548107939</v>
      </c>
      <c r="BY14" s="620">
        <v>-1.3541866807651886</v>
      </c>
      <c r="BZ14" s="377">
        <v>404.74</v>
      </c>
      <c r="CA14" s="378">
        <v>391.64</v>
      </c>
      <c r="CB14" s="703">
        <v>-13.100000000000023</v>
      </c>
      <c r="CC14" s="352">
        <v>-3.2366457478875385E-2</v>
      </c>
      <c r="CD14" s="621">
        <v>0.26374815094782256</v>
      </c>
      <c r="CE14" s="620">
        <v>0.2525096873609759</v>
      </c>
      <c r="CF14" s="377">
        <v>791.58</v>
      </c>
      <c r="CG14" s="700">
        <v>924.3</v>
      </c>
      <c r="CH14" s="703">
        <v>132.71999999999991</v>
      </c>
      <c r="CI14" s="352">
        <v>0.16766467065868251</v>
      </c>
      <c r="CJ14" s="621">
        <v>0.51583179652932099</v>
      </c>
      <c r="CK14" s="620">
        <v>0.59594194675658774</v>
      </c>
      <c r="CL14" s="377">
        <v>464.77</v>
      </c>
      <c r="CM14" s="378">
        <v>458.6</v>
      </c>
      <c r="CN14" s="703">
        <v>-6.1699999999999591</v>
      </c>
      <c r="CO14" s="352">
        <v>-1.327538352303281E-2</v>
      </c>
      <c r="CP14" s="621">
        <v>0.30286660106739999</v>
      </c>
      <c r="CQ14" s="620">
        <v>0.29568211271510458</v>
      </c>
      <c r="CR14" s="377">
        <v>533.17999999999995</v>
      </c>
      <c r="CS14" s="700">
        <v>296.37</v>
      </c>
      <c r="CT14" s="703">
        <v>-236.80999999999995</v>
      </c>
      <c r="CU14" s="352">
        <v>-0.4441464421021043</v>
      </c>
      <c r="CV14" s="621">
        <v>0.34744586431378172</v>
      </c>
      <c r="CW14" s="620">
        <v>0.19108440415476566</v>
      </c>
      <c r="CX14" s="377">
        <v>740.05</v>
      </c>
      <c r="CY14" s="700">
        <v>1026.8499999999999</v>
      </c>
      <c r="CZ14" s="703">
        <v>286.79999999999995</v>
      </c>
      <c r="DA14" s="352">
        <v>0.38754138233903113</v>
      </c>
      <c r="DB14" s="621">
        <v>3.0508769441842672E-2</v>
      </c>
      <c r="DC14" s="620">
        <v>4.4459887167097471E-2</v>
      </c>
      <c r="DD14" s="804">
        <v>0.51774764266211382</v>
      </c>
      <c r="DE14" s="799">
        <v>0.33793899380395748</v>
      </c>
      <c r="DF14" s="859"/>
      <c r="DG14" s="858"/>
    </row>
    <row r="15" spans="1:116" s="6" customFormat="1" ht="19.5" customHeight="1">
      <c r="A15" s="708" t="s">
        <v>0</v>
      </c>
      <c r="B15" s="377">
        <v>24770.31</v>
      </c>
      <c r="C15" s="378">
        <v>21662.29</v>
      </c>
      <c r="D15" s="703">
        <v>-3108.0200000000004</v>
      </c>
      <c r="E15" s="336">
        <v>-0.12547360125892654</v>
      </c>
      <c r="F15" s="377">
        <v>15633.85</v>
      </c>
      <c r="G15" s="700">
        <v>11790.23</v>
      </c>
      <c r="H15" s="703">
        <v>-3843.6200000000008</v>
      </c>
      <c r="I15" s="352">
        <v>-0.24585242918411016</v>
      </c>
      <c r="J15" s="693">
        <v>0.63115277927486568</v>
      </c>
      <c r="K15" s="620">
        <v>0.54427440496826507</v>
      </c>
      <c r="L15" s="377">
        <v>3201.67</v>
      </c>
      <c r="M15" s="378">
        <v>86.79</v>
      </c>
      <c r="N15" s="703">
        <v>-3114.88</v>
      </c>
      <c r="O15" s="352">
        <v>-0.97289227184563054</v>
      </c>
      <c r="P15" s="693">
        <v>0.20479088644191928</v>
      </c>
      <c r="Q15" s="620">
        <v>7.3611795529010043E-3</v>
      </c>
      <c r="R15" s="377">
        <v>12432.18</v>
      </c>
      <c r="S15" s="700">
        <v>11703.44</v>
      </c>
      <c r="T15" s="703">
        <v>-728.73999999999978</v>
      </c>
      <c r="U15" s="352">
        <v>-5.8617233662961746E-2</v>
      </c>
      <c r="V15" s="693">
        <v>0.79520911355808066</v>
      </c>
      <c r="W15" s="620">
        <v>0.99263882044709906</v>
      </c>
      <c r="X15" s="377">
        <v>6658.99</v>
      </c>
      <c r="Y15" s="378">
        <v>8033.93</v>
      </c>
      <c r="Z15" s="703">
        <v>1374.9400000000005</v>
      </c>
      <c r="AA15" s="352">
        <v>0.20647876029247686</v>
      </c>
      <c r="AB15" s="621">
        <v>0.42593411091957512</v>
      </c>
      <c r="AC15" s="620">
        <v>0.68140570625000541</v>
      </c>
      <c r="AD15" s="377">
        <v>5773.19</v>
      </c>
      <c r="AE15" s="378">
        <v>3669.51</v>
      </c>
      <c r="AF15" s="703">
        <v>-2103.6799999999994</v>
      </c>
      <c r="AG15" s="352">
        <v>-0.36438779946615296</v>
      </c>
      <c r="AH15" s="621">
        <v>0.36927500263850549</v>
      </c>
      <c r="AI15" s="620">
        <v>0.31123311419709371</v>
      </c>
      <c r="AJ15" s="377">
        <v>7714.28</v>
      </c>
      <c r="AK15" s="700">
        <v>8325.34</v>
      </c>
      <c r="AL15" s="703">
        <v>611.0600000000004</v>
      </c>
      <c r="AM15" s="352">
        <v>7.9211540156696472E-2</v>
      </c>
      <c r="AN15" s="621">
        <v>0.31143251739683514</v>
      </c>
      <c r="AO15" s="620">
        <v>0.38432409500565268</v>
      </c>
      <c r="AP15" s="377">
        <v>1872.18</v>
      </c>
      <c r="AQ15" s="378">
        <v>-1243.72</v>
      </c>
      <c r="AR15" s="703">
        <v>-3115.9</v>
      </c>
      <c r="AS15" s="352">
        <v>-1.6643164652971403</v>
      </c>
      <c r="AT15" s="621">
        <v>0.11975169264128797</v>
      </c>
      <c r="AU15" s="620">
        <v>-0.10548733994162965</v>
      </c>
      <c r="AV15" s="377">
        <v>-349.32</v>
      </c>
      <c r="AW15" s="700">
        <v>-2507.16</v>
      </c>
      <c r="AX15" s="703">
        <v>-2157.8399999999997</v>
      </c>
      <c r="AY15" s="352">
        <v>-6.1772586739951896</v>
      </c>
      <c r="AZ15" s="621">
        <v>-0.18658462327340319</v>
      </c>
      <c r="BA15" s="620" t="s">
        <v>493</v>
      </c>
      <c r="BB15" s="377">
        <v>1522.86</v>
      </c>
      <c r="BC15" s="378">
        <v>-3750.88</v>
      </c>
      <c r="BD15" s="703">
        <v>-5273.74</v>
      </c>
      <c r="BE15" s="352">
        <v>-3.4630497878990849</v>
      </c>
      <c r="BF15" s="621">
        <v>0.12249340019208214</v>
      </c>
      <c r="BG15" s="620">
        <v>-0.32049380353126944</v>
      </c>
      <c r="BH15" s="377">
        <v>2249.4899999999998</v>
      </c>
      <c r="BI15" s="378">
        <v>4.96</v>
      </c>
      <c r="BJ15" s="703">
        <v>-2244.5299999999997</v>
      </c>
      <c r="BK15" s="352">
        <v>-0.99779505576819638</v>
      </c>
      <c r="BL15" s="621">
        <v>0.38964420017356088</v>
      </c>
      <c r="BM15" s="620">
        <v>1.3516791070197383E-3</v>
      </c>
      <c r="BN15" s="377">
        <v>2445.16</v>
      </c>
      <c r="BO15" s="378">
        <v>1932.39</v>
      </c>
      <c r="BP15" s="703">
        <v>-512.76999999999975</v>
      </c>
      <c r="BQ15" s="352">
        <v>-0.20970815815733931</v>
      </c>
      <c r="BR15" s="621">
        <v>9.8713338670367856E-2</v>
      </c>
      <c r="BS15" s="620">
        <v>8.9205250229777183E-2</v>
      </c>
      <c r="BT15" s="377">
        <v>-427.7</v>
      </c>
      <c r="BU15" s="700">
        <v>-755.6</v>
      </c>
      <c r="BV15" s="703">
        <v>-327.90000000000003</v>
      </c>
      <c r="BW15" s="352">
        <v>-0.76665887304185187</v>
      </c>
      <c r="BX15" s="621">
        <v>-7.4083825406750861E-2</v>
      </c>
      <c r="BY15" s="620">
        <v>-0.20591305106131336</v>
      </c>
      <c r="BZ15" s="377">
        <v>495.41</v>
      </c>
      <c r="CA15" s="378">
        <v>433.25</v>
      </c>
      <c r="CB15" s="703">
        <v>-62.160000000000025</v>
      </c>
      <c r="CC15" s="352">
        <v>-0.12547183141236556</v>
      </c>
      <c r="CD15" s="621">
        <v>8.581217663025123E-2</v>
      </c>
      <c r="CE15" s="620">
        <v>0.11806753490248016</v>
      </c>
      <c r="CF15" s="377">
        <v>1210.8399999999999</v>
      </c>
      <c r="CG15" s="700">
        <v>1246.54</v>
      </c>
      <c r="CH15" s="703">
        <v>35.700000000000045</v>
      </c>
      <c r="CI15" s="352">
        <v>2.9483664233094422E-2</v>
      </c>
      <c r="CJ15" s="621">
        <v>0.20973499919455274</v>
      </c>
      <c r="CK15" s="620">
        <v>0.33970203106136782</v>
      </c>
      <c r="CL15" s="377">
        <v>2851.06</v>
      </c>
      <c r="CM15" s="378">
        <v>3279.34</v>
      </c>
      <c r="CN15" s="703">
        <v>428.2800000000002</v>
      </c>
      <c r="CO15" s="352">
        <v>0.15021781372542151</v>
      </c>
      <c r="CP15" s="621">
        <v>0.4938448240920531</v>
      </c>
      <c r="CQ15" s="620">
        <v>0.89367245218026381</v>
      </c>
      <c r="CR15" s="377">
        <v>316</v>
      </c>
      <c r="CS15" s="700">
        <v>21.24</v>
      </c>
      <c r="CT15" s="703">
        <v>-294.76</v>
      </c>
      <c r="CU15" s="352">
        <v>-0.93278481012658221</v>
      </c>
      <c r="CV15" s="621">
        <v>5.4735769998908751E-2</v>
      </c>
      <c r="CW15" s="620">
        <v>5.7882387566732339E-3</v>
      </c>
      <c r="CX15" s="377">
        <v>-921.92</v>
      </c>
      <c r="CY15" s="700">
        <v>-560.23</v>
      </c>
      <c r="CZ15" s="703">
        <v>361.68999999999994</v>
      </c>
      <c r="DA15" s="352">
        <v>0.39232254425546681</v>
      </c>
      <c r="DB15" s="621">
        <v>-3.7218750996656884E-2</v>
      </c>
      <c r="DC15" s="620">
        <v>-2.5861993353426621E-2</v>
      </c>
      <c r="DD15" s="804">
        <v>1.1596898768271962</v>
      </c>
      <c r="DE15" s="799">
        <v>1.1526716101059813</v>
      </c>
      <c r="DF15" s="860"/>
    </row>
    <row r="16" spans="1:116" s="6" customFormat="1" ht="19.5" customHeight="1">
      <c r="A16" s="708" t="s">
        <v>494</v>
      </c>
      <c r="B16" s="377">
        <v>17770.349999999999</v>
      </c>
      <c r="C16" s="378">
        <v>19608.34</v>
      </c>
      <c r="D16" s="703">
        <v>1837.9900000000016</v>
      </c>
      <c r="E16" s="336">
        <v>0.10343015191034514</v>
      </c>
      <c r="F16" s="377">
        <v>10791.93</v>
      </c>
      <c r="G16" s="700">
        <v>8434.84</v>
      </c>
      <c r="H16" s="703">
        <v>-2357.09</v>
      </c>
      <c r="I16" s="352">
        <v>-0.21841227658074136</v>
      </c>
      <c r="J16" s="693">
        <v>0.6072997999476657</v>
      </c>
      <c r="K16" s="620">
        <v>0.43016593959509064</v>
      </c>
      <c r="L16" s="377">
        <v>2061.36</v>
      </c>
      <c r="M16" s="378">
        <v>261.97000000000003</v>
      </c>
      <c r="N16" s="703">
        <v>-1799.39</v>
      </c>
      <c r="O16" s="352">
        <v>-0.87291399852524543</v>
      </c>
      <c r="P16" s="693">
        <v>0.19100939312986648</v>
      </c>
      <c r="Q16" s="620">
        <v>3.1058087646001587E-2</v>
      </c>
      <c r="R16" s="377">
        <v>8730.57</v>
      </c>
      <c r="S16" s="700">
        <v>8172.87</v>
      </c>
      <c r="T16" s="703">
        <v>-557.69999999999982</v>
      </c>
      <c r="U16" s="352">
        <v>-6.3878990718819029E-2</v>
      </c>
      <c r="V16" s="693">
        <v>0.80899060687013347</v>
      </c>
      <c r="W16" s="620">
        <v>0.9689419123539984</v>
      </c>
      <c r="X16" s="377">
        <v>1129.27</v>
      </c>
      <c r="Y16" s="378">
        <v>946.03</v>
      </c>
      <c r="Z16" s="703">
        <v>-183.24</v>
      </c>
      <c r="AA16" s="352">
        <v>-0.16226411752725212</v>
      </c>
      <c r="AB16" s="621">
        <v>0.10464022653964582</v>
      </c>
      <c r="AC16" s="620">
        <v>0.11215743274324112</v>
      </c>
      <c r="AD16" s="377">
        <v>7601.3</v>
      </c>
      <c r="AE16" s="378">
        <v>7226.84</v>
      </c>
      <c r="AF16" s="703">
        <v>-374.46000000000004</v>
      </c>
      <c r="AG16" s="352">
        <v>-4.9262626129740972E-2</v>
      </c>
      <c r="AH16" s="621">
        <v>0.70435038033048769</v>
      </c>
      <c r="AI16" s="620">
        <v>0.85678447961075732</v>
      </c>
      <c r="AJ16" s="377">
        <v>2603.91</v>
      </c>
      <c r="AK16" s="700">
        <v>3524.77</v>
      </c>
      <c r="AL16" s="703">
        <v>920.86000000000013</v>
      </c>
      <c r="AM16" s="352">
        <v>0.35364509526058896</v>
      </c>
      <c r="AN16" s="621">
        <v>0.14653116005030853</v>
      </c>
      <c r="AO16" s="620">
        <v>0.17975871491416406</v>
      </c>
      <c r="AP16" s="377">
        <v>1672.46</v>
      </c>
      <c r="AQ16" s="378">
        <v>2181.65</v>
      </c>
      <c r="AR16" s="703">
        <v>509.19000000000005</v>
      </c>
      <c r="AS16" s="352">
        <v>0.30445571194527826</v>
      </c>
      <c r="AT16" s="621">
        <v>0.15497320683140087</v>
      </c>
      <c r="AU16" s="620">
        <v>0.25864746693476109</v>
      </c>
      <c r="AV16" s="377">
        <v>-599.61</v>
      </c>
      <c r="AW16" s="700">
        <v>3657.41</v>
      </c>
      <c r="AX16" s="703">
        <v>4257.0199999999995</v>
      </c>
      <c r="AY16" s="352">
        <v>7.0996481046013233</v>
      </c>
      <c r="AZ16" s="621">
        <v>-0.35851978522655248</v>
      </c>
      <c r="BA16" s="620">
        <v>1.6764421424151443</v>
      </c>
      <c r="BB16" s="377">
        <v>1072.8399999999999</v>
      </c>
      <c r="BC16" s="378">
        <v>5839.05</v>
      </c>
      <c r="BD16" s="703">
        <v>4766.21</v>
      </c>
      <c r="BE16" s="352">
        <v>4.4426102680735244</v>
      </c>
      <c r="BF16" s="621">
        <v>0.12288315654075277</v>
      </c>
      <c r="BG16" s="620">
        <v>0.71444302919292735</v>
      </c>
      <c r="BH16" s="377">
        <v>1072.8399999999999</v>
      </c>
      <c r="BI16" s="378">
        <v>5839.05</v>
      </c>
      <c r="BJ16" s="703">
        <v>4766.21</v>
      </c>
      <c r="BK16" s="352">
        <v>4.4426102680735244</v>
      </c>
      <c r="BL16" s="621">
        <v>0.14113901569468379</v>
      </c>
      <c r="BM16" s="620">
        <v>0.80796724432808809</v>
      </c>
      <c r="BN16" s="377">
        <v>4406.28</v>
      </c>
      <c r="BO16" s="378">
        <v>3741.16</v>
      </c>
      <c r="BP16" s="703">
        <v>-665.11999999999989</v>
      </c>
      <c r="BQ16" s="352">
        <v>-0.15094819212578409</v>
      </c>
      <c r="BR16" s="621">
        <v>0.24795684947116967</v>
      </c>
      <c r="BS16" s="620">
        <v>0.1907943252717976</v>
      </c>
      <c r="BT16" s="377">
        <v>1045.26</v>
      </c>
      <c r="BU16" s="700">
        <v>2634.84</v>
      </c>
      <c r="BV16" s="703">
        <v>1589.5800000000002</v>
      </c>
      <c r="BW16" s="352">
        <v>1.5207508179783022</v>
      </c>
      <c r="BX16" s="621">
        <v>0.13751068896109875</v>
      </c>
      <c r="BY16" s="620">
        <v>0.36459088619645658</v>
      </c>
      <c r="BZ16" s="377">
        <v>352.39</v>
      </c>
      <c r="CA16" s="378">
        <v>392.55</v>
      </c>
      <c r="CB16" s="703">
        <v>40.160000000000025</v>
      </c>
      <c r="CC16" s="352">
        <v>0.11396464144839531</v>
      </c>
      <c r="CD16" s="621">
        <v>4.635917540420717E-2</v>
      </c>
      <c r="CE16" s="620">
        <v>5.4318346607922688E-2</v>
      </c>
      <c r="CF16" s="377">
        <v>1399.8</v>
      </c>
      <c r="CG16" s="700">
        <v>963.91</v>
      </c>
      <c r="CH16" s="703">
        <v>-435.89</v>
      </c>
      <c r="CI16" s="352">
        <v>-0.31139448492641808</v>
      </c>
      <c r="CJ16" s="621">
        <v>0.18415271072053463</v>
      </c>
      <c r="CK16" s="620">
        <v>0.13337918094215451</v>
      </c>
      <c r="CL16" s="377">
        <v>2130.52</v>
      </c>
      <c r="CM16" s="378">
        <v>1543.35</v>
      </c>
      <c r="CN16" s="703">
        <v>-587.17000000000007</v>
      </c>
      <c r="CO16" s="352">
        <v>-0.27559938418789781</v>
      </c>
      <c r="CP16" s="621">
        <v>0.28028363569389447</v>
      </c>
      <c r="CQ16" s="620">
        <v>0.21355806964039606</v>
      </c>
      <c r="CR16" s="377">
        <v>1732.79</v>
      </c>
      <c r="CS16" s="700">
        <v>974.58</v>
      </c>
      <c r="CT16" s="703">
        <v>-758.20999999999992</v>
      </c>
      <c r="CU16" s="352">
        <v>-0.43756600626734915</v>
      </c>
      <c r="CV16" s="621">
        <v>0.22795969110546879</v>
      </c>
      <c r="CW16" s="620">
        <v>0.13485562154413272</v>
      </c>
      <c r="CX16" s="377">
        <v>-132.31</v>
      </c>
      <c r="CY16" s="700">
        <v>-5121.45</v>
      </c>
      <c r="CZ16" s="703">
        <v>-4989.1399999999994</v>
      </c>
      <c r="DA16" s="352">
        <v>-37.707958582117747</v>
      </c>
      <c r="DB16" s="621">
        <v>-7.4455483431671299E-3</v>
      </c>
      <c r="DC16" s="620">
        <v>-0.26118733151301943</v>
      </c>
      <c r="DD16" s="804">
        <v>1.0174075487087735</v>
      </c>
      <c r="DE16" s="799">
        <v>1.7086707329897992</v>
      </c>
      <c r="DF16" s="825"/>
      <c r="DG16" s="858"/>
    </row>
    <row r="17" spans="1:111" s="6" customFormat="1" ht="19.5" customHeight="1">
      <c r="A17" s="708" t="s">
        <v>246</v>
      </c>
      <c r="B17" s="377">
        <v>15963.18</v>
      </c>
      <c r="C17" s="378">
        <v>16997.27</v>
      </c>
      <c r="D17" s="703">
        <v>1034.0900000000001</v>
      </c>
      <c r="E17" s="336">
        <v>6.4779699282974959E-2</v>
      </c>
      <c r="F17" s="377">
        <v>7411.97</v>
      </c>
      <c r="G17" s="700">
        <v>7358.19</v>
      </c>
      <c r="H17" s="703">
        <v>-53.780000000000655</v>
      </c>
      <c r="I17" s="352">
        <v>-7.2558307710366681E-3</v>
      </c>
      <c r="J17" s="693">
        <v>0.46431663365319442</v>
      </c>
      <c r="K17" s="620">
        <v>0.43290422520793043</v>
      </c>
      <c r="L17" s="377">
        <v>310.89999999999998</v>
      </c>
      <c r="M17" s="378">
        <v>-1091.52</v>
      </c>
      <c r="N17" s="703">
        <v>-1402.42</v>
      </c>
      <c r="O17" s="352">
        <v>-4.5108394982309425</v>
      </c>
      <c r="P17" s="693">
        <v>4.1945663568524964E-2</v>
      </c>
      <c r="Q17" s="620">
        <v>-0.14834082838306703</v>
      </c>
      <c r="R17" s="377">
        <v>7101.08</v>
      </c>
      <c r="S17" s="700">
        <v>8449.7199999999993</v>
      </c>
      <c r="T17" s="703">
        <v>1348.6399999999994</v>
      </c>
      <c r="U17" s="352">
        <v>0.18992040647338143</v>
      </c>
      <c r="V17" s="693">
        <v>0.9580556856004544</v>
      </c>
      <c r="W17" s="620">
        <v>1.1483421874129371</v>
      </c>
      <c r="X17" s="377">
        <v>1436.21</v>
      </c>
      <c r="Y17" s="378">
        <v>986.32</v>
      </c>
      <c r="Z17" s="703">
        <v>-449.89</v>
      </c>
      <c r="AA17" s="352">
        <v>-0.31324806260922844</v>
      </c>
      <c r="AB17" s="621">
        <v>0.19376899798569072</v>
      </c>
      <c r="AC17" s="620">
        <v>0.13404383414943077</v>
      </c>
      <c r="AD17" s="377">
        <v>5664.87</v>
      </c>
      <c r="AE17" s="378">
        <v>7463.4</v>
      </c>
      <c r="AF17" s="703">
        <v>1798.5299999999997</v>
      </c>
      <c r="AG17" s="352">
        <v>0.31748830952872703</v>
      </c>
      <c r="AH17" s="621">
        <v>0.76428668761476359</v>
      </c>
      <c r="AI17" s="620">
        <v>1.0142983532635064</v>
      </c>
      <c r="AJ17" s="377">
        <v>2249.25</v>
      </c>
      <c r="AK17" s="700">
        <v>2617.9499999999998</v>
      </c>
      <c r="AL17" s="703">
        <v>368.69999999999982</v>
      </c>
      <c r="AM17" s="352">
        <v>0.16392130710236738</v>
      </c>
      <c r="AN17" s="621">
        <v>0.14090237659413726</v>
      </c>
      <c r="AO17" s="620">
        <v>0.15402179291144988</v>
      </c>
      <c r="AP17" s="377">
        <v>2041.68</v>
      </c>
      <c r="AQ17" s="378">
        <v>2300.25</v>
      </c>
      <c r="AR17" s="703">
        <v>258.56999999999994</v>
      </c>
      <c r="AS17" s="352">
        <v>0.12664570353826257</v>
      </c>
      <c r="AT17" s="621">
        <v>0.27545713217943407</v>
      </c>
      <c r="AU17" s="620">
        <v>0.31261084587378146</v>
      </c>
      <c r="AV17" s="377">
        <v>-376.24</v>
      </c>
      <c r="AW17" s="700">
        <v>-119.5</v>
      </c>
      <c r="AX17" s="703">
        <v>256.74</v>
      </c>
      <c r="AY17" s="352">
        <v>0.68238358494577933</v>
      </c>
      <c r="AZ17" s="621">
        <v>-0.18427961286783434</v>
      </c>
      <c r="BA17" s="620">
        <v>-5.1950874904901641E-2</v>
      </c>
      <c r="BB17" s="377">
        <v>1665.44</v>
      </c>
      <c r="BC17" s="378">
        <v>2180.7600000000002</v>
      </c>
      <c r="BD17" s="703">
        <v>515.32000000000016</v>
      </c>
      <c r="BE17" s="352">
        <v>0.30941973292343172</v>
      </c>
      <c r="BF17" s="621">
        <v>0.2345333385907496</v>
      </c>
      <c r="BG17" s="620">
        <v>0.25808665849282586</v>
      </c>
      <c r="BH17" s="377">
        <v>1665.44</v>
      </c>
      <c r="BI17" s="378">
        <v>2123.06</v>
      </c>
      <c r="BJ17" s="703">
        <v>457.61999999999989</v>
      </c>
      <c r="BK17" s="352">
        <v>0.27477423383610328</v>
      </c>
      <c r="BL17" s="621">
        <v>0.29399438998600147</v>
      </c>
      <c r="BM17" s="620">
        <v>0.28446284535198435</v>
      </c>
      <c r="BN17" s="377">
        <v>663.35</v>
      </c>
      <c r="BO17" s="378">
        <v>1224.22</v>
      </c>
      <c r="BP17" s="703">
        <v>560.87</v>
      </c>
      <c r="BQ17" s="352">
        <v>0.84551141931107254</v>
      </c>
      <c r="BR17" s="621">
        <v>4.1555003451693211E-2</v>
      </c>
      <c r="BS17" s="620">
        <v>7.2024507465022328E-2</v>
      </c>
      <c r="BT17" s="377">
        <v>430.53</v>
      </c>
      <c r="BU17" s="700">
        <v>-845.4</v>
      </c>
      <c r="BV17" s="703">
        <v>-1275.9299999999998</v>
      </c>
      <c r="BW17" s="352">
        <v>-2.9636262281374117</v>
      </c>
      <c r="BX17" s="621">
        <v>7.5999978816813085E-2</v>
      </c>
      <c r="BY17" s="620">
        <v>-0.11327277112308064</v>
      </c>
      <c r="BZ17" s="377">
        <v>250.07</v>
      </c>
      <c r="CA17" s="378">
        <v>283.99</v>
      </c>
      <c r="CB17" s="703">
        <v>33.920000000000016</v>
      </c>
      <c r="CC17" s="352">
        <v>0.13564202023433444</v>
      </c>
      <c r="CD17" s="621">
        <v>4.4143996243514852E-2</v>
      </c>
      <c r="CE17" s="620">
        <v>3.8051022322265995E-2</v>
      </c>
      <c r="CF17" s="377">
        <v>833.89</v>
      </c>
      <c r="CG17" s="700">
        <v>1587.38</v>
      </c>
      <c r="CH17" s="703">
        <v>753.49000000000012</v>
      </c>
      <c r="CI17" s="352">
        <v>0.903584405617048</v>
      </c>
      <c r="CJ17" s="621">
        <v>0.14720373106532011</v>
      </c>
      <c r="CK17" s="620">
        <v>0.21268858697108559</v>
      </c>
      <c r="CL17" s="377">
        <v>2349.33</v>
      </c>
      <c r="CM17" s="378">
        <v>2867.93</v>
      </c>
      <c r="CN17" s="703">
        <v>518.59999999999991</v>
      </c>
      <c r="CO17" s="352">
        <v>0.22074378652637131</v>
      </c>
      <c r="CP17" s="621">
        <v>0.41471913742062927</v>
      </c>
      <c r="CQ17" s="620">
        <v>0.38426588418147223</v>
      </c>
      <c r="CR17" s="377">
        <v>2.41</v>
      </c>
      <c r="CS17" s="700">
        <v>-0.5</v>
      </c>
      <c r="CT17" s="703">
        <v>-2.91</v>
      </c>
      <c r="CU17" s="352">
        <v>-1.2074688796680497</v>
      </c>
      <c r="CV17" s="621">
        <v>4.2542900366645663E-4</v>
      </c>
      <c r="CW17" s="620">
        <v>-6.6993595412278591E-5</v>
      </c>
      <c r="CX17" s="377">
        <v>133.19999999999999</v>
      </c>
      <c r="CY17" s="700">
        <v>1446.94</v>
      </c>
      <c r="CZ17" s="703">
        <v>1313.74</v>
      </c>
      <c r="DA17" s="352">
        <v>9.8629129129129129</v>
      </c>
      <c r="DB17" s="621">
        <v>8.3442020950712827E-3</v>
      </c>
      <c r="DC17" s="620">
        <v>8.5127788168335272E-2</v>
      </c>
      <c r="DD17" s="804">
        <v>0.97648666253594529</v>
      </c>
      <c r="DE17" s="799">
        <v>0.80612857410831529</v>
      </c>
      <c r="DF17" s="825"/>
      <c r="DG17" s="858"/>
    </row>
    <row r="18" spans="1:111" s="6" customFormat="1" ht="19.5" customHeight="1">
      <c r="A18" s="708" t="s">
        <v>413</v>
      </c>
      <c r="B18" s="377">
        <v>20835.060000000001</v>
      </c>
      <c r="C18" s="378">
        <v>16867.580000000002</v>
      </c>
      <c r="D18" s="703">
        <v>-3967.4799999999996</v>
      </c>
      <c r="E18" s="336">
        <v>-0.19042325772040011</v>
      </c>
      <c r="F18" s="377">
        <v>4912.3</v>
      </c>
      <c r="G18" s="700">
        <v>5414.18</v>
      </c>
      <c r="H18" s="703">
        <v>501.88000000000011</v>
      </c>
      <c r="I18" s="352">
        <v>0.10216802719703603</v>
      </c>
      <c r="J18" s="693">
        <v>0.23577085931118028</v>
      </c>
      <c r="K18" s="620">
        <v>0.32098143302121585</v>
      </c>
      <c r="L18" s="377">
        <v>1039.31</v>
      </c>
      <c r="M18" s="378">
        <v>-26.67</v>
      </c>
      <c r="N18" s="703">
        <v>-1065.98</v>
      </c>
      <c r="O18" s="352">
        <v>-1.0256612560256324</v>
      </c>
      <c r="P18" s="693">
        <v>0.21157299024896686</v>
      </c>
      <c r="Q18" s="620">
        <v>-4.925953699359829E-3</v>
      </c>
      <c r="R18" s="377">
        <v>3872.99</v>
      </c>
      <c r="S18" s="700">
        <v>5440.86</v>
      </c>
      <c r="T18" s="703">
        <v>1567.87</v>
      </c>
      <c r="U18" s="352">
        <v>0.40482159778362453</v>
      </c>
      <c r="V18" s="693">
        <v>0.78842700975103308</v>
      </c>
      <c r="W18" s="620">
        <v>1.0049278007011218</v>
      </c>
      <c r="X18" s="377">
        <v>0</v>
      </c>
      <c r="Y18" s="378">
        <v>0</v>
      </c>
      <c r="Z18" s="703">
        <v>0</v>
      </c>
      <c r="AA18" s="352">
        <v>0</v>
      </c>
      <c r="AB18" s="621">
        <v>0</v>
      </c>
      <c r="AC18" s="620">
        <v>0</v>
      </c>
      <c r="AD18" s="377">
        <v>3872.99</v>
      </c>
      <c r="AE18" s="378">
        <v>5440.86</v>
      </c>
      <c r="AF18" s="703">
        <v>1567.87</v>
      </c>
      <c r="AG18" s="352">
        <v>0.40482159778362453</v>
      </c>
      <c r="AH18" s="621">
        <v>0.78842700975103308</v>
      </c>
      <c r="AI18" s="620">
        <v>1.0049278007011218</v>
      </c>
      <c r="AJ18" s="377">
        <v>2683.81</v>
      </c>
      <c r="AK18" s="700">
        <v>3967.83</v>
      </c>
      <c r="AL18" s="703">
        <v>1284.02</v>
      </c>
      <c r="AM18" s="352">
        <v>0.4784317816835022</v>
      </c>
      <c r="AN18" s="621">
        <v>0.12881220404452878</v>
      </c>
      <c r="AO18" s="620">
        <v>0.23523409997166159</v>
      </c>
      <c r="AP18" s="377">
        <v>403.33</v>
      </c>
      <c r="AQ18" s="378">
        <v>707.15</v>
      </c>
      <c r="AR18" s="703">
        <v>303.82</v>
      </c>
      <c r="AS18" s="352">
        <v>0.75327895271861756</v>
      </c>
      <c r="AT18" s="621">
        <v>8.2106141725871787E-2</v>
      </c>
      <c r="AU18" s="620">
        <v>0.13061072960263603</v>
      </c>
      <c r="AV18" s="377">
        <v>439.73</v>
      </c>
      <c r="AW18" s="700">
        <v>994.44</v>
      </c>
      <c r="AX18" s="703">
        <v>554.71</v>
      </c>
      <c r="AY18" s="352">
        <v>1.2614786346166966</v>
      </c>
      <c r="AZ18" s="621">
        <v>1.090248679741155</v>
      </c>
      <c r="BA18" s="620">
        <v>1.4062645831860285</v>
      </c>
      <c r="BB18" s="377">
        <v>843.06</v>
      </c>
      <c r="BC18" s="378">
        <v>1701.59</v>
      </c>
      <c r="BD18" s="703">
        <v>858.53</v>
      </c>
      <c r="BE18" s="352">
        <v>1.0183498208905652</v>
      </c>
      <c r="BF18" s="621">
        <v>0.21767678202112581</v>
      </c>
      <c r="BG18" s="620">
        <v>0.31274283844833356</v>
      </c>
      <c r="BH18" s="377">
        <v>843.06</v>
      </c>
      <c r="BI18" s="378">
        <v>1701.59</v>
      </c>
      <c r="BJ18" s="703">
        <v>858.53</v>
      </c>
      <c r="BK18" s="352">
        <v>1.0183498208905652</v>
      </c>
      <c r="BL18" s="621">
        <v>0.21767678202112581</v>
      </c>
      <c r="BM18" s="620">
        <v>0.31274283844833356</v>
      </c>
      <c r="BN18" s="377">
        <v>2435.7600000000002</v>
      </c>
      <c r="BO18" s="378">
        <v>1380.38</v>
      </c>
      <c r="BP18" s="703">
        <v>-1055.3800000000001</v>
      </c>
      <c r="BQ18" s="352">
        <v>-0.43328570959372026</v>
      </c>
      <c r="BR18" s="621">
        <v>0.11690679076518139</v>
      </c>
      <c r="BS18" s="620">
        <v>8.1836280011714779E-2</v>
      </c>
      <c r="BT18" s="377">
        <v>-2723.49</v>
      </c>
      <c r="BU18" s="700">
        <v>-788.7</v>
      </c>
      <c r="BV18" s="703">
        <v>1934.7899999999997</v>
      </c>
      <c r="BW18" s="352">
        <v>0.71040833636253475</v>
      </c>
      <c r="BX18" s="621">
        <v>-0.70320088613706722</v>
      </c>
      <c r="BY18" s="620">
        <v>-0.14495870138176686</v>
      </c>
      <c r="BZ18" s="377">
        <v>380.69</v>
      </c>
      <c r="CA18" s="378">
        <v>301.81</v>
      </c>
      <c r="CB18" s="703">
        <v>-78.88</v>
      </c>
      <c r="CC18" s="352">
        <v>-0.2072027108671097</v>
      </c>
      <c r="CD18" s="621">
        <v>9.8293566469316987E-2</v>
      </c>
      <c r="CE18" s="620">
        <v>5.5471010097668388E-2</v>
      </c>
      <c r="CF18" s="377">
        <v>566.14</v>
      </c>
      <c r="CG18" s="700">
        <v>706.9</v>
      </c>
      <c r="CH18" s="703">
        <v>140.76</v>
      </c>
      <c r="CI18" s="352">
        <v>0.24863108065142897</v>
      </c>
      <c r="CJ18" s="621">
        <v>0.14617646831001371</v>
      </c>
      <c r="CK18" s="620">
        <v>0.12992431343574362</v>
      </c>
      <c r="CL18" s="377">
        <v>2129.21</v>
      </c>
      <c r="CM18" s="378">
        <v>3007.48</v>
      </c>
      <c r="CN18" s="703">
        <v>878.27</v>
      </c>
      <c r="CO18" s="352">
        <v>0.4124863212177286</v>
      </c>
      <c r="CP18" s="621">
        <v>0.54975871355206185</v>
      </c>
      <c r="CQ18" s="620">
        <v>0.55275820366633222</v>
      </c>
      <c r="CR18" s="377">
        <v>-67.989999999999995</v>
      </c>
      <c r="CS18" s="700">
        <v>319.29000000000002</v>
      </c>
      <c r="CT18" s="703">
        <v>387.28000000000003</v>
      </c>
      <c r="CU18" s="352">
        <v>5.696131784085896</v>
      </c>
      <c r="CV18" s="621">
        <v>-1.755491235453745E-2</v>
      </c>
      <c r="CW18" s="620">
        <v>5.8683737497380935E-2</v>
      </c>
      <c r="CX18" s="377">
        <v>2745.39</v>
      </c>
      <c r="CY18" s="700">
        <v>192.5</v>
      </c>
      <c r="CZ18" s="703">
        <v>-2552.89</v>
      </c>
      <c r="DA18" s="352">
        <v>-0.92988245750148435</v>
      </c>
      <c r="DB18" s="621">
        <v>0.13176779908481184</v>
      </c>
      <c r="DC18" s="620">
        <v>1.1412425493164994E-2</v>
      </c>
      <c r="DD18" s="804">
        <v>0.29114714987645202</v>
      </c>
      <c r="DE18" s="799">
        <v>0.96461956381895508</v>
      </c>
      <c r="DF18" s="825"/>
      <c r="DG18" s="858"/>
    </row>
    <row r="19" spans="1:111" s="6" customFormat="1" ht="19.5" customHeight="1">
      <c r="A19" s="708" t="s">
        <v>496</v>
      </c>
      <c r="B19" s="377">
        <v>13353.31</v>
      </c>
      <c r="C19" s="378">
        <v>16350.91</v>
      </c>
      <c r="D19" s="703">
        <v>2997.6000000000004</v>
      </c>
      <c r="E19" s="336">
        <v>0.22448366734539979</v>
      </c>
      <c r="F19" s="377">
        <v>16313.73</v>
      </c>
      <c r="G19" s="700">
        <v>14583.06</v>
      </c>
      <c r="H19" s="703">
        <v>-1730.67</v>
      </c>
      <c r="I19" s="352">
        <v>-0.10608671346160566</v>
      </c>
      <c r="J19" s="693">
        <v>1.2216993389653952</v>
      </c>
      <c r="K19" s="620">
        <v>0.89188063538971218</v>
      </c>
      <c r="L19" s="377">
        <v>5750.11</v>
      </c>
      <c r="M19" s="378">
        <v>5914.87</v>
      </c>
      <c r="N19" s="703">
        <v>164.76000000000022</v>
      </c>
      <c r="O19" s="352">
        <v>2.8653364892149927E-2</v>
      </c>
      <c r="P19" s="693">
        <v>0.35247058765837119</v>
      </c>
      <c r="Q19" s="620">
        <v>0.40559868779254837</v>
      </c>
      <c r="R19" s="377">
        <v>10563.61</v>
      </c>
      <c r="S19" s="700">
        <v>8668.19</v>
      </c>
      <c r="T19" s="703">
        <v>-1895.42</v>
      </c>
      <c r="U19" s="352">
        <v>-0.17942919134651886</v>
      </c>
      <c r="V19" s="693">
        <v>0.64752879936102903</v>
      </c>
      <c r="W19" s="620">
        <v>0.59440131220745174</v>
      </c>
      <c r="X19" s="377">
        <v>1545.94</v>
      </c>
      <c r="Y19" s="378">
        <v>1390.25</v>
      </c>
      <c r="Z19" s="703">
        <v>-155.69000000000005</v>
      </c>
      <c r="AA19" s="352">
        <v>-0.10070895377569637</v>
      </c>
      <c r="AB19" s="621">
        <v>9.4763122841925188E-2</v>
      </c>
      <c r="AC19" s="620">
        <v>9.5333215388265571E-2</v>
      </c>
      <c r="AD19" s="377">
        <v>9017.68</v>
      </c>
      <c r="AE19" s="378">
        <v>7277.94</v>
      </c>
      <c r="AF19" s="703">
        <v>-1739.7400000000007</v>
      </c>
      <c r="AG19" s="352">
        <v>-0.19292545310989087</v>
      </c>
      <c r="AH19" s="621">
        <v>0.55276628949970363</v>
      </c>
      <c r="AI19" s="620">
        <v>0.49906809681918607</v>
      </c>
      <c r="AJ19" s="377">
        <v>5017.82</v>
      </c>
      <c r="AK19" s="700">
        <v>6710.84</v>
      </c>
      <c r="AL19" s="703">
        <v>1693.0200000000004</v>
      </c>
      <c r="AM19" s="352">
        <v>0.33740150105025701</v>
      </c>
      <c r="AN19" s="621">
        <v>0.37577349735758397</v>
      </c>
      <c r="AO19" s="620">
        <v>0.41042608637684386</v>
      </c>
      <c r="AP19" s="377">
        <v>1904.65</v>
      </c>
      <c r="AQ19" s="378">
        <v>3279.71</v>
      </c>
      <c r="AR19" s="703">
        <v>1375.06</v>
      </c>
      <c r="AS19" s="352">
        <v>0.72194891449872678</v>
      </c>
      <c r="AT19" s="621">
        <v>0.11675134993652586</v>
      </c>
      <c r="AU19" s="620">
        <v>0.22489861524261712</v>
      </c>
      <c r="AV19" s="377">
        <v>192.44</v>
      </c>
      <c r="AW19" s="700">
        <v>-3531.01</v>
      </c>
      <c r="AX19" s="703">
        <v>-3723.4500000000003</v>
      </c>
      <c r="AY19" s="352">
        <v>-19.348628143837043</v>
      </c>
      <c r="AZ19" s="621">
        <v>0.10103693591998529</v>
      </c>
      <c r="BA19" s="620">
        <v>-1.0766226282201781</v>
      </c>
      <c r="BB19" s="377">
        <v>2097.09</v>
      </c>
      <c r="BC19" s="378">
        <v>-251.31</v>
      </c>
      <c r="BD19" s="703">
        <v>-2348.4</v>
      </c>
      <c r="BE19" s="352">
        <v>-1.1198374890920275</v>
      </c>
      <c r="BF19" s="621">
        <v>0.19852020284732208</v>
      </c>
      <c r="BG19" s="620">
        <v>-2.899221175354947E-2</v>
      </c>
      <c r="BH19" s="377">
        <v>2097.09</v>
      </c>
      <c r="BI19" s="378">
        <v>-251.31</v>
      </c>
      <c r="BJ19" s="703">
        <v>-2348.4</v>
      </c>
      <c r="BK19" s="352">
        <v>-1.1198374890920275</v>
      </c>
      <c r="BL19" s="621">
        <v>0.23255316223241457</v>
      </c>
      <c r="BM19" s="620">
        <v>-3.4530375353465405E-2</v>
      </c>
      <c r="BN19" s="377">
        <v>909.12</v>
      </c>
      <c r="BO19" s="378">
        <v>550.85</v>
      </c>
      <c r="BP19" s="703">
        <v>-358.27</v>
      </c>
      <c r="BQ19" s="352">
        <v>-0.39408438929954237</v>
      </c>
      <c r="BR19" s="621">
        <v>6.8081996149269366E-2</v>
      </c>
      <c r="BS19" s="620">
        <v>3.3689256438938261E-2</v>
      </c>
      <c r="BT19" s="377">
        <v>886.54</v>
      </c>
      <c r="BU19" s="700">
        <v>636.82000000000005</v>
      </c>
      <c r="BV19" s="703">
        <v>-249.71999999999991</v>
      </c>
      <c r="BW19" s="352">
        <v>-0.28167933764973935</v>
      </c>
      <c r="BX19" s="621">
        <v>9.8311317323302658E-2</v>
      </c>
      <c r="BY19" s="620">
        <v>8.7500034350379383E-2</v>
      </c>
      <c r="BZ19" s="377">
        <v>196.63</v>
      </c>
      <c r="CA19" s="378">
        <v>221.98</v>
      </c>
      <c r="CB19" s="703">
        <v>25.349999999999994</v>
      </c>
      <c r="CC19" s="352">
        <v>0.1289223414534913</v>
      </c>
      <c r="CD19" s="621">
        <v>2.1804943178289758E-2</v>
      </c>
      <c r="CE19" s="620">
        <v>3.050038884629442E-2</v>
      </c>
      <c r="CF19" s="377">
        <v>1301.57</v>
      </c>
      <c r="CG19" s="700">
        <v>1185.22</v>
      </c>
      <c r="CH19" s="703">
        <v>-116.34999999999991</v>
      </c>
      <c r="CI19" s="352">
        <v>-8.9392041918605919E-2</v>
      </c>
      <c r="CJ19" s="621">
        <v>0.14433535011222398</v>
      </c>
      <c r="CK19" s="620">
        <v>0.16285102652673697</v>
      </c>
      <c r="CL19" s="377">
        <v>2385.96</v>
      </c>
      <c r="CM19" s="378">
        <v>2286.9899999999998</v>
      </c>
      <c r="CN19" s="703">
        <v>-98.970000000000255</v>
      </c>
      <c r="CO19" s="352">
        <v>-4.148015892973908E-2</v>
      </c>
      <c r="CP19" s="621">
        <v>0.26458690040010291</v>
      </c>
      <c r="CQ19" s="620">
        <v>0.31423589642124006</v>
      </c>
      <c r="CR19" s="377">
        <v>-161.85</v>
      </c>
      <c r="CS19" s="700">
        <v>-159.57</v>
      </c>
      <c r="CT19" s="703">
        <v>2.2800000000000011</v>
      </c>
      <c r="CU19" s="352">
        <v>1.408711770157554E-2</v>
      </c>
      <c r="CV19" s="621">
        <v>-1.7948075336450171E-2</v>
      </c>
      <c r="CW19" s="620">
        <v>-2.1925160141468603E-2</v>
      </c>
      <c r="CX19" s="377">
        <v>2311.7399999999998</v>
      </c>
      <c r="CY19" s="700">
        <v>3357.81</v>
      </c>
      <c r="CZ19" s="703">
        <v>1046.0700000000002</v>
      </c>
      <c r="DA19" s="352">
        <v>0.45250330919567089</v>
      </c>
      <c r="DB19" s="621">
        <v>0.17312112128004217</v>
      </c>
      <c r="DC19" s="620">
        <v>0.20535921242303945</v>
      </c>
      <c r="DD19" s="804">
        <v>0.74364359790988366</v>
      </c>
      <c r="DE19" s="799">
        <v>0.53863181064971688</v>
      </c>
      <c r="DF19" s="825"/>
      <c r="DG19" s="858"/>
    </row>
    <row r="20" spans="1:111" s="6" customFormat="1" ht="19.5" customHeight="1">
      <c r="A20" s="708" t="s">
        <v>490</v>
      </c>
      <c r="B20" s="377">
        <v>12634.6</v>
      </c>
      <c r="C20" s="378">
        <v>12544.83</v>
      </c>
      <c r="D20" s="703">
        <v>-89.770000000000437</v>
      </c>
      <c r="E20" s="336">
        <v>-7.1050923654093073E-3</v>
      </c>
      <c r="F20" s="377">
        <v>11318.36</v>
      </c>
      <c r="G20" s="700">
        <v>10629.57</v>
      </c>
      <c r="H20" s="703">
        <v>-688.79000000000087</v>
      </c>
      <c r="I20" s="352">
        <v>-6.0855989737029111E-2</v>
      </c>
      <c r="J20" s="693">
        <v>0.89582258243236823</v>
      </c>
      <c r="K20" s="620">
        <v>0.84732674735329216</v>
      </c>
      <c r="L20" s="377">
        <v>-729.23</v>
      </c>
      <c r="M20" s="378">
        <v>-442.88</v>
      </c>
      <c r="N20" s="703">
        <v>286.35000000000002</v>
      </c>
      <c r="O20" s="352">
        <v>0.39267446484648194</v>
      </c>
      <c r="P20" s="693">
        <v>-6.4428945536279106E-2</v>
      </c>
      <c r="Q20" s="620">
        <v>-4.1664902719489125E-2</v>
      </c>
      <c r="R20" s="377">
        <v>12047.59</v>
      </c>
      <c r="S20" s="700">
        <v>11072.45</v>
      </c>
      <c r="T20" s="703">
        <v>-975.13999999999942</v>
      </c>
      <c r="U20" s="352">
        <v>-8.0940669461693121E-2</v>
      </c>
      <c r="V20" s="693">
        <v>1.064428945536279</v>
      </c>
      <c r="W20" s="620">
        <v>1.0416649027194893</v>
      </c>
      <c r="X20" s="377">
        <v>5713.61</v>
      </c>
      <c r="Y20" s="378">
        <v>6277.06</v>
      </c>
      <c r="Z20" s="703">
        <v>563.45000000000073</v>
      </c>
      <c r="AA20" s="352">
        <v>9.8615411272383088E-2</v>
      </c>
      <c r="AB20" s="621">
        <v>0.50480900059725964</v>
      </c>
      <c r="AC20" s="620">
        <v>0.59052812108109742</v>
      </c>
      <c r="AD20" s="377">
        <v>6333.98</v>
      </c>
      <c r="AE20" s="378">
        <v>4795.3900000000003</v>
      </c>
      <c r="AF20" s="703">
        <v>-1538.5899999999992</v>
      </c>
      <c r="AG20" s="352">
        <v>-0.24291046072137887</v>
      </c>
      <c r="AH20" s="621">
        <v>0.55961994493901934</v>
      </c>
      <c r="AI20" s="620">
        <v>0.45113678163839183</v>
      </c>
      <c r="AJ20" s="377">
        <v>3981.43</v>
      </c>
      <c r="AK20" s="700">
        <v>6082.09</v>
      </c>
      <c r="AL20" s="703">
        <v>2100.6600000000003</v>
      </c>
      <c r="AM20" s="352">
        <v>0.52761445008451746</v>
      </c>
      <c r="AN20" s="621">
        <v>0.3151211751856014</v>
      </c>
      <c r="AO20" s="620">
        <v>0.48482841138540739</v>
      </c>
      <c r="AP20" s="377">
        <v>3598.18</v>
      </c>
      <c r="AQ20" s="378">
        <v>5886.63</v>
      </c>
      <c r="AR20" s="703">
        <v>2288.4500000000003</v>
      </c>
      <c r="AS20" s="352">
        <v>0.63600208994547258</v>
      </c>
      <c r="AT20" s="621">
        <v>0.31790648115097941</v>
      </c>
      <c r="AU20" s="620">
        <v>0.55379756659958967</v>
      </c>
      <c r="AV20" s="377">
        <v>1384.72</v>
      </c>
      <c r="AW20" s="700">
        <v>1066.3599999999999</v>
      </c>
      <c r="AX20" s="703">
        <v>-318.36000000000013</v>
      </c>
      <c r="AY20" s="352">
        <v>-0.22990929574209956</v>
      </c>
      <c r="AZ20" s="621">
        <v>0.38483900193986964</v>
      </c>
      <c r="BA20" s="620">
        <v>0.18114948620857771</v>
      </c>
      <c r="BB20" s="377">
        <v>4982.8999999999996</v>
      </c>
      <c r="BC20" s="378">
        <v>6952.98</v>
      </c>
      <c r="BD20" s="703">
        <v>1970.08</v>
      </c>
      <c r="BE20" s="352">
        <v>0.39536815910413614</v>
      </c>
      <c r="BF20" s="621">
        <v>0.41360139247766564</v>
      </c>
      <c r="BG20" s="620">
        <v>0.62795316303076543</v>
      </c>
      <c r="BH20" s="377">
        <v>4817.34</v>
      </c>
      <c r="BI20" s="378">
        <v>6730</v>
      </c>
      <c r="BJ20" s="703">
        <v>1912.6599999999999</v>
      </c>
      <c r="BK20" s="352">
        <v>0.39703653883678541</v>
      </c>
      <c r="BL20" s="621">
        <v>0.76055497491308788</v>
      </c>
      <c r="BM20" s="620">
        <v>1.4034312120599157</v>
      </c>
      <c r="BN20" s="377">
        <v>2414.0100000000002</v>
      </c>
      <c r="BO20" s="378">
        <v>2981.24</v>
      </c>
      <c r="BP20" s="703">
        <v>567.22999999999956</v>
      </c>
      <c r="BQ20" s="352">
        <v>0.23497417160657971</v>
      </c>
      <c r="BR20" s="621">
        <v>0.191063428996565</v>
      </c>
      <c r="BS20" s="620">
        <v>0.23764690314655518</v>
      </c>
      <c r="BT20" s="377">
        <v>2073.54</v>
      </c>
      <c r="BU20" s="700">
        <v>2344.2600000000002</v>
      </c>
      <c r="BV20" s="703">
        <v>270.72000000000025</v>
      </c>
      <c r="BW20" s="352">
        <v>0.13055933331404276</v>
      </c>
      <c r="BX20" s="621">
        <v>0.32736762667390806</v>
      </c>
      <c r="BY20" s="620">
        <v>0.48885700641657925</v>
      </c>
      <c r="BZ20" s="377">
        <v>228.54</v>
      </c>
      <c r="CA20" s="378">
        <v>219.74</v>
      </c>
      <c r="CB20" s="703">
        <v>-8.7999999999999829</v>
      </c>
      <c r="CC20" s="352">
        <v>-3.8505294477990649E-2</v>
      </c>
      <c r="CD20" s="621">
        <v>3.6081579038771829E-2</v>
      </c>
      <c r="CE20" s="620">
        <v>4.5823176008624948E-2</v>
      </c>
      <c r="CF20" s="377">
        <v>348.68</v>
      </c>
      <c r="CG20" s="700">
        <v>471.12</v>
      </c>
      <c r="CH20" s="703">
        <v>122.44</v>
      </c>
      <c r="CI20" s="352">
        <v>0.35115291958242512</v>
      </c>
      <c r="CJ20" s="621">
        <v>5.5049116037625634E-2</v>
      </c>
      <c r="CK20" s="620">
        <v>9.8244355516443907E-2</v>
      </c>
      <c r="CL20" s="377">
        <v>1167.72</v>
      </c>
      <c r="CM20" s="378">
        <v>1332.87</v>
      </c>
      <c r="CN20" s="703">
        <v>165.14999999999986</v>
      </c>
      <c r="CO20" s="352">
        <v>0.14142945226595405</v>
      </c>
      <c r="CP20" s="621">
        <v>0.18435801818130151</v>
      </c>
      <c r="CQ20" s="620">
        <v>0.27794819607998511</v>
      </c>
      <c r="CR20" s="377">
        <v>-20.6</v>
      </c>
      <c r="CS20" s="700">
        <v>532.21</v>
      </c>
      <c r="CT20" s="703">
        <v>552.81000000000006</v>
      </c>
      <c r="CU20" s="352">
        <v>26.835436893203884</v>
      </c>
      <c r="CV20" s="621">
        <v>-3.2522995020508438E-3</v>
      </c>
      <c r="CW20" s="620">
        <v>0.11098367390347813</v>
      </c>
      <c r="CX20" s="377">
        <v>-2281.25</v>
      </c>
      <c r="CY20" s="700">
        <v>-6834.82</v>
      </c>
      <c r="CZ20" s="703">
        <v>-4553.57</v>
      </c>
      <c r="DA20" s="352">
        <v>-1.9960854794520546</v>
      </c>
      <c r="DB20" s="621">
        <v>-0.18055577541038101</v>
      </c>
      <c r="DC20" s="620">
        <v>-0.54483161589276219</v>
      </c>
      <c r="DD20" s="804">
        <v>1.36016059412881</v>
      </c>
      <c r="DE20" s="799">
        <v>2.425289705321152</v>
      </c>
      <c r="DF20" s="825"/>
      <c r="DG20" s="858"/>
    </row>
    <row r="21" spans="1:111" s="6" customFormat="1" ht="19.5" customHeight="1">
      <c r="A21" s="708" t="s">
        <v>6</v>
      </c>
      <c r="B21" s="377">
        <v>6868.32</v>
      </c>
      <c r="C21" s="378">
        <v>12312.35</v>
      </c>
      <c r="D21" s="703">
        <v>5444.0300000000007</v>
      </c>
      <c r="E21" s="336">
        <v>0.79262905630488978</v>
      </c>
      <c r="F21" s="377">
        <v>2327.37</v>
      </c>
      <c r="G21" s="700">
        <v>4768.49</v>
      </c>
      <c r="H21" s="703">
        <v>2441.12</v>
      </c>
      <c r="I21" s="352">
        <v>1.0488749103064834</v>
      </c>
      <c r="J21" s="693">
        <v>0.33885579006219863</v>
      </c>
      <c r="K21" s="620">
        <v>0.38729324621213657</v>
      </c>
      <c r="L21" s="377">
        <v>141.94</v>
      </c>
      <c r="M21" s="378">
        <v>1921.65</v>
      </c>
      <c r="N21" s="703">
        <v>1779.71</v>
      </c>
      <c r="O21" s="352">
        <v>12.538466957869522</v>
      </c>
      <c r="P21" s="693">
        <v>6.0987294671668024E-2</v>
      </c>
      <c r="Q21" s="620">
        <v>0.40298920622670914</v>
      </c>
      <c r="R21" s="377">
        <v>2185.4299999999998</v>
      </c>
      <c r="S21" s="700">
        <v>2846.84</v>
      </c>
      <c r="T21" s="703">
        <v>661.41000000000031</v>
      </c>
      <c r="U21" s="352">
        <v>0.3026452460156584</v>
      </c>
      <c r="V21" s="693">
        <v>0.93901270532833192</v>
      </c>
      <c r="W21" s="620">
        <v>0.59701079377329103</v>
      </c>
      <c r="X21" s="377">
        <v>598.47</v>
      </c>
      <c r="Y21" s="378">
        <v>619.70000000000005</v>
      </c>
      <c r="Z21" s="703">
        <v>21.230000000000018</v>
      </c>
      <c r="AA21" s="352">
        <v>3.5473791501662605E-2</v>
      </c>
      <c r="AB21" s="621">
        <v>0.25714433029556971</v>
      </c>
      <c r="AC21" s="620">
        <v>0.12995728207461901</v>
      </c>
      <c r="AD21" s="377">
        <v>1586.96</v>
      </c>
      <c r="AE21" s="378">
        <v>2227.14</v>
      </c>
      <c r="AF21" s="703">
        <v>640.17999999999984</v>
      </c>
      <c r="AG21" s="352">
        <v>0.40340021172556323</v>
      </c>
      <c r="AH21" s="621">
        <v>0.68186837503276232</v>
      </c>
      <c r="AI21" s="620">
        <v>0.46705351169867187</v>
      </c>
      <c r="AJ21" s="377">
        <v>1379.28</v>
      </c>
      <c r="AK21" s="700">
        <v>1826.18</v>
      </c>
      <c r="AL21" s="703">
        <v>446.90000000000009</v>
      </c>
      <c r="AM21" s="352">
        <v>0.32400962821182072</v>
      </c>
      <c r="AN21" s="621">
        <v>0.20081766720246</v>
      </c>
      <c r="AO21" s="620">
        <v>0.14832099477354038</v>
      </c>
      <c r="AP21" s="377">
        <v>774.92</v>
      </c>
      <c r="AQ21" s="378">
        <v>965.41</v>
      </c>
      <c r="AR21" s="703">
        <v>190.49</v>
      </c>
      <c r="AS21" s="352">
        <v>0.2458189232436897</v>
      </c>
      <c r="AT21" s="621">
        <v>0.33295952083252772</v>
      </c>
      <c r="AU21" s="620">
        <v>0.20245612342691294</v>
      </c>
      <c r="AV21" s="377">
        <v>147</v>
      </c>
      <c r="AW21" s="700">
        <v>-81.430000000000007</v>
      </c>
      <c r="AX21" s="703">
        <v>-228.43</v>
      </c>
      <c r="AY21" s="352">
        <v>-1.5539455782312925</v>
      </c>
      <c r="AZ21" s="621">
        <v>0.18969700098074641</v>
      </c>
      <c r="BA21" s="620">
        <v>-8.4347582892242687E-2</v>
      </c>
      <c r="BB21" s="377">
        <v>921.91</v>
      </c>
      <c r="BC21" s="378">
        <v>883.98</v>
      </c>
      <c r="BD21" s="703">
        <v>-37.92999999999995</v>
      </c>
      <c r="BE21" s="352">
        <v>-4.1142844746233309E-2</v>
      </c>
      <c r="BF21" s="621">
        <v>0.42184375614867559</v>
      </c>
      <c r="BG21" s="620">
        <v>0.31051270882803389</v>
      </c>
      <c r="BH21" s="377">
        <v>753.56</v>
      </c>
      <c r="BI21" s="378">
        <v>883.98</v>
      </c>
      <c r="BJ21" s="703">
        <v>130.42000000000007</v>
      </c>
      <c r="BK21" s="352">
        <v>0.17307181909867839</v>
      </c>
      <c r="BL21" s="621">
        <v>0.47484498664112512</v>
      </c>
      <c r="BM21" s="620">
        <v>0.39691263234462137</v>
      </c>
      <c r="BN21" s="377">
        <v>945.11</v>
      </c>
      <c r="BO21" s="378">
        <v>856.21</v>
      </c>
      <c r="BP21" s="703">
        <v>-88.899999999999977</v>
      </c>
      <c r="BQ21" s="352">
        <v>-9.4063124927257116E-2</v>
      </c>
      <c r="BR21" s="621">
        <v>0.13760424674447319</v>
      </c>
      <c r="BS21" s="620">
        <v>6.9540745674058976E-2</v>
      </c>
      <c r="BT21" s="377">
        <v>-431.04</v>
      </c>
      <c r="BU21" s="700">
        <v>-417.21</v>
      </c>
      <c r="BV21" s="703">
        <v>13.830000000000041</v>
      </c>
      <c r="BW21" s="352">
        <v>3.2085189309576934E-2</v>
      </c>
      <c r="BX21" s="621">
        <v>-0.27161365125775067</v>
      </c>
      <c r="BY21" s="620">
        <v>-0.18732993884533528</v>
      </c>
      <c r="BZ21" s="377">
        <v>137.36000000000001</v>
      </c>
      <c r="CA21" s="378">
        <v>246.25</v>
      </c>
      <c r="CB21" s="703">
        <v>108.88999999999999</v>
      </c>
      <c r="CC21" s="352">
        <v>0.79273442050087339</v>
      </c>
      <c r="CD21" s="621">
        <v>8.6555426727831841E-2</v>
      </c>
      <c r="CE21" s="620">
        <v>0.11056781342888189</v>
      </c>
      <c r="CF21" s="377">
        <v>351.05</v>
      </c>
      <c r="CG21" s="700">
        <v>1267.01</v>
      </c>
      <c r="CH21" s="703">
        <v>915.96</v>
      </c>
      <c r="CI21" s="352">
        <v>2.6092009685230027</v>
      </c>
      <c r="CJ21" s="621">
        <v>0.22120910419922368</v>
      </c>
      <c r="CK21" s="620">
        <v>0.56889553418285332</v>
      </c>
      <c r="CL21" s="377">
        <v>839.75</v>
      </c>
      <c r="CM21" s="378">
        <v>1781.57</v>
      </c>
      <c r="CN21" s="703">
        <v>941.81999999999994</v>
      </c>
      <c r="CO21" s="352">
        <v>1.1215480797856505</v>
      </c>
      <c r="CP21" s="621">
        <v>0.52915637445178199</v>
      </c>
      <c r="CQ21" s="620">
        <v>0.79993624109844919</v>
      </c>
      <c r="CR21" s="377">
        <v>14.02</v>
      </c>
      <c r="CS21" s="700">
        <v>-21.79</v>
      </c>
      <c r="CT21" s="703">
        <v>-35.81</v>
      </c>
      <c r="CU21" s="352">
        <v>-2.5542082738944369</v>
      </c>
      <c r="CV21" s="621">
        <v>8.834501184654937E-3</v>
      </c>
      <c r="CW21" s="620">
        <v>-9.7838483436155782E-3</v>
      </c>
      <c r="CX21" s="377">
        <v>-77.739999999999995</v>
      </c>
      <c r="CY21" s="700">
        <v>-1512.67</v>
      </c>
      <c r="CZ21" s="703">
        <v>-1434.93</v>
      </c>
      <c r="DA21" s="352">
        <v>-18.458065346025215</v>
      </c>
      <c r="DB21" s="621">
        <v>-1.1318633959978569E-2</v>
      </c>
      <c r="DC21" s="620">
        <v>-0.12285794344702677</v>
      </c>
      <c r="DD21" s="804">
        <v>1.048986741946867</v>
      </c>
      <c r="DE21" s="799">
        <v>1.679198433865855</v>
      </c>
      <c r="DF21" s="825"/>
      <c r="DG21" s="858"/>
    </row>
    <row r="22" spans="1:111" s="6" customFormat="1" ht="19.5" customHeight="1">
      <c r="A22" s="708" t="s">
        <v>491</v>
      </c>
      <c r="B22" s="377">
        <v>5303.67</v>
      </c>
      <c r="C22" s="378">
        <v>7377.98</v>
      </c>
      <c r="D22" s="703">
        <v>2074.3099999999995</v>
      </c>
      <c r="E22" s="336">
        <v>0.39110842114988292</v>
      </c>
      <c r="F22" s="377">
        <v>1426.22</v>
      </c>
      <c r="G22" s="700">
        <v>1806.27</v>
      </c>
      <c r="H22" s="703">
        <v>380.04999999999995</v>
      </c>
      <c r="I22" s="352">
        <v>0.26647361557123023</v>
      </c>
      <c r="J22" s="693">
        <v>0.26891190439827517</v>
      </c>
      <c r="K22" s="620">
        <v>0.24481904261057905</v>
      </c>
      <c r="L22" s="377">
        <v>164.89</v>
      </c>
      <c r="M22" s="378">
        <v>-109.91</v>
      </c>
      <c r="N22" s="703">
        <v>-274.79999999999995</v>
      </c>
      <c r="O22" s="352">
        <v>-1.6665655891806657</v>
      </c>
      <c r="P22" s="693">
        <v>0.11561329949096211</v>
      </c>
      <c r="Q22" s="620">
        <v>-6.0849153227369106E-2</v>
      </c>
      <c r="R22" s="377">
        <v>1261.33</v>
      </c>
      <c r="S22" s="700">
        <v>1916.18</v>
      </c>
      <c r="T22" s="703">
        <v>654.85000000000014</v>
      </c>
      <c r="U22" s="352">
        <v>0.51917420500582734</v>
      </c>
      <c r="V22" s="693">
        <v>0.88438670050903778</v>
      </c>
      <c r="W22" s="620">
        <v>1.0608491532273692</v>
      </c>
      <c r="X22" s="377">
        <v>0</v>
      </c>
      <c r="Y22" s="378">
        <v>0</v>
      </c>
      <c r="Z22" s="703">
        <v>0</v>
      </c>
      <c r="AA22" s="352">
        <v>0</v>
      </c>
      <c r="AB22" s="621">
        <v>0</v>
      </c>
      <c r="AC22" s="620">
        <v>0</v>
      </c>
      <c r="AD22" s="377">
        <v>1261.33</v>
      </c>
      <c r="AE22" s="378">
        <v>1916.18</v>
      </c>
      <c r="AF22" s="703">
        <v>654.85000000000014</v>
      </c>
      <c r="AG22" s="352">
        <v>0.51917420500582734</v>
      </c>
      <c r="AH22" s="621">
        <v>0.88438670050903778</v>
      </c>
      <c r="AI22" s="620">
        <v>1.0608491532273692</v>
      </c>
      <c r="AJ22" s="377">
        <v>113.96</v>
      </c>
      <c r="AK22" s="700">
        <v>880.69</v>
      </c>
      <c r="AL22" s="703">
        <v>766.73</v>
      </c>
      <c r="AM22" s="352">
        <v>6.7280624780624789</v>
      </c>
      <c r="AN22" s="621">
        <v>2.14870080529143E-2</v>
      </c>
      <c r="AO22" s="620">
        <v>0.11936736071390816</v>
      </c>
      <c r="AP22" s="377">
        <v>49.19</v>
      </c>
      <c r="AQ22" s="378">
        <v>47.97</v>
      </c>
      <c r="AR22" s="703">
        <v>-1.2199999999999989</v>
      </c>
      <c r="AS22" s="352">
        <v>-2.4801788981500282E-2</v>
      </c>
      <c r="AT22" s="621">
        <v>3.4489770161686133E-2</v>
      </c>
      <c r="AU22" s="620">
        <v>2.6557491404939459E-2</v>
      </c>
      <c r="AV22" s="377">
        <v>141.06</v>
      </c>
      <c r="AW22" s="700">
        <v>-120.82</v>
      </c>
      <c r="AX22" s="703">
        <v>-261.88</v>
      </c>
      <c r="AY22" s="352">
        <v>-1.8565149581738267</v>
      </c>
      <c r="AZ22" s="621">
        <v>2.8676560276478962</v>
      </c>
      <c r="BA22" s="620">
        <v>-2.5186574942672504</v>
      </c>
      <c r="BB22" s="377">
        <v>190.25</v>
      </c>
      <c r="BC22" s="378">
        <v>-72.849999999999994</v>
      </c>
      <c r="BD22" s="703">
        <v>-263.10000000000002</v>
      </c>
      <c r="BE22" s="352">
        <v>-1.3829172141918529</v>
      </c>
      <c r="BF22" s="621">
        <v>0.15083285103818986</v>
      </c>
      <c r="BG22" s="620">
        <v>-3.8018349006878262E-2</v>
      </c>
      <c r="BH22" s="377">
        <v>190.25</v>
      </c>
      <c r="BI22" s="378">
        <v>-72.849999999999994</v>
      </c>
      <c r="BJ22" s="703">
        <v>-263.10000000000002</v>
      </c>
      <c r="BK22" s="352">
        <v>-1.3829172141918529</v>
      </c>
      <c r="BL22" s="621">
        <v>0.15083285103818986</v>
      </c>
      <c r="BM22" s="620">
        <v>-3.8018349006878262E-2</v>
      </c>
      <c r="BN22" s="377">
        <v>1095.8399999999999</v>
      </c>
      <c r="BO22" s="378">
        <v>1049.6300000000001</v>
      </c>
      <c r="BP22" s="703">
        <v>-46.209999999999809</v>
      </c>
      <c r="BQ22" s="352">
        <v>-4.216856475397851E-2</v>
      </c>
      <c r="BR22" s="621">
        <v>0.20661919010798183</v>
      </c>
      <c r="BS22" s="620">
        <v>0.14226522706757136</v>
      </c>
      <c r="BT22" s="377">
        <v>-259.42</v>
      </c>
      <c r="BU22" s="700">
        <v>-923.73</v>
      </c>
      <c r="BV22" s="703">
        <v>-664.31</v>
      </c>
      <c r="BW22" s="352">
        <v>-2.5607509058669335</v>
      </c>
      <c r="BX22" s="621">
        <v>-0.20567179088739665</v>
      </c>
      <c r="BY22" s="620">
        <v>-0.48206849043409283</v>
      </c>
      <c r="BZ22" s="377">
        <v>106.07</v>
      </c>
      <c r="CA22" s="378">
        <v>159.25</v>
      </c>
      <c r="CB22" s="703">
        <v>53.180000000000007</v>
      </c>
      <c r="CC22" s="352">
        <v>0.50136702177807113</v>
      </c>
      <c r="CD22" s="621">
        <v>8.4093774032172386E-2</v>
      </c>
      <c r="CE22" s="620">
        <v>8.310805874187184E-2</v>
      </c>
      <c r="CF22" s="377">
        <v>135.12</v>
      </c>
      <c r="CG22" s="700">
        <v>300.69</v>
      </c>
      <c r="CH22" s="703">
        <v>165.57</v>
      </c>
      <c r="CI22" s="352">
        <v>1.2253552397868561</v>
      </c>
      <c r="CJ22" s="621">
        <v>0.10712501882933095</v>
      </c>
      <c r="CK22" s="620">
        <v>0.15692158356730579</v>
      </c>
      <c r="CL22" s="377">
        <v>216.33</v>
      </c>
      <c r="CM22" s="378">
        <v>896.17</v>
      </c>
      <c r="CN22" s="703">
        <v>679.83999999999992</v>
      </c>
      <c r="CO22" s="352">
        <v>3.1426062034854154</v>
      </c>
      <c r="CP22" s="621">
        <v>0.17150943844989022</v>
      </c>
      <c r="CQ22" s="620">
        <v>0.46768570802325454</v>
      </c>
      <c r="CR22" s="377">
        <v>28.8</v>
      </c>
      <c r="CS22" s="700">
        <v>-73.56</v>
      </c>
      <c r="CT22" s="703">
        <v>-102.36</v>
      </c>
      <c r="CU22" s="352">
        <v>-3.5541666666666667</v>
      </c>
      <c r="CV22" s="621">
        <v>2.2833041313534128E-2</v>
      </c>
      <c r="CW22" s="620">
        <v>-3.8388877871598705E-2</v>
      </c>
      <c r="CX22" s="377">
        <v>844.18</v>
      </c>
      <c r="CY22" s="700">
        <v>1630.22</v>
      </c>
      <c r="CZ22" s="703">
        <v>786.04000000000008</v>
      </c>
      <c r="DA22" s="352">
        <v>0.93112843232485976</v>
      </c>
      <c r="DB22" s="621">
        <v>0.15916902823893642</v>
      </c>
      <c r="DC22" s="620">
        <v>0.22095749785171553</v>
      </c>
      <c r="DD22" s="804">
        <v>0.33072233277572088</v>
      </c>
      <c r="DE22" s="799">
        <v>0.14923441430345791</v>
      </c>
      <c r="DF22" s="825"/>
      <c r="DG22" s="858"/>
    </row>
    <row r="23" spans="1:111" s="6" customFormat="1" ht="19.5" customHeight="1">
      <c r="A23" s="708" t="s">
        <v>2</v>
      </c>
      <c r="B23" s="377">
        <v>6602.39</v>
      </c>
      <c r="C23" s="378">
        <v>6186.8</v>
      </c>
      <c r="D23" s="703">
        <v>-415.59000000000015</v>
      </c>
      <c r="E23" s="336">
        <v>-6.2945387957997048E-2</v>
      </c>
      <c r="F23" s="377">
        <v>185.88</v>
      </c>
      <c r="G23" s="700">
        <v>204.22</v>
      </c>
      <c r="H23" s="703">
        <v>18.340000000000003</v>
      </c>
      <c r="I23" s="352">
        <v>9.8665805896277187E-2</v>
      </c>
      <c r="J23" s="693">
        <v>2.8153441405309287E-2</v>
      </c>
      <c r="K23" s="620">
        <v>3.3008986875282857E-2</v>
      </c>
      <c r="L23" s="377">
        <v>-63.56</v>
      </c>
      <c r="M23" s="378">
        <v>49.59</v>
      </c>
      <c r="N23" s="703">
        <v>113.15</v>
      </c>
      <c r="O23" s="352">
        <v>1.7802076777847704</v>
      </c>
      <c r="P23" s="693">
        <v>-0.34194103722831937</v>
      </c>
      <c r="Q23" s="620">
        <v>0.24282636372539421</v>
      </c>
      <c r="R23" s="377">
        <v>249.44</v>
      </c>
      <c r="S23" s="700">
        <v>154.63</v>
      </c>
      <c r="T23" s="703">
        <v>-94.81</v>
      </c>
      <c r="U23" s="352">
        <v>-0.38009140474663244</v>
      </c>
      <c r="V23" s="693">
        <v>1.3419410372283194</v>
      </c>
      <c r="W23" s="620">
        <v>0.75717363627460577</v>
      </c>
      <c r="X23" s="377">
        <v>0</v>
      </c>
      <c r="Y23" s="378">
        <v>0</v>
      </c>
      <c r="Z23" s="703">
        <v>0</v>
      </c>
      <c r="AA23" s="352">
        <v>0</v>
      </c>
      <c r="AB23" s="621">
        <v>0</v>
      </c>
      <c r="AC23" s="620">
        <v>0</v>
      </c>
      <c r="AD23" s="377">
        <v>249.44</v>
      </c>
      <c r="AE23" s="378">
        <v>154.63</v>
      </c>
      <c r="AF23" s="703">
        <v>-94.81</v>
      </c>
      <c r="AG23" s="352">
        <v>-0.38009140474663244</v>
      </c>
      <c r="AH23" s="621">
        <v>1.3419410372283194</v>
      </c>
      <c r="AI23" s="620">
        <v>0.75717363627460577</v>
      </c>
      <c r="AJ23" s="377">
        <v>2712.43</v>
      </c>
      <c r="AK23" s="700">
        <v>621.74</v>
      </c>
      <c r="AL23" s="703">
        <v>-2090.6899999999996</v>
      </c>
      <c r="AM23" s="352">
        <v>-0.77078118144984376</v>
      </c>
      <c r="AN23" s="621">
        <v>0.41082547380569762</v>
      </c>
      <c r="AO23" s="620">
        <v>0.10049460140945238</v>
      </c>
      <c r="AP23" s="377">
        <v>93.94</v>
      </c>
      <c r="AQ23" s="378">
        <v>23.6</v>
      </c>
      <c r="AR23" s="703">
        <v>-70.34</v>
      </c>
      <c r="AS23" s="352">
        <v>-0.74877581434958485</v>
      </c>
      <c r="AT23" s="621">
        <v>0.50537981493436623</v>
      </c>
      <c r="AU23" s="620">
        <v>0.11556164920184116</v>
      </c>
      <c r="AV23" s="377">
        <v>128.12</v>
      </c>
      <c r="AW23" s="700">
        <v>-655.05999999999995</v>
      </c>
      <c r="AX23" s="703">
        <v>-783.18</v>
      </c>
      <c r="AY23" s="352">
        <v>-6.1128629409928186</v>
      </c>
      <c r="AZ23" s="621">
        <v>1.3638492654886099</v>
      </c>
      <c r="BA23" s="620">
        <v>-27.756779661016946</v>
      </c>
      <c r="BB23" s="377">
        <v>222.06</v>
      </c>
      <c r="BC23" s="378">
        <v>-631.46</v>
      </c>
      <c r="BD23" s="703">
        <v>-853.52</v>
      </c>
      <c r="BE23" s="352">
        <v>-3.8436458614788793</v>
      </c>
      <c r="BF23" s="621">
        <v>0.89023412443874284</v>
      </c>
      <c r="BG23" s="620">
        <v>-4.083683631895493</v>
      </c>
      <c r="BH23" s="377">
        <v>222.06</v>
      </c>
      <c r="BI23" s="378">
        <v>-631.46</v>
      </c>
      <c r="BJ23" s="703">
        <v>-853.52</v>
      </c>
      <c r="BK23" s="352">
        <v>-3.8436458614788793</v>
      </c>
      <c r="BL23" s="621">
        <v>0.89023412443874284</v>
      </c>
      <c r="BM23" s="620">
        <v>-4.083683631895493</v>
      </c>
      <c r="BN23" s="377">
        <v>283.91000000000003</v>
      </c>
      <c r="BO23" s="378">
        <v>227.96</v>
      </c>
      <c r="BP23" s="703">
        <v>-55.950000000000017</v>
      </c>
      <c r="BQ23" s="352">
        <v>-0.19706949385368608</v>
      </c>
      <c r="BR23" s="621">
        <v>4.3001095058001725E-2</v>
      </c>
      <c r="BS23" s="620">
        <v>3.6846188659727164E-2</v>
      </c>
      <c r="BT23" s="377">
        <v>-1234.8599999999999</v>
      </c>
      <c r="BU23" s="700">
        <v>-984.42</v>
      </c>
      <c r="BV23" s="703">
        <v>250.43999999999994</v>
      </c>
      <c r="BW23" s="352">
        <v>0.20280841552888584</v>
      </c>
      <c r="BX23" s="621">
        <v>-4.95052918537524</v>
      </c>
      <c r="BY23" s="620">
        <v>-6.3662937334281837</v>
      </c>
      <c r="BZ23" s="377">
        <v>-0.12</v>
      </c>
      <c r="CA23" s="378">
        <v>-0.02</v>
      </c>
      <c r="CB23" s="703">
        <v>9.9999999999999992E-2</v>
      </c>
      <c r="CC23" s="352">
        <v>0.83333333333333326</v>
      </c>
      <c r="CD23" s="621">
        <v>-4.8107761385503527E-4</v>
      </c>
      <c r="CE23" s="620">
        <v>-1.2934100756644895E-4</v>
      </c>
      <c r="CF23" s="377">
        <v>216.05</v>
      </c>
      <c r="CG23" s="700">
        <v>265.89999999999998</v>
      </c>
      <c r="CH23" s="703">
        <v>49.849999999999966</v>
      </c>
      <c r="CI23" s="352">
        <v>0.23073362647535275</v>
      </c>
      <c r="CJ23" s="621">
        <v>0.86614015394483646</v>
      </c>
      <c r="CK23" s="620">
        <v>1.7195886955959385</v>
      </c>
      <c r="CL23" s="377">
        <v>862.49</v>
      </c>
      <c r="CM23" s="378">
        <v>782.64</v>
      </c>
      <c r="CN23" s="703">
        <v>-79.850000000000023</v>
      </c>
      <c r="CO23" s="352">
        <v>-9.2580783545316486E-2</v>
      </c>
      <c r="CP23" s="621">
        <v>3.4577052597819113</v>
      </c>
      <c r="CQ23" s="620">
        <v>5.0613723080902799</v>
      </c>
      <c r="CR23" s="377">
        <v>3.36</v>
      </c>
      <c r="CS23" s="700">
        <v>72.31</v>
      </c>
      <c r="CT23" s="703">
        <v>68.95</v>
      </c>
      <c r="CU23" s="352">
        <v>20.520833333333336</v>
      </c>
      <c r="CV23" s="621">
        <v>1.3470173187940988E-2</v>
      </c>
      <c r="CW23" s="620">
        <v>0.4676324128564962</v>
      </c>
      <c r="CX23" s="377">
        <v>180.46</v>
      </c>
      <c r="CY23" s="700">
        <v>649.67999999999995</v>
      </c>
      <c r="CZ23" s="703">
        <v>469.21999999999991</v>
      </c>
      <c r="DA23" s="352">
        <v>2.6001329934611541</v>
      </c>
      <c r="DB23" s="621">
        <v>2.733252655477789E-2</v>
      </c>
      <c r="DC23" s="620">
        <v>0.1050106678735372</v>
      </c>
      <c r="DD23" s="804">
        <v>0.27653944836433614</v>
      </c>
      <c r="DE23" s="799">
        <v>-3.2015132897885277</v>
      </c>
      <c r="DF23" s="825"/>
      <c r="DG23" s="858"/>
    </row>
    <row r="24" spans="1:111" s="6" customFormat="1" ht="19.5" customHeight="1">
      <c r="A24" s="708" t="s">
        <v>39</v>
      </c>
      <c r="B24" s="377">
        <v>4160.88</v>
      </c>
      <c r="C24" s="378">
        <v>5620.33</v>
      </c>
      <c r="D24" s="703">
        <v>1459.4499999999998</v>
      </c>
      <c r="E24" s="336">
        <v>0.35075512872277015</v>
      </c>
      <c r="F24" s="377">
        <v>4134.0600000000004</v>
      </c>
      <c r="G24" s="700">
        <v>5344.92</v>
      </c>
      <c r="H24" s="703">
        <v>1210.8599999999997</v>
      </c>
      <c r="I24" s="352">
        <v>0.29289850655288013</v>
      </c>
      <c r="J24" s="693">
        <v>0.99355424813981663</v>
      </c>
      <c r="K24" s="620">
        <v>0.95099753929039754</v>
      </c>
      <c r="L24" s="377">
        <v>551.97</v>
      </c>
      <c r="M24" s="378">
        <v>1159.6300000000001</v>
      </c>
      <c r="N24" s="703">
        <v>607.66000000000008</v>
      </c>
      <c r="O24" s="352">
        <v>1.1008931644835771</v>
      </c>
      <c r="P24" s="693">
        <v>0.13351765576697</v>
      </c>
      <c r="Q24" s="620">
        <v>0.21695928096210984</v>
      </c>
      <c r="R24" s="377">
        <v>3582.09</v>
      </c>
      <c r="S24" s="700">
        <v>4185.28</v>
      </c>
      <c r="T24" s="703">
        <v>603.1899999999996</v>
      </c>
      <c r="U24" s="352">
        <v>0.16839052061785148</v>
      </c>
      <c r="V24" s="693">
        <v>0.86648234423302994</v>
      </c>
      <c r="W24" s="620">
        <v>0.78303884810249724</v>
      </c>
      <c r="X24" s="377">
        <v>407.13</v>
      </c>
      <c r="Y24" s="378">
        <v>660.89</v>
      </c>
      <c r="Z24" s="703">
        <v>253.76</v>
      </c>
      <c r="AA24" s="352">
        <v>0.62328985827622629</v>
      </c>
      <c r="AB24" s="621">
        <v>9.8481879798551539E-2</v>
      </c>
      <c r="AC24" s="620">
        <v>0.12364824917865935</v>
      </c>
      <c r="AD24" s="377">
        <v>3174.96</v>
      </c>
      <c r="AE24" s="378">
        <v>3524.39</v>
      </c>
      <c r="AF24" s="703">
        <v>349.42999999999984</v>
      </c>
      <c r="AG24" s="352">
        <v>0.11005807947186731</v>
      </c>
      <c r="AH24" s="621">
        <v>0.76800046443447834</v>
      </c>
      <c r="AI24" s="620">
        <v>0.65939059892383789</v>
      </c>
      <c r="AJ24" s="377">
        <v>690.99</v>
      </c>
      <c r="AK24" s="700">
        <v>790.3</v>
      </c>
      <c r="AL24" s="703">
        <v>99.309999999999945</v>
      </c>
      <c r="AM24" s="352">
        <v>0.14372132737087359</v>
      </c>
      <c r="AN24" s="621">
        <v>0.16606823556555345</v>
      </c>
      <c r="AO24" s="620">
        <v>0.140614519076282</v>
      </c>
      <c r="AP24" s="377">
        <v>690.99</v>
      </c>
      <c r="AQ24" s="378">
        <v>790.3</v>
      </c>
      <c r="AR24" s="703">
        <v>99.309999999999945</v>
      </c>
      <c r="AS24" s="352">
        <v>0.14372132737087359</v>
      </c>
      <c r="AT24" s="621">
        <v>0.16714561472257294</v>
      </c>
      <c r="AU24" s="620">
        <v>0.14786002409764784</v>
      </c>
      <c r="AV24" s="377">
        <v>806.61</v>
      </c>
      <c r="AW24" s="700">
        <v>1928.79</v>
      </c>
      <c r="AX24" s="703">
        <v>1122.1799999999998</v>
      </c>
      <c r="AY24" s="352">
        <v>1.3912299624353774</v>
      </c>
      <c r="AZ24" s="621">
        <v>1.1673251421872965</v>
      </c>
      <c r="BA24" s="620">
        <v>2.4405795267619892</v>
      </c>
      <c r="BB24" s="377">
        <v>1497.6</v>
      </c>
      <c r="BC24" s="378">
        <v>2719.09</v>
      </c>
      <c r="BD24" s="703">
        <v>1221.4900000000002</v>
      </c>
      <c r="BE24" s="352">
        <v>0.81563167735042752</v>
      </c>
      <c r="BF24" s="621">
        <v>0.41807994774000651</v>
      </c>
      <c r="BG24" s="620">
        <v>0.64967935239697228</v>
      </c>
      <c r="BH24" s="377">
        <v>1497.6</v>
      </c>
      <c r="BI24" s="378">
        <v>2719.09</v>
      </c>
      <c r="BJ24" s="703">
        <v>1221.4900000000002</v>
      </c>
      <c r="BK24" s="352">
        <v>0.81563167735042752</v>
      </c>
      <c r="BL24" s="621">
        <v>0.47169098193363063</v>
      </c>
      <c r="BM24" s="620">
        <v>0.77150655858176886</v>
      </c>
      <c r="BN24" s="377">
        <v>421.55</v>
      </c>
      <c r="BO24" s="378">
        <v>528.51</v>
      </c>
      <c r="BP24" s="703">
        <v>106.95999999999998</v>
      </c>
      <c r="BQ24" s="352">
        <v>0.25373028110544416</v>
      </c>
      <c r="BR24" s="621">
        <v>0.10131270308204034</v>
      </c>
      <c r="BS24" s="620">
        <v>9.4035403615090218E-2</v>
      </c>
      <c r="BT24" s="377">
        <v>415.9</v>
      </c>
      <c r="BU24" s="700">
        <v>-181.4</v>
      </c>
      <c r="BV24" s="703">
        <v>-597.29999999999995</v>
      </c>
      <c r="BW24" s="352">
        <v>-1.4361625390718922</v>
      </c>
      <c r="BX24" s="621">
        <v>0.13099377629954392</v>
      </c>
      <c r="BY24" s="620">
        <v>-5.146989975570241E-2</v>
      </c>
      <c r="BZ24" s="377">
        <v>79.739999999999995</v>
      </c>
      <c r="CA24" s="378">
        <v>107.52</v>
      </c>
      <c r="CB24" s="703">
        <v>27.78</v>
      </c>
      <c r="CC24" s="352">
        <v>0.3483822422874342</v>
      </c>
      <c r="CD24" s="621">
        <v>2.511527704286038E-2</v>
      </c>
      <c r="CE24" s="620">
        <v>3.0507406955529892E-2</v>
      </c>
      <c r="CF24" s="377">
        <v>391.81</v>
      </c>
      <c r="CG24" s="700">
        <v>455.38</v>
      </c>
      <c r="CH24" s="703">
        <v>63.569999999999993</v>
      </c>
      <c r="CI24" s="352">
        <v>0.16224700747811438</v>
      </c>
      <c r="CJ24" s="621">
        <v>0.12340627913422532</v>
      </c>
      <c r="CK24" s="620">
        <v>0.12920817503170762</v>
      </c>
      <c r="CL24" s="377">
        <v>745.42</v>
      </c>
      <c r="CM24" s="378">
        <v>1405.55</v>
      </c>
      <c r="CN24" s="703">
        <v>660.13</v>
      </c>
      <c r="CO24" s="352">
        <v>0.88558128303506756</v>
      </c>
      <c r="CP24" s="621">
        <v>0.23478091062564566</v>
      </c>
      <c r="CQ24" s="620">
        <v>0.39880660199353646</v>
      </c>
      <c r="CR24" s="377">
        <v>20.28</v>
      </c>
      <c r="CS24" s="700">
        <v>-17.399999999999999</v>
      </c>
      <c r="CT24" s="703">
        <v>-37.68</v>
      </c>
      <c r="CU24" s="352">
        <v>-1.8579881656804733</v>
      </c>
      <c r="CV24" s="621">
        <v>6.3874820470179155E-3</v>
      </c>
      <c r="CW24" s="620">
        <v>-4.9370245631158863E-3</v>
      </c>
      <c r="CX24" s="377">
        <v>24.2</v>
      </c>
      <c r="CY24" s="700">
        <v>-964.35</v>
      </c>
      <c r="CZ24" s="703">
        <v>-988.55000000000007</v>
      </c>
      <c r="DA24" s="352">
        <v>-40.849173553719012</v>
      </c>
      <c r="DB24" s="621">
        <v>5.8160773682490235E-3</v>
      </c>
      <c r="DC24" s="620">
        <v>-0.17158245156423199</v>
      </c>
      <c r="DD24" s="804">
        <v>0.99237785672890377</v>
      </c>
      <c r="DE24" s="799">
        <v>1.2736218182437244</v>
      </c>
      <c r="DF24" s="825"/>
      <c r="DG24" s="858"/>
    </row>
    <row r="25" spans="1:111" s="6" customFormat="1" ht="19.5" customHeight="1">
      <c r="A25" s="708" t="s">
        <v>19</v>
      </c>
      <c r="B25" s="377">
        <v>3181.9</v>
      </c>
      <c r="C25" s="378">
        <v>5247.85</v>
      </c>
      <c r="D25" s="703">
        <v>2065.9500000000003</v>
      </c>
      <c r="E25" s="336">
        <v>0.64928187560891293</v>
      </c>
      <c r="F25" s="377">
        <v>515.02</v>
      </c>
      <c r="G25" s="700">
        <v>617.41</v>
      </c>
      <c r="H25" s="703">
        <v>102.38999999999999</v>
      </c>
      <c r="I25" s="352">
        <v>0.19880781328880429</v>
      </c>
      <c r="J25" s="693">
        <v>0.1618592664760049</v>
      </c>
      <c r="K25" s="620">
        <v>0.11765008527301656</v>
      </c>
      <c r="L25" s="377">
        <v>-517.12</v>
      </c>
      <c r="M25" s="378">
        <v>-431.24</v>
      </c>
      <c r="N25" s="703">
        <v>85.88</v>
      </c>
      <c r="O25" s="352">
        <v>0.16607363861386137</v>
      </c>
      <c r="P25" s="693">
        <v>-1.0040775115529494</v>
      </c>
      <c r="Q25" s="620">
        <v>-0.6984661732074311</v>
      </c>
      <c r="R25" s="377">
        <v>1032.1400000000001</v>
      </c>
      <c r="S25" s="700">
        <v>1048.6500000000001</v>
      </c>
      <c r="T25" s="703">
        <v>16.509999999999991</v>
      </c>
      <c r="U25" s="352">
        <v>1.5995892030150938E-2</v>
      </c>
      <c r="V25" s="693">
        <v>2.0040775115529499</v>
      </c>
      <c r="W25" s="620">
        <v>1.6984661732074313</v>
      </c>
      <c r="X25" s="377">
        <v>59.18</v>
      </c>
      <c r="Y25" s="378">
        <v>53.46</v>
      </c>
      <c r="Z25" s="703">
        <v>-5.7199999999999989</v>
      </c>
      <c r="AA25" s="352">
        <v>-9.6654275092936781E-2</v>
      </c>
      <c r="AB25" s="621">
        <v>0.11490815890645024</v>
      </c>
      <c r="AC25" s="620">
        <v>8.6587518828655188E-2</v>
      </c>
      <c r="AD25" s="377">
        <v>972.96</v>
      </c>
      <c r="AE25" s="378">
        <v>995.2</v>
      </c>
      <c r="AF25" s="703">
        <v>22.240000000000009</v>
      </c>
      <c r="AG25" s="352">
        <v>2.2858082552211816E-2</v>
      </c>
      <c r="AH25" s="621">
        <v>1.8891693526464992</v>
      </c>
      <c r="AI25" s="620">
        <v>1.6118948510714113</v>
      </c>
      <c r="AJ25" s="377">
        <v>791.7</v>
      </c>
      <c r="AK25" s="700">
        <v>11320</v>
      </c>
      <c r="AL25" s="703">
        <v>10528.3</v>
      </c>
      <c r="AM25" s="352">
        <v>13.29834533282809</v>
      </c>
      <c r="AN25" s="621">
        <v>0.24881360193595023</v>
      </c>
      <c r="AO25" s="620">
        <v>2.1570738492906618</v>
      </c>
      <c r="AP25" s="377">
        <v>39.19</v>
      </c>
      <c r="AQ25" s="378">
        <v>91.05</v>
      </c>
      <c r="AR25" s="703">
        <v>51.86</v>
      </c>
      <c r="AS25" s="352">
        <v>1.3232967593773923</v>
      </c>
      <c r="AT25" s="621">
        <v>7.6094132266708081E-2</v>
      </c>
      <c r="AU25" s="620">
        <v>0.14747088644498793</v>
      </c>
      <c r="AV25" s="377">
        <v>-271.60000000000002</v>
      </c>
      <c r="AW25" s="700">
        <v>18.079999999999998</v>
      </c>
      <c r="AX25" s="703">
        <v>289.68</v>
      </c>
      <c r="AY25" s="352">
        <v>1.0665684830633284</v>
      </c>
      <c r="AZ25" s="621">
        <v>-6.9303393722888504</v>
      </c>
      <c r="BA25" s="620">
        <v>0.19857221306974188</v>
      </c>
      <c r="BB25" s="377">
        <v>-232.41</v>
      </c>
      <c r="BC25" s="378">
        <v>109.13</v>
      </c>
      <c r="BD25" s="703">
        <v>341.53999999999996</v>
      </c>
      <c r="BE25" s="352">
        <v>1.4695581085151239</v>
      </c>
      <c r="BF25" s="621">
        <v>-0.2251729416552018</v>
      </c>
      <c r="BG25" s="620">
        <v>0.10406713393410574</v>
      </c>
      <c r="BH25" s="377">
        <v>-232.41</v>
      </c>
      <c r="BI25" s="378">
        <v>109.13</v>
      </c>
      <c r="BJ25" s="703">
        <v>341.53999999999996</v>
      </c>
      <c r="BK25" s="352">
        <v>1.4695581085151239</v>
      </c>
      <c r="BL25" s="621">
        <v>-0.2388690182535767</v>
      </c>
      <c r="BM25" s="620">
        <v>0.1096563504823151</v>
      </c>
      <c r="BN25" s="377">
        <v>789.84</v>
      </c>
      <c r="BO25" s="378">
        <v>649.75</v>
      </c>
      <c r="BP25" s="703">
        <v>-140.09000000000003</v>
      </c>
      <c r="BQ25" s="352">
        <v>-0.17736503595664949</v>
      </c>
      <c r="BR25" s="621">
        <v>0.24822904553882899</v>
      </c>
      <c r="BS25" s="620">
        <v>0.12381260897319854</v>
      </c>
      <c r="BT25" s="377">
        <v>32.15</v>
      </c>
      <c r="BU25" s="700">
        <v>-120.39</v>
      </c>
      <c r="BV25" s="703">
        <v>-152.54</v>
      </c>
      <c r="BW25" s="352">
        <v>-4.7446345256609641</v>
      </c>
      <c r="BX25" s="621">
        <v>3.3043496135504023E-2</v>
      </c>
      <c r="BY25" s="620">
        <v>-0.12097065916398714</v>
      </c>
      <c r="BZ25" s="377">
        <v>63.29</v>
      </c>
      <c r="CA25" s="378">
        <v>84.61</v>
      </c>
      <c r="CB25" s="703">
        <v>21.32</v>
      </c>
      <c r="CC25" s="352">
        <v>0.33686206351714332</v>
      </c>
      <c r="CD25" s="621">
        <v>6.504892287452721E-2</v>
      </c>
      <c r="CE25" s="620">
        <v>8.5018086816720254E-2</v>
      </c>
      <c r="CF25" s="377">
        <v>73.5</v>
      </c>
      <c r="CG25" s="700">
        <v>2.74</v>
      </c>
      <c r="CH25" s="703">
        <v>-70.760000000000005</v>
      </c>
      <c r="CI25" s="352">
        <v>-0.96272108843537418</v>
      </c>
      <c r="CJ25" s="621">
        <v>7.5542673902318697E-2</v>
      </c>
      <c r="CK25" s="620">
        <v>2.7532154340836014E-3</v>
      </c>
      <c r="CL25" s="377">
        <v>552.04</v>
      </c>
      <c r="CM25" s="378">
        <v>516.33000000000004</v>
      </c>
      <c r="CN25" s="703">
        <v>-35.709999999999923</v>
      </c>
      <c r="CO25" s="352">
        <v>-6.4687341496992831E-2</v>
      </c>
      <c r="CP25" s="621">
        <v>0.56738200953790485</v>
      </c>
      <c r="CQ25" s="620">
        <v>0.51882033762057878</v>
      </c>
      <c r="CR25" s="377">
        <v>133.26</v>
      </c>
      <c r="CS25" s="700">
        <v>28.53</v>
      </c>
      <c r="CT25" s="703">
        <v>-104.72999999999999</v>
      </c>
      <c r="CU25" s="352">
        <v>-0.78590724898694275</v>
      </c>
      <c r="CV25" s="621">
        <v>0.13696349284657128</v>
      </c>
      <c r="CW25" s="620">
        <v>2.8667604501607716E-2</v>
      </c>
      <c r="CX25" s="377">
        <v>351.15</v>
      </c>
      <c r="CY25" s="700">
        <v>374.26</v>
      </c>
      <c r="CZ25" s="703">
        <v>23.110000000000014</v>
      </c>
      <c r="DA25" s="352">
        <v>6.5812330912715405E-2</v>
      </c>
      <c r="DB25" s="621">
        <v>0.11035859077909424</v>
      </c>
      <c r="DC25" s="620">
        <v>7.1316824985470234E-2</v>
      </c>
      <c r="DD25" s="804">
        <v>0.63909102121361605</v>
      </c>
      <c r="DE25" s="799">
        <v>0.62393488745980707</v>
      </c>
      <c r="DF25" s="825"/>
      <c r="DG25" s="858"/>
    </row>
    <row r="26" spans="1:111" s="6" customFormat="1" ht="19.5" customHeight="1">
      <c r="A26" s="708" t="s">
        <v>40</v>
      </c>
      <c r="B26" s="377">
        <v>3139.75</v>
      </c>
      <c r="C26" s="378">
        <v>2098.73</v>
      </c>
      <c r="D26" s="703">
        <v>-1041.02</v>
      </c>
      <c r="E26" s="336">
        <v>-0.3315614300501632</v>
      </c>
      <c r="F26" s="377">
        <v>1840.18</v>
      </c>
      <c r="G26" s="700">
        <v>1275.8599999999999</v>
      </c>
      <c r="H26" s="703">
        <v>-564.32000000000016</v>
      </c>
      <c r="I26" s="352">
        <v>-0.30666565227314729</v>
      </c>
      <c r="J26" s="693">
        <v>0.58609124930328849</v>
      </c>
      <c r="K26" s="620">
        <v>0.60792002782635213</v>
      </c>
      <c r="L26" s="377">
        <v>376.91</v>
      </c>
      <c r="M26" s="378">
        <v>-89.51</v>
      </c>
      <c r="N26" s="703">
        <v>-466.42</v>
      </c>
      <c r="O26" s="352">
        <v>-1.237483749436205</v>
      </c>
      <c r="P26" s="693">
        <v>0.20482235433490203</v>
      </c>
      <c r="Q26" s="620">
        <v>-7.0156600253946363E-2</v>
      </c>
      <c r="R26" s="377">
        <v>1463.27</v>
      </c>
      <c r="S26" s="700">
        <v>1365.38</v>
      </c>
      <c r="T26" s="703">
        <v>-97.889999999999873</v>
      </c>
      <c r="U26" s="352">
        <v>-6.6898111763379189E-2</v>
      </c>
      <c r="V26" s="693">
        <v>0.79517764566509797</v>
      </c>
      <c r="W26" s="620">
        <v>1.0701644381044944</v>
      </c>
      <c r="X26" s="377">
        <v>39.26</v>
      </c>
      <c r="Y26" s="378">
        <v>37.58</v>
      </c>
      <c r="Z26" s="703">
        <v>-1.6799999999999997</v>
      </c>
      <c r="AA26" s="352">
        <v>-4.279164544065206E-2</v>
      </c>
      <c r="AB26" s="621">
        <v>2.1334869414948537E-2</v>
      </c>
      <c r="AC26" s="620">
        <v>2.9454642358879502E-2</v>
      </c>
      <c r="AD26" s="377">
        <v>1424</v>
      </c>
      <c r="AE26" s="378">
        <v>1327.8</v>
      </c>
      <c r="AF26" s="703">
        <v>-96.200000000000045</v>
      </c>
      <c r="AG26" s="352">
        <v>-6.7556179775280931E-2</v>
      </c>
      <c r="AH26" s="621">
        <v>0.77383734199915222</v>
      </c>
      <c r="AI26" s="620">
        <v>1.0407097957456148</v>
      </c>
      <c r="AJ26" s="377">
        <v>928.75</v>
      </c>
      <c r="AK26" s="700">
        <v>1017.57</v>
      </c>
      <c r="AL26" s="703">
        <v>88.82000000000005</v>
      </c>
      <c r="AM26" s="352">
        <v>9.5633916554508799E-2</v>
      </c>
      <c r="AN26" s="621">
        <v>0.29580380603551237</v>
      </c>
      <c r="AO26" s="620">
        <v>0.48485036188552127</v>
      </c>
      <c r="AP26" s="377">
        <v>535.70000000000005</v>
      </c>
      <c r="AQ26" s="378">
        <v>838.03</v>
      </c>
      <c r="AR26" s="703">
        <v>302.32999999999993</v>
      </c>
      <c r="AS26" s="352">
        <v>0.56436438305021452</v>
      </c>
      <c r="AT26" s="621">
        <v>0.29111282591920357</v>
      </c>
      <c r="AU26" s="620">
        <v>0.65683538946279374</v>
      </c>
      <c r="AV26" s="377">
        <v>3.31</v>
      </c>
      <c r="AW26" s="700">
        <v>-138.25</v>
      </c>
      <c r="AX26" s="703">
        <v>-141.56</v>
      </c>
      <c r="AY26" s="352">
        <v>-42.76737160120846</v>
      </c>
      <c r="AZ26" s="621">
        <v>6.1788314355049464E-3</v>
      </c>
      <c r="BA26" s="620">
        <v>-0.16497022779614096</v>
      </c>
      <c r="BB26" s="377">
        <v>539.01</v>
      </c>
      <c r="BC26" s="378">
        <v>699.78</v>
      </c>
      <c r="BD26" s="703">
        <v>160.76999999999998</v>
      </c>
      <c r="BE26" s="352">
        <v>0.29826904881171035</v>
      </c>
      <c r="BF26" s="621">
        <v>0.36835990623739978</v>
      </c>
      <c r="BG26" s="620">
        <v>0.51251666202815327</v>
      </c>
      <c r="BH26" s="377">
        <v>539.01</v>
      </c>
      <c r="BI26" s="378">
        <v>699.78</v>
      </c>
      <c r="BJ26" s="703">
        <v>160.76999999999998</v>
      </c>
      <c r="BK26" s="352">
        <v>0.29826904881171035</v>
      </c>
      <c r="BL26" s="621">
        <v>0.37851825842696629</v>
      </c>
      <c r="BM26" s="620">
        <v>0.52702214188883867</v>
      </c>
      <c r="BN26" s="377">
        <v>625.9</v>
      </c>
      <c r="BO26" s="378">
        <v>462.37</v>
      </c>
      <c r="BP26" s="703">
        <v>-163.52999999999997</v>
      </c>
      <c r="BQ26" s="352">
        <v>-0.26127176865313945</v>
      </c>
      <c r="BR26" s="621">
        <v>0.19934708177402657</v>
      </c>
      <c r="BS26" s="620">
        <v>0.22030942522382585</v>
      </c>
      <c r="BT26" s="377">
        <v>102.41</v>
      </c>
      <c r="BU26" s="700">
        <v>131.19999999999999</v>
      </c>
      <c r="BV26" s="703">
        <v>28.789999999999992</v>
      </c>
      <c r="BW26" s="352">
        <v>0.28112489014744646</v>
      </c>
      <c r="BX26" s="621">
        <v>7.1917134831460672E-2</v>
      </c>
      <c r="BY26" s="620">
        <v>9.8810061756288592E-2</v>
      </c>
      <c r="BZ26" s="377">
        <v>62.09</v>
      </c>
      <c r="CA26" s="378">
        <v>41.14</v>
      </c>
      <c r="CB26" s="703">
        <v>-20.950000000000003</v>
      </c>
      <c r="CC26" s="352">
        <v>-0.33741343211467228</v>
      </c>
      <c r="CD26" s="621">
        <v>4.3602528089887641E-2</v>
      </c>
      <c r="CE26" s="620">
        <v>3.0983581864738666E-2</v>
      </c>
      <c r="CF26" s="377">
        <v>240.59</v>
      </c>
      <c r="CG26" s="700">
        <v>300.76</v>
      </c>
      <c r="CH26" s="703">
        <v>60.169999999999987</v>
      </c>
      <c r="CI26" s="352">
        <v>0.25009352009642954</v>
      </c>
      <c r="CJ26" s="621">
        <v>0.16895365168539325</v>
      </c>
      <c r="CK26" s="620">
        <v>0.22651001656876035</v>
      </c>
      <c r="CL26" s="377">
        <v>231.37</v>
      </c>
      <c r="CM26" s="378">
        <v>211.52</v>
      </c>
      <c r="CN26" s="703">
        <v>-19.849999999999994</v>
      </c>
      <c r="CO26" s="352">
        <v>-8.5793318061978624E-2</v>
      </c>
      <c r="CP26" s="621">
        <v>0.16247893258426965</v>
      </c>
      <c r="CQ26" s="620">
        <v>0.15930109956318725</v>
      </c>
      <c r="CR26" s="377">
        <v>-2.17</v>
      </c>
      <c r="CS26" s="700">
        <v>-44.43</v>
      </c>
      <c r="CT26" s="703">
        <v>-42.26</v>
      </c>
      <c r="CU26" s="352">
        <v>-19.474654377880185</v>
      </c>
      <c r="CV26" s="621">
        <v>-1.523876404494382E-3</v>
      </c>
      <c r="CW26" s="620">
        <v>-3.3461364663352915E-2</v>
      </c>
      <c r="CX26" s="377">
        <v>250.71</v>
      </c>
      <c r="CY26" s="700">
        <v>-12.17</v>
      </c>
      <c r="CZ26" s="703">
        <v>-262.88</v>
      </c>
      <c r="DA26" s="352">
        <v>-1.048542140321487</v>
      </c>
      <c r="DB26" s="621">
        <v>7.9850306553069517E-2</v>
      </c>
      <c r="DC26" s="620">
        <v>-5.7987449552824805E-3</v>
      </c>
      <c r="DD26" s="804">
        <v>0.82394662921348316</v>
      </c>
      <c r="DE26" s="799">
        <v>1.0091580057237537</v>
      </c>
      <c r="DF26" s="825"/>
      <c r="DG26" s="858"/>
    </row>
    <row r="27" spans="1:111" s="6" customFormat="1" ht="19.5" customHeight="1">
      <c r="A27" s="708" t="s">
        <v>492</v>
      </c>
      <c r="B27" s="377">
        <v>0</v>
      </c>
      <c r="C27" s="378">
        <v>1348.94</v>
      </c>
      <c r="D27" s="703">
        <v>1348.94</v>
      </c>
      <c r="E27" s="336" t="s">
        <v>549</v>
      </c>
      <c r="F27" s="377">
        <v>0</v>
      </c>
      <c r="G27" s="700">
        <v>3.93</v>
      </c>
      <c r="H27" s="703">
        <v>3.93</v>
      </c>
      <c r="I27" s="352" t="s">
        <v>549</v>
      </c>
      <c r="J27" s="693" t="s">
        <v>493</v>
      </c>
      <c r="K27" s="620">
        <v>2.9133986685842216E-3</v>
      </c>
      <c r="L27" s="377">
        <v>0</v>
      </c>
      <c r="M27" s="378">
        <v>147.47999999999999</v>
      </c>
      <c r="N27" s="703">
        <v>147.47999999999999</v>
      </c>
      <c r="O27" s="352" t="s">
        <v>549</v>
      </c>
      <c r="P27" s="693" t="s">
        <v>493</v>
      </c>
      <c r="Q27" s="620">
        <v>37.526717557251906</v>
      </c>
      <c r="R27" s="377">
        <v>0</v>
      </c>
      <c r="S27" s="700">
        <v>-143.55000000000001</v>
      </c>
      <c r="T27" s="703">
        <v>-143.55000000000001</v>
      </c>
      <c r="U27" s="352" t="s">
        <v>549</v>
      </c>
      <c r="V27" s="693" t="s">
        <v>493</v>
      </c>
      <c r="W27" s="620">
        <v>-36.526717557251906</v>
      </c>
      <c r="X27" s="377">
        <v>0</v>
      </c>
      <c r="Y27" s="378">
        <v>0</v>
      </c>
      <c r="Z27" s="703">
        <v>0</v>
      </c>
      <c r="AA27" s="352">
        <v>0</v>
      </c>
      <c r="AB27" s="621" t="s">
        <v>493</v>
      </c>
      <c r="AC27" s="620">
        <v>0</v>
      </c>
      <c r="AD27" s="377">
        <v>0</v>
      </c>
      <c r="AE27" s="378">
        <v>-143.55000000000001</v>
      </c>
      <c r="AF27" s="703">
        <v>-143.55000000000001</v>
      </c>
      <c r="AG27" s="352" t="s">
        <v>549</v>
      </c>
      <c r="AH27" s="621" t="s">
        <v>493</v>
      </c>
      <c r="AI27" s="620">
        <v>-36.526717557251906</v>
      </c>
      <c r="AJ27" s="377">
        <v>0</v>
      </c>
      <c r="AK27" s="700">
        <v>0</v>
      </c>
      <c r="AL27" s="703">
        <v>0</v>
      </c>
      <c r="AM27" s="352">
        <v>0</v>
      </c>
      <c r="AN27" s="621" t="s">
        <v>493</v>
      </c>
      <c r="AO27" s="620">
        <v>0</v>
      </c>
      <c r="AP27" s="377">
        <v>0</v>
      </c>
      <c r="AQ27" s="378">
        <v>0</v>
      </c>
      <c r="AR27" s="703">
        <v>0</v>
      </c>
      <c r="AS27" s="352">
        <v>0</v>
      </c>
      <c r="AT27" s="621" t="s">
        <v>493</v>
      </c>
      <c r="AU27" s="620">
        <v>0</v>
      </c>
      <c r="AV27" s="377">
        <v>0</v>
      </c>
      <c r="AW27" s="700">
        <v>0.85</v>
      </c>
      <c r="AX27" s="703">
        <v>0.85</v>
      </c>
      <c r="AY27" s="352" t="s">
        <v>549</v>
      </c>
      <c r="AZ27" s="621" t="s">
        <v>493</v>
      </c>
      <c r="BA27" s="620" t="s">
        <v>493</v>
      </c>
      <c r="BB27" s="377">
        <v>0</v>
      </c>
      <c r="BC27" s="378">
        <v>0.85</v>
      </c>
      <c r="BD27" s="703">
        <v>0.85</v>
      </c>
      <c r="BE27" s="352" t="s">
        <v>549</v>
      </c>
      <c r="BF27" s="621" t="s">
        <v>493</v>
      </c>
      <c r="BG27" s="620" t="s">
        <v>493</v>
      </c>
      <c r="BH27" s="377">
        <v>0</v>
      </c>
      <c r="BI27" s="378">
        <v>0.85</v>
      </c>
      <c r="BJ27" s="703">
        <v>0.85</v>
      </c>
      <c r="BK27" s="352" t="s">
        <v>549</v>
      </c>
      <c r="BL27" s="621" t="s">
        <v>493</v>
      </c>
      <c r="BM27" s="620" t="s">
        <v>493</v>
      </c>
      <c r="BN27" s="377">
        <v>0</v>
      </c>
      <c r="BO27" s="378">
        <v>175.79</v>
      </c>
      <c r="BP27" s="703">
        <v>175.79</v>
      </c>
      <c r="BQ27" s="352" t="s">
        <v>549</v>
      </c>
      <c r="BR27" s="621" t="s">
        <v>493</v>
      </c>
      <c r="BS27" s="620">
        <v>0.13031713790087029</v>
      </c>
      <c r="BT27" s="377">
        <v>0</v>
      </c>
      <c r="BU27" s="700">
        <v>-193.45</v>
      </c>
      <c r="BV27" s="703">
        <v>-193.45</v>
      </c>
      <c r="BW27" s="352" t="s">
        <v>549</v>
      </c>
      <c r="BX27" s="621" t="s">
        <v>493</v>
      </c>
      <c r="BY27" s="620" t="s">
        <v>493</v>
      </c>
      <c r="BZ27" s="377">
        <v>0</v>
      </c>
      <c r="CA27" s="378">
        <v>26.98</v>
      </c>
      <c r="CB27" s="703">
        <v>26.98</v>
      </c>
      <c r="CC27" s="352" t="s">
        <v>549</v>
      </c>
      <c r="CD27" s="621" t="s">
        <v>493</v>
      </c>
      <c r="CE27" s="620" t="s">
        <v>493</v>
      </c>
      <c r="CF27" s="377">
        <v>0</v>
      </c>
      <c r="CG27" s="700">
        <v>471.99</v>
      </c>
      <c r="CH27" s="703">
        <v>471.99</v>
      </c>
      <c r="CI27" s="352" t="s">
        <v>549</v>
      </c>
      <c r="CJ27" s="621" t="s">
        <v>493</v>
      </c>
      <c r="CK27" s="620" t="s">
        <v>493</v>
      </c>
      <c r="CL27" s="377">
        <v>0</v>
      </c>
      <c r="CM27" s="378">
        <v>75.38</v>
      </c>
      <c r="CN27" s="703">
        <v>75.38</v>
      </c>
      <c r="CO27" s="352" t="s">
        <v>549</v>
      </c>
      <c r="CP27" s="621" t="s">
        <v>493</v>
      </c>
      <c r="CQ27" s="620" t="s">
        <v>493</v>
      </c>
      <c r="CR27" s="377">
        <v>0</v>
      </c>
      <c r="CS27" s="700">
        <v>0.25</v>
      </c>
      <c r="CT27" s="703">
        <v>0.25</v>
      </c>
      <c r="CU27" s="352" t="s">
        <v>549</v>
      </c>
      <c r="CV27" s="621" t="s">
        <v>493</v>
      </c>
      <c r="CW27" s="620" t="s">
        <v>493</v>
      </c>
      <c r="CX27" s="377">
        <v>0</v>
      </c>
      <c r="CY27" s="700">
        <v>-525.54999999999995</v>
      </c>
      <c r="CZ27" s="703">
        <v>-525.54999999999995</v>
      </c>
      <c r="DA27" s="352" t="s">
        <v>549</v>
      </c>
      <c r="DB27" s="621" t="s">
        <v>493</v>
      </c>
      <c r="DC27" s="620">
        <v>-0.38960220617670166</v>
      </c>
      <c r="DD27" s="804" t="s">
        <v>553</v>
      </c>
      <c r="DE27" s="799">
        <v>-2.6611633577150817</v>
      </c>
      <c r="DF27" s="825"/>
      <c r="DG27" s="858"/>
    </row>
    <row r="28" spans="1:111" s="6" customFormat="1" ht="19.5" customHeight="1" thickBot="1">
      <c r="A28" s="708" t="s">
        <v>124</v>
      </c>
      <c r="B28" s="377">
        <v>2.94</v>
      </c>
      <c r="C28" s="378">
        <v>2.17</v>
      </c>
      <c r="D28" s="703">
        <v>-0.77</v>
      </c>
      <c r="E28" s="336">
        <v>-0.26190476190476192</v>
      </c>
      <c r="F28" s="377">
        <v>324.23</v>
      </c>
      <c r="G28" s="700">
        <v>413.34</v>
      </c>
      <c r="H28" s="703">
        <v>89.109999999999957</v>
      </c>
      <c r="I28" s="352">
        <v>0.27483576473491028</v>
      </c>
      <c r="J28" s="693">
        <v>110.28231292517007</v>
      </c>
      <c r="K28" s="620">
        <v>190.47926267281105</v>
      </c>
      <c r="L28" s="377">
        <v>14.06</v>
      </c>
      <c r="M28" s="378">
        <v>-35.65</v>
      </c>
      <c r="N28" s="703">
        <v>-49.71</v>
      </c>
      <c r="O28" s="352">
        <v>-3.5355618776671407</v>
      </c>
      <c r="P28" s="693">
        <v>4.3364278444314223E-2</v>
      </c>
      <c r="Q28" s="620">
        <v>-8.6248608893404952E-2</v>
      </c>
      <c r="R28" s="377">
        <v>310.17</v>
      </c>
      <c r="S28" s="700">
        <v>449</v>
      </c>
      <c r="T28" s="703">
        <v>138.82999999999998</v>
      </c>
      <c r="U28" s="352">
        <v>0.44759325531160327</v>
      </c>
      <c r="V28" s="693">
        <v>0.95663572155568577</v>
      </c>
      <c r="W28" s="620">
        <v>1.0862728020515799</v>
      </c>
      <c r="X28" s="377">
        <v>0</v>
      </c>
      <c r="Y28" s="378">
        <v>0</v>
      </c>
      <c r="Z28" s="703">
        <v>0</v>
      </c>
      <c r="AA28" s="352">
        <v>0</v>
      </c>
      <c r="AB28" s="621">
        <v>0</v>
      </c>
      <c r="AC28" s="620">
        <v>0</v>
      </c>
      <c r="AD28" s="377">
        <v>310.17</v>
      </c>
      <c r="AE28" s="378">
        <v>449</v>
      </c>
      <c r="AF28" s="703">
        <v>138.82999999999998</v>
      </c>
      <c r="AG28" s="352">
        <v>0.44759325531160327</v>
      </c>
      <c r="AH28" s="621">
        <v>0.95663572155568577</v>
      </c>
      <c r="AI28" s="620">
        <v>1.0862728020515799</v>
      </c>
      <c r="AJ28" s="377">
        <v>0</v>
      </c>
      <c r="AK28" s="700">
        <v>0</v>
      </c>
      <c r="AL28" s="703">
        <v>0</v>
      </c>
      <c r="AM28" s="352">
        <v>0</v>
      </c>
      <c r="AN28" s="621">
        <v>0</v>
      </c>
      <c r="AO28" s="620">
        <v>0</v>
      </c>
      <c r="AP28" s="377">
        <v>56.27</v>
      </c>
      <c r="AQ28" s="378">
        <v>136.53</v>
      </c>
      <c r="AR28" s="703">
        <v>80.259999999999991</v>
      </c>
      <c r="AS28" s="352">
        <v>1.4263373022925179</v>
      </c>
      <c r="AT28" s="621">
        <v>0.17354964068716652</v>
      </c>
      <c r="AU28" s="620">
        <v>0.33030918856147484</v>
      </c>
      <c r="AV28" s="377">
        <v>57.79</v>
      </c>
      <c r="AW28" s="700">
        <v>129.88</v>
      </c>
      <c r="AX28" s="703">
        <v>72.09</v>
      </c>
      <c r="AY28" s="352">
        <v>1.2474476553036857</v>
      </c>
      <c r="AZ28" s="621">
        <v>1.027012617735916</v>
      </c>
      <c r="BA28" s="620">
        <v>0.95129275617080489</v>
      </c>
      <c r="BB28" s="377">
        <v>114.06</v>
      </c>
      <c r="BC28" s="378">
        <v>266.41000000000003</v>
      </c>
      <c r="BD28" s="703">
        <v>152.35000000000002</v>
      </c>
      <c r="BE28" s="352">
        <v>1.3357005085042961</v>
      </c>
      <c r="BF28" s="621">
        <v>0.36773382338717475</v>
      </c>
      <c r="BG28" s="620">
        <v>0.59334075723830737</v>
      </c>
      <c r="BH28" s="377">
        <v>98.64</v>
      </c>
      <c r="BI28" s="378">
        <v>180.71</v>
      </c>
      <c r="BJ28" s="703">
        <v>82.070000000000007</v>
      </c>
      <c r="BK28" s="352">
        <v>0.83201540957015419</v>
      </c>
      <c r="BL28" s="621">
        <v>0.31801915078827736</v>
      </c>
      <c r="BM28" s="620">
        <v>0.40247216035634747</v>
      </c>
      <c r="BN28" s="377">
        <v>0.74</v>
      </c>
      <c r="BO28" s="378">
        <v>0.54</v>
      </c>
      <c r="BP28" s="703">
        <v>-0.19999999999999996</v>
      </c>
      <c r="BQ28" s="352">
        <v>-0.27027027027027023</v>
      </c>
      <c r="BR28" s="621">
        <v>0.25170068027210885</v>
      </c>
      <c r="BS28" s="620">
        <v>0.24884792626728114</v>
      </c>
      <c r="BT28" s="377">
        <v>82.63</v>
      </c>
      <c r="BU28" s="700">
        <v>106.85</v>
      </c>
      <c r="BV28" s="703">
        <v>24.22</v>
      </c>
      <c r="BW28" s="352">
        <v>0.2931138811569648</v>
      </c>
      <c r="BX28" s="621">
        <v>0.26640229551536254</v>
      </c>
      <c r="BY28" s="620">
        <v>0.23797327394209353</v>
      </c>
      <c r="BZ28" s="377">
        <v>0.06</v>
      </c>
      <c r="CA28" s="378">
        <v>0.03</v>
      </c>
      <c r="CB28" s="703">
        <v>-0.03</v>
      </c>
      <c r="CC28" s="352">
        <v>-0.5</v>
      </c>
      <c r="CD28" s="621">
        <v>1.9344230583228549E-4</v>
      </c>
      <c r="CE28" s="620">
        <v>6.681514476614699E-5</v>
      </c>
      <c r="CF28" s="377">
        <v>25.52</v>
      </c>
      <c r="CG28" s="700">
        <v>26.89</v>
      </c>
      <c r="CH28" s="703">
        <v>1.370000000000001</v>
      </c>
      <c r="CI28" s="352">
        <v>5.3683385579937341E-2</v>
      </c>
      <c r="CJ28" s="621">
        <v>8.2277460747332096E-2</v>
      </c>
      <c r="CK28" s="620">
        <v>5.9888641425389758E-2</v>
      </c>
      <c r="CL28" s="377">
        <v>103.85</v>
      </c>
      <c r="CM28" s="378">
        <v>84.84</v>
      </c>
      <c r="CN28" s="703">
        <v>-19.009999999999991</v>
      </c>
      <c r="CO28" s="352">
        <v>-0.18305247953779483</v>
      </c>
      <c r="CP28" s="621">
        <v>0.33481639101138083</v>
      </c>
      <c r="CQ28" s="620">
        <v>0.18895322939866371</v>
      </c>
      <c r="CR28" s="377">
        <v>0.19</v>
      </c>
      <c r="CS28" s="700">
        <v>8.1199999999999992</v>
      </c>
      <c r="CT28" s="703">
        <v>7.9299999999999988</v>
      </c>
      <c r="CU28" s="352">
        <v>41.73684210526315</v>
      </c>
      <c r="CV28" s="621">
        <v>6.1256730180223745E-4</v>
      </c>
      <c r="CW28" s="620">
        <v>1.8084632516703784E-2</v>
      </c>
      <c r="CX28" s="377">
        <v>-0.72</v>
      </c>
      <c r="CY28" s="700">
        <v>41.57</v>
      </c>
      <c r="CZ28" s="703">
        <v>42.29</v>
      </c>
      <c r="DA28" s="352">
        <v>58.736111111111114</v>
      </c>
      <c r="DB28" s="621">
        <v>-0.24489795918367346</v>
      </c>
      <c r="DC28" s="620">
        <v>19.156682027649769</v>
      </c>
      <c r="DD28" s="804">
        <v>1.0023213076699873</v>
      </c>
      <c r="DE28" s="799">
        <v>0.90741648106904238</v>
      </c>
      <c r="DF28" s="825"/>
      <c r="DG28" s="858"/>
    </row>
    <row r="29" spans="1:111" s="2" customFormat="1" ht="24" customHeight="1" thickTop="1" thickBot="1">
      <c r="A29" s="19" t="s">
        <v>8</v>
      </c>
      <c r="B29" s="20">
        <v>315902.77</v>
      </c>
      <c r="C29" s="21">
        <v>351672.75999999995</v>
      </c>
      <c r="D29" s="861">
        <v>35769.990000000005</v>
      </c>
      <c r="E29" s="250">
        <v>0.11323101092149312</v>
      </c>
      <c r="F29" s="20">
        <v>133660.9</v>
      </c>
      <c r="G29" s="27">
        <v>132988.84</v>
      </c>
      <c r="H29" s="861">
        <v>-672.06000000000404</v>
      </c>
      <c r="I29" s="168">
        <v>-5.0280972221494668E-3</v>
      </c>
      <c r="J29" s="167">
        <v>0.4231077176056417</v>
      </c>
      <c r="K29" s="165">
        <v>0.37816076513859082</v>
      </c>
      <c r="L29" s="62">
        <v>21581.8</v>
      </c>
      <c r="M29" s="63">
        <v>18447.34</v>
      </c>
      <c r="N29" s="861">
        <v>-3134.4599999999987</v>
      </c>
      <c r="O29" s="168">
        <v>-0.14523626388901756</v>
      </c>
      <c r="P29" s="167">
        <v>0.16146681639881222</v>
      </c>
      <c r="Q29" s="165">
        <v>0.13871344392506921</v>
      </c>
      <c r="R29" s="62">
        <v>112079.11</v>
      </c>
      <c r="S29" s="65">
        <v>114541.51999999999</v>
      </c>
      <c r="T29" s="861">
        <v>2462.4100000000039</v>
      </c>
      <c r="U29" s="168">
        <v>2.1970285095946861E-2</v>
      </c>
      <c r="V29" s="167">
        <v>0.83853325841738313</v>
      </c>
      <c r="W29" s="165">
        <v>0.8612867064634897</v>
      </c>
      <c r="X29" s="62">
        <v>21726.219999999998</v>
      </c>
      <c r="Y29" s="63">
        <v>25233.010000000002</v>
      </c>
      <c r="Z29" s="861">
        <v>3506.7900000000018</v>
      </c>
      <c r="AA29" s="168">
        <v>0.16140819710009402</v>
      </c>
      <c r="AB29" s="166">
        <v>0.16254731189151053</v>
      </c>
      <c r="AC29" s="165">
        <v>0.18973780055529474</v>
      </c>
      <c r="AD29" s="62">
        <v>90352.890000000029</v>
      </c>
      <c r="AE29" s="63">
        <v>89308.51</v>
      </c>
      <c r="AF29" s="861">
        <v>-1044.3800000000028</v>
      </c>
      <c r="AG29" s="285">
        <v>-1.1558899776200114E-2</v>
      </c>
      <c r="AH29" s="166">
        <v>0.67598594652587285</v>
      </c>
      <c r="AI29" s="165">
        <v>0.67154890590819494</v>
      </c>
      <c r="AJ29" s="62">
        <v>77318.549999999988</v>
      </c>
      <c r="AK29" s="65">
        <v>175780.62</v>
      </c>
      <c r="AL29" s="861">
        <v>98462.069999999992</v>
      </c>
      <c r="AM29" s="285">
        <v>1.273459861831346</v>
      </c>
      <c r="AN29" s="167">
        <v>0.24475426410474332</v>
      </c>
      <c r="AO29" s="165">
        <v>0.49984144350560455</v>
      </c>
      <c r="AP29" s="62">
        <v>26620.44</v>
      </c>
      <c r="AQ29" s="63">
        <v>25920.47</v>
      </c>
      <c r="AR29" s="861">
        <v>-699.9699999999998</v>
      </c>
      <c r="AS29" s="168">
        <v>-2.6294456440239061E-2</v>
      </c>
      <c r="AT29" s="166">
        <v>0.19916400383358185</v>
      </c>
      <c r="AU29" s="165">
        <v>0.19490710649104093</v>
      </c>
      <c r="AV29" s="62">
        <v>3445.280000000002</v>
      </c>
      <c r="AW29" s="65">
        <v>4645.5799999999963</v>
      </c>
      <c r="AX29" s="861">
        <v>1200.2999999999986</v>
      </c>
      <c r="AY29" s="168">
        <v>0.34838968095481165</v>
      </c>
      <c r="AZ29" s="166">
        <v>0.12942235365005245</v>
      </c>
      <c r="BA29" s="165">
        <v>0.17922437363211377</v>
      </c>
      <c r="BB29" s="62">
        <v>30065.680000000004</v>
      </c>
      <c r="BC29" s="63">
        <v>30566.029999999992</v>
      </c>
      <c r="BD29" s="861">
        <v>500.34999999999923</v>
      </c>
      <c r="BE29" s="285">
        <v>1.664189866984507E-2</v>
      </c>
      <c r="BF29" s="166">
        <v>0.26825409302411485</v>
      </c>
      <c r="BG29" s="165">
        <v>0.26685545992405196</v>
      </c>
      <c r="BH29" s="62">
        <v>29894.69</v>
      </c>
      <c r="BI29" s="63">
        <v>33447.759999999995</v>
      </c>
      <c r="BJ29" s="861">
        <v>3553.0699999999979</v>
      </c>
      <c r="BK29" s="285">
        <v>0.1188528798927166</v>
      </c>
      <c r="BL29" s="166">
        <v>0.33086589703992852</v>
      </c>
      <c r="BM29" s="165">
        <v>0.37451929273033441</v>
      </c>
      <c r="BN29" s="62">
        <v>38988.15</v>
      </c>
      <c r="BO29" s="63">
        <v>38685.46</v>
      </c>
      <c r="BP29" s="861">
        <v>-302.68999999999858</v>
      </c>
      <c r="BQ29" s="285">
        <v>-7.7636410037409398E-3</v>
      </c>
      <c r="BR29" s="166">
        <v>0.12341819604810682</v>
      </c>
      <c r="BS29" s="165">
        <v>0.11000414135004373</v>
      </c>
      <c r="BT29" s="62">
        <v>-1667.2400000000007</v>
      </c>
      <c r="BU29" s="65">
        <v>-6654.5099999999993</v>
      </c>
      <c r="BV29" s="861">
        <v>-4987.2699999999995</v>
      </c>
      <c r="BW29" s="285">
        <v>-2.9913329814543776</v>
      </c>
      <c r="BX29" s="166">
        <v>-1.8452536493298668E-2</v>
      </c>
      <c r="BY29" s="165">
        <v>-7.4511488322893296E-2</v>
      </c>
      <c r="BZ29" s="62">
        <v>5801.2099999999991</v>
      </c>
      <c r="CA29" s="63">
        <v>6384.25</v>
      </c>
      <c r="CB29" s="861">
        <v>583.04000000000008</v>
      </c>
      <c r="CC29" s="285">
        <v>0.100503170890211</v>
      </c>
      <c r="CD29" s="166">
        <v>6.4206136627173713E-2</v>
      </c>
      <c r="CE29" s="165">
        <v>7.1485348932593326E-2</v>
      </c>
      <c r="CF29" s="62">
        <v>15010.12</v>
      </c>
      <c r="CG29" s="65">
        <v>21515.32</v>
      </c>
      <c r="CH29" s="861">
        <v>6505.2</v>
      </c>
      <c r="CI29" s="285">
        <v>0.43338760782725244</v>
      </c>
      <c r="CJ29" s="166">
        <v>0.16612772430411463</v>
      </c>
      <c r="CK29" s="165">
        <v>0.2409100767664806</v>
      </c>
      <c r="CL29" s="62">
        <v>31294.42</v>
      </c>
      <c r="CM29" s="63">
        <v>39749.08</v>
      </c>
      <c r="CN29" s="861">
        <v>8454.66</v>
      </c>
      <c r="CO29" s="285">
        <v>0.27016509652519538</v>
      </c>
      <c r="CP29" s="166">
        <v>0.34635770920000442</v>
      </c>
      <c r="CQ29" s="165">
        <v>0.44507606274026973</v>
      </c>
      <c r="CR29" s="62">
        <v>2855.95</v>
      </c>
      <c r="CS29" s="65">
        <v>2346.92</v>
      </c>
      <c r="CT29" s="861">
        <v>-509.02999999999957</v>
      </c>
      <c r="CU29" s="285">
        <v>-0.17823491307620923</v>
      </c>
      <c r="CV29" s="166">
        <v>3.1608839518027579E-2</v>
      </c>
      <c r="CW29" s="165">
        <v>2.627879470836542E-2</v>
      </c>
      <c r="CX29" s="62">
        <v>7163.73</v>
      </c>
      <c r="CY29" s="65">
        <v>-7480.2900000000009</v>
      </c>
      <c r="CZ29" s="861">
        <v>-14644.02</v>
      </c>
      <c r="DA29" s="285">
        <v>-2.0441892701148707</v>
      </c>
      <c r="DB29" s="289">
        <v>2.2677009131638823E-2</v>
      </c>
      <c r="DC29" s="165">
        <v>-2.1270598268685929E-2</v>
      </c>
      <c r="DD29" s="827">
        <v>0.92071421290453459</v>
      </c>
      <c r="DE29" s="826">
        <v>1.0837578636123255</v>
      </c>
      <c r="DF29" s="283"/>
      <c r="DG29" s="284"/>
    </row>
    <row r="30" spans="1:111" ht="13.5" thickTop="1">
      <c r="A30" s="5"/>
      <c r="B30" s="4" t="s">
        <v>551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5"/>
      <c r="Z30" s="5"/>
      <c r="AA30" s="5"/>
      <c r="AB30" s="5"/>
      <c r="AC30" s="5"/>
      <c r="AD30" s="11"/>
      <c r="AE30" s="5"/>
      <c r="AF30" s="5"/>
      <c r="AG30" s="5"/>
      <c r="AH30" s="5"/>
      <c r="AI30" s="5"/>
      <c r="AJ30" s="9"/>
      <c r="AK30" s="6"/>
      <c r="AL30" s="6"/>
      <c r="AM30" s="6"/>
      <c r="AN30" s="9"/>
      <c r="AO30" s="6"/>
      <c r="AP30" s="9"/>
      <c r="AQ30" s="6"/>
      <c r="AR30" s="6"/>
      <c r="AS30" s="6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11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6"/>
      <c r="DG31" s="286"/>
    </row>
    <row r="32" spans="1:111" ht="15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DF32" s="286"/>
      <c r="DG32" s="286"/>
    </row>
    <row r="33" spans="1:90">
      <c r="B33" s="34" t="s">
        <v>44</v>
      </c>
      <c r="X33" s="34" t="s">
        <v>45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  <c r="BB33" s="34" t="s">
        <v>52</v>
      </c>
      <c r="CL33" s="5" t="s">
        <v>390</v>
      </c>
    </row>
    <row r="34" spans="1:90">
      <c r="B34" s="34" t="s">
        <v>411</v>
      </c>
      <c r="X34" s="34" t="s">
        <v>47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90">
      <c r="B35" s="34" t="s">
        <v>410</v>
      </c>
      <c r="X35" s="34" t="s">
        <v>48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90">
      <c r="X36" s="34" t="s">
        <v>49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9" spans="1:90">
      <c r="A39" s="287"/>
    </row>
    <row r="40" spans="1:90">
      <c r="A40" s="287"/>
    </row>
    <row r="41" spans="1:90">
      <c r="A41" s="287"/>
    </row>
    <row r="42" spans="1:90">
      <c r="A42" s="288"/>
    </row>
    <row r="45" spans="1:90">
      <c r="A45" s="287"/>
    </row>
    <row r="46" spans="1:90">
      <c r="A46" s="287"/>
    </row>
    <row r="47" spans="1:90">
      <c r="A47" s="287"/>
    </row>
    <row r="48" spans="1:90">
      <c r="A48" s="287"/>
    </row>
    <row r="49" spans="1:109">
      <c r="A49" s="287"/>
    </row>
    <row r="50" spans="1:109">
      <c r="A50" s="287"/>
    </row>
    <row r="51" spans="1:109">
      <c r="A51" s="287"/>
    </row>
    <row r="52" spans="1:109">
      <c r="A52" s="287"/>
    </row>
    <row r="53" spans="1:109">
      <c r="A53" s="287"/>
    </row>
    <row r="58" spans="1:109">
      <c r="A58" s="287"/>
    </row>
    <row r="59" spans="1:109">
      <c r="A59" s="102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</sheetData>
  <sortState xmlns:xlrd2="http://schemas.microsoft.com/office/spreadsheetml/2017/richdata2" ref="A10:DE28">
    <sortCondition descending="1" ref="C10:C2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L76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4" width="10.7109375" style="34" customWidth="1"/>
    <col min="105" max="105" width="11.5703125" style="34" bestFit="1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79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79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79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79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702" customFormat="1" ht="19.5" customHeight="1">
      <c r="A10" s="708" t="s">
        <v>39</v>
      </c>
      <c r="B10" s="377">
        <v>86550.25</v>
      </c>
      <c r="C10" s="378">
        <v>85510.63</v>
      </c>
      <c r="D10" s="699">
        <v>-1039.6199999999953</v>
      </c>
      <c r="E10" s="336">
        <v>-1.2011750399334437E-2</v>
      </c>
      <c r="F10" s="377">
        <v>53117.95</v>
      </c>
      <c r="G10" s="700">
        <v>51431</v>
      </c>
      <c r="H10" s="699">
        <v>-1686.9499999999971</v>
      </c>
      <c r="I10" s="392">
        <v>-3.175856748989743E-2</v>
      </c>
      <c r="J10" s="698">
        <v>0.61372381939971288</v>
      </c>
      <c r="K10" s="620">
        <v>0.60145738605831811</v>
      </c>
      <c r="L10" s="377">
        <v>6448.94</v>
      </c>
      <c r="M10" s="378">
        <v>2845.61</v>
      </c>
      <c r="N10" s="699">
        <v>-3603.3299999999995</v>
      </c>
      <c r="O10" s="392">
        <v>-0.55874763914689851</v>
      </c>
      <c r="P10" s="698">
        <v>0.12140792331029342</v>
      </c>
      <c r="Q10" s="620">
        <v>5.5328692811728336E-2</v>
      </c>
      <c r="R10" s="377">
        <v>46669.01</v>
      </c>
      <c r="S10" s="700">
        <v>48585.39</v>
      </c>
      <c r="T10" s="699">
        <v>1916.3799999999974</v>
      </c>
      <c r="U10" s="392">
        <v>4.1063223753835733E-2</v>
      </c>
      <c r="V10" s="698">
        <v>0.87859207668970662</v>
      </c>
      <c r="W10" s="620">
        <v>0.94467130718827164</v>
      </c>
      <c r="X10" s="377">
        <v>926.37</v>
      </c>
      <c r="Y10" s="378">
        <v>1045.82</v>
      </c>
      <c r="Z10" s="699">
        <v>119.44999999999993</v>
      </c>
      <c r="AA10" s="392">
        <v>0.12894415838164008</v>
      </c>
      <c r="AB10" s="619">
        <v>1.7439867314156515E-2</v>
      </c>
      <c r="AC10" s="620">
        <v>2.0334428651980322E-2</v>
      </c>
      <c r="AD10" s="377">
        <v>45742.64</v>
      </c>
      <c r="AE10" s="378">
        <v>47539.57</v>
      </c>
      <c r="AF10" s="699">
        <v>1796.9300000000003</v>
      </c>
      <c r="AG10" s="392">
        <v>3.9283478172663415E-2</v>
      </c>
      <c r="AH10" s="619">
        <v>0.86115220937555015</v>
      </c>
      <c r="AI10" s="620">
        <v>0.92433687853629132</v>
      </c>
      <c r="AJ10" s="377">
        <v>18325.060000000001</v>
      </c>
      <c r="AK10" s="700">
        <v>14856.85</v>
      </c>
      <c r="AL10" s="699">
        <v>-3468.2100000000009</v>
      </c>
      <c r="AM10" s="392">
        <v>-0.18926049901064448</v>
      </c>
      <c r="AN10" s="619">
        <v>0.21172740691101413</v>
      </c>
      <c r="AO10" s="620">
        <v>0.17374272648909264</v>
      </c>
      <c r="AP10" s="377">
        <v>12696.23</v>
      </c>
      <c r="AQ10" s="378">
        <v>9787.68</v>
      </c>
      <c r="AR10" s="699">
        <v>-2908.5499999999993</v>
      </c>
      <c r="AS10" s="392">
        <v>-0.22908768981028221</v>
      </c>
      <c r="AT10" s="619">
        <v>0.23901957812754446</v>
      </c>
      <c r="AU10" s="620">
        <v>0.19030701327992847</v>
      </c>
      <c r="AV10" s="377">
        <v>9878.5400000000009</v>
      </c>
      <c r="AW10" s="700">
        <v>-2184.54</v>
      </c>
      <c r="AX10" s="699">
        <v>-12063.080000000002</v>
      </c>
      <c r="AY10" s="392">
        <v>-1.2211399660273685</v>
      </c>
      <c r="AZ10" s="619">
        <v>0.77806876529489477</v>
      </c>
      <c r="BA10" s="620">
        <v>-0.22319283017017311</v>
      </c>
      <c r="BB10" s="377">
        <v>22574.77</v>
      </c>
      <c r="BC10" s="378">
        <v>7603.15</v>
      </c>
      <c r="BD10" s="699">
        <v>-14971.62</v>
      </c>
      <c r="BE10" s="392">
        <v>-0.66320144125499403</v>
      </c>
      <c r="BF10" s="619">
        <v>0.48372078173503141</v>
      </c>
      <c r="BG10" s="620">
        <v>0.1564904593747215</v>
      </c>
      <c r="BH10" s="377">
        <v>18206.09</v>
      </c>
      <c r="BI10" s="378">
        <v>6517.44</v>
      </c>
      <c r="BJ10" s="699">
        <v>-11688.650000000001</v>
      </c>
      <c r="BK10" s="392">
        <v>-0.64201868715358434</v>
      </c>
      <c r="BL10" s="619">
        <v>0.39801135220879252</v>
      </c>
      <c r="BM10" s="620">
        <v>0.13709505576091663</v>
      </c>
      <c r="BN10" s="377">
        <v>20787.919999999998</v>
      </c>
      <c r="BO10" s="378">
        <v>24655.78</v>
      </c>
      <c r="BP10" s="699">
        <v>3867.8600000000006</v>
      </c>
      <c r="BQ10" s="392">
        <v>0.18606286728061303</v>
      </c>
      <c r="BR10" s="619">
        <v>0.24018324614891348</v>
      </c>
      <c r="BS10" s="701">
        <v>0.2883358478355264</v>
      </c>
      <c r="BT10" s="377">
        <v>8446.67</v>
      </c>
      <c r="BU10" s="700">
        <v>11389.01</v>
      </c>
      <c r="BV10" s="699">
        <v>2942.34</v>
      </c>
      <c r="BW10" s="392">
        <v>0.3483431932347304</v>
      </c>
      <c r="BX10" s="619">
        <v>0.18465637313456329</v>
      </c>
      <c r="BY10" s="620">
        <v>0.23956905794478159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5090.8500000000004</v>
      </c>
      <c r="CG10" s="700">
        <v>6267.06</v>
      </c>
      <c r="CH10" s="699">
        <v>1176.21</v>
      </c>
      <c r="CI10" s="392">
        <v>0.23104393175992222</v>
      </c>
      <c r="CJ10" s="619">
        <v>0.11129331407194688</v>
      </c>
      <c r="CK10" s="620">
        <v>0.13182828536311961</v>
      </c>
      <c r="CL10" s="377">
        <v>6292.52</v>
      </c>
      <c r="CM10" s="700">
        <v>10890.18</v>
      </c>
      <c r="CN10" s="699">
        <v>4597.66</v>
      </c>
      <c r="CO10" s="392">
        <v>0.73065480920203663</v>
      </c>
      <c r="CP10" s="619">
        <v>0.13756355120736363</v>
      </c>
      <c r="CQ10" s="620">
        <v>0.22907611490806501</v>
      </c>
      <c r="CR10" s="377">
        <v>240.29</v>
      </c>
      <c r="CS10" s="700">
        <v>420.38</v>
      </c>
      <c r="CT10" s="699">
        <v>180.09</v>
      </c>
      <c r="CU10" s="392">
        <v>0.74946939115235756</v>
      </c>
      <c r="CV10" s="619">
        <v>5.2530855237039225E-3</v>
      </c>
      <c r="CW10" s="620">
        <v>8.8427387963332434E-3</v>
      </c>
      <c r="CX10" s="377">
        <v>7466.22</v>
      </c>
      <c r="CY10" s="700">
        <v>12055.49</v>
      </c>
      <c r="CZ10" s="699">
        <v>4589.2699999999995</v>
      </c>
      <c r="DA10" s="392">
        <v>0.61467114550602575</v>
      </c>
      <c r="DB10" s="619">
        <v>8.626456884873239E-2</v>
      </c>
      <c r="DC10" s="620">
        <v>0.14098235505924817</v>
      </c>
      <c r="DD10" s="800">
        <v>0.83677767614637022</v>
      </c>
      <c r="DE10" s="799">
        <v>0.7464114631242984</v>
      </c>
    </row>
    <row r="11" spans="1:116" s="702" customFormat="1" ht="19.5" customHeight="1">
      <c r="A11" s="708" t="s">
        <v>17</v>
      </c>
      <c r="B11" s="377">
        <v>54983.37</v>
      </c>
      <c r="C11" s="378">
        <v>58764.65</v>
      </c>
      <c r="D11" s="703">
        <v>3781.2799999999988</v>
      </c>
      <c r="E11" s="336">
        <v>6.8771339406806076E-2</v>
      </c>
      <c r="F11" s="377">
        <v>16723.05</v>
      </c>
      <c r="G11" s="700">
        <v>18870.53</v>
      </c>
      <c r="H11" s="703">
        <v>2147.4799999999996</v>
      </c>
      <c r="I11" s="352">
        <v>0.12841437417217552</v>
      </c>
      <c r="J11" s="693">
        <v>0.3041474176646502</v>
      </c>
      <c r="K11" s="620">
        <v>0.32112043549991359</v>
      </c>
      <c r="L11" s="377">
        <v>-517.91999999999996</v>
      </c>
      <c r="M11" s="378">
        <v>-768.38</v>
      </c>
      <c r="N11" s="703">
        <v>-250.46000000000004</v>
      </c>
      <c r="O11" s="352">
        <v>-0.48358819894964483</v>
      </c>
      <c r="P11" s="693">
        <v>-3.097042704530573E-2</v>
      </c>
      <c r="Q11" s="620">
        <v>-4.0718517179962624E-2</v>
      </c>
      <c r="R11" s="377">
        <v>17240.96</v>
      </c>
      <c r="S11" s="700">
        <v>19638.91</v>
      </c>
      <c r="T11" s="703">
        <v>2397.9500000000007</v>
      </c>
      <c r="U11" s="352">
        <v>0.13908448253461528</v>
      </c>
      <c r="V11" s="693">
        <v>1.0309698290682621</v>
      </c>
      <c r="W11" s="620">
        <v>1.0407185171799627</v>
      </c>
      <c r="X11" s="377">
        <v>299.95</v>
      </c>
      <c r="Y11" s="378">
        <v>344.27</v>
      </c>
      <c r="Z11" s="703">
        <v>44.319999999999993</v>
      </c>
      <c r="AA11" s="352">
        <v>0.14775795965994332</v>
      </c>
      <c r="AB11" s="621">
        <v>1.793632142462051E-2</v>
      </c>
      <c r="AC11" s="620">
        <v>1.8243790714940172E-2</v>
      </c>
      <c r="AD11" s="377">
        <v>16941.009999999998</v>
      </c>
      <c r="AE11" s="378">
        <v>19294.64</v>
      </c>
      <c r="AF11" s="703">
        <v>2353.630000000001</v>
      </c>
      <c r="AG11" s="352">
        <v>0.13893091380029887</v>
      </c>
      <c r="AH11" s="621">
        <v>1.0130335076436414</v>
      </c>
      <c r="AI11" s="620">
        <v>1.0224747264650225</v>
      </c>
      <c r="AJ11" s="377">
        <v>8986.89</v>
      </c>
      <c r="AK11" s="700">
        <v>7827.22</v>
      </c>
      <c r="AL11" s="703">
        <v>-1159.6699999999992</v>
      </c>
      <c r="AM11" s="352">
        <v>-0.12904019076677239</v>
      </c>
      <c r="AN11" s="621">
        <v>0.16344742055643369</v>
      </c>
      <c r="AO11" s="620">
        <v>0.13319606259885833</v>
      </c>
      <c r="AP11" s="377">
        <v>6422.81</v>
      </c>
      <c r="AQ11" s="378">
        <v>3376.78</v>
      </c>
      <c r="AR11" s="703">
        <v>-3046.03</v>
      </c>
      <c r="AS11" s="352">
        <v>-0.47425192400211125</v>
      </c>
      <c r="AT11" s="621">
        <v>0.3840692935798195</v>
      </c>
      <c r="AU11" s="620">
        <v>0.17894462953610737</v>
      </c>
      <c r="AV11" s="377">
        <v>2975.81</v>
      </c>
      <c r="AW11" s="700">
        <v>5141.95</v>
      </c>
      <c r="AX11" s="703">
        <v>2166.14</v>
      </c>
      <c r="AY11" s="352">
        <v>0.72791609679381408</v>
      </c>
      <c r="AZ11" s="621">
        <v>0.4633190145746176</v>
      </c>
      <c r="BA11" s="620">
        <v>1.5227376376311159</v>
      </c>
      <c r="BB11" s="377">
        <v>9398.6200000000008</v>
      </c>
      <c r="BC11" s="378">
        <v>8518.73</v>
      </c>
      <c r="BD11" s="703">
        <v>-879.89000000000124</v>
      </c>
      <c r="BE11" s="352">
        <v>-9.3619063224175583E-2</v>
      </c>
      <c r="BF11" s="621">
        <v>0.54513321763985312</v>
      </c>
      <c r="BG11" s="620">
        <v>0.43376796370063309</v>
      </c>
      <c r="BH11" s="377">
        <v>9398.6200000000008</v>
      </c>
      <c r="BI11" s="378">
        <v>8518.73</v>
      </c>
      <c r="BJ11" s="703">
        <v>-879.89000000000124</v>
      </c>
      <c r="BK11" s="352">
        <v>-9.3619063224175583E-2</v>
      </c>
      <c r="BL11" s="621">
        <v>0.5547851043119626</v>
      </c>
      <c r="BM11" s="620">
        <v>0.44150758967257225</v>
      </c>
      <c r="BN11" s="377">
        <v>15761.74</v>
      </c>
      <c r="BO11" s="378">
        <v>16623.36</v>
      </c>
      <c r="BP11" s="703">
        <v>861.6200000000008</v>
      </c>
      <c r="BQ11" s="352">
        <v>5.4665284416568274E-2</v>
      </c>
      <c r="BR11" s="621">
        <v>0.28666376760827861</v>
      </c>
      <c r="BS11" s="620">
        <v>0.28288026900526081</v>
      </c>
      <c r="BT11" s="377">
        <v>302.22000000000003</v>
      </c>
      <c r="BU11" s="700">
        <v>872.61</v>
      </c>
      <c r="BV11" s="703">
        <v>570.39</v>
      </c>
      <c r="BW11" s="352">
        <v>1.8873337303950761</v>
      </c>
      <c r="BX11" s="621">
        <v>1.7839550298358837E-2</v>
      </c>
      <c r="BY11" s="620">
        <v>4.522551340683216E-2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3683.93</v>
      </c>
      <c r="CG11" s="700">
        <v>3637.19</v>
      </c>
      <c r="CH11" s="703">
        <v>-46.739999999999782</v>
      </c>
      <c r="CI11" s="352">
        <v>-1.2687537493926265E-2</v>
      </c>
      <c r="CJ11" s="621">
        <v>0.21745633819943441</v>
      </c>
      <c r="CK11" s="620">
        <v>0.18850779283780367</v>
      </c>
      <c r="CL11" s="377">
        <v>6564.31</v>
      </c>
      <c r="CM11" s="700">
        <v>4835.49</v>
      </c>
      <c r="CN11" s="703">
        <v>-1728.8200000000006</v>
      </c>
      <c r="CO11" s="352">
        <v>-0.26336659907895887</v>
      </c>
      <c r="CP11" s="621">
        <v>0.38748043947792965</v>
      </c>
      <c r="CQ11" s="620">
        <v>0.25061312364470134</v>
      </c>
      <c r="CR11" s="377">
        <v>164.07</v>
      </c>
      <c r="CS11" s="700">
        <v>49.93</v>
      </c>
      <c r="CT11" s="703">
        <v>-114.13999999999999</v>
      </c>
      <c r="CU11" s="352">
        <v>-0.69567867373681957</v>
      </c>
      <c r="CV11" s="621">
        <v>9.6847826664407857E-3</v>
      </c>
      <c r="CW11" s="620">
        <v>2.5877653068416928E-3</v>
      </c>
      <c r="CX11" s="377">
        <v>-3172.13</v>
      </c>
      <c r="CY11" s="700">
        <v>1380.68</v>
      </c>
      <c r="CZ11" s="703">
        <v>4552.8100000000004</v>
      </c>
      <c r="DA11" s="352">
        <v>1.4352532840709555</v>
      </c>
      <c r="DB11" s="621">
        <v>-5.7692535033774757E-2</v>
      </c>
      <c r="DC11" s="620">
        <v>2.3495077397721248E-2</v>
      </c>
      <c r="DD11" s="804">
        <v>1.1872462149541263</v>
      </c>
      <c r="DE11" s="799">
        <v>0.92844178486875117</v>
      </c>
      <c r="DF11" s="738"/>
    </row>
    <row r="12" spans="1:116" s="702" customFormat="1" ht="19.5" customHeight="1">
      <c r="A12" s="708" t="s">
        <v>18</v>
      </c>
      <c r="B12" s="377">
        <v>37052.39</v>
      </c>
      <c r="C12" s="378">
        <v>38495.480000000003</v>
      </c>
      <c r="D12" s="703">
        <v>1443.0900000000038</v>
      </c>
      <c r="E12" s="336">
        <v>3.894728518187366E-2</v>
      </c>
      <c r="F12" s="377">
        <v>17866.98</v>
      </c>
      <c r="G12" s="700">
        <v>20171.3</v>
      </c>
      <c r="H12" s="703">
        <v>2304.3199999999997</v>
      </c>
      <c r="I12" s="352">
        <v>0.12897087252574302</v>
      </c>
      <c r="J12" s="693">
        <v>0.48220857008144413</v>
      </c>
      <c r="K12" s="620">
        <v>0.52399138807984724</v>
      </c>
      <c r="L12" s="377">
        <v>2182.77</v>
      </c>
      <c r="M12" s="378">
        <v>16036</v>
      </c>
      <c r="N12" s="703">
        <v>13853.23</v>
      </c>
      <c r="O12" s="352">
        <v>6.3466283667083569</v>
      </c>
      <c r="P12" s="693">
        <v>0.12216782019121307</v>
      </c>
      <c r="Q12" s="620">
        <v>0.79499090291652008</v>
      </c>
      <c r="R12" s="377">
        <v>15684.21</v>
      </c>
      <c r="S12" s="700">
        <v>4135.3</v>
      </c>
      <c r="T12" s="703">
        <v>-11548.91</v>
      </c>
      <c r="U12" s="352">
        <v>-0.73633992403825255</v>
      </c>
      <c r="V12" s="693">
        <v>0.87783217980878692</v>
      </c>
      <c r="W12" s="620">
        <v>0.20500909708348</v>
      </c>
      <c r="X12" s="377">
        <v>256.58999999999997</v>
      </c>
      <c r="Y12" s="378">
        <v>281.66000000000003</v>
      </c>
      <c r="Z12" s="703">
        <v>25.07000000000005</v>
      </c>
      <c r="AA12" s="352">
        <v>9.7704509139093704E-2</v>
      </c>
      <c r="AB12" s="621">
        <v>1.4361128741398938E-2</v>
      </c>
      <c r="AC12" s="620">
        <v>1.3963403449455417E-2</v>
      </c>
      <c r="AD12" s="377">
        <v>15427.62</v>
      </c>
      <c r="AE12" s="378">
        <v>3853.64</v>
      </c>
      <c r="AF12" s="703">
        <v>-11573.980000000001</v>
      </c>
      <c r="AG12" s="352">
        <v>-0.75021163342109809</v>
      </c>
      <c r="AH12" s="621">
        <v>0.86347105106738808</v>
      </c>
      <c r="AI12" s="620">
        <v>0.19104569363402457</v>
      </c>
      <c r="AJ12" s="377">
        <v>19628.419999999998</v>
      </c>
      <c r="AK12" s="700">
        <v>15395.67</v>
      </c>
      <c r="AL12" s="703">
        <v>-4232.7499999999982</v>
      </c>
      <c r="AM12" s="352">
        <v>-0.21564394892711683</v>
      </c>
      <c r="AN12" s="621">
        <v>0.52974774366781729</v>
      </c>
      <c r="AO12" s="620">
        <v>0.399934485814958</v>
      </c>
      <c r="AP12" s="377">
        <v>7942.05</v>
      </c>
      <c r="AQ12" s="378">
        <v>8261.2900000000009</v>
      </c>
      <c r="AR12" s="703">
        <v>319.24000000000069</v>
      </c>
      <c r="AS12" s="352">
        <v>4.019617101378116E-2</v>
      </c>
      <c r="AT12" s="621">
        <v>0.44450992837065917</v>
      </c>
      <c r="AU12" s="620">
        <v>0.40955664731574076</v>
      </c>
      <c r="AV12" s="377">
        <v>-177.39</v>
      </c>
      <c r="AW12" s="700">
        <v>2274.5500000000002</v>
      </c>
      <c r="AX12" s="703">
        <v>2451.94</v>
      </c>
      <c r="AY12" s="352">
        <v>13.822312418963866</v>
      </c>
      <c r="AZ12" s="621">
        <v>-2.233554309026007E-2</v>
      </c>
      <c r="BA12" s="620">
        <v>0.27532625050082976</v>
      </c>
      <c r="BB12" s="377">
        <v>7764.67</v>
      </c>
      <c r="BC12" s="378">
        <v>10535.84</v>
      </c>
      <c r="BD12" s="703">
        <v>2771.17</v>
      </c>
      <c r="BE12" s="352">
        <v>0.35689475534697546</v>
      </c>
      <c r="BF12" s="621">
        <v>0.49506286896184126</v>
      </c>
      <c r="BG12" s="620">
        <v>2.5477812976083958</v>
      </c>
      <c r="BH12" s="377">
        <v>7764.67</v>
      </c>
      <c r="BI12" s="378">
        <v>10535.84</v>
      </c>
      <c r="BJ12" s="703">
        <v>2771.17</v>
      </c>
      <c r="BK12" s="352">
        <v>0.35689475534697546</v>
      </c>
      <c r="BL12" s="621">
        <v>0.5032966847770427</v>
      </c>
      <c r="BM12" s="620">
        <v>2.7339969483397515</v>
      </c>
      <c r="BN12" s="377">
        <v>11394.01</v>
      </c>
      <c r="BO12" s="378">
        <v>11178.7</v>
      </c>
      <c r="BP12" s="703">
        <v>-215.30999999999949</v>
      </c>
      <c r="BQ12" s="352">
        <v>-1.889677119819971E-2</v>
      </c>
      <c r="BR12" s="621">
        <v>0.307510797549092</v>
      </c>
      <c r="BS12" s="620">
        <v>0.29038993668867097</v>
      </c>
      <c r="BT12" s="377">
        <v>4430.67</v>
      </c>
      <c r="BU12" s="700">
        <v>3932.88</v>
      </c>
      <c r="BV12" s="703">
        <v>-497.78999999999996</v>
      </c>
      <c r="BW12" s="352">
        <v>-0.11235095369323375</v>
      </c>
      <c r="BX12" s="621">
        <v>0.2871907656527708</v>
      </c>
      <c r="BY12" s="620">
        <v>1.0205623773886507</v>
      </c>
      <c r="BZ12" s="377">
        <v>0.67</v>
      </c>
      <c r="CA12" s="378">
        <v>-7.52</v>
      </c>
      <c r="CB12" s="703">
        <v>-8.19</v>
      </c>
      <c r="CC12" s="352">
        <v>-12.223880597014924</v>
      </c>
      <c r="CD12" s="621">
        <v>4.3428604023174019E-5</v>
      </c>
      <c r="CE12" s="620">
        <v>-1.9514017915529213E-3</v>
      </c>
      <c r="CF12" s="377">
        <v>2465.6799999999998</v>
      </c>
      <c r="CG12" s="700">
        <v>2657.51</v>
      </c>
      <c r="CH12" s="703">
        <v>191.83000000000038</v>
      </c>
      <c r="CI12" s="352">
        <v>7.7800038934492874E-2</v>
      </c>
      <c r="CJ12" s="621">
        <v>0.15982244831023837</v>
      </c>
      <c r="CK12" s="620">
        <v>0.68961034242949526</v>
      </c>
      <c r="CL12" s="377">
        <v>4649.38</v>
      </c>
      <c r="CM12" s="700">
        <v>5742.68</v>
      </c>
      <c r="CN12" s="703">
        <v>1093.3000000000002</v>
      </c>
      <c r="CO12" s="352">
        <v>0.23514963285427307</v>
      </c>
      <c r="CP12" s="621">
        <v>0.30136728801979823</v>
      </c>
      <c r="CQ12" s="620">
        <v>1.4901962819567993</v>
      </c>
      <c r="CR12" s="377">
        <v>-168.52</v>
      </c>
      <c r="CS12" s="700">
        <v>-49.13</v>
      </c>
      <c r="CT12" s="703">
        <v>119.39000000000001</v>
      </c>
      <c r="CU12" s="352">
        <v>0.70846190363161643</v>
      </c>
      <c r="CV12" s="621">
        <v>-1.0923266194007891E-2</v>
      </c>
      <c r="CW12" s="620">
        <v>-1.2748985374866361E-2</v>
      </c>
      <c r="CX12" s="377">
        <v>-3714.93</v>
      </c>
      <c r="CY12" s="700">
        <v>-18958.62</v>
      </c>
      <c r="CZ12" s="703">
        <v>-15243.689999999999</v>
      </c>
      <c r="DA12" s="352">
        <v>-4.1033586097180832</v>
      </c>
      <c r="DB12" s="621">
        <v>-0.10026154858026702</v>
      </c>
      <c r="DC12" s="620">
        <v>-0.49248950785910445</v>
      </c>
      <c r="DD12" s="804">
        <v>1.2407973491698654</v>
      </c>
      <c r="DE12" s="799">
        <v>5.9196655629482775</v>
      </c>
    </row>
    <row r="13" spans="1:116" s="702" customFormat="1" ht="19.5" customHeight="1">
      <c r="A13" s="708" t="s">
        <v>21</v>
      </c>
      <c r="B13" s="377">
        <v>27322.89</v>
      </c>
      <c r="C13" s="378">
        <v>27118.91</v>
      </c>
      <c r="D13" s="703">
        <v>-203.97999999999956</v>
      </c>
      <c r="E13" s="336">
        <v>-7.4655353075754275E-3</v>
      </c>
      <c r="F13" s="377">
        <v>16604.490000000002</v>
      </c>
      <c r="G13" s="700">
        <v>17045.45</v>
      </c>
      <c r="H13" s="703">
        <v>440.95999999999913</v>
      </c>
      <c r="I13" s="352">
        <v>2.6556672321763515E-2</v>
      </c>
      <c r="J13" s="693">
        <v>0.60771353249967341</v>
      </c>
      <c r="K13" s="620">
        <v>0.62854480508250521</v>
      </c>
      <c r="L13" s="377">
        <v>416.68</v>
      </c>
      <c r="M13" s="378">
        <v>416.79</v>
      </c>
      <c r="N13" s="703">
        <v>0.11000000000001364</v>
      </c>
      <c r="O13" s="352">
        <v>2.6399155227036007E-4</v>
      </c>
      <c r="P13" s="693">
        <v>2.5094417232929163E-2</v>
      </c>
      <c r="Q13" s="620">
        <v>2.4451686520449739E-2</v>
      </c>
      <c r="R13" s="377">
        <v>16187.81</v>
      </c>
      <c r="S13" s="700">
        <v>16628.669999999998</v>
      </c>
      <c r="T13" s="703">
        <v>440.85999999999876</v>
      </c>
      <c r="U13" s="352">
        <v>2.7234073046323054E-2</v>
      </c>
      <c r="V13" s="693">
        <v>0.97490558276707073</v>
      </c>
      <c r="W13" s="620">
        <v>0.97554890014637319</v>
      </c>
      <c r="X13" s="377">
        <v>0</v>
      </c>
      <c r="Y13" s="378">
        <v>0</v>
      </c>
      <c r="Z13" s="703">
        <v>0</v>
      </c>
      <c r="AA13" s="352">
        <v>0</v>
      </c>
      <c r="AB13" s="621">
        <v>0</v>
      </c>
      <c r="AC13" s="620">
        <v>0</v>
      </c>
      <c r="AD13" s="377">
        <v>16187.81</v>
      </c>
      <c r="AE13" s="378">
        <v>16628.669999999998</v>
      </c>
      <c r="AF13" s="703">
        <v>440.85999999999876</v>
      </c>
      <c r="AG13" s="352">
        <v>2.7234073046323054E-2</v>
      </c>
      <c r="AH13" s="621">
        <v>0.97490558276707073</v>
      </c>
      <c r="AI13" s="620">
        <v>0.97554890014637319</v>
      </c>
      <c r="AJ13" s="377">
        <v>16132.19</v>
      </c>
      <c r="AK13" s="700">
        <v>8534.4599999999991</v>
      </c>
      <c r="AL13" s="703">
        <v>-7597.7300000000014</v>
      </c>
      <c r="AM13" s="352">
        <v>-0.47096705407015421</v>
      </c>
      <c r="AN13" s="621">
        <v>0.59042765973877587</v>
      </c>
      <c r="AO13" s="620">
        <v>0.31470512642285398</v>
      </c>
      <c r="AP13" s="377">
        <v>10802.27</v>
      </c>
      <c r="AQ13" s="378">
        <v>5926.9</v>
      </c>
      <c r="AR13" s="703">
        <v>-4875.3700000000008</v>
      </c>
      <c r="AS13" s="352">
        <v>-0.45132828562885396</v>
      </c>
      <c r="AT13" s="621">
        <v>0.65056319104049565</v>
      </c>
      <c r="AU13" s="620">
        <v>0.34771155938974913</v>
      </c>
      <c r="AV13" s="377">
        <v>424.14</v>
      </c>
      <c r="AW13" s="700">
        <v>1083.07</v>
      </c>
      <c r="AX13" s="703">
        <v>658.93</v>
      </c>
      <c r="AY13" s="352">
        <v>1.5535672183712925</v>
      </c>
      <c r="AZ13" s="621">
        <v>3.9263969517518073E-2</v>
      </c>
      <c r="BA13" s="620">
        <v>0.18273802493715097</v>
      </c>
      <c r="BB13" s="377">
        <v>11226.42</v>
      </c>
      <c r="BC13" s="378">
        <v>7009.97</v>
      </c>
      <c r="BD13" s="703">
        <v>-4216.45</v>
      </c>
      <c r="BE13" s="352">
        <v>-0.37558277705626547</v>
      </c>
      <c r="BF13" s="621">
        <v>0.69351073431180621</v>
      </c>
      <c r="BG13" s="620">
        <v>0.42155927082562833</v>
      </c>
      <c r="BH13" s="377">
        <v>11226.42</v>
      </c>
      <c r="BI13" s="378">
        <v>7009.97</v>
      </c>
      <c r="BJ13" s="703">
        <v>-4216.45</v>
      </c>
      <c r="BK13" s="352">
        <v>-0.37558277705626547</v>
      </c>
      <c r="BL13" s="621">
        <v>0.69351073431180621</v>
      </c>
      <c r="BM13" s="620">
        <v>0.42155927082562833</v>
      </c>
      <c r="BN13" s="377">
        <v>2066.88</v>
      </c>
      <c r="BO13" s="378">
        <v>1759.83</v>
      </c>
      <c r="BP13" s="703">
        <v>-307.05000000000018</v>
      </c>
      <c r="BQ13" s="352">
        <v>-0.14855724570366938</v>
      </c>
      <c r="BR13" s="621">
        <v>7.5646463459758478E-2</v>
      </c>
      <c r="BS13" s="620">
        <v>6.4893094892088207E-2</v>
      </c>
      <c r="BT13" s="377">
        <v>-185.07</v>
      </c>
      <c r="BU13" s="700">
        <v>-297.79000000000002</v>
      </c>
      <c r="BV13" s="703">
        <v>-112.72000000000003</v>
      </c>
      <c r="BW13" s="352">
        <v>-0.60906683957421537</v>
      </c>
      <c r="BX13" s="621">
        <v>-1.143267681051359E-2</v>
      </c>
      <c r="BY13" s="620">
        <v>-1.7908227176316571E-2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976.61</v>
      </c>
      <c r="CG13" s="700">
        <v>1209.6300000000001</v>
      </c>
      <c r="CH13" s="703">
        <v>233.0200000000001</v>
      </c>
      <c r="CI13" s="352">
        <v>0.23860087445346667</v>
      </c>
      <c r="CJ13" s="621">
        <v>6.0329964337362499E-2</v>
      </c>
      <c r="CK13" s="620">
        <v>7.2743640952643851E-2</v>
      </c>
      <c r="CL13" s="377">
        <v>4449.6899999999996</v>
      </c>
      <c r="CM13" s="700">
        <v>4872.12</v>
      </c>
      <c r="CN13" s="703">
        <v>422.43000000000029</v>
      </c>
      <c r="CO13" s="352">
        <v>9.4934703316410879E-2</v>
      </c>
      <c r="CP13" s="621">
        <v>0.27487906023112452</v>
      </c>
      <c r="CQ13" s="620">
        <v>0.29299517038945389</v>
      </c>
      <c r="CR13" s="377">
        <v>169.79</v>
      </c>
      <c r="CS13" s="700">
        <v>-106.65</v>
      </c>
      <c r="CT13" s="703">
        <v>-276.44</v>
      </c>
      <c r="CU13" s="352">
        <v>-1.6281288650686143</v>
      </c>
      <c r="CV13" s="621">
        <v>1.0488756663192858E-2</v>
      </c>
      <c r="CW13" s="620">
        <v>-6.4136217749224695E-3</v>
      </c>
      <c r="CX13" s="377">
        <v>-449.63</v>
      </c>
      <c r="CY13" s="700">
        <v>3941.38</v>
      </c>
      <c r="CZ13" s="703">
        <v>4391.01</v>
      </c>
      <c r="DA13" s="352">
        <v>9.7658296821831296</v>
      </c>
      <c r="DB13" s="621">
        <v>-1.6456165508114257E-2</v>
      </c>
      <c r="DC13" s="620">
        <v>0.14533696228941356</v>
      </c>
      <c r="DD13" s="804">
        <v>1.0277752209841851</v>
      </c>
      <c r="DE13" s="799">
        <v>0.76297623321648711</v>
      </c>
    </row>
    <row r="14" spans="1:116" s="702" customFormat="1" ht="19.5" customHeight="1">
      <c r="A14" s="877" t="s">
        <v>267</v>
      </c>
      <c r="B14" s="377">
        <v>39544.01</v>
      </c>
      <c r="C14" s="378">
        <v>24728.720000000001</v>
      </c>
      <c r="D14" s="703">
        <v>-14815.29</v>
      </c>
      <c r="E14" s="336">
        <v>-0.37465320284917997</v>
      </c>
      <c r="F14" s="377">
        <v>2400.3000000000002</v>
      </c>
      <c r="G14" s="700">
        <v>2560.7600000000002</v>
      </c>
      <c r="H14" s="703">
        <v>160.46000000000004</v>
      </c>
      <c r="I14" s="352">
        <v>6.6849977086197568E-2</v>
      </c>
      <c r="J14" s="693">
        <v>6.0699458653788528E-2</v>
      </c>
      <c r="K14" s="620">
        <v>0.10355408609907832</v>
      </c>
      <c r="L14" s="377">
        <v>471.93</v>
      </c>
      <c r="M14" s="378">
        <v>561.44000000000005</v>
      </c>
      <c r="N14" s="703">
        <v>89.510000000000048</v>
      </c>
      <c r="O14" s="352">
        <v>0.18966795923124202</v>
      </c>
      <c r="P14" s="693">
        <v>0.19661292338457692</v>
      </c>
      <c r="Q14" s="620">
        <v>0.21924741092488167</v>
      </c>
      <c r="R14" s="377">
        <v>1928.37</v>
      </c>
      <c r="S14" s="700">
        <v>1999.32</v>
      </c>
      <c r="T14" s="703">
        <v>70.950000000000045</v>
      </c>
      <c r="U14" s="352">
        <v>3.6792731685309381E-2</v>
      </c>
      <c r="V14" s="693">
        <v>0.80338707661542297</v>
      </c>
      <c r="W14" s="620">
        <v>0.78075258907511824</v>
      </c>
      <c r="X14" s="377">
        <v>117.62</v>
      </c>
      <c r="Y14" s="378">
        <v>421.09</v>
      </c>
      <c r="Z14" s="703">
        <v>303.46999999999997</v>
      </c>
      <c r="AA14" s="352">
        <v>2.580088420336677</v>
      </c>
      <c r="AB14" s="621">
        <v>4.9002208057326163E-2</v>
      </c>
      <c r="AC14" s="620">
        <v>0.16443946328433745</v>
      </c>
      <c r="AD14" s="377">
        <v>1810.75</v>
      </c>
      <c r="AE14" s="378">
        <v>1578.23</v>
      </c>
      <c r="AF14" s="703">
        <v>-232.51999999999998</v>
      </c>
      <c r="AG14" s="352">
        <v>-0.12841087946983293</v>
      </c>
      <c r="AH14" s="621">
        <v>0.75438486855809683</v>
      </c>
      <c r="AI14" s="620">
        <v>0.61631312579078079</v>
      </c>
      <c r="AJ14" s="377">
        <v>4289.3999999999996</v>
      </c>
      <c r="AK14" s="700">
        <v>1824.29</v>
      </c>
      <c r="AL14" s="703">
        <v>-2465.1099999999997</v>
      </c>
      <c r="AM14" s="352">
        <v>-0.57469809297337615</v>
      </c>
      <c r="AN14" s="621">
        <v>0.1084715485354166</v>
      </c>
      <c r="AO14" s="620">
        <v>7.3772115984976169E-2</v>
      </c>
      <c r="AP14" s="377">
        <v>163.47999999999999</v>
      </c>
      <c r="AQ14" s="378">
        <v>385.56</v>
      </c>
      <c r="AR14" s="703">
        <v>222.08</v>
      </c>
      <c r="AS14" s="352">
        <v>1.3584536334719846</v>
      </c>
      <c r="AT14" s="621">
        <v>6.810815314752322E-2</v>
      </c>
      <c r="AU14" s="620">
        <v>0.15056467611177932</v>
      </c>
      <c r="AV14" s="377">
        <v>559.66</v>
      </c>
      <c r="AW14" s="700">
        <v>-660.72</v>
      </c>
      <c r="AX14" s="703">
        <v>-1220.3800000000001</v>
      </c>
      <c r="AY14" s="352">
        <v>-2.1805739198799272</v>
      </c>
      <c r="AZ14" s="621">
        <v>3.4234157083435282</v>
      </c>
      <c r="BA14" s="620">
        <v>-1.7136632430750078</v>
      </c>
      <c r="BB14" s="377">
        <v>723.14</v>
      </c>
      <c r="BC14" s="378">
        <v>-275.16000000000003</v>
      </c>
      <c r="BD14" s="703">
        <v>-998.3</v>
      </c>
      <c r="BE14" s="352">
        <v>-1.3805072323478165</v>
      </c>
      <c r="BF14" s="621">
        <v>0.37500064821585072</v>
      </c>
      <c r="BG14" s="620">
        <v>-0.13762679310965731</v>
      </c>
      <c r="BH14" s="377">
        <v>723.14</v>
      </c>
      <c r="BI14" s="378">
        <v>-275.16000000000003</v>
      </c>
      <c r="BJ14" s="703">
        <v>-998.3</v>
      </c>
      <c r="BK14" s="352">
        <v>-1.3805072323478165</v>
      </c>
      <c r="BL14" s="621">
        <v>0.39935938147176586</v>
      </c>
      <c r="BM14" s="620">
        <v>-0.17434721174987169</v>
      </c>
      <c r="BN14" s="377">
        <v>6462.68</v>
      </c>
      <c r="BO14" s="378">
        <v>4500.49</v>
      </c>
      <c r="BP14" s="703">
        <v>-1962.1900000000005</v>
      </c>
      <c r="BQ14" s="352">
        <v>-0.30361862261476669</v>
      </c>
      <c r="BR14" s="621">
        <v>0.16343006184754658</v>
      </c>
      <c r="BS14" s="620">
        <v>0.1819944582655309</v>
      </c>
      <c r="BT14" s="377">
        <v>-9207.06</v>
      </c>
      <c r="BU14" s="700">
        <v>-4843.1099999999997</v>
      </c>
      <c r="BV14" s="703">
        <v>4363.95</v>
      </c>
      <c r="BW14" s="352">
        <v>0.47397866419899515</v>
      </c>
      <c r="BX14" s="621">
        <v>-5.0846665746237747</v>
      </c>
      <c r="BY14" s="620">
        <v>-3.0686972114330606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1531.32</v>
      </c>
      <c r="CG14" s="700">
        <v>1358.12</v>
      </c>
      <c r="CH14" s="703">
        <v>-173.20000000000005</v>
      </c>
      <c r="CI14" s="352">
        <v>-0.11310503356581253</v>
      </c>
      <c r="CJ14" s="621">
        <v>0.84568272815131851</v>
      </c>
      <c r="CK14" s="620">
        <v>0.86053363578185682</v>
      </c>
      <c r="CL14" s="377">
        <v>5418.22</v>
      </c>
      <c r="CM14" s="700">
        <v>2290.15</v>
      </c>
      <c r="CN14" s="703">
        <v>-3128.07</v>
      </c>
      <c r="CO14" s="352">
        <v>-0.57732428731206931</v>
      </c>
      <c r="CP14" s="621">
        <v>2.9922518293524782</v>
      </c>
      <c r="CQ14" s="620">
        <v>1.451087610804509</v>
      </c>
      <c r="CR14" s="377">
        <v>308.79000000000002</v>
      </c>
      <c r="CS14" s="700">
        <v>100.12</v>
      </c>
      <c r="CT14" s="703">
        <v>-208.67000000000002</v>
      </c>
      <c r="CU14" s="352">
        <v>-0.67576670228958191</v>
      </c>
      <c r="CV14" s="621">
        <v>0.17053154770122878</v>
      </c>
      <c r="CW14" s="620">
        <v>6.3438155401937618E-2</v>
      </c>
      <c r="CX14" s="377">
        <v>3036.34</v>
      </c>
      <c r="CY14" s="700">
        <v>2948.12</v>
      </c>
      <c r="CZ14" s="703">
        <v>-88.220000000000255</v>
      </c>
      <c r="DA14" s="352">
        <v>-2.9054717192409363E-2</v>
      </c>
      <c r="DB14" s="621">
        <v>7.6783816309979686E-2</v>
      </c>
      <c r="DC14" s="620">
        <v>0.11921846338993687</v>
      </c>
      <c r="DD14" s="804">
        <v>-0.67684108794698328</v>
      </c>
      <c r="DE14" s="799">
        <v>-0.8679850211946295</v>
      </c>
      <c r="DF14" s="705"/>
      <c r="DG14" s="704"/>
    </row>
    <row r="15" spans="1:116" s="702" customFormat="1" ht="19.5" customHeight="1">
      <c r="A15" s="708" t="s">
        <v>298</v>
      </c>
      <c r="B15" s="377">
        <v>18351.25</v>
      </c>
      <c r="C15" s="378">
        <v>22450.06</v>
      </c>
      <c r="D15" s="703">
        <v>4098.8100000000013</v>
      </c>
      <c r="E15" s="336">
        <v>0.22335317757645945</v>
      </c>
      <c r="F15" s="377">
        <v>2670.59</v>
      </c>
      <c r="G15" s="700">
        <v>4121.72</v>
      </c>
      <c r="H15" s="703">
        <v>1451.13</v>
      </c>
      <c r="I15" s="352">
        <v>0.54337431054560981</v>
      </c>
      <c r="J15" s="693">
        <v>0.14552632654451333</v>
      </c>
      <c r="K15" s="620">
        <v>0.18359505497980852</v>
      </c>
      <c r="L15" s="377">
        <v>376.07</v>
      </c>
      <c r="M15" s="378">
        <v>2093.0300000000002</v>
      </c>
      <c r="N15" s="703">
        <v>1716.9600000000003</v>
      </c>
      <c r="O15" s="352">
        <v>4.5655330124710831</v>
      </c>
      <c r="P15" s="693">
        <v>0.14081906994334584</v>
      </c>
      <c r="Q15" s="620">
        <v>0.50780499403161794</v>
      </c>
      <c r="R15" s="377">
        <v>2294.52</v>
      </c>
      <c r="S15" s="700">
        <v>2028.68</v>
      </c>
      <c r="T15" s="703">
        <v>-265.83999999999992</v>
      </c>
      <c r="U15" s="352">
        <v>-0.11585865453341</v>
      </c>
      <c r="V15" s="693">
        <v>0.85918093005665408</v>
      </c>
      <c r="W15" s="620">
        <v>0.49219257979678382</v>
      </c>
      <c r="X15" s="377">
        <v>177.6</v>
      </c>
      <c r="Y15" s="378">
        <v>298.13</v>
      </c>
      <c r="Z15" s="703">
        <v>120.53</v>
      </c>
      <c r="AA15" s="352">
        <v>0.67865990990990999</v>
      </c>
      <c r="AB15" s="621">
        <v>6.6502158699014075E-2</v>
      </c>
      <c r="AC15" s="620">
        <v>7.2331453859068542E-2</v>
      </c>
      <c r="AD15" s="377">
        <v>2116.92</v>
      </c>
      <c r="AE15" s="378">
        <v>1730.55</v>
      </c>
      <c r="AF15" s="703">
        <v>-386.37000000000012</v>
      </c>
      <c r="AG15" s="352">
        <v>-0.18251516353948194</v>
      </c>
      <c r="AH15" s="621">
        <v>0.79267877135764009</v>
      </c>
      <c r="AI15" s="620">
        <v>0.4198611259377153</v>
      </c>
      <c r="AJ15" s="377">
        <v>546.13</v>
      </c>
      <c r="AK15" s="700">
        <v>410.81</v>
      </c>
      <c r="AL15" s="703">
        <v>-135.32</v>
      </c>
      <c r="AM15" s="352">
        <v>-0.24777983264058007</v>
      </c>
      <c r="AN15" s="621">
        <v>2.9759825624957426E-2</v>
      </c>
      <c r="AO15" s="620">
        <v>1.8298837508674809E-2</v>
      </c>
      <c r="AP15" s="377">
        <v>83.84</v>
      </c>
      <c r="AQ15" s="378">
        <v>89.05</v>
      </c>
      <c r="AR15" s="703">
        <v>5.2099999999999937</v>
      </c>
      <c r="AS15" s="352">
        <v>6.2142175572519005E-2</v>
      </c>
      <c r="AT15" s="621">
        <v>3.1393811854309346E-2</v>
      </c>
      <c r="AU15" s="620">
        <v>2.1605058082548062E-2</v>
      </c>
      <c r="AV15" s="377">
        <v>769.99</v>
      </c>
      <c r="AW15" s="700">
        <v>354.45</v>
      </c>
      <c r="AX15" s="703">
        <v>-415.54</v>
      </c>
      <c r="AY15" s="352">
        <v>-0.53966934635514752</v>
      </c>
      <c r="AZ15" s="621">
        <v>9.1840410305343507</v>
      </c>
      <c r="BA15" s="620">
        <v>3.9803481190342502</v>
      </c>
      <c r="BB15" s="377">
        <v>853.83</v>
      </c>
      <c r="BC15" s="378">
        <v>443.51</v>
      </c>
      <c r="BD15" s="703">
        <v>-410.32000000000005</v>
      </c>
      <c r="BE15" s="352">
        <v>-0.48056404670719</v>
      </c>
      <c r="BF15" s="621">
        <v>0.37211704408765234</v>
      </c>
      <c r="BG15" s="620">
        <v>0.21861998935268251</v>
      </c>
      <c r="BH15" s="377">
        <v>853.83</v>
      </c>
      <c r="BI15" s="378">
        <v>443.51</v>
      </c>
      <c r="BJ15" s="703">
        <v>-410.32000000000005</v>
      </c>
      <c r="BK15" s="352">
        <v>-0.48056404670719</v>
      </c>
      <c r="BL15" s="621">
        <v>0.40333597868601556</v>
      </c>
      <c r="BM15" s="620">
        <v>0.25628268469561699</v>
      </c>
      <c r="BN15" s="377">
        <v>3064.11</v>
      </c>
      <c r="BO15" s="378">
        <v>4926.03</v>
      </c>
      <c r="BP15" s="703">
        <v>1861.9199999999996</v>
      </c>
      <c r="BQ15" s="352">
        <v>0.60765442493905231</v>
      </c>
      <c r="BR15" s="621">
        <v>0.16697009740480895</v>
      </c>
      <c r="BS15" s="620">
        <v>0.21942168528725534</v>
      </c>
      <c r="BT15" s="377">
        <v>-3880.32</v>
      </c>
      <c r="BU15" s="700">
        <v>-3188.18</v>
      </c>
      <c r="BV15" s="703">
        <v>692.14000000000033</v>
      </c>
      <c r="BW15" s="352">
        <v>0.17837188685469246</v>
      </c>
      <c r="BX15" s="621">
        <v>-1.8330026642480586</v>
      </c>
      <c r="BY15" s="620">
        <v>-1.8422929126578256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2387.4499999999998</v>
      </c>
      <c r="CG15" s="700">
        <v>1297.72</v>
      </c>
      <c r="CH15" s="703">
        <v>-1089.7299999999998</v>
      </c>
      <c r="CI15" s="352">
        <v>-0.45644097258581329</v>
      </c>
      <c r="CJ15" s="621">
        <v>1.1277941537705722</v>
      </c>
      <c r="CK15" s="620">
        <v>0.74988876368784496</v>
      </c>
      <c r="CL15" s="377">
        <v>3050.39</v>
      </c>
      <c r="CM15" s="700">
        <v>2835.53</v>
      </c>
      <c r="CN15" s="703">
        <v>-214.85999999999967</v>
      </c>
      <c r="CO15" s="352">
        <v>-7.043689495441556E-2</v>
      </c>
      <c r="CP15" s="621">
        <v>1.4409566729021408</v>
      </c>
      <c r="CQ15" s="620">
        <v>1.6385137672994137</v>
      </c>
      <c r="CR15" s="377">
        <v>233.3</v>
      </c>
      <c r="CS15" s="700">
        <v>315.70999999999998</v>
      </c>
      <c r="CT15" s="703">
        <v>82.409999999999968</v>
      </c>
      <c r="CU15" s="352">
        <v>0.35323617659665651</v>
      </c>
      <c r="CV15" s="621">
        <v>0.11020728227802656</v>
      </c>
      <c r="CW15" s="620">
        <v>0.18243333044407847</v>
      </c>
      <c r="CX15" s="377">
        <v>-527.72</v>
      </c>
      <c r="CY15" s="700">
        <v>26.27</v>
      </c>
      <c r="CZ15" s="703">
        <v>553.99</v>
      </c>
      <c r="DA15" s="352">
        <v>1.049780186462518</v>
      </c>
      <c r="DB15" s="621">
        <v>-2.8756624208160209E-2</v>
      </c>
      <c r="DC15" s="620">
        <v>1.1701527746473728E-3</v>
      </c>
      <c r="DD15" s="804">
        <v>1.2492866995446212</v>
      </c>
      <c r="DE15" s="799">
        <v>0.98481985495940594</v>
      </c>
      <c r="DF15" s="707"/>
      <c r="DG15" s="704"/>
    </row>
    <row r="16" spans="1:116" s="702" customFormat="1" ht="19.5" customHeight="1">
      <c r="A16" s="708" t="s">
        <v>6</v>
      </c>
      <c r="B16" s="377">
        <v>13281.82</v>
      </c>
      <c r="C16" s="378">
        <v>15719.38</v>
      </c>
      <c r="D16" s="703">
        <v>2437.5599999999995</v>
      </c>
      <c r="E16" s="336">
        <v>0.18352605290539997</v>
      </c>
      <c r="F16" s="377">
        <v>9005.73</v>
      </c>
      <c r="G16" s="700">
        <v>10537.45</v>
      </c>
      <c r="H16" s="703">
        <v>1531.7200000000012</v>
      </c>
      <c r="I16" s="352">
        <v>0.17008282504583208</v>
      </c>
      <c r="J16" s="693">
        <v>0.67804939383307405</v>
      </c>
      <c r="K16" s="620">
        <v>0.67034768546851098</v>
      </c>
      <c r="L16" s="377">
        <v>687.83</v>
      </c>
      <c r="M16" s="378">
        <v>1193.3699999999999</v>
      </c>
      <c r="N16" s="703">
        <v>505.53999999999985</v>
      </c>
      <c r="O16" s="352">
        <v>0.7349781195935039</v>
      </c>
      <c r="P16" s="693">
        <v>7.6376928910815683E-2</v>
      </c>
      <c r="Q16" s="620">
        <v>0.11325035943231046</v>
      </c>
      <c r="R16" s="377">
        <v>8317.9</v>
      </c>
      <c r="S16" s="700">
        <v>9344.08</v>
      </c>
      <c r="T16" s="703">
        <v>1026.1800000000003</v>
      </c>
      <c r="U16" s="352">
        <v>0.12337008139073569</v>
      </c>
      <c r="V16" s="693">
        <v>0.92362307108918429</v>
      </c>
      <c r="W16" s="620">
        <v>0.88674964056768946</v>
      </c>
      <c r="X16" s="377">
        <v>248.04</v>
      </c>
      <c r="Y16" s="378">
        <v>257.27</v>
      </c>
      <c r="Z16" s="703">
        <v>9.2299999999999898</v>
      </c>
      <c r="AA16" s="352">
        <v>3.7211740041928683E-2</v>
      </c>
      <c r="AB16" s="621">
        <v>2.7542464630851693E-2</v>
      </c>
      <c r="AC16" s="620">
        <v>2.4414825218624998E-2</v>
      </c>
      <c r="AD16" s="377">
        <v>8069.86</v>
      </c>
      <c r="AE16" s="378">
        <v>9086.81</v>
      </c>
      <c r="AF16" s="703">
        <v>1016.9499999999998</v>
      </c>
      <c r="AG16" s="352">
        <v>0.12601829523684424</v>
      </c>
      <c r="AH16" s="621">
        <v>0.89608060645833265</v>
      </c>
      <c r="AI16" s="620">
        <v>0.86233481534906442</v>
      </c>
      <c r="AJ16" s="377">
        <v>1865.46</v>
      </c>
      <c r="AK16" s="700">
        <v>1208.1400000000001</v>
      </c>
      <c r="AL16" s="703">
        <v>-657.31999999999994</v>
      </c>
      <c r="AM16" s="352">
        <v>-0.35236349211454543</v>
      </c>
      <c r="AN16" s="621">
        <v>0.1404521368306452</v>
      </c>
      <c r="AO16" s="620">
        <v>7.6856720812143994E-2</v>
      </c>
      <c r="AP16" s="377">
        <v>1089.19</v>
      </c>
      <c r="AQ16" s="378">
        <v>822.7</v>
      </c>
      <c r="AR16" s="703">
        <v>-266.49</v>
      </c>
      <c r="AS16" s="352">
        <v>-0.24466805607837017</v>
      </c>
      <c r="AT16" s="621">
        <v>0.1209441100277268</v>
      </c>
      <c r="AU16" s="620">
        <v>7.8073917313961155E-2</v>
      </c>
      <c r="AV16" s="377">
        <v>781.94</v>
      </c>
      <c r="AW16" s="700">
        <v>2122.1</v>
      </c>
      <c r="AX16" s="703">
        <v>1340.1599999999999</v>
      </c>
      <c r="AY16" s="352">
        <v>1.7138910913880858</v>
      </c>
      <c r="AZ16" s="621">
        <v>0.71790963927322138</v>
      </c>
      <c r="BA16" s="620">
        <v>2.5794335723836146</v>
      </c>
      <c r="BB16" s="377">
        <v>1871.12</v>
      </c>
      <c r="BC16" s="378">
        <v>2944.8</v>
      </c>
      <c r="BD16" s="703">
        <v>1073.6800000000003</v>
      </c>
      <c r="BE16" s="352">
        <v>0.57381675146436373</v>
      </c>
      <c r="BF16" s="621">
        <v>0.2249510092691665</v>
      </c>
      <c r="BG16" s="620">
        <v>0.31515141137490266</v>
      </c>
      <c r="BH16" s="377">
        <v>1871.12</v>
      </c>
      <c r="BI16" s="378">
        <v>2944.8</v>
      </c>
      <c r="BJ16" s="703">
        <v>1073.6800000000003</v>
      </c>
      <c r="BK16" s="352">
        <v>0.57381675146436373</v>
      </c>
      <c r="BL16" s="621">
        <v>0.23186523681947394</v>
      </c>
      <c r="BM16" s="620">
        <v>0.32407412502297289</v>
      </c>
      <c r="BN16" s="377">
        <v>4257.67</v>
      </c>
      <c r="BO16" s="378">
        <v>4782.47</v>
      </c>
      <c r="BP16" s="703">
        <v>524.80000000000018</v>
      </c>
      <c r="BQ16" s="352">
        <v>0.12325990506544664</v>
      </c>
      <c r="BR16" s="621">
        <v>0.32056374804055471</v>
      </c>
      <c r="BS16" s="620">
        <v>0.30424037080342864</v>
      </c>
      <c r="BT16" s="377">
        <v>2536.8000000000002</v>
      </c>
      <c r="BU16" s="700">
        <v>2991.52</v>
      </c>
      <c r="BV16" s="703">
        <v>454.7199999999998</v>
      </c>
      <c r="BW16" s="352">
        <v>0.17924944812362023</v>
      </c>
      <c r="BX16" s="621">
        <v>0.31435489587179954</v>
      </c>
      <c r="BY16" s="620">
        <v>0.32921564333357911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1745.6</v>
      </c>
      <c r="CG16" s="700">
        <v>1716.76</v>
      </c>
      <c r="CH16" s="703">
        <v>-28.839999999999918</v>
      </c>
      <c r="CI16" s="352">
        <v>-1.6521539871677315E-2</v>
      </c>
      <c r="CJ16" s="621">
        <v>0.2163110636367917</v>
      </c>
      <c r="CK16" s="620">
        <v>0.18892878799050492</v>
      </c>
      <c r="CL16" s="377">
        <v>1272.22</v>
      </c>
      <c r="CM16" s="700">
        <v>1244.58</v>
      </c>
      <c r="CN16" s="703">
        <v>-27.6400000000001</v>
      </c>
      <c r="CO16" s="352">
        <v>-2.172580214113919E-2</v>
      </c>
      <c r="CP16" s="621">
        <v>0.15765081426443583</v>
      </c>
      <c r="CQ16" s="620">
        <v>0.1369655577699985</v>
      </c>
      <c r="CR16" s="377">
        <v>19.739999999999998</v>
      </c>
      <c r="CS16" s="700">
        <v>53.98</v>
      </c>
      <c r="CT16" s="703">
        <v>34.239999999999995</v>
      </c>
      <c r="CU16" s="352">
        <v>1.7345491388044578</v>
      </c>
      <c r="CV16" s="621">
        <v>2.4461390903931417E-3</v>
      </c>
      <c r="CW16" s="620">
        <v>5.9404785617835085E-3</v>
      </c>
      <c r="CX16" s="377">
        <v>624.38</v>
      </c>
      <c r="CY16" s="700">
        <v>135.15</v>
      </c>
      <c r="CZ16" s="703">
        <v>-489.23</v>
      </c>
      <c r="DA16" s="352">
        <v>-0.78354527691469944</v>
      </c>
      <c r="DB16" s="621">
        <v>4.7010123612577191E-2</v>
      </c>
      <c r="DC16" s="620">
        <v>8.5976673380247833E-3</v>
      </c>
      <c r="DD16" s="804">
        <v>0.9226293888617646</v>
      </c>
      <c r="DE16" s="799">
        <v>0.98512569317505261</v>
      </c>
      <c r="DF16" s="706"/>
    </row>
    <row r="17" spans="1:111" s="702" customFormat="1" ht="19.5" customHeight="1">
      <c r="A17" s="708" t="s">
        <v>494</v>
      </c>
      <c r="B17" s="377">
        <v>5611.75</v>
      </c>
      <c r="C17" s="378">
        <v>12384.07</v>
      </c>
      <c r="D17" s="703">
        <v>6772.32</v>
      </c>
      <c r="E17" s="336">
        <v>1.2068107096716709</v>
      </c>
      <c r="F17" s="377">
        <v>232.61</v>
      </c>
      <c r="G17" s="700">
        <v>88.4</v>
      </c>
      <c r="H17" s="703">
        <v>-144.21</v>
      </c>
      <c r="I17" s="352">
        <v>-0.61996474786122691</v>
      </c>
      <c r="J17" s="693">
        <v>4.1450527910188446E-2</v>
      </c>
      <c r="K17" s="620">
        <v>7.1382025456897457E-3</v>
      </c>
      <c r="L17" s="377">
        <v>152.93</v>
      </c>
      <c r="M17" s="378">
        <v>-167.99</v>
      </c>
      <c r="N17" s="703">
        <v>-320.92</v>
      </c>
      <c r="O17" s="352">
        <v>-2.0984764271235208</v>
      </c>
      <c r="P17" s="693">
        <v>0.65745238811744977</v>
      </c>
      <c r="Q17" s="620">
        <v>-1.900339366515837</v>
      </c>
      <c r="R17" s="377">
        <v>79.67</v>
      </c>
      <c r="S17" s="700">
        <v>256.39</v>
      </c>
      <c r="T17" s="703">
        <v>176.71999999999997</v>
      </c>
      <c r="U17" s="352">
        <v>2.2181498682063507</v>
      </c>
      <c r="V17" s="693">
        <v>0.3425046214694123</v>
      </c>
      <c r="W17" s="620">
        <v>2.9003393665158366</v>
      </c>
      <c r="X17" s="377">
        <v>22.88</v>
      </c>
      <c r="Y17" s="378">
        <v>2.88</v>
      </c>
      <c r="Z17" s="703">
        <v>-20</v>
      </c>
      <c r="AA17" s="352">
        <v>-0.87412587412587417</v>
      </c>
      <c r="AB17" s="621">
        <v>9.8362065259447129E-2</v>
      </c>
      <c r="AC17" s="620">
        <v>3.2579185520361986E-2</v>
      </c>
      <c r="AD17" s="377">
        <v>56.79</v>
      </c>
      <c r="AE17" s="378">
        <v>253.51</v>
      </c>
      <c r="AF17" s="703">
        <v>196.72</v>
      </c>
      <c r="AG17" s="352">
        <v>3.463990139108998</v>
      </c>
      <c r="AH17" s="621">
        <v>0.24414255620996517</v>
      </c>
      <c r="AI17" s="620">
        <v>2.8677601809954747</v>
      </c>
      <c r="AJ17" s="377">
        <v>9876.6299999999992</v>
      </c>
      <c r="AK17" s="700">
        <v>4470.46</v>
      </c>
      <c r="AL17" s="703">
        <v>-5406.1699999999992</v>
      </c>
      <c r="AM17" s="352">
        <v>-0.54736990248698181</v>
      </c>
      <c r="AN17" s="621">
        <v>1.7599910901234017</v>
      </c>
      <c r="AO17" s="620">
        <v>0.36098471665615589</v>
      </c>
      <c r="AP17" s="377">
        <v>321.3</v>
      </c>
      <c r="AQ17" s="378">
        <v>1520.96</v>
      </c>
      <c r="AR17" s="703">
        <v>1199.6600000000001</v>
      </c>
      <c r="AS17" s="352">
        <v>3.7337690631808278</v>
      </c>
      <c r="AT17" s="621">
        <v>1.3812819741197713</v>
      </c>
      <c r="AU17" s="620">
        <v>17.205429864253393</v>
      </c>
      <c r="AV17" s="377">
        <v>376.7</v>
      </c>
      <c r="AW17" s="700">
        <v>-913.25</v>
      </c>
      <c r="AX17" s="703">
        <v>-1289.95</v>
      </c>
      <c r="AY17" s="352">
        <v>-3.4243429784974784</v>
      </c>
      <c r="AZ17" s="621">
        <v>1.1724245253657017</v>
      </c>
      <c r="BA17" s="620">
        <v>-0.60044314117399533</v>
      </c>
      <c r="BB17" s="377">
        <v>698</v>
      </c>
      <c r="BC17" s="378">
        <v>607.71</v>
      </c>
      <c r="BD17" s="703">
        <v>-90.289999999999964</v>
      </c>
      <c r="BE17" s="352">
        <v>-0.12935530085959882</v>
      </c>
      <c r="BF17" s="621">
        <v>8.7611397012677283</v>
      </c>
      <c r="BG17" s="620">
        <v>2.3702562502437696</v>
      </c>
      <c r="BH17" s="377">
        <v>429.81</v>
      </c>
      <c r="BI17" s="378">
        <v>603.04999999999995</v>
      </c>
      <c r="BJ17" s="703">
        <v>173.23999999999995</v>
      </c>
      <c r="BK17" s="352">
        <v>0.4030618180126101</v>
      </c>
      <c r="BL17" s="621">
        <v>7.5684099313259381</v>
      </c>
      <c r="BM17" s="620">
        <v>2.3788016251824384</v>
      </c>
      <c r="BN17" s="377">
        <v>1431.07</v>
      </c>
      <c r="BO17" s="378">
        <v>1217.69</v>
      </c>
      <c r="BP17" s="703">
        <v>-213.37999999999988</v>
      </c>
      <c r="BQ17" s="352">
        <v>-0.14910521497900164</v>
      </c>
      <c r="BR17" s="621">
        <v>0.25501314206798237</v>
      </c>
      <c r="BS17" s="620">
        <v>9.832712508892473E-2</v>
      </c>
      <c r="BT17" s="377">
        <v>-966.12</v>
      </c>
      <c r="BU17" s="700">
        <v>607.03</v>
      </c>
      <c r="BV17" s="703">
        <v>1573.15</v>
      </c>
      <c r="BW17" s="352">
        <v>1.6283173932844781</v>
      </c>
      <c r="BX17" s="621">
        <v>-17.012150026413103</v>
      </c>
      <c r="BY17" s="620">
        <v>2.3945012031083586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>
        <v>0</v>
      </c>
      <c r="CF17" s="377">
        <v>878.74</v>
      </c>
      <c r="CG17" s="700">
        <v>0.3</v>
      </c>
      <c r="CH17" s="703">
        <v>-878.44</v>
      </c>
      <c r="CI17" s="352">
        <v>-0.99965860208935531</v>
      </c>
      <c r="CJ17" s="621">
        <v>15.473498855432295</v>
      </c>
      <c r="CK17" s="620">
        <v>1.1833852707979961E-3</v>
      </c>
      <c r="CL17" s="377">
        <v>1032.19</v>
      </c>
      <c r="CM17" s="700">
        <v>905.27</v>
      </c>
      <c r="CN17" s="703">
        <v>-126.92000000000007</v>
      </c>
      <c r="CO17" s="352">
        <v>-0.12296185779749859</v>
      </c>
      <c r="CP17" s="621">
        <v>18.175559077302342</v>
      </c>
      <c r="CQ17" s="620">
        <v>3.57094394698434</v>
      </c>
      <c r="CR17" s="377">
        <v>966.46</v>
      </c>
      <c r="CS17" s="700">
        <v>2369.02</v>
      </c>
      <c r="CT17" s="703">
        <v>1402.56</v>
      </c>
      <c r="CU17" s="352">
        <v>1.4512344018376342</v>
      </c>
      <c r="CV17" s="621">
        <v>17.018136995949991</v>
      </c>
      <c r="CW17" s="620">
        <v>9.3448779140862293</v>
      </c>
      <c r="CX17" s="377">
        <v>-2284.29</v>
      </c>
      <c r="CY17" s="700">
        <v>-4231.1499999999996</v>
      </c>
      <c r="CZ17" s="703">
        <v>-1946.8599999999997</v>
      </c>
      <c r="DA17" s="352">
        <v>-0.85228232842590024</v>
      </c>
      <c r="DB17" s="621">
        <v>-0.40705484029046196</v>
      </c>
      <c r="DC17" s="620">
        <v>-0.34166069797732085</v>
      </c>
      <c r="DD17" s="804">
        <v>41.223454833597465</v>
      </c>
      <c r="DE17" s="799">
        <v>17.690308074632167</v>
      </c>
      <c r="DF17" s="707"/>
      <c r="DG17" s="704"/>
    </row>
    <row r="18" spans="1:111" s="702" customFormat="1" ht="19.5" customHeight="1">
      <c r="A18" s="708" t="s">
        <v>2</v>
      </c>
      <c r="B18" s="377">
        <v>10814.41</v>
      </c>
      <c r="C18" s="378">
        <v>11883.09</v>
      </c>
      <c r="D18" s="703">
        <v>1068.6800000000003</v>
      </c>
      <c r="E18" s="336">
        <v>9.8820000351383039E-2</v>
      </c>
      <c r="F18" s="377">
        <v>3694.13</v>
      </c>
      <c r="G18" s="700">
        <v>5068.2</v>
      </c>
      <c r="H18" s="703">
        <v>1374.0699999999997</v>
      </c>
      <c r="I18" s="352">
        <v>0.37196038038726292</v>
      </c>
      <c r="J18" s="693">
        <v>0.34159330005058069</v>
      </c>
      <c r="K18" s="620">
        <v>0.42650522717575984</v>
      </c>
      <c r="L18" s="377">
        <v>506.38</v>
      </c>
      <c r="M18" s="378">
        <v>-337.73</v>
      </c>
      <c r="N18" s="703">
        <v>-844.11</v>
      </c>
      <c r="O18" s="352">
        <v>-1.666949721552984</v>
      </c>
      <c r="P18" s="693">
        <v>0.1370769301567622</v>
      </c>
      <c r="Q18" s="620">
        <v>-6.6637070360285711E-2</v>
      </c>
      <c r="R18" s="377">
        <v>3187.76</v>
      </c>
      <c r="S18" s="700">
        <v>5405.93</v>
      </c>
      <c r="T18" s="703">
        <v>2218.17</v>
      </c>
      <c r="U18" s="352">
        <v>0.69583971189800986</v>
      </c>
      <c r="V18" s="693">
        <v>0.86292577684055516</v>
      </c>
      <c r="W18" s="620">
        <v>1.0666370703602859</v>
      </c>
      <c r="X18" s="377">
        <v>723.82</v>
      </c>
      <c r="Y18" s="378">
        <v>-2355.96</v>
      </c>
      <c r="Z18" s="703">
        <v>-3079.78</v>
      </c>
      <c r="AA18" s="352">
        <v>-4.2548976264817222</v>
      </c>
      <c r="AB18" s="621">
        <v>0.1959378798255611</v>
      </c>
      <c r="AC18" s="620">
        <v>-0.46485142654196759</v>
      </c>
      <c r="AD18" s="377">
        <v>2463.9299999999998</v>
      </c>
      <c r="AE18" s="378">
        <v>7761.89</v>
      </c>
      <c r="AF18" s="703">
        <v>5297.9600000000009</v>
      </c>
      <c r="AG18" s="352">
        <v>2.1502071893276193</v>
      </c>
      <c r="AH18" s="621">
        <v>0.66698519001767664</v>
      </c>
      <c r="AI18" s="620">
        <v>1.5314884969022533</v>
      </c>
      <c r="AJ18" s="377">
        <v>-8863.67</v>
      </c>
      <c r="AK18" s="700">
        <v>-6942.81</v>
      </c>
      <c r="AL18" s="703">
        <v>1920.8599999999997</v>
      </c>
      <c r="AM18" s="352">
        <v>0.2167115878637178</v>
      </c>
      <c r="AN18" s="621">
        <v>-0.81961660414206605</v>
      </c>
      <c r="AO18" s="620">
        <v>-0.5842596496365845</v>
      </c>
      <c r="AP18" s="377">
        <v>5004.25</v>
      </c>
      <c r="AQ18" s="378">
        <v>-679.67</v>
      </c>
      <c r="AR18" s="703">
        <v>-5683.92</v>
      </c>
      <c r="AS18" s="352">
        <v>-1.1358185542289054</v>
      </c>
      <c r="AT18" s="621">
        <v>1.3546491325427097</v>
      </c>
      <c r="AU18" s="620">
        <v>-0.13410481038633046</v>
      </c>
      <c r="AV18" s="377">
        <v>-1990.42</v>
      </c>
      <c r="AW18" s="700">
        <v>-4407.57</v>
      </c>
      <c r="AX18" s="703">
        <v>-2417.1499999999996</v>
      </c>
      <c r="AY18" s="352">
        <v>-1.2143919373800502</v>
      </c>
      <c r="AZ18" s="621">
        <v>-0.39774591597142428</v>
      </c>
      <c r="BA18" s="620" t="s">
        <v>493</v>
      </c>
      <c r="BB18" s="377">
        <v>3013.83</v>
      </c>
      <c r="BC18" s="378">
        <v>-5087.24</v>
      </c>
      <c r="BD18" s="703">
        <v>-8101.07</v>
      </c>
      <c r="BE18" s="352">
        <v>-2.6879651473374411</v>
      </c>
      <c r="BF18" s="621">
        <v>0.94543817602328895</v>
      </c>
      <c r="BG18" s="620">
        <v>-0.94104807128468171</v>
      </c>
      <c r="BH18" s="377">
        <v>2251.09</v>
      </c>
      <c r="BI18" s="378">
        <v>-5087.24</v>
      </c>
      <c r="BJ18" s="703">
        <v>-7338.33</v>
      </c>
      <c r="BK18" s="352">
        <v>-3.2599007591877709</v>
      </c>
      <c r="BL18" s="621">
        <v>0.91361767582682962</v>
      </c>
      <c r="BM18" s="620">
        <v>-0.65541253483365514</v>
      </c>
      <c r="BN18" s="377">
        <v>2406.63</v>
      </c>
      <c r="BO18" s="378">
        <v>2789.3</v>
      </c>
      <c r="BP18" s="703">
        <v>382.67000000000007</v>
      </c>
      <c r="BQ18" s="352">
        <v>0.15900657766254059</v>
      </c>
      <c r="BR18" s="621">
        <v>0.22253918614145388</v>
      </c>
      <c r="BS18" s="620">
        <v>0.2347285091672284</v>
      </c>
      <c r="BT18" s="377">
        <v>-550.04999999999995</v>
      </c>
      <c r="BU18" s="700">
        <v>2831.94</v>
      </c>
      <c r="BV18" s="703">
        <v>3381.99</v>
      </c>
      <c r="BW18" s="352">
        <v>6.1485137714753204</v>
      </c>
      <c r="BX18" s="621">
        <v>-0.22324091999366866</v>
      </c>
      <c r="BY18" s="620">
        <v>0.3648518595342114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853.76</v>
      </c>
      <c r="CG18" s="700">
        <v>883.36</v>
      </c>
      <c r="CH18" s="703">
        <v>29.600000000000023</v>
      </c>
      <c r="CI18" s="352">
        <v>3.4670164917541255E-2</v>
      </c>
      <c r="CJ18" s="621">
        <v>0.34650335033868657</v>
      </c>
      <c r="CK18" s="620">
        <v>0.11380733300781123</v>
      </c>
      <c r="CL18" s="377">
        <v>2286.35</v>
      </c>
      <c r="CM18" s="700">
        <v>2107.2800000000002</v>
      </c>
      <c r="CN18" s="703">
        <v>-179.06999999999971</v>
      </c>
      <c r="CO18" s="352">
        <v>-7.8321341876790393E-2</v>
      </c>
      <c r="CP18" s="621">
        <v>0.92792814730937978</v>
      </c>
      <c r="CQ18" s="620">
        <v>0.27149057768146678</v>
      </c>
      <c r="CR18" s="377">
        <v>17.3</v>
      </c>
      <c r="CS18" s="700">
        <v>302.67</v>
      </c>
      <c r="CT18" s="703">
        <v>285.37</v>
      </c>
      <c r="CU18" s="352">
        <v>16.495375722543351</v>
      </c>
      <c r="CV18" s="621">
        <v>7.0213033649494921E-3</v>
      </c>
      <c r="CW18" s="620">
        <v>3.8994368639596801E-2</v>
      </c>
      <c r="CX18" s="377">
        <v>-2394.5100000000002</v>
      </c>
      <c r="CY18" s="700">
        <v>6723.87</v>
      </c>
      <c r="CZ18" s="703">
        <v>9118.380000000001</v>
      </c>
      <c r="DA18" s="352">
        <v>3.8080358820802584</v>
      </c>
      <c r="DB18" s="621">
        <v>-0.22141845925945108</v>
      </c>
      <c r="DC18" s="620">
        <v>0.56583514893853359</v>
      </c>
      <c r="DD18" s="804">
        <v>1.9718295568461768</v>
      </c>
      <c r="DE18" s="799">
        <v>0.13373289237543948</v>
      </c>
      <c r="DF18" s="707"/>
      <c r="DG18" s="704"/>
    </row>
    <row r="19" spans="1:111" s="702" customFormat="1" ht="19.5" customHeight="1">
      <c r="A19" s="708" t="s">
        <v>413</v>
      </c>
      <c r="B19" s="377">
        <v>10476.59</v>
      </c>
      <c r="C19" s="378">
        <v>11025.22</v>
      </c>
      <c r="D19" s="703">
        <v>548.6299999999992</v>
      </c>
      <c r="E19" s="336">
        <v>5.2367230176994538E-2</v>
      </c>
      <c r="F19" s="377">
        <v>4452.3100000000004</v>
      </c>
      <c r="G19" s="700">
        <v>4838.91</v>
      </c>
      <c r="H19" s="703">
        <v>386.59999999999945</v>
      </c>
      <c r="I19" s="352">
        <v>8.6831330253284114E-2</v>
      </c>
      <c r="J19" s="693">
        <v>0.42497702019454808</v>
      </c>
      <c r="K19" s="620">
        <v>0.43889464337219575</v>
      </c>
      <c r="L19" s="377">
        <v>1207.26</v>
      </c>
      <c r="M19" s="378">
        <v>828.69</v>
      </c>
      <c r="N19" s="703">
        <v>-378.56999999999994</v>
      </c>
      <c r="O19" s="352">
        <v>-0.31357785398340038</v>
      </c>
      <c r="P19" s="693">
        <v>0.27115362587061548</v>
      </c>
      <c r="Q19" s="620">
        <v>0.1712555100218851</v>
      </c>
      <c r="R19" s="377">
        <v>3245.06</v>
      </c>
      <c r="S19" s="700">
        <v>4010.22</v>
      </c>
      <c r="T19" s="703">
        <v>765.15999999999985</v>
      </c>
      <c r="U19" s="352">
        <v>0.23579225037441523</v>
      </c>
      <c r="V19" s="693">
        <v>0.72884862015448149</v>
      </c>
      <c r="W19" s="620">
        <v>0.8287444899781149</v>
      </c>
      <c r="X19" s="377">
        <v>0</v>
      </c>
      <c r="Y19" s="378">
        <v>0</v>
      </c>
      <c r="Z19" s="703">
        <v>0</v>
      </c>
      <c r="AA19" s="352">
        <v>0</v>
      </c>
      <c r="AB19" s="621">
        <v>0</v>
      </c>
      <c r="AC19" s="620">
        <v>0</v>
      </c>
      <c r="AD19" s="377">
        <v>3245.06</v>
      </c>
      <c r="AE19" s="378">
        <v>4010.22</v>
      </c>
      <c r="AF19" s="703">
        <v>765.15999999999985</v>
      </c>
      <c r="AG19" s="352">
        <v>0.23579225037441523</v>
      </c>
      <c r="AH19" s="621">
        <v>0.72884862015448149</v>
      </c>
      <c r="AI19" s="620">
        <v>0.8287444899781149</v>
      </c>
      <c r="AJ19" s="377">
        <v>144.88999999999999</v>
      </c>
      <c r="AK19" s="700">
        <v>800.29</v>
      </c>
      <c r="AL19" s="703">
        <v>655.4</v>
      </c>
      <c r="AM19" s="352">
        <v>4.5234315687763136</v>
      </c>
      <c r="AN19" s="621">
        <v>1.3829881669512692E-2</v>
      </c>
      <c r="AO19" s="620">
        <v>7.2587213679182819E-2</v>
      </c>
      <c r="AP19" s="377">
        <v>71.290000000000006</v>
      </c>
      <c r="AQ19" s="378">
        <v>1064.69</v>
      </c>
      <c r="AR19" s="703">
        <v>993.40000000000009</v>
      </c>
      <c r="AS19" s="352">
        <v>13.934633188385467</v>
      </c>
      <c r="AT19" s="621">
        <v>1.6011912917114936E-2</v>
      </c>
      <c r="AU19" s="620">
        <v>0.22002682422281053</v>
      </c>
      <c r="AV19" s="377">
        <v>570.13</v>
      </c>
      <c r="AW19" s="700">
        <v>2289.44</v>
      </c>
      <c r="AX19" s="703">
        <v>1719.31</v>
      </c>
      <c r="AY19" s="352">
        <v>3.0156455545226528</v>
      </c>
      <c r="AZ19" s="621">
        <v>7.9973348295693638</v>
      </c>
      <c r="BA19" s="620">
        <v>2.1503348392489832</v>
      </c>
      <c r="BB19" s="377">
        <v>641.41999999999996</v>
      </c>
      <c r="BC19" s="378">
        <v>3354.12</v>
      </c>
      <c r="BD19" s="703">
        <v>2712.7</v>
      </c>
      <c r="BE19" s="352">
        <v>4.2292101898911794</v>
      </c>
      <c r="BF19" s="621">
        <v>0.19766044387468951</v>
      </c>
      <c r="BG19" s="620">
        <v>0.83639301584451731</v>
      </c>
      <c r="BH19" s="377">
        <v>641.41999999999996</v>
      </c>
      <c r="BI19" s="378">
        <v>3354.12</v>
      </c>
      <c r="BJ19" s="703">
        <v>2712.7</v>
      </c>
      <c r="BK19" s="352">
        <v>4.2292101898911794</v>
      </c>
      <c r="BL19" s="621">
        <v>0.19766044387468951</v>
      </c>
      <c r="BM19" s="620">
        <v>0.83639301584451731</v>
      </c>
      <c r="BN19" s="377">
        <v>961.75</v>
      </c>
      <c r="BO19" s="378">
        <v>1249.68</v>
      </c>
      <c r="BP19" s="703">
        <v>287.93000000000006</v>
      </c>
      <c r="BQ19" s="352">
        <v>0.29938133610605672</v>
      </c>
      <c r="BR19" s="621">
        <v>9.17999081762291E-2</v>
      </c>
      <c r="BS19" s="620">
        <v>0.11334739805645602</v>
      </c>
      <c r="BT19" s="377">
        <v>-1014.55</v>
      </c>
      <c r="BU19" s="700">
        <v>694.9</v>
      </c>
      <c r="BV19" s="703">
        <v>1709.4499999999998</v>
      </c>
      <c r="BW19" s="352">
        <v>1.6849342072840174</v>
      </c>
      <c r="BX19" s="621">
        <v>-0.31264445033373806</v>
      </c>
      <c r="BY19" s="620">
        <v>0.17328226381595024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340.42</v>
      </c>
      <c r="CG19" s="700">
        <v>460.79</v>
      </c>
      <c r="CH19" s="703">
        <v>120.37</v>
      </c>
      <c r="CI19" s="352">
        <v>0.3535926208800893</v>
      </c>
      <c r="CJ19" s="621">
        <v>0.10490406957036234</v>
      </c>
      <c r="CK19" s="620">
        <v>0.11490392048316553</v>
      </c>
      <c r="CL19" s="377">
        <v>2656.24</v>
      </c>
      <c r="CM19" s="700">
        <v>2778.48</v>
      </c>
      <c r="CN19" s="703">
        <v>122.24000000000024</v>
      </c>
      <c r="CO19" s="352">
        <v>4.6019937957413583E-2</v>
      </c>
      <c r="CP19" s="621">
        <v>0.81854880957516962</v>
      </c>
      <c r="CQ19" s="620">
        <v>0.69284976884061222</v>
      </c>
      <c r="CR19" s="377">
        <v>-2590.4299999999998</v>
      </c>
      <c r="CS19" s="700">
        <v>16.53</v>
      </c>
      <c r="CT19" s="703">
        <v>2606.96</v>
      </c>
      <c r="CU19" s="352">
        <v>1.0063811799585398</v>
      </c>
      <c r="CV19" s="621">
        <v>-0.79826875312012713</v>
      </c>
      <c r="CW19" s="620">
        <v>4.1219683708125744E-3</v>
      </c>
      <c r="CX19" s="377">
        <v>3211.95</v>
      </c>
      <c r="CY19" s="700">
        <v>-3294.59</v>
      </c>
      <c r="CZ19" s="703">
        <v>-6506.54</v>
      </c>
      <c r="DA19" s="352">
        <v>-2.0257289185697163</v>
      </c>
      <c r="DB19" s="621">
        <v>0.30658353529154048</v>
      </c>
      <c r="DC19" s="620">
        <v>-0.29882306203413633</v>
      </c>
      <c r="DD19" s="804">
        <v>1.0200119566356247E-2</v>
      </c>
      <c r="DE19" s="799">
        <v>1.8215484437262794</v>
      </c>
      <c r="DF19" s="707"/>
      <c r="DG19" s="704"/>
    </row>
    <row r="20" spans="1:111" s="702" customFormat="1" ht="19.5" customHeight="1">
      <c r="A20" s="708" t="s">
        <v>20</v>
      </c>
      <c r="B20" s="377">
        <v>320.31</v>
      </c>
      <c r="C20" s="378">
        <v>10277.700000000001</v>
      </c>
      <c r="D20" s="703">
        <v>9957.3900000000012</v>
      </c>
      <c r="E20" s="336">
        <v>31.086728481783275</v>
      </c>
      <c r="F20" s="377">
        <v>370.25</v>
      </c>
      <c r="G20" s="700">
        <v>1537.98</v>
      </c>
      <c r="H20" s="703">
        <v>1167.73</v>
      </c>
      <c r="I20" s="352">
        <v>3.1538960162052669</v>
      </c>
      <c r="J20" s="693">
        <v>1.1559114607723768</v>
      </c>
      <c r="K20" s="620">
        <v>0.14964242972649522</v>
      </c>
      <c r="L20" s="377">
        <v>-206.56</v>
      </c>
      <c r="M20" s="378">
        <v>828.75</v>
      </c>
      <c r="N20" s="703">
        <v>1035.31</v>
      </c>
      <c r="O20" s="352">
        <v>5.0121514329976762</v>
      </c>
      <c r="P20" s="693">
        <v>-0.55789331532748143</v>
      </c>
      <c r="Q20" s="620">
        <v>0.53885616197869934</v>
      </c>
      <c r="R20" s="377">
        <v>576.82000000000005</v>
      </c>
      <c r="S20" s="700">
        <v>709.22</v>
      </c>
      <c r="T20" s="703">
        <v>132.39999999999998</v>
      </c>
      <c r="U20" s="352">
        <v>0.22953434346936646</v>
      </c>
      <c r="V20" s="693">
        <v>1.5579203241053343</v>
      </c>
      <c r="W20" s="620">
        <v>0.46113733598616369</v>
      </c>
      <c r="X20" s="377">
        <v>0</v>
      </c>
      <c r="Y20" s="378">
        <v>0</v>
      </c>
      <c r="Z20" s="703">
        <v>0</v>
      </c>
      <c r="AA20" s="352">
        <v>0</v>
      </c>
      <c r="AB20" s="621">
        <v>0</v>
      </c>
      <c r="AC20" s="620">
        <v>0</v>
      </c>
      <c r="AD20" s="377">
        <v>576.82000000000005</v>
      </c>
      <c r="AE20" s="378">
        <v>709.22</v>
      </c>
      <c r="AF20" s="703">
        <v>132.39999999999998</v>
      </c>
      <c r="AG20" s="352">
        <v>0.22953434346936646</v>
      </c>
      <c r="AH20" s="621">
        <v>1.5579203241053343</v>
      </c>
      <c r="AI20" s="620">
        <v>0.46113733598616369</v>
      </c>
      <c r="AJ20" s="377">
        <v>126.59</v>
      </c>
      <c r="AK20" s="700">
        <v>104.1</v>
      </c>
      <c r="AL20" s="703">
        <v>-22.490000000000009</v>
      </c>
      <c r="AM20" s="352">
        <v>-0.17766016273007354</v>
      </c>
      <c r="AN20" s="621">
        <v>0.39521088945084448</v>
      </c>
      <c r="AO20" s="620">
        <v>1.0128725298461717E-2</v>
      </c>
      <c r="AP20" s="377">
        <v>70.150000000000006</v>
      </c>
      <c r="AQ20" s="378">
        <v>80.09</v>
      </c>
      <c r="AR20" s="703">
        <v>9.9399999999999977</v>
      </c>
      <c r="AS20" s="352">
        <v>0.1416963649322879</v>
      </c>
      <c r="AT20" s="621">
        <v>0.18946657663740718</v>
      </c>
      <c r="AU20" s="620">
        <v>5.2074799412216023E-2</v>
      </c>
      <c r="AV20" s="377">
        <v>65.3</v>
      </c>
      <c r="AW20" s="700">
        <v>496.88</v>
      </c>
      <c r="AX20" s="703">
        <v>431.58</v>
      </c>
      <c r="AY20" s="352">
        <v>6.609188361408882</v>
      </c>
      <c r="AZ20" s="621">
        <v>0.93086243763364207</v>
      </c>
      <c r="BA20" s="620">
        <v>6.2040204769634162</v>
      </c>
      <c r="BB20" s="377">
        <v>135.44999999999999</v>
      </c>
      <c r="BC20" s="378">
        <v>576.97</v>
      </c>
      <c r="BD20" s="703">
        <v>441.52000000000004</v>
      </c>
      <c r="BE20" s="352">
        <v>3.2596530084902184</v>
      </c>
      <c r="BF20" s="621">
        <v>0.23482195485593421</v>
      </c>
      <c r="BG20" s="620">
        <v>0.81352753729449256</v>
      </c>
      <c r="BH20" s="377">
        <v>135.44999999999999</v>
      </c>
      <c r="BI20" s="378">
        <v>576.97</v>
      </c>
      <c r="BJ20" s="703">
        <v>441.52000000000004</v>
      </c>
      <c r="BK20" s="352">
        <v>3.2596530084902184</v>
      </c>
      <c r="BL20" s="621">
        <v>0.23482195485593421</v>
      </c>
      <c r="BM20" s="620">
        <v>0.81352753729449256</v>
      </c>
      <c r="BN20" s="377">
        <v>172.63</v>
      </c>
      <c r="BO20" s="378">
        <v>820.02</v>
      </c>
      <c r="BP20" s="703">
        <v>647.39</v>
      </c>
      <c r="BQ20" s="352">
        <v>3.750159300237502</v>
      </c>
      <c r="BR20" s="621">
        <v>0.5389466454372327</v>
      </c>
      <c r="BS20" s="620">
        <v>7.9786333518199595E-2</v>
      </c>
      <c r="BT20" s="377">
        <v>196.15</v>
      </c>
      <c r="BU20" s="700">
        <v>-988.77</v>
      </c>
      <c r="BV20" s="703">
        <v>-1184.92</v>
      </c>
      <c r="BW20" s="352">
        <v>-6.0408870762171807</v>
      </c>
      <c r="BX20" s="621">
        <v>0.34005408966401995</v>
      </c>
      <c r="BY20" s="620">
        <v>-1.3941654211669157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>
        <v>0</v>
      </c>
      <c r="CF20" s="377">
        <v>250.8</v>
      </c>
      <c r="CG20" s="700">
        <v>449.85</v>
      </c>
      <c r="CH20" s="703">
        <v>199.05</v>
      </c>
      <c r="CI20" s="352">
        <v>0.79366028708133973</v>
      </c>
      <c r="CJ20" s="621">
        <v>0.43479768385284834</v>
      </c>
      <c r="CK20" s="620">
        <v>0.63428837314232533</v>
      </c>
      <c r="CL20" s="377">
        <v>73.61</v>
      </c>
      <c r="CM20" s="700">
        <v>1082.26</v>
      </c>
      <c r="CN20" s="703">
        <v>1008.65</v>
      </c>
      <c r="CO20" s="352">
        <v>13.7026219263687</v>
      </c>
      <c r="CP20" s="621">
        <v>0.12761346693942649</v>
      </c>
      <c r="CQ20" s="620">
        <v>1.525986294802741</v>
      </c>
      <c r="CR20" s="377">
        <v>-94.81</v>
      </c>
      <c r="CS20" s="700">
        <v>153.37</v>
      </c>
      <c r="CT20" s="703">
        <v>248.18</v>
      </c>
      <c r="CU20" s="352">
        <v>2.6176563653623037</v>
      </c>
      <c r="CV20" s="621">
        <v>-0.16436670018376615</v>
      </c>
      <c r="CW20" s="620">
        <v>0.21625165674966865</v>
      </c>
      <c r="CX20" s="377">
        <v>15.62</v>
      </c>
      <c r="CY20" s="700">
        <v>-564.45000000000005</v>
      </c>
      <c r="CZ20" s="703">
        <v>-580.07000000000005</v>
      </c>
      <c r="DA20" s="352">
        <v>-37.13636363636364</v>
      </c>
      <c r="DB20" s="621">
        <v>4.876525865567731E-2</v>
      </c>
      <c r="DC20" s="620">
        <v>-5.4919875069324851E-2</v>
      </c>
      <c r="DD20" s="804">
        <v>0.9729204951284629</v>
      </c>
      <c r="DE20" s="799">
        <v>1.7958884408223119</v>
      </c>
      <c r="DF20" s="707"/>
      <c r="DG20" s="704"/>
    </row>
    <row r="21" spans="1:111" s="702" customFormat="1" ht="19.5" customHeight="1">
      <c r="A21" s="708" t="s">
        <v>0</v>
      </c>
      <c r="B21" s="377">
        <v>11788.67</v>
      </c>
      <c r="C21" s="378">
        <v>9251.84</v>
      </c>
      <c r="D21" s="703">
        <v>-2536.83</v>
      </c>
      <c r="E21" s="336">
        <v>-0.21519221421924609</v>
      </c>
      <c r="F21" s="377">
        <v>2462.77</v>
      </c>
      <c r="G21" s="700">
        <v>245.65</v>
      </c>
      <c r="H21" s="703">
        <v>-2217.12</v>
      </c>
      <c r="I21" s="352">
        <v>-0.90025459137475283</v>
      </c>
      <c r="J21" s="693">
        <v>0.20890991095687639</v>
      </c>
      <c r="K21" s="620">
        <v>2.6551475166021028E-2</v>
      </c>
      <c r="L21" s="377">
        <v>1500.05</v>
      </c>
      <c r="M21" s="378">
        <v>-14.65</v>
      </c>
      <c r="N21" s="703">
        <v>-1514.7</v>
      </c>
      <c r="O21" s="352">
        <v>-1.0097663411219626</v>
      </c>
      <c r="P21" s="693">
        <v>0.60909057687075929</v>
      </c>
      <c r="Q21" s="620">
        <v>-5.9637695908813355E-2</v>
      </c>
      <c r="R21" s="377">
        <v>962.72</v>
      </c>
      <c r="S21" s="700">
        <v>260.3</v>
      </c>
      <c r="T21" s="703">
        <v>-702.42000000000007</v>
      </c>
      <c r="U21" s="352">
        <v>-0.7296202426458368</v>
      </c>
      <c r="V21" s="693">
        <v>0.39090942312924065</v>
      </c>
      <c r="W21" s="620">
        <v>1.0596376959088134</v>
      </c>
      <c r="X21" s="377">
        <v>0</v>
      </c>
      <c r="Y21" s="378">
        <v>0</v>
      </c>
      <c r="Z21" s="703">
        <v>0</v>
      </c>
      <c r="AA21" s="352">
        <v>0</v>
      </c>
      <c r="AB21" s="621">
        <v>0</v>
      </c>
      <c r="AC21" s="620">
        <v>0</v>
      </c>
      <c r="AD21" s="377">
        <v>962.72</v>
      </c>
      <c r="AE21" s="378">
        <v>260.3</v>
      </c>
      <c r="AF21" s="703">
        <v>-702.42000000000007</v>
      </c>
      <c r="AG21" s="352">
        <v>-0.7296202426458368</v>
      </c>
      <c r="AH21" s="621">
        <v>0.39090942312924065</v>
      </c>
      <c r="AI21" s="620">
        <v>1.0596376959088134</v>
      </c>
      <c r="AJ21" s="377">
        <v>4498.57</v>
      </c>
      <c r="AK21" s="700">
        <v>139.82</v>
      </c>
      <c r="AL21" s="703">
        <v>-4358.75</v>
      </c>
      <c r="AM21" s="352">
        <v>-0.96891901204160436</v>
      </c>
      <c r="AN21" s="621">
        <v>0.38160114754251323</v>
      </c>
      <c r="AO21" s="620">
        <v>1.5112669479800774E-2</v>
      </c>
      <c r="AP21" s="377">
        <v>247.54</v>
      </c>
      <c r="AQ21" s="378">
        <v>-41.6</v>
      </c>
      <c r="AR21" s="703">
        <v>-289.14</v>
      </c>
      <c r="AS21" s="352">
        <v>-1.1680536478952896</v>
      </c>
      <c r="AT21" s="621">
        <v>0.10051283717115281</v>
      </c>
      <c r="AU21" s="620">
        <v>-0.16934663138611847</v>
      </c>
      <c r="AV21" s="377">
        <v>-174.3</v>
      </c>
      <c r="AW21" s="700">
        <v>8.9</v>
      </c>
      <c r="AX21" s="703">
        <v>183.20000000000002</v>
      </c>
      <c r="AY21" s="352">
        <v>1.051061388410786</v>
      </c>
      <c r="AZ21" s="621">
        <v>-0.70412862567665835</v>
      </c>
      <c r="BA21" s="620" t="s">
        <v>493</v>
      </c>
      <c r="BB21" s="377">
        <v>73.239999999999995</v>
      </c>
      <c r="BC21" s="378">
        <v>-32.71</v>
      </c>
      <c r="BD21" s="703">
        <v>-105.94999999999999</v>
      </c>
      <c r="BE21" s="352">
        <v>-1.4466138722009829</v>
      </c>
      <c r="BF21" s="621">
        <v>7.6076117666611265E-2</v>
      </c>
      <c r="BG21" s="620">
        <v>-0.12566269688820592</v>
      </c>
      <c r="BH21" s="377">
        <v>73.239999999999995</v>
      </c>
      <c r="BI21" s="378">
        <v>-32.71</v>
      </c>
      <c r="BJ21" s="703">
        <v>-105.94999999999999</v>
      </c>
      <c r="BK21" s="352">
        <v>-1.4466138722009829</v>
      </c>
      <c r="BL21" s="621">
        <v>7.6076117666611265E-2</v>
      </c>
      <c r="BM21" s="620">
        <v>-0.12566269688820592</v>
      </c>
      <c r="BN21" s="377">
        <v>1220.22</v>
      </c>
      <c r="BO21" s="378">
        <v>2057.4499999999998</v>
      </c>
      <c r="BP21" s="703">
        <v>837.22999999999979</v>
      </c>
      <c r="BQ21" s="352">
        <v>0.68613036993329057</v>
      </c>
      <c r="BR21" s="621">
        <v>0.10350785966525486</v>
      </c>
      <c r="BS21" s="620">
        <v>0.22238279088267845</v>
      </c>
      <c r="BT21" s="377">
        <v>-3102.92</v>
      </c>
      <c r="BU21" s="700">
        <v>-2037.34</v>
      </c>
      <c r="BV21" s="703">
        <v>1065.5800000000002</v>
      </c>
      <c r="BW21" s="352">
        <v>0.34341201191136095</v>
      </c>
      <c r="BX21" s="621">
        <v>-3.2230762838623899</v>
      </c>
      <c r="BY21" s="620">
        <v>-7.8268920476373411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150.97</v>
      </c>
      <c r="CG21" s="700">
        <v>226.79</v>
      </c>
      <c r="CH21" s="703">
        <v>75.819999999999993</v>
      </c>
      <c r="CI21" s="352">
        <v>0.50221898390408681</v>
      </c>
      <c r="CJ21" s="621">
        <v>0.15681610437094898</v>
      </c>
      <c r="CK21" s="620">
        <v>0.87126392623895499</v>
      </c>
      <c r="CL21" s="377">
        <v>1935.52</v>
      </c>
      <c r="CM21" s="700">
        <v>394.28</v>
      </c>
      <c r="CN21" s="703">
        <v>-1541.24</v>
      </c>
      <c r="CO21" s="352">
        <v>-0.7962924692072415</v>
      </c>
      <c r="CP21" s="621">
        <v>2.0104703340535148</v>
      </c>
      <c r="CQ21" s="620">
        <v>1.5147137917787168</v>
      </c>
      <c r="CR21" s="377">
        <v>1327.16</v>
      </c>
      <c r="CS21" s="700">
        <v>621.49</v>
      </c>
      <c r="CT21" s="703">
        <v>-705.67000000000007</v>
      </c>
      <c r="CU21" s="352">
        <v>-0.53171433738207907</v>
      </c>
      <c r="CV21" s="621">
        <v>1.378552434768157</v>
      </c>
      <c r="CW21" s="620">
        <v>2.3875912408759121</v>
      </c>
      <c r="CX21" s="377">
        <v>578.76</v>
      </c>
      <c r="CY21" s="700">
        <v>1087.79</v>
      </c>
      <c r="CZ21" s="703">
        <v>509.03</v>
      </c>
      <c r="DA21" s="352">
        <v>0.87951828046167668</v>
      </c>
      <c r="DB21" s="621">
        <v>4.9094596761127422E-2</v>
      </c>
      <c r="DC21" s="620">
        <v>0.1175755309214167</v>
      </c>
      <c r="DD21" s="804">
        <v>0.39882831976067806</v>
      </c>
      <c r="DE21" s="799">
        <v>-3.178985785631963</v>
      </c>
      <c r="DF21" s="707"/>
      <c r="DG21" s="704"/>
    </row>
    <row r="22" spans="1:111" s="702" customFormat="1" ht="19.5" customHeight="1">
      <c r="A22" s="708" t="s">
        <v>408</v>
      </c>
      <c r="B22" s="377">
        <v>6787.09</v>
      </c>
      <c r="C22" s="378">
        <v>6930.13</v>
      </c>
      <c r="D22" s="703">
        <v>143.03999999999996</v>
      </c>
      <c r="E22" s="336">
        <v>2.1075306206341741E-2</v>
      </c>
      <c r="F22" s="377">
        <v>811.76</v>
      </c>
      <c r="G22" s="700">
        <v>640.29999999999995</v>
      </c>
      <c r="H22" s="703">
        <v>-171.46000000000004</v>
      </c>
      <c r="I22" s="352">
        <v>-0.21122006504385538</v>
      </c>
      <c r="J22" s="693">
        <v>0.11960354142939021</v>
      </c>
      <c r="K22" s="620">
        <v>9.2393649181184187E-2</v>
      </c>
      <c r="L22" s="377">
        <v>208.59</v>
      </c>
      <c r="M22" s="378">
        <v>51.04</v>
      </c>
      <c r="N22" s="703">
        <v>-157.55000000000001</v>
      </c>
      <c r="O22" s="352">
        <v>-0.75530945874682398</v>
      </c>
      <c r="P22" s="693">
        <v>0.25696018527643638</v>
      </c>
      <c r="Q22" s="620">
        <v>7.9712634702483215E-2</v>
      </c>
      <c r="R22" s="377">
        <v>603.16999999999996</v>
      </c>
      <c r="S22" s="700">
        <v>589.25</v>
      </c>
      <c r="T22" s="703">
        <v>-13.919999999999959</v>
      </c>
      <c r="U22" s="352">
        <v>-2.3078070858961752E-2</v>
      </c>
      <c r="V22" s="693">
        <v>0.74303981472356362</v>
      </c>
      <c r="W22" s="620">
        <v>0.92027174761830399</v>
      </c>
      <c r="X22" s="377">
        <v>294.52999999999997</v>
      </c>
      <c r="Y22" s="378">
        <v>63.06</v>
      </c>
      <c r="Z22" s="703">
        <v>-231.46999999999997</v>
      </c>
      <c r="AA22" s="352">
        <v>-0.78589617356466235</v>
      </c>
      <c r="AB22" s="621">
        <v>0.36282891495023156</v>
      </c>
      <c r="AC22" s="620">
        <v>9.848508511635172E-2</v>
      </c>
      <c r="AD22" s="377">
        <v>308.64</v>
      </c>
      <c r="AE22" s="378">
        <v>526.19000000000005</v>
      </c>
      <c r="AF22" s="703">
        <v>217.55000000000007</v>
      </c>
      <c r="AG22" s="352">
        <v>0.70486651114567156</v>
      </c>
      <c r="AH22" s="621">
        <v>0.380210899773332</v>
      </c>
      <c r="AI22" s="620">
        <v>0.82178666250195231</v>
      </c>
      <c r="AJ22" s="377">
        <v>1447.11</v>
      </c>
      <c r="AK22" s="700">
        <v>9.59</v>
      </c>
      <c r="AL22" s="703">
        <v>-1437.52</v>
      </c>
      <c r="AM22" s="352">
        <v>-0.99337299859720418</v>
      </c>
      <c r="AN22" s="621">
        <v>0.21321508923559285</v>
      </c>
      <c r="AO22" s="620">
        <v>1.3838124248751467E-3</v>
      </c>
      <c r="AP22" s="377">
        <v>344.15</v>
      </c>
      <c r="AQ22" s="378">
        <v>2.36</v>
      </c>
      <c r="AR22" s="703">
        <v>-341.78999999999996</v>
      </c>
      <c r="AS22" s="352">
        <v>-0.99314252506174627</v>
      </c>
      <c r="AT22" s="621">
        <v>0.42395535626293485</v>
      </c>
      <c r="AU22" s="620">
        <v>3.6857722942370765E-3</v>
      </c>
      <c r="AV22" s="377">
        <v>-414.69</v>
      </c>
      <c r="AW22" s="700">
        <v>49.32</v>
      </c>
      <c r="AX22" s="703">
        <v>464.01</v>
      </c>
      <c r="AY22" s="352">
        <v>1.1189322144252334</v>
      </c>
      <c r="AZ22" s="621">
        <v>-1.2049687636205144</v>
      </c>
      <c r="BA22" s="620">
        <v>20.898305084745765</v>
      </c>
      <c r="BB22" s="377">
        <v>-70.540000000000006</v>
      </c>
      <c r="BC22" s="378">
        <v>51.68</v>
      </c>
      <c r="BD22" s="703">
        <v>122.22</v>
      </c>
      <c r="BE22" s="352">
        <v>1.7326339665438049</v>
      </c>
      <c r="BF22" s="621">
        <v>-0.11694878724074476</v>
      </c>
      <c r="BG22" s="620">
        <v>8.7704709376325837E-2</v>
      </c>
      <c r="BH22" s="377">
        <v>-70.540000000000006</v>
      </c>
      <c r="BI22" s="378">
        <v>51.68</v>
      </c>
      <c r="BJ22" s="703">
        <v>122.22</v>
      </c>
      <c r="BK22" s="352">
        <v>1.7326339665438049</v>
      </c>
      <c r="BL22" s="621">
        <v>-0.22855106272680148</v>
      </c>
      <c r="BM22" s="620">
        <v>9.8215473498166048E-2</v>
      </c>
      <c r="BN22" s="377">
        <v>1654.55</v>
      </c>
      <c r="BO22" s="378">
        <v>1589.39</v>
      </c>
      <c r="BP22" s="703">
        <v>-65.159999999999854</v>
      </c>
      <c r="BQ22" s="352">
        <v>-3.938230938925983E-2</v>
      </c>
      <c r="BR22" s="621">
        <v>0.24377899806839159</v>
      </c>
      <c r="BS22" s="620">
        <v>0.22934490406384875</v>
      </c>
      <c r="BT22" s="377">
        <v>-1957.4</v>
      </c>
      <c r="BU22" s="700">
        <v>-1987.06</v>
      </c>
      <c r="BV22" s="703">
        <v>-29.659999999999854</v>
      </c>
      <c r="BW22" s="352">
        <v>-1.5152753652804666E-2</v>
      </c>
      <c r="BX22" s="621">
        <v>-6.3420165889061693</v>
      </c>
      <c r="BY22" s="620">
        <v>-3.7763165396529765</v>
      </c>
      <c r="BZ22" s="377">
        <v>0</v>
      </c>
      <c r="CA22" s="378">
        <v>0</v>
      </c>
      <c r="CB22" s="703">
        <v>0</v>
      </c>
      <c r="CC22" s="352">
        <v>0</v>
      </c>
      <c r="CD22" s="621">
        <v>0</v>
      </c>
      <c r="CE22" s="620">
        <v>0</v>
      </c>
      <c r="CF22" s="377">
        <v>817.54</v>
      </c>
      <c r="CG22" s="700">
        <v>920.24</v>
      </c>
      <c r="CH22" s="703">
        <v>102.70000000000005</v>
      </c>
      <c r="CI22" s="352">
        <v>0.12562076473322412</v>
      </c>
      <c r="CJ22" s="621">
        <v>2.6488465526179366</v>
      </c>
      <c r="CK22" s="620">
        <v>1.7488739808814304</v>
      </c>
      <c r="CL22" s="377">
        <v>881.44</v>
      </c>
      <c r="CM22" s="700">
        <v>1349.74</v>
      </c>
      <c r="CN22" s="703">
        <v>468.29999999999995</v>
      </c>
      <c r="CO22" s="352">
        <v>0.53128970775095286</v>
      </c>
      <c r="CP22" s="621">
        <v>2.8558838776568174</v>
      </c>
      <c r="CQ22" s="620">
        <v>2.5651190634561658</v>
      </c>
      <c r="CR22" s="377">
        <v>3.21</v>
      </c>
      <c r="CS22" s="700">
        <v>1.75</v>
      </c>
      <c r="CT22" s="703">
        <v>-1.46</v>
      </c>
      <c r="CU22" s="352">
        <v>-0.45482866043613707</v>
      </c>
      <c r="CV22" s="621">
        <v>1.0400466562986004E-2</v>
      </c>
      <c r="CW22" s="620">
        <v>3.325794864972728E-3</v>
      </c>
      <c r="CX22" s="377">
        <v>634.39</v>
      </c>
      <c r="CY22" s="700">
        <v>189.85</v>
      </c>
      <c r="CZ22" s="703">
        <v>-444.53999999999996</v>
      </c>
      <c r="DA22" s="352">
        <v>-0.7007361402291965</v>
      </c>
      <c r="DB22" s="621">
        <v>9.34701027981064E-2</v>
      </c>
      <c r="DC22" s="620">
        <v>2.7394868494530406E-2</v>
      </c>
      <c r="DD22" s="804">
        <v>-1.0554367547952308</v>
      </c>
      <c r="DE22" s="799">
        <v>0.6392177730477584</v>
      </c>
      <c r="DF22" s="707"/>
      <c r="DG22" s="704"/>
    </row>
    <row r="23" spans="1:111" s="702" customFormat="1" ht="19.5" customHeight="1">
      <c r="A23" s="708" t="s">
        <v>38</v>
      </c>
      <c r="B23" s="377">
        <v>3767.14</v>
      </c>
      <c r="C23" s="378">
        <v>3453.56</v>
      </c>
      <c r="D23" s="703">
        <v>-313.57999999999993</v>
      </c>
      <c r="E23" s="336">
        <v>-8.3240867076880581E-2</v>
      </c>
      <c r="F23" s="377">
        <v>1340.87</v>
      </c>
      <c r="G23" s="700">
        <v>1197.79</v>
      </c>
      <c r="H23" s="703">
        <v>-143.07999999999993</v>
      </c>
      <c r="I23" s="352">
        <v>-0.10670683958922188</v>
      </c>
      <c r="J23" s="693">
        <v>0.35593845729120765</v>
      </c>
      <c r="K23" s="620">
        <v>0.34682762135303857</v>
      </c>
      <c r="L23" s="377">
        <v>-1891.85</v>
      </c>
      <c r="M23" s="378">
        <v>-178.81</v>
      </c>
      <c r="N23" s="703">
        <v>1713.04</v>
      </c>
      <c r="O23" s="352">
        <v>0.90548405000396437</v>
      </c>
      <c r="P23" s="693">
        <v>-1.4109123181218164</v>
      </c>
      <c r="Q23" s="620">
        <v>-0.14928326334332395</v>
      </c>
      <c r="R23" s="377">
        <v>3232.72</v>
      </c>
      <c r="S23" s="700">
        <v>1376.6</v>
      </c>
      <c r="T23" s="703">
        <v>-1856.12</v>
      </c>
      <c r="U23" s="352">
        <v>-0.57416664604419809</v>
      </c>
      <c r="V23" s="693">
        <v>2.4109123181218166</v>
      </c>
      <c r="W23" s="620">
        <v>1.1492832633433239</v>
      </c>
      <c r="X23" s="377">
        <v>219.97</v>
      </c>
      <c r="Y23" s="378">
        <v>178.72</v>
      </c>
      <c r="Z23" s="703">
        <v>-41.25</v>
      </c>
      <c r="AA23" s="352">
        <v>-0.18752557166886394</v>
      </c>
      <c r="AB23" s="621">
        <v>0.16405020620940136</v>
      </c>
      <c r="AC23" s="620">
        <v>0.14920812496347441</v>
      </c>
      <c r="AD23" s="377">
        <v>3012.76</v>
      </c>
      <c r="AE23" s="378">
        <v>1197.8900000000001</v>
      </c>
      <c r="AF23" s="703">
        <v>-1814.8700000000001</v>
      </c>
      <c r="AG23" s="352">
        <v>-0.60239448213598157</v>
      </c>
      <c r="AH23" s="621">
        <v>2.2468695697569494</v>
      </c>
      <c r="AI23" s="620">
        <v>1.0000834870887219</v>
      </c>
      <c r="AJ23" s="377">
        <v>1357.91</v>
      </c>
      <c r="AK23" s="700">
        <v>-174.26</v>
      </c>
      <c r="AL23" s="703">
        <v>-1532.17</v>
      </c>
      <c r="AM23" s="352">
        <v>-1.128329565287832</v>
      </c>
      <c r="AN23" s="621">
        <v>0.36046178267863688</v>
      </c>
      <c r="AO23" s="620">
        <v>-5.045807804120965E-2</v>
      </c>
      <c r="AP23" s="377">
        <v>606.09</v>
      </c>
      <c r="AQ23" s="378">
        <v>-12.99</v>
      </c>
      <c r="AR23" s="703">
        <v>-619.08000000000004</v>
      </c>
      <c r="AS23" s="352">
        <v>-1.0214324605256646</v>
      </c>
      <c r="AT23" s="621">
        <v>0.45201249934743865</v>
      </c>
      <c r="AU23" s="620">
        <v>-1.0844972824952621E-2</v>
      </c>
      <c r="AV23" s="377">
        <v>3024.61</v>
      </c>
      <c r="AW23" s="700">
        <v>714.17</v>
      </c>
      <c r="AX23" s="703">
        <v>-2310.44</v>
      </c>
      <c r="AY23" s="352">
        <v>-0.76388030192322309</v>
      </c>
      <c r="AZ23" s="621">
        <v>4.9903644673233352</v>
      </c>
      <c r="BA23" s="620" t="s">
        <v>493</v>
      </c>
      <c r="BB23" s="377">
        <v>3630.7</v>
      </c>
      <c r="BC23" s="378">
        <v>701.19</v>
      </c>
      <c r="BD23" s="703">
        <v>-2929.5099999999998</v>
      </c>
      <c r="BE23" s="352">
        <v>-0.80687195306690163</v>
      </c>
      <c r="BF23" s="621">
        <v>1.1231099507535449</v>
      </c>
      <c r="BG23" s="620">
        <v>0.50936364957140789</v>
      </c>
      <c r="BH23" s="377">
        <v>3630.7</v>
      </c>
      <c r="BI23" s="378">
        <v>701.19</v>
      </c>
      <c r="BJ23" s="703">
        <v>-2929.5099999999998</v>
      </c>
      <c r="BK23" s="352">
        <v>-0.80687195306690163</v>
      </c>
      <c r="BL23" s="621">
        <v>1.205107608969848</v>
      </c>
      <c r="BM23" s="620">
        <v>0.58535424788586599</v>
      </c>
      <c r="BN23" s="377">
        <v>1425.32</v>
      </c>
      <c r="BO23" s="378">
        <v>1220.95</v>
      </c>
      <c r="BP23" s="703">
        <v>-204.36999999999989</v>
      </c>
      <c r="BQ23" s="352">
        <v>-0.14338534504532308</v>
      </c>
      <c r="BR23" s="621">
        <v>0.37835599420249844</v>
      </c>
      <c r="BS23" s="620">
        <v>0.35353374488933159</v>
      </c>
      <c r="BT23" s="377">
        <v>354.02</v>
      </c>
      <c r="BU23" s="700">
        <v>287.57</v>
      </c>
      <c r="BV23" s="703">
        <v>-66.449999999999989</v>
      </c>
      <c r="BW23" s="352">
        <v>-0.18770125981582958</v>
      </c>
      <c r="BX23" s="621">
        <v>0.11750687077629814</v>
      </c>
      <c r="BY23" s="620">
        <v>0.24006377881107613</v>
      </c>
      <c r="BZ23" s="377">
        <v>0</v>
      </c>
      <c r="CA23" s="378">
        <v>0</v>
      </c>
      <c r="CB23" s="703">
        <v>0</v>
      </c>
      <c r="CC23" s="352">
        <v>0</v>
      </c>
      <c r="CD23" s="621">
        <v>0</v>
      </c>
      <c r="CE23" s="620">
        <v>0</v>
      </c>
      <c r="CF23" s="377">
        <v>643.13</v>
      </c>
      <c r="CG23" s="700">
        <v>834.26</v>
      </c>
      <c r="CH23" s="703">
        <v>191.13</v>
      </c>
      <c r="CI23" s="352">
        <v>0.29718719387993098</v>
      </c>
      <c r="CJ23" s="621">
        <v>0.21346871307372639</v>
      </c>
      <c r="CK23" s="620">
        <v>0.69644124251809425</v>
      </c>
      <c r="CL23" s="377">
        <v>477.54</v>
      </c>
      <c r="CM23" s="700">
        <v>568.72</v>
      </c>
      <c r="CN23" s="703">
        <v>91.18</v>
      </c>
      <c r="CO23" s="352">
        <v>0.19093688486828328</v>
      </c>
      <c r="CP23" s="621">
        <v>0.15850582190416759</v>
      </c>
      <c r="CQ23" s="620">
        <v>0.47476813396889528</v>
      </c>
      <c r="CR23" s="377">
        <v>7.31</v>
      </c>
      <c r="CS23" s="700">
        <v>-2.5299999999999998</v>
      </c>
      <c r="CT23" s="703">
        <v>-9.84</v>
      </c>
      <c r="CU23" s="352">
        <v>-1.3461012311901506</v>
      </c>
      <c r="CV23" s="621">
        <v>2.426346605770124E-3</v>
      </c>
      <c r="CW23" s="620">
        <v>-2.1120470160031386E-3</v>
      </c>
      <c r="CX23" s="377">
        <v>-2099.9499999999998</v>
      </c>
      <c r="CY23" s="700">
        <v>-1191.32</v>
      </c>
      <c r="CZ23" s="703">
        <v>908.62999999999988</v>
      </c>
      <c r="DA23" s="352">
        <v>0.43269125455367985</v>
      </c>
      <c r="DB23" s="621">
        <v>-0.55743879972605215</v>
      </c>
      <c r="DC23" s="620">
        <v>-0.34495419219587903</v>
      </c>
      <c r="DD23" s="804">
        <v>1.6970186805454135</v>
      </c>
      <c r="DE23" s="799">
        <v>1.9945153561679285</v>
      </c>
      <c r="DF23" s="707"/>
      <c r="DG23" s="704"/>
    </row>
    <row r="24" spans="1:111" s="702" customFormat="1" ht="19.5" customHeight="1">
      <c r="A24" s="708" t="s">
        <v>4</v>
      </c>
      <c r="B24" s="377">
        <v>2745.27</v>
      </c>
      <c r="C24" s="378">
        <v>3043.5</v>
      </c>
      <c r="D24" s="703">
        <v>298.23</v>
      </c>
      <c r="E24" s="336">
        <v>0.10863412341955436</v>
      </c>
      <c r="F24" s="377">
        <v>624.91999999999996</v>
      </c>
      <c r="G24" s="700">
        <v>481.03</v>
      </c>
      <c r="H24" s="703">
        <v>-143.88999999999999</v>
      </c>
      <c r="I24" s="352">
        <v>-0.23025347244447289</v>
      </c>
      <c r="J24" s="693">
        <v>0.22763516885406535</v>
      </c>
      <c r="K24" s="620">
        <v>0.15805158534581895</v>
      </c>
      <c r="L24" s="377">
        <v>33.03</v>
      </c>
      <c r="M24" s="378">
        <v>56.81</v>
      </c>
      <c r="N24" s="703">
        <v>23.78</v>
      </c>
      <c r="O24" s="352">
        <v>0.71995155918861642</v>
      </c>
      <c r="P24" s="693">
        <v>5.2854765409972485E-2</v>
      </c>
      <c r="Q24" s="620">
        <v>0.11810074215745381</v>
      </c>
      <c r="R24" s="377">
        <v>591.89</v>
      </c>
      <c r="S24" s="700">
        <v>424.22</v>
      </c>
      <c r="T24" s="703">
        <v>-167.66999999999996</v>
      </c>
      <c r="U24" s="352">
        <v>-0.28327898764973214</v>
      </c>
      <c r="V24" s="693">
        <v>0.94714523459002753</v>
      </c>
      <c r="W24" s="620">
        <v>0.8818992578425463</v>
      </c>
      <c r="X24" s="377">
        <v>307.45</v>
      </c>
      <c r="Y24" s="378">
        <v>274.86</v>
      </c>
      <c r="Z24" s="703">
        <v>-32.589999999999975</v>
      </c>
      <c r="AA24" s="352">
        <v>-0.10600097576841755</v>
      </c>
      <c r="AB24" s="621">
        <v>0.49198297382064904</v>
      </c>
      <c r="AC24" s="620">
        <v>0.57139887325114869</v>
      </c>
      <c r="AD24" s="377">
        <v>284.44</v>
      </c>
      <c r="AE24" s="378">
        <v>149.36000000000001</v>
      </c>
      <c r="AF24" s="703">
        <v>-135.07999999999998</v>
      </c>
      <c r="AG24" s="352">
        <v>-0.4748980452819575</v>
      </c>
      <c r="AH24" s="621">
        <v>0.45516226076937849</v>
      </c>
      <c r="AI24" s="620">
        <v>0.31050038459139767</v>
      </c>
      <c r="AJ24" s="377">
        <v>-371.72</v>
      </c>
      <c r="AK24" s="700">
        <v>516.69000000000005</v>
      </c>
      <c r="AL24" s="703">
        <v>888.41000000000008</v>
      </c>
      <c r="AM24" s="352">
        <v>2.3899978478424622</v>
      </c>
      <c r="AN24" s="621">
        <v>-0.13540380363315813</v>
      </c>
      <c r="AO24" s="620">
        <v>0.16976835879743718</v>
      </c>
      <c r="AP24" s="377">
        <v>-5.33</v>
      </c>
      <c r="AQ24" s="378">
        <v>39.03</v>
      </c>
      <c r="AR24" s="703">
        <v>44.36</v>
      </c>
      <c r="AS24" s="352">
        <v>8.3227016885553464</v>
      </c>
      <c r="AT24" s="621">
        <v>-8.5290917237406394E-3</v>
      </c>
      <c r="AU24" s="620">
        <v>8.1138390536972749E-2</v>
      </c>
      <c r="AV24" s="377">
        <v>217.13</v>
      </c>
      <c r="AW24" s="700">
        <v>28.64</v>
      </c>
      <c r="AX24" s="703">
        <v>-188.49</v>
      </c>
      <c r="AY24" s="352">
        <v>-0.8680974531386727</v>
      </c>
      <c r="AZ24" s="621" t="s">
        <v>493</v>
      </c>
      <c r="BA24" s="620">
        <v>0.73379451703817578</v>
      </c>
      <c r="BB24" s="377">
        <v>211.8</v>
      </c>
      <c r="BC24" s="378">
        <v>67.680000000000007</v>
      </c>
      <c r="BD24" s="703">
        <v>-144.12</v>
      </c>
      <c r="BE24" s="352">
        <v>-0.68045325779036825</v>
      </c>
      <c r="BF24" s="621">
        <v>0.3578367602088226</v>
      </c>
      <c r="BG24" s="620">
        <v>0.15953986139267362</v>
      </c>
      <c r="BH24" s="377">
        <v>211.8</v>
      </c>
      <c r="BI24" s="378">
        <v>67.680000000000007</v>
      </c>
      <c r="BJ24" s="703">
        <v>-144.12</v>
      </c>
      <c r="BK24" s="352">
        <v>-0.68045325779036825</v>
      </c>
      <c r="BL24" s="621">
        <v>0.74462100970327672</v>
      </c>
      <c r="BM24" s="620">
        <v>0.45313336904124263</v>
      </c>
      <c r="BN24" s="377">
        <v>355.38</v>
      </c>
      <c r="BO24" s="378">
        <v>712.89</v>
      </c>
      <c r="BP24" s="703">
        <v>357.51</v>
      </c>
      <c r="BQ24" s="352">
        <v>1.005993584332264</v>
      </c>
      <c r="BR24" s="621">
        <v>0.12945174791550557</v>
      </c>
      <c r="BS24" s="620">
        <v>0.23423361261705272</v>
      </c>
      <c r="BT24" s="377">
        <v>-447.15</v>
      </c>
      <c r="BU24" s="700">
        <v>-206.87</v>
      </c>
      <c r="BV24" s="703">
        <v>240.27999999999997</v>
      </c>
      <c r="BW24" s="352">
        <v>0.53735882813373581</v>
      </c>
      <c r="BX24" s="621">
        <v>-1.5720362818169034</v>
      </c>
      <c r="BY24" s="620">
        <v>-1.3850428494911622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245.16</v>
      </c>
      <c r="CG24" s="700">
        <v>301.77999999999997</v>
      </c>
      <c r="CH24" s="703">
        <v>56.619999999999976</v>
      </c>
      <c r="CI24" s="352">
        <v>0.23095121553271322</v>
      </c>
      <c r="CJ24" s="621">
        <v>0.86190409225144138</v>
      </c>
      <c r="CK24" s="620">
        <v>2.0204874129619705</v>
      </c>
      <c r="CL24" s="377">
        <v>808.63</v>
      </c>
      <c r="CM24" s="700">
        <v>207.61</v>
      </c>
      <c r="CN24" s="703">
        <v>-601.02</v>
      </c>
      <c r="CO24" s="352">
        <v>-0.74325711388397664</v>
      </c>
      <c r="CP24" s="621">
        <v>2.8428842638166221</v>
      </c>
      <c r="CQ24" s="620">
        <v>1.3899973219068023</v>
      </c>
      <c r="CR24" s="377">
        <v>0.38</v>
      </c>
      <c r="CS24" s="700">
        <v>-90.57</v>
      </c>
      <c r="CT24" s="703">
        <v>-90.949999999999989</v>
      </c>
      <c r="CU24" s="352">
        <v>-239.34210526315786</v>
      </c>
      <c r="CV24" s="621">
        <v>1.3359583743495992E-3</v>
      </c>
      <c r="CW24" s="620">
        <v>-0.60638725227637913</v>
      </c>
      <c r="CX24" s="377">
        <v>-534.37</v>
      </c>
      <c r="CY24" s="700">
        <v>-130.27000000000001</v>
      </c>
      <c r="CZ24" s="703">
        <v>404.1</v>
      </c>
      <c r="DA24" s="352">
        <v>0.75621760203604249</v>
      </c>
      <c r="DB24" s="621">
        <v>-0.1946511636378207</v>
      </c>
      <c r="DC24" s="620">
        <v>-4.2802694266469529E-2</v>
      </c>
      <c r="DD24" s="804">
        <v>2.8786738855294614</v>
      </c>
      <c r="DE24" s="799">
        <v>1.8721880021424744</v>
      </c>
      <c r="DF24" s="707"/>
      <c r="DG24" s="704"/>
    </row>
    <row r="25" spans="1:111" s="702" customFormat="1" ht="19.5" customHeight="1">
      <c r="A25" s="708" t="s">
        <v>264</v>
      </c>
      <c r="B25" s="377">
        <v>1919.82</v>
      </c>
      <c r="C25" s="378">
        <v>1152.8699999999999</v>
      </c>
      <c r="D25" s="703">
        <v>-766.95</v>
      </c>
      <c r="E25" s="336">
        <v>-0.39949057724161646</v>
      </c>
      <c r="F25" s="377">
        <v>415.91</v>
      </c>
      <c r="G25" s="700">
        <v>301.11</v>
      </c>
      <c r="H25" s="703">
        <v>-114.80000000000001</v>
      </c>
      <c r="I25" s="352">
        <v>-0.27602125459835064</v>
      </c>
      <c r="J25" s="693">
        <v>0.21664010167619882</v>
      </c>
      <c r="K25" s="620">
        <v>0.261182960784824</v>
      </c>
      <c r="L25" s="377">
        <v>-181.75</v>
      </c>
      <c r="M25" s="378">
        <v>-158.66</v>
      </c>
      <c r="N25" s="703">
        <v>23.090000000000003</v>
      </c>
      <c r="O25" s="352">
        <v>0.12704264099037141</v>
      </c>
      <c r="P25" s="693">
        <v>-0.43699358034190089</v>
      </c>
      <c r="Q25" s="620">
        <v>-0.52691707349473615</v>
      </c>
      <c r="R25" s="377">
        <v>597.66</v>
      </c>
      <c r="S25" s="700">
        <v>459.77</v>
      </c>
      <c r="T25" s="703">
        <v>-137.88999999999999</v>
      </c>
      <c r="U25" s="352">
        <v>-0.23071646086403641</v>
      </c>
      <c r="V25" s="693">
        <v>1.4369935803419007</v>
      </c>
      <c r="W25" s="620">
        <v>1.5269170734947359</v>
      </c>
      <c r="X25" s="377">
        <v>257.87</v>
      </c>
      <c r="Y25" s="378">
        <v>230.25</v>
      </c>
      <c r="Z25" s="703">
        <v>-27.620000000000005</v>
      </c>
      <c r="AA25" s="352">
        <v>-0.107108232830496</v>
      </c>
      <c r="AB25" s="621">
        <v>0.62001394532470966</v>
      </c>
      <c r="AC25" s="620">
        <v>0.76467071834213407</v>
      </c>
      <c r="AD25" s="377">
        <v>339.79</v>
      </c>
      <c r="AE25" s="378">
        <v>229.52</v>
      </c>
      <c r="AF25" s="703">
        <v>-110.27000000000001</v>
      </c>
      <c r="AG25" s="352">
        <v>-0.32452397068777777</v>
      </c>
      <c r="AH25" s="621">
        <v>0.81697963501719117</v>
      </c>
      <c r="AI25" s="620">
        <v>0.76224635515260208</v>
      </c>
      <c r="AJ25" s="377">
        <v>89.02</v>
      </c>
      <c r="AK25" s="700">
        <v>6367.9</v>
      </c>
      <c r="AL25" s="703">
        <v>6278.8799999999992</v>
      </c>
      <c r="AM25" s="352">
        <v>70.533363289148497</v>
      </c>
      <c r="AN25" s="621">
        <v>4.6368930420560263E-2</v>
      </c>
      <c r="AO25" s="620">
        <v>5.5235195642179953</v>
      </c>
      <c r="AP25" s="377">
        <v>35.229999999999997</v>
      </c>
      <c r="AQ25" s="378">
        <v>1295.51</v>
      </c>
      <c r="AR25" s="703">
        <v>1260.28</v>
      </c>
      <c r="AS25" s="352">
        <v>35.77292080613114</v>
      </c>
      <c r="AT25" s="621">
        <v>8.4705825779615773E-2</v>
      </c>
      <c r="AU25" s="620">
        <v>4.3024476105077873</v>
      </c>
      <c r="AV25" s="377">
        <v>340.44</v>
      </c>
      <c r="AW25" s="700">
        <v>-1132.2</v>
      </c>
      <c r="AX25" s="703">
        <v>-1472.64</v>
      </c>
      <c r="AY25" s="352">
        <v>-4.3256961579132893</v>
      </c>
      <c r="AZ25" s="621">
        <v>9.6633550950894129</v>
      </c>
      <c r="BA25" s="620">
        <v>-0.87394153653773421</v>
      </c>
      <c r="BB25" s="377">
        <v>375.67</v>
      </c>
      <c r="BC25" s="378">
        <v>163.31</v>
      </c>
      <c r="BD25" s="703">
        <v>-212.36</v>
      </c>
      <c r="BE25" s="352">
        <v>-0.56528336039609228</v>
      </c>
      <c r="BF25" s="621">
        <v>0.62856808218719684</v>
      </c>
      <c r="BG25" s="620">
        <v>0.35519933879983473</v>
      </c>
      <c r="BH25" s="377">
        <v>375.67</v>
      </c>
      <c r="BI25" s="378">
        <v>163.31</v>
      </c>
      <c r="BJ25" s="703">
        <v>-212.36</v>
      </c>
      <c r="BK25" s="352">
        <v>-0.56528336039609228</v>
      </c>
      <c r="BL25" s="621">
        <v>1.105594631978575</v>
      </c>
      <c r="BM25" s="620">
        <v>0.71152840711049148</v>
      </c>
      <c r="BN25" s="377">
        <v>492.76</v>
      </c>
      <c r="BO25" s="378">
        <v>229.85</v>
      </c>
      <c r="BP25" s="703">
        <v>-262.90999999999997</v>
      </c>
      <c r="BQ25" s="352">
        <v>-0.53354574234921659</v>
      </c>
      <c r="BR25" s="621">
        <v>0.25666989613609609</v>
      </c>
      <c r="BS25" s="620">
        <v>0.19937200204706518</v>
      </c>
      <c r="BT25" s="377">
        <v>-66.819999999999993</v>
      </c>
      <c r="BU25" s="700">
        <v>-97.43</v>
      </c>
      <c r="BV25" s="703">
        <v>-30.610000000000014</v>
      </c>
      <c r="BW25" s="352">
        <v>-0.45809637832984162</v>
      </c>
      <c r="BX25" s="621">
        <v>-0.19665087259778094</v>
      </c>
      <c r="BY25" s="620">
        <v>-0.42449459742070411</v>
      </c>
      <c r="BZ25" s="377">
        <v>0</v>
      </c>
      <c r="CA25" s="378">
        <v>0</v>
      </c>
      <c r="CB25" s="703">
        <v>0</v>
      </c>
      <c r="CC25" s="352">
        <v>0</v>
      </c>
      <c r="CD25" s="621">
        <v>0</v>
      </c>
      <c r="CE25" s="620">
        <v>0</v>
      </c>
      <c r="CF25" s="377">
        <v>424.1</v>
      </c>
      <c r="CG25" s="700">
        <v>394.71</v>
      </c>
      <c r="CH25" s="703">
        <v>-29.390000000000043</v>
      </c>
      <c r="CI25" s="352">
        <v>-6.9299693468521675E-2</v>
      </c>
      <c r="CJ25" s="621">
        <v>1.2481238411960329</v>
      </c>
      <c r="CK25" s="620">
        <v>1.7197194144301149</v>
      </c>
      <c r="CL25" s="377">
        <v>109.5</v>
      </c>
      <c r="CM25" s="700">
        <v>263.08</v>
      </c>
      <c r="CN25" s="703">
        <v>153.57999999999998</v>
      </c>
      <c r="CO25" s="352">
        <v>1.4025570776255707</v>
      </c>
      <c r="CP25" s="621">
        <v>0.32225786515200561</v>
      </c>
      <c r="CQ25" s="620">
        <v>1.1462181944928544</v>
      </c>
      <c r="CR25" s="377">
        <v>34.479999999999997</v>
      </c>
      <c r="CS25" s="700">
        <v>-158.54</v>
      </c>
      <c r="CT25" s="703">
        <v>-193.01999999999998</v>
      </c>
      <c r="CU25" s="352">
        <v>-5.5980278422273786</v>
      </c>
      <c r="CV25" s="621">
        <v>0.101474440095353</v>
      </c>
      <c r="CW25" s="620">
        <v>-0.6907459044963401</v>
      </c>
      <c r="CX25" s="377">
        <v>-537.14</v>
      </c>
      <c r="CY25" s="700">
        <v>-335.61</v>
      </c>
      <c r="CZ25" s="703">
        <v>201.52999999999997</v>
      </c>
      <c r="DA25" s="352">
        <v>0.37519082548311422</v>
      </c>
      <c r="DB25" s="621">
        <v>-0.27978664666479147</v>
      </c>
      <c r="DC25" s="620">
        <v>-0.29110827760285207</v>
      </c>
      <c r="DD25" s="804">
        <v>2.5807999058241853</v>
      </c>
      <c r="DE25" s="799">
        <v>2.4622255141164167</v>
      </c>
      <c r="DF25" s="707"/>
      <c r="DG25" s="704"/>
    </row>
    <row r="26" spans="1:111" s="702" customFormat="1" ht="19.5" customHeight="1">
      <c r="A26" s="708" t="s">
        <v>40</v>
      </c>
      <c r="B26" s="377">
        <v>1964.74</v>
      </c>
      <c r="C26" s="378">
        <v>987.17</v>
      </c>
      <c r="D26" s="703">
        <v>-977.57</v>
      </c>
      <c r="E26" s="336">
        <v>-0.49755692865213719</v>
      </c>
      <c r="F26" s="377">
        <v>536.79999999999995</v>
      </c>
      <c r="G26" s="700">
        <v>375.63</v>
      </c>
      <c r="H26" s="703">
        <v>-161.16999999999996</v>
      </c>
      <c r="I26" s="352">
        <v>-0.30024217585692992</v>
      </c>
      <c r="J26" s="693">
        <v>0.27321681240265883</v>
      </c>
      <c r="K26" s="620">
        <v>0.38051196855658093</v>
      </c>
      <c r="L26" s="377">
        <v>-83.71</v>
      </c>
      <c r="M26" s="378">
        <v>-102.31</v>
      </c>
      <c r="N26" s="703">
        <v>-18.600000000000009</v>
      </c>
      <c r="O26" s="352">
        <v>-0.2221956755465298</v>
      </c>
      <c r="P26" s="693">
        <v>-0.15594262295081968</v>
      </c>
      <c r="Q26" s="620">
        <v>-0.2723690866011767</v>
      </c>
      <c r="R26" s="377">
        <v>620.51</v>
      </c>
      <c r="S26" s="700">
        <v>477.94</v>
      </c>
      <c r="T26" s="703">
        <v>-142.57</v>
      </c>
      <c r="U26" s="352">
        <v>-0.2297626146234549</v>
      </c>
      <c r="V26" s="693">
        <v>1.1559426229508198</v>
      </c>
      <c r="W26" s="620">
        <v>1.2723690866011768</v>
      </c>
      <c r="X26" s="377">
        <v>55.89</v>
      </c>
      <c r="Y26" s="378">
        <v>68.66</v>
      </c>
      <c r="Z26" s="703">
        <v>12.769999999999996</v>
      </c>
      <c r="AA26" s="352">
        <v>0.22848452317051343</v>
      </c>
      <c r="AB26" s="621">
        <v>0.10411698956780925</v>
      </c>
      <c r="AC26" s="620">
        <v>0.18278625242925217</v>
      </c>
      <c r="AD26" s="377">
        <v>564.63</v>
      </c>
      <c r="AE26" s="378">
        <v>409.28</v>
      </c>
      <c r="AF26" s="703">
        <v>-155.35000000000002</v>
      </c>
      <c r="AG26" s="352">
        <v>-0.27513592972389</v>
      </c>
      <c r="AH26" s="621">
        <v>1.0518442622950821</v>
      </c>
      <c r="AI26" s="620">
        <v>1.0895828341719245</v>
      </c>
      <c r="AJ26" s="377">
        <v>3265.85</v>
      </c>
      <c r="AK26" s="700">
        <v>288.70999999999998</v>
      </c>
      <c r="AL26" s="703">
        <v>-2977.14</v>
      </c>
      <c r="AM26" s="352">
        <v>-0.91159728707687127</v>
      </c>
      <c r="AN26" s="621">
        <v>1.6622301169620408</v>
      </c>
      <c r="AO26" s="620">
        <v>0.29246229119604528</v>
      </c>
      <c r="AP26" s="377">
        <v>819.73</v>
      </c>
      <c r="AQ26" s="378">
        <v>74.91</v>
      </c>
      <c r="AR26" s="703">
        <v>-744.82</v>
      </c>
      <c r="AS26" s="352">
        <v>-0.90861625169263049</v>
      </c>
      <c r="AT26" s="621">
        <v>1.5270678092399406</v>
      </c>
      <c r="AU26" s="620">
        <v>0.1994249660570242</v>
      </c>
      <c r="AV26" s="377">
        <v>-892.73</v>
      </c>
      <c r="AW26" s="700">
        <v>18.78</v>
      </c>
      <c r="AX26" s="703">
        <v>911.51</v>
      </c>
      <c r="AY26" s="352">
        <v>1.0210365956112151</v>
      </c>
      <c r="AZ26" s="621">
        <v>-1.0890537128078757</v>
      </c>
      <c r="BA26" s="620">
        <v>0.25070084100921108</v>
      </c>
      <c r="BB26" s="377">
        <v>-73</v>
      </c>
      <c r="BC26" s="378">
        <v>93.69</v>
      </c>
      <c r="BD26" s="703">
        <v>166.69</v>
      </c>
      <c r="BE26" s="352">
        <v>2.2834246575342467</v>
      </c>
      <c r="BF26" s="621">
        <v>-0.11764516284991378</v>
      </c>
      <c r="BG26" s="620">
        <v>0.19602879022471439</v>
      </c>
      <c r="BH26" s="377">
        <v>-73</v>
      </c>
      <c r="BI26" s="378">
        <v>93.69</v>
      </c>
      <c r="BJ26" s="703">
        <v>166.69</v>
      </c>
      <c r="BK26" s="352">
        <v>2.2834246575342467</v>
      </c>
      <c r="BL26" s="621">
        <v>-0.12928820643607319</v>
      </c>
      <c r="BM26" s="620">
        <v>0.22891419077404224</v>
      </c>
      <c r="BN26" s="377">
        <v>670.33</v>
      </c>
      <c r="BO26" s="378">
        <v>315.05</v>
      </c>
      <c r="BP26" s="703">
        <v>-355.28000000000003</v>
      </c>
      <c r="BQ26" s="352">
        <v>-0.53000760819297954</v>
      </c>
      <c r="BR26" s="621">
        <v>0.34118000346101779</v>
      </c>
      <c r="BS26" s="620">
        <v>0.31914462554575201</v>
      </c>
      <c r="BT26" s="377">
        <v>58.79</v>
      </c>
      <c r="BU26" s="700">
        <v>62.46</v>
      </c>
      <c r="BV26" s="703">
        <v>3.6700000000000017</v>
      </c>
      <c r="BW26" s="352">
        <v>6.2425582582071808E-2</v>
      </c>
      <c r="BX26" s="621">
        <v>0.10412128296406496</v>
      </c>
      <c r="BY26" s="620">
        <v>0.15260946051602817</v>
      </c>
      <c r="BZ26" s="377">
        <v>0</v>
      </c>
      <c r="CA26" s="378">
        <v>0</v>
      </c>
      <c r="CB26" s="703">
        <v>0</v>
      </c>
      <c r="CC26" s="352">
        <v>0</v>
      </c>
      <c r="CD26" s="621">
        <v>0</v>
      </c>
      <c r="CE26" s="620">
        <v>0</v>
      </c>
      <c r="CF26" s="377">
        <v>388.41</v>
      </c>
      <c r="CG26" s="700">
        <v>390.15</v>
      </c>
      <c r="CH26" s="703">
        <v>1.7399999999999523</v>
      </c>
      <c r="CI26" s="352">
        <v>4.4798022707962003E-3</v>
      </c>
      <c r="CJ26" s="621">
        <v>0.68790181180596144</v>
      </c>
      <c r="CK26" s="620">
        <v>0.95325938232994523</v>
      </c>
      <c r="CL26" s="377">
        <v>150.34</v>
      </c>
      <c r="CM26" s="700">
        <v>124.28</v>
      </c>
      <c r="CN26" s="703">
        <v>-26.060000000000002</v>
      </c>
      <c r="CO26" s="352">
        <v>-0.17334042836237862</v>
      </c>
      <c r="CP26" s="621">
        <v>0.26626286240546909</v>
      </c>
      <c r="CQ26" s="620">
        <v>0.30365519937451135</v>
      </c>
      <c r="CR26" s="377">
        <v>-132.26</v>
      </c>
      <c r="CS26" s="700">
        <v>64.849999999999994</v>
      </c>
      <c r="CT26" s="703">
        <v>197.10999999999999</v>
      </c>
      <c r="CU26" s="352">
        <v>1.4903220928474217</v>
      </c>
      <c r="CV26" s="621">
        <v>-0.23424189292102793</v>
      </c>
      <c r="CW26" s="620">
        <v>0.1584489835809226</v>
      </c>
      <c r="CX26" s="377">
        <v>172.35</v>
      </c>
      <c r="CY26" s="700">
        <v>-326.14</v>
      </c>
      <c r="CZ26" s="703">
        <v>-498.49</v>
      </c>
      <c r="DA26" s="352">
        <v>-2.8923121554975344</v>
      </c>
      <c r="DB26" s="621">
        <v>8.7721530584199431E-2</v>
      </c>
      <c r="DC26" s="620">
        <v>-0.33037875948418205</v>
      </c>
      <c r="DD26" s="804">
        <v>0.69475585781839433</v>
      </c>
      <c r="DE26" s="799">
        <v>1.7968627834245505</v>
      </c>
      <c r="DF26" s="707"/>
      <c r="DG26" s="704"/>
    </row>
    <row r="27" spans="1:111" s="702" customFormat="1" ht="19.5" customHeight="1">
      <c r="A27" s="708" t="s">
        <v>19</v>
      </c>
      <c r="B27" s="377">
        <v>949.09</v>
      </c>
      <c r="C27" s="378">
        <v>978.82</v>
      </c>
      <c r="D27" s="703">
        <v>29.730000000000018</v>
      </c>
      <c r="E27" s="336">
        <v>3.1324742648220945E-2</v>
      </c>
      <c r="F27" s="377">
        <v>12.2</v>
      </c>
      <c r="G27" s="700">
        <v>24.83</v>
      </c>
      <c r="H27" s="703">
        <v>12.629999999999999</v>
      </c>
      <c r="I27" s="352">
        <v>1.0352459016393443</v>
      </c>
      <c r="J27" s="693">
        <v>1.2854418442929541E-2</v>
      </c>
      <c r="K27" s="620">
        <v>2.536727896855397E-2</v>
      </c>
      <c r="L27" s="377">
        <v>-74.56</v>
      </c>
      <c r="M27" s="378">
        <v>84.98</v>
      </c>
      <c r="N27" s="703">
        <v>159.54000000000002</v>
      </c>
      <c r="O27" s="352">
        <v>2.1397532188841204</v>
      </c>
      <c r="P27" s="693">
        <v>-6.111475409836066</v>
      </c>
      <c r="Q27" s="620">
        <v>3.4224728151429726</v>
      </c>
      <c r="R27" s="377">
        <v>86.76</v>
      </c>
      <c r="S27" s="700">
        <v>-60.15</v>
      </c>
      <c r="T27" s="703">
        <v>-146.91</v>
      </c>
      <c r="U27" s="352">
        <v>-1.6932918395573995</v>
      </c>
      <c r="V27" s="693">
        <v>7.111475409836066</v>
      </c>
      <c r="W27" s="620">
        <v>-2.4224728151429722</v>
      </c>
      <c r="X27" s="377">
        <v>0</v>
      </c>
      <c r="Y27" s="378">
        <v>0</v>
      </c>
      <c r="Z27" s="703">
        <v>0</v>
      </c>
      <c r="AA27" s="352">
        <v>0</v>
      </c>
      <c r="AB27" s="621">
        <v>0</v>
      </c>
      <c r="AC27" s="620">
        <v>0</v>
      </c>
      <c r="AD27" s="377">
        <v>86.76</v>
      </c>
      <c r="AE27" s="378">
        <v>-60.15</v>
      </c>
      <c r="AF27" s="703">
        <v>-146.91</v>
      </c>
      <c r="AG27" s="352">
        <v>-1.6932918395573995</v>
      </c>
      <c r="AH27" s="621">
        <v>7.111475409836066</v>
      </c>
      <c r="AI27" s="620">
        <v>-2.4224728151429722</v>
      </c>
      <c r="AJ27" s="377">
        <v>2.88</v>
      </c>
      <c r="AK27" s="700">
        <v>24.22</v>
      </c>
      <c r="AL27" s="703">
        <v>21.34</v>
      </c>
      <c r="AM27" s="352">
        <v>7.4097222222222223</v>
      </c>
      <c r="AN27" s="621">
        <v>3.0344856652161543E-3</v>
      </c>
      <c r="AO27" s="620">
        <v>2.474407960605627E-2</v>
      </c>
      <c r="AP27" s="377">
        <v>0</v>
      </c>
      <c r="AQ27" s="378">
        <v>0</v>
      </c>
      <c r="AR27" s="703">
        <v>0</v>
      </c>
      <c r="AS27" s="352">
        <v>0</v>
      </c>
      <c r="AT27" s="621">
        <v>0</v>
      </c>
      <c r="AU27" s="620">
        <v>0</v>
      </c>
      <c r="AV27" s="377">
        <v>14.1</v>
      </c>
      <c r="AW27" s="700">
        <v>-8.7200000000000006</v>
      </c>
      <c r="AX27" s="703">
        <v>-22.82</v>
      </c>
      <c r="AY27" s="352">
        <v>-1.6184397163120567</v>
      </c>
      <c r="AZ27" s="621" t="s">
        <v>493</v>
      </c>
      <c r="BA27" s="620" t="s">
        <v>493</v>
      </c>
      <c r="BB27" s="377">
        <v>14.1</v>
      </c>
      <c r="BC27" s="378">
        <v>-8.7200000000000006</v>
      </c>
      <c r="BD27" s="703">
        <v>-22.82</v>
      </c>
      <c r="BE27" s="352">
        <v>-1.6184397163120567</v>
      </c>
      <c r="BF27" s="621">
        <v>0.16251728907330565</v>
      </c>
      <c r="BG27" s="620" t="s">
        <v>493</v>
      </c>
      <c r="BH27" s="377">
        <v>14.1</v>
      </c>
      <c r="BI27" s="378">
        <v>-8.7200000000000006</v>
      </c>
      <c r="BJ27" s="703">
        <v>-22.82</v>
      </c>
      <c r="BK27" s="352">
        <v>-1.6184397163120567</v>
      </c>
      <c r="BL27" s="621">
        <v>0.16251728907330565</v>
      </c>
      <c r="BM27" s="620" t="s">
        <v>493</v>
      </c>
      <c r="BN27" s="377">
        <v>51.08</v>
      </c>
      <c r="BO27" s="378">
        <v>58.61</v>
      </c>
      <c r="BP27" s="703">
        <v>7.5300000000000011</v>
      </c>
      <c r="BQ27" s="352">
        <v>0.14741581832419737</v>
      </c>
      <c r="BR27" s="621">
        <v>5.3819974923347627E-2</v>
      </c>
      <c r="BS27" s="620">
        <v>5.9878220714738153E-2</v>
      </c>
      <c r="BT27" s="377">
        <v>-270.99</v>
      </c>
      <c r="BU27" s="700">
        <v>-300.37</v>
      </c>
      <c r="BV27" s="703">
        <v>-29.379999999999995</v>
      </c>
      <c r="BW27" s="352">
        <v>-0.10841728477065572</v>
      </c>
      <c r="BX27" s="621">
        <v>-3.1234439834024896</v>
      </c>
      <c r="BY27" s="620" t="s">
        <v>493</v>
      </c>
      <c r="BZ27" s="377">
        <v>0</v>
      </c>
      <c r="CA27" s="378">
        <v>-0.02</v>
      </c>
      <c r="CB27" s="703">
        <v>-0.02</v>
      </c>
      <c r="CC27" s="352" t="s">
        <v>549</v>
      </c>
      <c r="CD27" s="621">
        <v>0</v>
      </c>
      <c r="CE27" s="620" t="s">
        <v>493</v>
      </c>
      <c r="CF27" s="377">
        <v>30.79</v>
      </c>
      <c r="CG27" s="700">
        <v>43.07</v>
      </c>
      <c r="CH27" s="703">
        <v>12.280000000000001</v>
      </c>
      <c r="CI27" s="352">
        <v>0.39883078921727838</v>
      </c>
      <c r="CJ27" s="621">
        <v>0.35488704472106958</v>
      </c>
      <c r="CK27" s="620" t="s">
        <v>493</v>
      </c>
      <c r="CL27" s="377">
        <v>152.30000000000001</v>
      </c>
      <c r="CM27" s="700">
        <v>22.68</v>
      </c>
      <c r="CN27" s="703">
        <v>-129.62</v>
      </c>
      <c r="CO27" s="352">
        <v>-0.85108338804990147</v>
      </c>
      <c r="CP27" s="621">
        <v>1.7554172429691102</v>
      </c>
      <c r="CQ27" s="620" t="s">
        <v>493</v>
      </c>
      <c r="CR27" s="377">
        <v>-0.27</v>
      </c>
      <c r="CS27" s="700">
        <v>0.39</v>
      </c>
      <c r="CT27" s="703">
        <v>0.66</v>
      </c>
      <c r="CU27" s="352">
        <v>2.4444444444444442</v>
      </c>
      <c r="CV27" s="621">
        <v>-3.1120331950207471E-3</v>
      </c>
      <c r="CW27" s="620" t="s">
        <v>493</v>
      </c>
      <c r="CX27" s="377">
        <v>160.85</v>
      </c>
      <c r="CY27" s="700">
        <v>182.81</v>
      </c>
      <c r="CZ27" s="703">
        <v>21.960000000000008</v>
      </c>
      <c r="DA27" s="352">
        <v>0.13652471246502959</v>
      </c>
      <c r="DB27" s="621">
        <v>0.16947813168403417</v>
      </c>
      <c r="DC27" s="620">
        <v>0.18676569747246685</v>
      </c>
      <c r="DD27" s="804">
        <v>-0.8539649608114338</v>
      </c>
      <c r="DE27" s="799">
        <v>4.0392352452202829</v>
      </c>
      <c r="DF27" s="707"/>
      <c r="DG27" s="704"/>
    </row>
    <row r="28" spans="1:111" s="702" customFormat="1" ht="19.5" customHeight="1">
      <c r="A28" s="708" t="s">
        <v>496</v>
      </c>
      <c r="B28" s="377">
        <v>0</v>
      </c>
      <c r="C28" s="378">
        <v>115.75</v>
      </c>
      <c r="D28" s="703">
        <v>115.75</v>
      </c>
      <c r="E28" s="336" t="s">
        <v>549</v>
      </c>
      <c r="F28" s="377">
        <v>0</v>
      </c>
      <c r="G28" s="700">
        <v>115.75</v>
      </c>
      <c r="H28" s="703">
        <v>115.75</v>
      </c>
      <c r="I28" s="352" t="s">
        <v>549</v>
      </c>
      <c r="J28" s="693" t="s">
        <v>493</v>
      </c>
      <c r="K28" s="620">
        <v>1</v>
      </c>
      <c r="L28" s="377">
        <v>-0.3</v>
      </c>
      <c r="M28" s="378">
        <v>91.05</v>
      </c>
      <c r="N28" s="703">
        <v>91.35</v>
      </c>
      <c r="O28" s="352">
        <v>304.5</v>
      </c>
      <c r="P28" s="693" t="s">
        <v>493</v>
      </c>
      <c r="Q28" s="620">
        <v>0.78660907127429802</v>
      </c>
      <c r="R28" s="377">
        <v>0.3</v>
      </c>
      <c r="S28" s="700">
        <v>24.7</v>
      </c>
      <c r="T28" s="703">
        <v>24.4</v>
      </c>
      <c r="U28" s="352">
        <v>81.333333333333329</v>
      </c>
      <c r="V28" s="693" t="s">
        <v>493</v>
      </c>
      <c r="W28" s="620">
        <v>0.21339092872570195</v>
      </c>
      <c r="X28" s="377">
        <v>0</v>
      </c>
      <c r="Y28" s="378">
        <v>0</v>
      </c>
      <c r="Z28" s="703">
        <v>0</v>
      </c>
      <c r="AA28" s="352">
        <v>0</v>
      </c>
      <c r="AB28" s="621" t="s">
        <v>493</v>
      </c>
      <c r="AC28" s="620">
        <v>0</v>
      </c>
      <c r="AD28" s="377">
        <v>0.3</v>
      </c>
      <c r="AE28" s="378">
        <v>24.7</v>
      </c>
      <c r="AF28" s="703">
        <v>24.4</v>
      </c>
      <c r="AG28" s="352">
        <v>81.333333333333329</v>
      </c>
      <c r="AH28" s="621" t="s">
        <v>493</v>
      </c>
      <c r="AI28" s="620">
        <v>0.21339092872570195</v>
      </c>
      <c r="AJ28" s="377">
        <v>0</v>
      </c>
      <c r="AK28" s="700">
        <v>0</v>
      </c>
      <c r="AL28" s="703">
        <v>0</v>
      </c>
      <c r="AM28" s="352">
        <v>0</v>
      </c>
      <c r="AN28" s="621" t="s">
        <v>493</v>
      </c>
      <c r="AO28" s="620">
        <v>0</v>
      </c>
      <c r="AP28" s="377">
        <v>0</v>
      </c>
      <c r="AQ28" s="378">
        <v>0</v>
      </c>
      <c r="AR28" s="703">
        <v>0</v>
      </c>
      <c r="AS28" s="352">
        <v>0</v>
      </c>
      <c r="AT28" s="621" t="s">
        <v>493</v>
      </c>
      <c r="AU28" s="620">
        <v>0</v>
      </c>
      <c r="AV28" s="377">
        <v>-15.6</v>
      </c>
      <c r="AW28" s="700">
        <v>40.4</v>
      </c>
      <c r="AX28" s="703">
        <v>56</v>
      </c>
      <c r="AY28" s="352">
        <v>3.5897435897435899</v>
      </c>
      <c r="AZ28" s="621" t="s">
        <v>493</v>
      </c>
      <c r="BA28" s="620" t="s">
        <v>493</v>
      </c>
      <c r="BB28" s="377">
        <v>-15.6</v>
      </c>
      <c r="BC28" s="378">
        <v>40.4</v>
      </c>
      <c r="BD28" s="703">
        <v>56</v>
      </c>
      <c r="BE28" s="352">
        <v>3.5897435897435899</v>
      </c>
      <c r="BF28" s="621">
        <v>-52</v>
      </c>
      <c r="BG28" s="620">
        <v>1.6356275303643724</v>
      </c>
      <c r="BH28" s="377">
        <v>-15.6</v>
      </c>
      <c r="BI28" s="378">
        <v>40.4</v>
      </c>
      <c r="BJ28" s="703">
        <v>56</v>
      </c>
      <c r="BK28" s="352">
        <v>3.5897435897435899</v>
      </c>
      <c r="BL28" s="621">
        <v>-52</v>
      </c>
      <c r="BM28" s="620">
        <v>1.6356275303643724</v>
      </c>
      <c r="BN28" s="377">
        <v>0.4</v>
      </c>
      <c r="BO28" s="378">
        <v>3.28</v>
      </c>
      <c r="BP28" s="703">
        <v>2.88</v>
      </c>
      <c r="BQ28" s="352">
        <v>7.1999999999999993</v>
      </c>
      <c r="BR28" s="621" t="s">
        <v>493</v>
      </c>
      <c r="BS28" s="620">
        <v>2.833693304535637E-2</v>
      </c>
      <c r="BT28" s="377">
        <v>-0.37</v>
      </c>
      <c r="BU28" s="700">
        <v>3.28</v>
      </c>
      <c r="BV28" s="703">
        <v>3.65</v>
      </c>
      <c r="BW28" s="352">
        <v>9.8648648648648649</v>
      </c>
      <c r="BX28" s="621">
        <v>-1.2333333333333334</v>
      </c>
      <c r="BY28" s="620">
        <v>0.13279352226720648</v>
      </c>
      <c r="BZ28" s="377">
        <v>0</v>
      </c>
      <c r="CA28" s="378">
        <v>0</v>
      </c>
      <c r="CB28" s="703">
        <v>0</v>
      </c>
      <c r="CC28" s="352">
        <v>0</v>
      </c>
      <c r="CD28" s="621">
        <v>0</v>
      </c>
      <c r="CE28" s="620">
        <v>0</v>
      </c>
      <c r="CF28" s="377">
        <v>0.18</v>
      </c>
      <c r="CG28" s="700">
        <v>29.88</v>
      </c>
      <c r="CH28" s="703">
        <v>29.7</v>
      </c>
      <c r="CI28" s="352">
        <v>165</v>
      </c>
      <c r="CJ28" s="621">
        <v>0.6</v>
      </c>
      <c r="CK28" s="620">
        <v>1.2097165991902834</v>
      </c>
      <c r="CL28" s="377">
        <v>0.32</v>
      </c>
      <c r="CM28" s="700">
        <v>29.37</v>
      </c>
      <c r="CN28" s="703">
        <v>29.05</v>
      </c>
      <c r="CO28" s="352">
        <v>90.78125</v>
      </c>
      <c r="CP28" s="621">
        <v>1.0666666666666667</v>
      </c>
      <c r="CQ28" s="620">
        <v>1.1890688259109312</v>
      </c>
      <c r="CR28" s="377">
        <v>-0.04</v>
      </c>
      <c r="CS28" s="700">
        <v>4.08</v>
      </c>
      <c r="CT28" s="703">
        <v>4.12</v>
      </c>
      <c r="CU28" s="352">
        <v>103</v>
      </c>
      <c r="CV28" s="621">
        <v>-0.13333333333333333</v>
      </c>
      <c r="CW28" s="620">
        <v>0.16518218623481781</v>
      </c>
      <c r="CX28" s="377">
        <v>15.81</v>
      </c>
      <c r="CY28" s="700">
        <v>-82.32</v>
      </c>
      <c r="CZ28" s="703">
        <v>-98.13</v>
      </c>
      <c r="DA28" s="352">
        <v>-6.2068311195445913</v>
      </c>
      <c r="DB28" s="621" t="s">
        <v>493</v>
      </c>
      <c r="DC28" s="620">
        <v>-0.71118790496760254</v>
      </c>
      <c r="DD28" s="804">
        <v>-51.7</v>
      </c>
      <c r="DE28" s="799">
        <v>4.332793522267206</v>
      </c>
      <c r="DF28" s="707"/>
      <c r="DG28" s="704"/>
    </row>
    <row r="29" spans="1:111" s="702" customFormat="1" ht="19.5" customHeight="1">
      <c r="A29" s="708" t="s">
        <v>490</v>
      </c>
      <c r="B29" s="377">
        <v>8.27</v>
      </c>
      <c r="C29" s="378">
        <v>11.97</v>
      </c>
      <c r="D29" s="703">
        <v>3.7000000000000011</v>
      </c>
      <c r="E29" s="336">
        <v>0.44740024183796873</v>
      </c>
      <c r="F29" s="377">
        <v>2.5299999999999998</v>
      </c>
      <c r="G29" s="700">
        <v>9.76</v>
      </c>
      <c r="H29" s="703">
        <v>7.23</v>
      </c>
      <c r="I29" s="352">
        <v>2.8577075098814233</v>
      </c>
      <c r="J29" s="693">
        <v>0.30592503022974604</v>
      </c>
      <c r="K29" s="620">
        <v>0.81537176274018375</v>
      </c>
      <c r="L29" s="377">
        <v>-117.39</v>
      </c>
      <c r="M29" s="378">
        <v>8.59</v>
      </c>
      <c r="N29" s="703">
        <v>125.98</v>
      </c>
      <c r="O29" s="352">
        <v>1.0731748871283755</v>
      </c>
      <c r="P29" s="693">
        <v>-46.399209486166015</v>
      </c>
      <c r="Q29" s="620">
        <v>0.88012295081967218</v>
      </c>
      <c r="R29" s="377">
        <v>119.93</v>
      </c>
      <c r="S29" s="700">
        <v>1.17</v>
      </c>
      <c r="T29" s="703">
        <v>-118.76</v>
      </c>
      <c r="U29" s="352">
        <v>-0.99024430918035522</v>
      </c>
      <c r="V29" s="693">
        <v>47.403162055335976</v>
      </c>
      <c r="W29" s="620">
        <v>0.11987704918032786</v>
      </c>
      <c r="X29" s="377">
        <v>0</v>
      </c>
      <c r="Y29" s="378">
        <v>0</v>
      </c>
      <c r="Z29" s="703">
        <v>0</v>
      </c>
      <c r="AA29" s="352">
        <v>0</v>
      </c>
      <c r="AB29" s="621">
        <v>0</v>
      </c>
      <c r="AC29" s="620">
        <v>0</v>
      </c>
      <c r="AD29" s="377">
        <v>119.93</v>
      </c>
      <c r="AE29" s="378">
        <v>1.17</v>
      </c>
      <c r="AF29" s="703">
        <v>-118.76</v>
      </c>
      <c r="AG29" s="352">
        <v>-0.99024430918035522</v>
      </c>
      <c r="AH29" s="621">
        <v>47.403162055335976</v>
      </c>
      <c r="AI29" s="620">
        <v>0.11987704918032786</v>
      </c>
      <c r="AJ29" s="377">
        <v>0</v>
      </c>
      <c r="AK29" s="700">
        <v>0</v>
      </c>
      <c r="AL29" s="703">
        <v>0</v>
      </c>
      <c r="AM29" s="352">
        <v>0</v>
      </c>
      <c r="AN29" s="621">
        <v>0</v>
      </c>
      <c r="AO29" s="620">
        <v>0</v>
      </c>
      <c r="AP29" s="377">
        <v>0</v>
      </c>
      <c r="AQ29" s="378">
        <v>0</v>
      </c>
      <c r="AR29" s="703">
        <v>0</v>
      </c>
      <c r="AS29" s="352">
        <v>0</v>
      </c>
      <c r="AT29" s="621">
        <v>0</v>
      </c>
      <c r="AU29" s="620">
        <v>0</v>
      </c>
      <c r="AV29" s="377">
        <v>0</v>
      </c>
      <c r="AW29" s="700">
        <v>0</v>
      </c>
      <c r="AX29" s="703">
        <v>0</v>
      </c>
      <c r="AY29" s="352">
        <v>0</v>
      </c>
      <c r="AZ29" s="621" t="s">
        <v>493</v>
      </c>
      <c r="BA29" s="620" t="s">
        <v>493</v>
      </c>
      <c r="BB29" s="377">
        <v>0</v>
      </c>
      <c r="BC29" s="378">
        <v>0</v>
      </c>
      <c r="BD29" s="703">
        <v>0</v>
      </c>
      <c r="BE29" s="352">
        <v>0</v>
      </c>
      <c r="BF29" s="621">
        <v>0</v>
      </c>
      <c r="BG29" s="620">
        <v>0</v>
      </c>
      <c r="BH29" s="377">
        <v>0</v>
      </c>
      <c r="BI29" s="378">
        <v>0</v>
      </c>
      <c r="BJ29" s="703">
        <v>0</v>
      </c>
      <c r="BK29" s="352">
        <v>0</v>
      </c>
      <c r="BL29" s="621">
        <v>0</v>
      </c>
      <c r="BM29" s="620">
        <v>0</v>
      </c>
      <c r="BN29" s="377">
        <v>0</v>
      </c>
      <c r="BO29" s="378">
        <v>0</v>
      </c>
      <c r="BP29" s="703">
        <v>0</v>
      </c>
      <c r="BQ29" s="352">
        <v>0</v>
      </c>
      <c r="BR29" s="621">
        <v>0</v>
      </c>
      <c r="BS29" s="620">
        <v>0</v>
      </c>
      <c r="BT29" s="377">
        <v>-2.25</v>
      </c>
      <c r="BU29" s="700">
        <v>-0.84</v>
      </c>
      <c r="BV29" s="703">
        <v>1.4100000000000001</v>
      </c>
      <c r="BW29" s="352">
        <v>0.62666666666666671</v>
      </c>
      <c r="BX29" s="621">
        <v>-1.8760943883932294E-2</v>
      </c>
      <c r="BY29" s="620">
        <v>-0.71794871794871795</v>
      </c>
      <c r="BZ29" s="377">
        <v>0</v>
      </c>
      <c r="CA29" s="378">
        <v>0</v>
      </c>
      <c r="CB29" s="703">
        <v>0</v>
      </c>
      <c r="CC29" s="352">
        <v>0</v>
      </c>
      <c r="CD29" s="621">
        <v>0</v>
      </c>
      <c r="CE29" s="620">
        <v>0</v>
      </c>
      <c r="CF29" s="377">
        <v>0.2</v>
      </c>
      <c r="CG29" s="700">
        <v>0.27</v>
      </c>
      <c r="CH29" s="703">
        <v>7.0000000000000007E-2</v>
      </c>
      <c r="CI29" s="352">
        <v>0.35000000000000003</v>
      </c>
      <c r="CJ29" s="621">
        <v>1.6676394563495372E-3</v>
      </c>
      <c r="CK29" s="620">
        <v>0.23076923076923081</v>
      </c>
      <c r="CL29" s="377">
        <v>0.31</v>
      </c>
      <c r="CM29" s="700">
        <v>0.56000000000000005</v>
      </c>
      <c r="CN29" s="703">
        <v>0.25000000000000006</v>
      </c>
      <c r="CO29" s="352">
        <v>0.80645161290322598</v>
      </c>
      <c r="CP29" s="621">
        <v>2.5848411573417824E-3</v>
      </c>
      <c r="CQ29" s="620">
        <v>0.47863247863247871</v>
      </c>
      <c r="CR29" s="377">
        <v>0</v>
      </c>
      <c r="CS29" s="700">
        <v>0.4</v>
      </c>
      <c r="CT29" s="703">
        <v>0.4</v>
      </c>
      <c r="CU29" s="352" t="s">
        <v>549</v>
      </c>
      <c r="CV29" s="621">
        <v>0</v>
      </c>
      <c r="CW29" s="620">
        <v>0.34188034188034194</v>
      </c>
      <c r="CX29" s="377">
        <v>121.67</v>
      </c>
      <c r="CY29" s="700">
        <v>0.79</v>
      </c>
      <c r="CZ29" s="703">
        <v>-120.88</v>
      </c>
      <c r="DA29" s="352">
        <v>-0.99350702720473405</v>
      </c>
      <c r="DB29" s="621">
        <v>14.712212817412334</v>
      </c>
      <c r="DC29" s="620">
        <v>6.5998329156223889E-2</v>
      </c>
      <c r="DD29" s="804">
        <v>-1.4508463270240973E-2</v>
      </c>
      <c r="DE29" s="799">
        <v>0.3247863247863248</v>
      </c>
      <c r="DF29" s="707"/>
      <c r="DG29" s="704"/>
    </row>
    <row r="30" spans="1:111" s="702" customFormat="1" ht="19.5" customHeight="1">
      <c r="A30" s="708" t="s">
        <v>246</v>
      </c>
      <c r="B30" s="377">
        <v>0</v>
      </c>
      <c r="C30" s="378">
        <v>0</v>
      </c>
      <c r="D30" s="703">
        <v>0</v>
      </c>
      <c r="E30" s="336">
        <v>0</v>
      </c>
      <c r="F30" s="377">
        <v>0</v>
      </c>
      <c r="G30" s="700">
        <v>0</v>
      </c>
      <c r="H30" s="703">
        <v>0</v>
      </c>
      <c r="I30" s="352">
        <v>0</v>
      </c>
      <c r="J30" s="693" t="s">
        <v>493</v>
      </c>
      <c r="K30" s="620" t="s">
        <v>493</v>
      </c>
      <c r="L30" s="377">
        <v>-9.4600000000000009</v>
      </c>
      <c r="M30" s="378">
        <v>-3.95</v>
      </c>
      <c r="N30" s="703">
        <v>5.5100000000000007</v>
      </c>
      <c r="O30" s="352">
        <v>0.58245243128964064</v>
      </c>
      <c r="P30" s="693" t="s">
        <v>493</v>
      </c>
      <c r="Q30" s="620" t="s">
        <v>493</v>
      </c>
      <c r="R30" s="377">
        <v>9.4600000000000009</v>
      </c>
      <c r="S30" s="700">
        <v>3.95</v>
      </c>
      <c r="T30" s="703">
        <v>-5.5100000000000007</v>
      </c>
      <c r="U30" s="352">
        <v>-0.58245243128964064</v>
      </c>
      <c r="V30" s="693" t="s">
        <v>493</v>
      </c>
      <c r="W30" s="620" t="s">
        <v>493</v>
      </c>
      <c r="X30" s="377">
        <v>0</v>
      </c>
      <c r="Y30" s="378">
        <v>0</v>
      </c>
      <c r="Z30" s="703">
        <v>0</v>
      </c>
      <c r="AA30" s="352">
        <v>0</v>
      </c>
      <c r="AB30" s="621" t="s">
        <v>493</v>
      </c>
      <c r="AC30" s="620" t="s">
        <v>493</v>
      </c>
      <c r="AD30" s="377">
        <v>9.4600000000000009</v>
      </c>
      <c r="AE30" s="378">
        <v>3.95</v>
      </c>
      <c r="AF30" s="703">
        <v>-5.5100000000000007</v>
      </c>
      <c r="AG30" s="352">
        <v>-0.58245243128964064</v>
      </c>
      <c r="AH30" s="621" t="s">
        <v>493</v>
      </c>
      <c r="AI30" s="620" t="s">
        <v>493</v>
      </c>
      <c r="AJ30" s="377">
        <v>62.24</v>
      </c>
      <c r="AK30" s="700">
        <v>184.36</v>
      </c>
      <c r="AL30" s="703">
        <v>122.12</v>
      </c>
      <c r="AM30" s="352">
        <v>1.962082262210797</v>
      </c>
      <c r="AN30" s="621" t="s">
        <v>493</v>
      </c>
      <c r="AO30" s="620" t="s">
        <v>493</v>
      </c>
      <c r="AP30" s="377">
        <v>24.21</v>
      </c>
      <c r="AQ30" s="378">
        <v>42.28</v>
      </c>
      <c r="AR30" s="703">
        <v>18.07</v>
      </c>
      <c r="AS30" s="352">
        <v>0.74638579099545643</v>
      </c>
      <c r="AT30" s="621" t="s">
        <v>493</v>
      </c>
      <c r="AU30" s="620" t="s">
        <v>493</v>
      </c>
      <c r="AV30" s="377">
        <v>5.56</v>
      </c>
      <c r="AW30" s="700">
        <v>-43.56</v>
      </c>
      <c r="AX30" s="703">
        <v>-49.120000000000005</v>
      </c>
      <c r="AY30" s="352">
        <v>-8.8345323741007213</v>
      </c>
      <c r="AZ30" s="621">
        <v>0.22965716646014042</v>
      </c>
      <c r="BA30" s="620">
        <v>-1.0302743614001892</v>
      </c>
      <c r="BB30" s="377">
        <v>29.77</v>
      </c>
      <c r="BC30" s="378">
        <v>-1.28</v>
      </c>
      <c r="BD30" s="703">
        <v>-31.05</v>
      </c>
      <c r="BE30" s="352">
        <v>-1.0429963050050386</v>
      </c>
      <c r="BF30" s="621">
        <v>3.146934460887949</v>
      </c>
      <c r="BG30" s="620">
        <v>-0.32405063291139241</v>
      </c>
      <c r="BH30" s="377">
        <v>29.77</v>
      </c>
      <c r="BI30" s="378">
        <v>-1.28</v>
      </c>
      <c r="BJ30" s="703">
        <v>-31.05</v>
      </c>
      <c r="BK30" s="352">
        <v>-1.0429963050050386</v>
      </c>
      <c r="BL30" s="621">
        <v>3.146934460887949</v>
      </c>
      <c r="BM30" s="620">
        <v>-0.32405063291139241</v>
      </c>
      <c r="BN30" s="377">
        <v>0</v>
      </c>
      <c r="BO30" s="378">
        <v>0</v>
      </c>
      <c r="BP30" s="703">
        <v>0</v>
      </c>
      <c r="BQ30" s="352">
        <v>0</v>
      </c>
      <c r="BR30" s="621" t="s">
        <v>493</v>
      </c>
      <c r="BS30" s="620" t="s">
        <v>493</v>
      </c>
      <c r="BT30" s="377">
        <v>0.33</v>
      </c>
      <c r="BU30" s="700">
        <v>-1.6</v>
      </c>
      <c r="BV30" s="703">
        <v>-1.9300000000000002</v>
      </c>
      <c r="BW30" s="352">
        <v>-5.8484848484848486</v>
      </c>
      <c r="BX30" s="621">
        <v>3.4883720930232558E-2</v>
      </c>
      <c r="BY30" s="620">
        <v>-0.4050632911392405</v>
      </c>
      <c r="BZ30" s="377">
        <v>0</v>
      </c>
      <c r="CA30" s="378">
        <v>0</v>
      </c>
      <c r="CB30" s="703">
        <v>0</v>
      </c>
      <c r="CC30" s="352">
        <v>0</v>
      </c>
      <c r="CD30" s="621">
        <v>0</v>
      </c>
      <c r="CE30" s="620">
        <v>0</v>
      </c>
      <c r="CF30" s="377">
        <v>252.15</v>
      </c>
      <c r="CG30" s="700">
        <v>372.38</v>
      </c>
      <c r="CH30" s="703">
        <v>120.22999999999999</v>
      </c>
      <c r="CI30" s="352">
        <v>0.4768193535593892</v>
      </c>
      <c r="CJ30" s="621">
        <v>26.654334038054966</v>
      </c>
      <c r="CK30" s="620">
        <v>94.273417721518982</v>
      </c>
      <c r="CL30" s="377">
        <v>46.52</v>
      </c>
      <c r="CM30" s="700">
        <v>14.26</v>
      </c>
      <c r="CN30" s="703">
        <v>-32.260000000000005</v>
      </c>
      <c r="CO30" s="352">
        <v>-0.69346517626827175</v>
      </c>
      <c r="CP30" s="621">
        <v>4.9175475687103596</v>
      </c>
      <c r="CQ30" s="620">
        <v>3.6101265822784807</v>
      </c>
      <c r="CR30" s="377">
        <v>7.0000000000000007E-2</v>
      </c>
      <c r="CS30" s="700">
        <v>-0.31</v>
      </c>
      <c r="CT30" s="703">
        <v>-0.38</v>
      </c>
      <c r="CU30" s="352">
        <v>-5.4285714285714279</v>
      </c>
      <c r="CV30" s="621">
        <v>7.3995771670190271E-3</v>
      </c>
      <c r="CW30" s="620">
        <v>-7.848101265822785E-2</v>
      </c>
      <c r="CX30" s="377">
        <v>-319.37</v>
      </c>
      <c r="CY30" s="700">
        <v>-379.5</v>
      </c>
      <c r="CZ30" s="703">
        <v>-60.129999999999995</v>
      </c>
      <c r="DA30" s="352">
        <v>-0.18827692018661737</v>
      </c>
      <c r="DB30" s="621" t="s">
        <v>493</v>
      </c>
      <c r="DC30" s="620" t="s">
        <v>493</v>
      </c>
      <c r="DD30" s="804">
        <v>34.761099365750525</v>
      </c>
      <c r="DE30" s="799">
        <v>97.075949367088597</v>
      </c>
      <c r="DF30" s="707"/>
      <c r="DG30" s="704"/>
    </row>
    <row r="31" spans="1:111" s="702" customFormat="1" ht="19.5" customHeight="1" thickBot="1">
      <c r="A31" s="708" t="s">
        <v>265</v>
      </c>
      <c r="B31" s="377">
        <v>0</v>
      </c>
      <c r="C31" s="378">
        <v>0</v>
      </c>
      <c r="D31" s="703">
        <v>0</v>
      </c>
      <c r="E31" s="336">
        <v>0</v>
      </c>
      <c r="F31" s="377">
        <v>0</v>
      </c>
      <c r="G31" s="700">
        <v>0</v>
      </c>
      <c r="H31" s="703">
        <v>0</v>
      </c>
      <c r="I31" s="352">
        <v>0</v>
      </c>
      <c r="J31" s="693" t="s">
        <v>493</v>
      </c>
      <c r="K31" s="620" t="s">
        <v>493</v>
      </c>
      <c r="L31" s="377">
        <v>0</v>
      </c>
      <c r="M31" s="378">
        <v>0</v>
      </c>
      <c r="N31" s="703">
        <v>0</v>
      </c>
      <c r="O31" s="352">
        <v>0</v>
      </c>
      <c r="P31" s="693" t="s">
        <v>493</v>
      </c>
      <c r="Q31" s="620" t="s">
        <v>493</v>
      </c>
      <c r="R31" s="377">
        <v>0</v>
      </c>
      <c r="S31" s="700">
        <v>0</v>
      </c>
      <c r="T31" s="703">
        <v>0</v>
      </c>
      <c r="U31" s="352">
        <v>0</v>
      </c>
      <c r="V31" s="693" t="s">
        <v>493</v>
      </c>
      <c r="W31" s="620" t="s">
        <v>493</v>
      </c>
      <c r="X31" s="377">
        <v>0</v>
      </c>
      <c r="Y31" s="378">
        <v>0</v>
      </c>
      <c r="Z31" s="703">
        <v>0</v>
      </c>
      <c r="AA31" s="352">
        <v>0</v>
      </c>
      <c r="AB31" s="621" t="s">
        <v>493</v>
      </c>
      <c r="AC31" s="620" t="s">
        <v>493</v>
      </c>
      <c r="AD31" s="377">
        <v>0</v>
      </c>
      <c r="AE31" s="378">
        <v>0</v>
      </c>
      <c r="AF31" s="703">
        <v>0</v>
      </c>
      <c r="AG31" s="352">
        <v>0</v>
      </c>
      <c r="AH31" s="621" t="s">
        <v>493</v>
      </c>
      <c r="AI31" s="620" t="s">
        <v>493</v>
      </c>
      <c r="AJ31" s="377">
        <v>3.48</v>
      </c>
      <c r="AK31" s="700">
        <v>0</v>
      </c>
      <c r="AL31" s="703">
        <v>-3.48</v>
      </c>
      <c r="AM31" s="352">
        <v>-1</v>
      </c>
      <c r="AN31" s="621" t="s">
        <v>493</v>
      </c>
      <c r="AO31" s="620" t="s">
        <v>493</v>
      </c>
      <c r="AP31" s="377">
        <v>0</v>
      </c>
      <c r="AQ31" s="378">
        <v>0</v>
      </c>
      <c r="AR31" s="703">
        <v>0</v>
      </c>
      <c r="AS31" s="352">
        <v>0</v>
      </c>
      <c r="AT31" s="621" t="s">
        <v>493</v>
      </c>
      <c r="AU31" s="620" t="s">
        <v>493</v>
      </c>
      <c r="AV31" s="377">
        <v>0</v>
      </c>
      <c r="AW31" s="700">
        <v>0</v>
      </c>
      <c r="AX31" s="703">
        <v>0</v>
      </c>
      <c r="AY31" s="352">
        <v>0</v>
      </c>
      <c r="AZ31" s="621" t="s">
        <v>493</v>
      </c>
      <c r="BA31" s="620" t="s">
        <v>493</v>
      </c>
      <c r="BB31" s="377">
        <v>0</v>
      </c>
      <c r="BC31" s="378">
        <v>0</v>
      </c>
      <c r="BD31" s="703">
        <v>0</v>
      </c>
      <c r="BE31" s="352">
        <v>0</v>
      </c>
      <c r="BF31" s="621" t="s">
        <v>493</v>
      </c>
      <c r="BG31" s="620" t="s">
        <v>493</v>
      </c>
      <c r="BH31" s="377">
        <v>0</v>
      </c>
      <c r="BI31" s="378">
        <v>0</v>
      </c>
      <c r="BJ31" s="703">
        <v>0</v>
      </c>
      <c r="BK31" s="352">
        <v>0</v>
      </c>
      <c r="BL31" s="621" t="s">
        <v>493</v>
      </c>
      <c r="BM31" s="620" t="s">
        <v>493</v>
      </c>
      <c r="BN31" s="377">
        <v>0</v>
      </c>
      <c r="BO31" s="378">
        <v>0</v>
      </c>
      <c r="BP31" s="703">
        <v>0</v>
      </c>
      <c r="BQ31" s="352">
        <v>0</v>
      </c>
      <c r="BR31" s="621" t="s">
        <v>493</v>
      </c>
      <c r="BS31" s="620" t="s">
        <v>493</v>
      </c>
      <c r="BT31" s="377">
        <v>0</v>
      </c>
      <c r="BU31" s="700">
        <v>0</v>
      </c>
      <c r="BV31" s="703">
        <v>0</v>
      </c>
      <c r="BW31" s="352">
        <v>0</v>
      </c>
      <c r="BX31" s="621" t="s">
        <v>493</v>
      </c>
      <c r="BY31" s="620" t="s">
        <v>493</v>
      </c>
      <c r="BZ31" s="377">
        <v>0</v>
      </c>
      <c r="CA31" s="378">
        <v>0</v>
      </c>
      <c r="CB31" s="703">
        <v>0</v>
      </c>
      <c r="CC31" s="352">
        <v>0</v>
      </c>
      <c r="CD31" s="621" t="s">
        <v>493</v>
      </c>
      <c r="CE31" s="620" t="s">
        <v>493</v>
      </c>
      <c r="CF31" s="377">
        <v>0</v>
      </c>
      <c r="CG31" s="700">
        <v>0.21</v>
      </c>
      <c r="CH31" s="703">
        <v>0.21</v>
      </c>
      <c r="CI31" s="352" t="s">
        <v>549</v>
      </c>
      <c r="CJ31" s="621" t="s">
        <v>493</v>
      </c>
      <c r="CK31" s="620" t="s">
        <v>493</v>
      </c>
      <c r="CL31" s="377">
        <v>0</v>
      </c>
      <c r="CM31" s="700">
        <v>34.51</v>
      </c>
      <c r="CN31" s="703">
        <v>34.51</v>
      </c>
      <c r="CO31" s="352" t="s">
        <v>549</v>
      </c>
      <c r="CP31" s="621" t="s">
        <v>493</v>
      </c>
      <c r="CQ31" s="620" t="s">
        <v>493</v>
      </c>
      <c r="CR31" s="377">
        <v>0</v>
      </c>
      <c r="CS31" s="700">
        <v>0</v>
      </c>
      <c r="CT31" s="703">
        <v>0</v>
      </c>
      <c r="CU31" s="352">
        <v>0</v>
      </c>
      <c r="CV31" s="621" t="s">
        <v>493</v>
      </c>
      <c r="CW31" s="620" t="s">
        <v>493</v>
      </c>
      <c r="CX31" s="377">
        <v>0</v>
      </c>
      <c r="CY31" s="700">
        <v>-34.72</v>
      </c>
      <c r="CZ31" s="703">
        <v>-34.72</v>
      </c>
      <c r="DA31" s="352" t="s">
        <v>549</v>
      </c>
      <c r="DB31" s="621" t="s">
        <v>493</v>
      </c>
      <c r="DC31" s="620" t="s">
        <v>493</v>
      </c>
      <c r="DD31" s="804" t="s">
        <v>553</v>
      </c>
      <c r="DE31" s="799" t="s">
        <v>553</v>
      </c>
      <c r="DF31" s="707"/>
      <c r="DG31" s="704"/>
    </row>
    <row r="32" spans="1:111" s="2" customFormat="1" ht="24" customHeight="1" thickTop="1" thickBot="1">
      <c r="A32" s="19" t="s">
        <v>8</v>
      </c>
      <c r="B32" s="20">
        <v>334239.13000000006</v>
      </c>
      <c r="C32" s="21">
        <v>344283.51999999996</v>
      </c>
      <c r="D32" s="861">
        <v>10044.390000000009</v>
      </c>
      <c r="E32" s="165">
        <v>3.0051508331774009E-2</v>
      </c>
      <c r="F32" s="20">
        <v>133346.15</v>
      </c>
      <c r="G32" s="27">
        <v>139663.54999999999</v>
      </c>
      <c r="H32" s="861">
        <v>6317.4000000000024</v>
      </c>
      <c r="I32" s="168">
        <v>4.7375945987191942E-2</v>
      </c>
      <c r="J32" s="167">
        <v>0.39895433547831449</v>
      </c>
      <c r="K32" s="165">
        <v>0.40566434896448139</v>
      </c>
      <c r="L32" s="62">
        <v>11108.960000000001</v>
      </c>
      <c r="M32" s="63">
        <v>23363.670000000002</v>
      </c>
      <c r="N32" s="861">
        <v>12254.71</v>
      </c>
      <c r="O32" s="168">
        <v>1.1031374674136913</v>
      </c>
      <c r="P32" s="169">
        <v>8.3309191903928242E-2</v>
      </c>
      <c r="Q32" s="165">
        <v>0.167285379757281</v>
      </c>
      <c r="R32" s="62">
        <v>122237.20999999999</v>
      </c>
      <c r="S32" s="65">
        <v>116299.86000000002</v>
      </c>
      <c r="T32" s="861">
        <v>-5937.3500000000022</v>
      </c>
      <c r="U32" s="168">
        <v>-4.8572361885550044E-2</v>
      </c>
      <c r="V32" s="167">
        <v>0.91669095808165435</v>
      </c>
      <c r="W32" s="165">
        <v>0.83271447704143298</v>
      </c>
      <c r="X32" s="62">
        <v>3908.5799999999995</v>
      </c>
      <c r="Y32" s="63">
        <v>1110.71</v>
      </c>
      <c r="Z32" s="861">
        <v>-2797.8700000000003</v>
      </c>
      <c r="AA32" s="285">
        <v>-0.71582774306781483</v>
      </c>
      <c r="AB32" s="166">
        <v>2.9311532428945266E-2</v>
      </c>
      <c r="AC32" s="165">
        <v>7.9527550316456953E-3</v>
      </c>
      <c r="AD32" s="62">
        <v>118328.63999999998</v>
      </c>
      <c r="AE32" s="63">
        <v>115189.15999999999</v>
      </c>
      <c r="AF32" s="861">
        <v>-3139.4800000000014</v>
      </c>
      <c r="AG32" s="285">
        <v>-2.6531869207657557E-2</v>
      </c>
      <c r="AH32" s="166">
        <v>0.88737950064550042</v>
      </c>
      <c r="AI32" s="165">
        <v>0.82476179361043023</v>
      </c>
      <c r="AJ32" s="62">
        <v>81413.33</v>
      </c>
      <c r="AK32" s="65">
        <v>55846.509999999995</v>
      </c>
      <c r="AL32" s="861">
        <v>-25566.82</v>
      </c>
      <c r="AM32" s="285">
        <v>-0.31403727129205999</v>
      </c>
      <c r="AN32" s="167">
        <v>0.24357809332497959</v>
      </c>
      <c r="AO32" s="165">
        <v>0.16221081392452361</v>
      </c>
      <c r="AP32" s="62">
        <v>46738.48000000001</v>
      </c>
      <c r="AQ32" s="63">
        <v>32035.529999999995</v>
      </c>
      <c r="AR32" s="861">
        <v>-14702.949999999999</v>
      </c>
      <c r="AS32" s="168">
        <v>-0.31457912195689747</v>
      </c>
      <c r="AT32" s="166">
        <v>0.35050490771574594</v>
      </c>
      <c r="AU32" s="165">
        <v>0.22937645505931933</v>
      </c>
      <c r="AV32" s="62">
        <v>16338.92</v>
      </c>
      <c r="AW32" s="65">
        <v>5272.09</v>
      </c>
      <c r="AX32" s="861">
        <v>-11066.830000000002</v>
      </c>
      <c r="AY32" s="168">
        <v>-0.67732934612569251</v>
      </c>
      <c r="AZ32" s="166">
        <v>0.3495817579005564</v>
      </c>
      <c r="BA32" s="165">
        <v>0.16457008827386346</v>
      </c>
      <c r="BB32" s="62">
        <v>63077.41</v>
      </c>
      <c r="BC32" s="63">
        <v>37307.64</v>
      </c>
      <c r="BD32" s="861">
        <v>-25769.769999999993</v>
      </c>
      <c r="BE32" s="168">
        <v>-0.40854198040154155</v>
      </c>
      <c r="BF32" s="166">
        <v>0.51602462130802895</v>
      </c>
      <c r="BG32" s="165">
        <v>0.32078834832647257</v>
      </c>
      <c r="BH32" s="62">
        <v>57677.799999999996</v>
      </c>
      <c r="BI32" s="63">
        <v>36217.269999999997</v>
      </c>
      <c r="BJ32" s="861">
        <v>-21460.529999999988</v>
      </c>
      <c r="BK32" s="285">
        <v>-0.37207608473277415</v>
      </c>
      <c r="BL32" s="166">
        <v>0.48743736089589135</v>
      </c>
      <c r="BM32" s="165">
        <v>0.31441560994107431</v>
      </c>
      <c r="BN32" s="62">
        <v>74637.12999999999</v>
      </c>
      <c r="BO32" s="63">
        <v>80690.819999999978</v>
      </c>
      <c r="BP32" s="861">
        <v>6053.6900000000014</v>
      </c>
      <c r="BQ32" s="285">
        <v>8.1108290203548664E-2</v>
      </c>
      <c r="BR32" s="166">
        <v>0.22330458435551809</v>
      </c>
      <c r="BS32" s="165">
        <v>0.23437317011281861</v>
      </c>
      <c r="BT32" s="62">
        <v>-5325.420000000001</v>
      </c>
      <c r="BU32" s="65">
        <v>9723.840000000002</v>
      </c>
      <c r="BV32" s="861">
        <v>15049.260000000002</v>
      </c>
      <c r="BW32" s="168">
        <v>2.8259292224838601</v>
      </c>
      <c r="BX32" s="166">
        <v>-4.5005334296075755E-2</v>
      </c>
      <c r="BY32" s="165">
        <v>8.4416276670478393E-2</v>
      </c>
      <c r="BZ32" s="62">
        <v>0.67</v>
      </c>
      <c r="CA32" s="63">
        <v>-7.5399999999999991</v>
      </c>
      <c r="CB32" s="861">
        <v>-8.2099999999999991</v>
      </c>
      <c r="CC32" s="285">
        <v>-12.253731343283579</v>
      </c>
      <c r="CD32" s="166">
        <v>5.6621964048602279E-6</v>
      </c>
      <c r="CE32" s="165">
        <v>-6.5457548262353859E-5</v>
      </c>
      <c r="CF32" s="62">
        <v>23157.79</v>
      </c>
      <c r="CG32" s="65">
        <v>23452.03</v>
      </c>
      <c r="CH32" s="861">
        <v>294.24000000000075</v>
      </c>
      <c r="CI32" s="285">
        <v>1.2705875647028407E-2</v>
      </c>
      <c r="CJ32" s="166">
        <v>0.19570739594404199</v>
      </c>
      <c r="CK32" s="165">
        <v>0.20359580710546027</v>
      </c>
      <c r="CL32" s="62">
        <v>42307.539999999994</v>
      </c>
      <c r="CM32" s="63">
        <v>42593.110000000015</v>
      </c>
      <c r="CN32" s="861">
        <v>285.56999999999971</v>
      </c>
      <c r="CO32" s="285">
        <v>6.749860663135261E-3</v>
      </c>
      <c r="CP32" s="166">
        <v>0.357542687890269</v>
      </c>
      <c r="CQ32" s="165">
        <v>0.36976665165368006</v>
      </c>
      <c r="CR32" s="62">
        <v>506.02000000000044</v>
      </c>
      <c r="CS32" s="65">
        <v>4066.94</v>
      </c>
      <c r="CT32" s="861">
        <v>3560.92</v>
      </c>
      <c r="CU32" s="285">
        <v>7.0371131575826977</v>
      </c>
      <c r="CV32" s="166">
        <v>4.2763949623692158E-3</v>
      </c>
      <c r="CW32" s="165">
        <v>3.5306620866060665E-2</v>
      </c>
      <c r="CX32" s="62">
        <v>4.3000000000001819</v>
      </c>
      <c r="CY32" s="65">
        <v>-856.4900000000016</v>
      </c>
      <c r="CZ32" s="861">
        <v>-860.79</v>
      </c>
      <c r="DA32" s="285">
        <v>-200.1837209302245</v>
      </c>
      <c r="DB32" s="166">
        <v>1.2865040667142057E-5</v>
      </c>
      <c r="DC32" s="165">
        <v>-2.4877461459671428E-3</v>
      </c>
      <c r="DD32" s="828">
        <v>0.99996382955132446</v>
      </c>
      <c r="DE32" s="956">
        <v>1.0074355955022158</v>
      </c>
      <c r="DF32" s="283"/>
      <c r="DG32" s="284"/>
    </row>
    <row r="33" spans="1:111" ht="13.5" thickTop="1">
      <c r="A33" s="5"/>
      <c r="B33" s="4" t="s">
        <v>551</v>
      </c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11"/>
      <c r="Y33" s="5"/>
      <c r="Z33" s="5"/>
      <c r="AA33" s="5"/>
      <c r="AB33" s="5"/>
      <c r="AC33" s="5"/>
      <c r="AD33" s="11"/>
      <c r="AE33" s="5"/>
      <c r="AF33" s="5"/>
      <c r="AG33" s="5"/>
      <c r="AH33" s="5"/>
      <c r="AI33" s="5"/>
      <c r="AJ33" s="9"/>
      <c r="AK33" s="6"/>
      <c r="AL33" s="6"/>
      <c r="AM33" s="6"/>
      <c r="AN33" s="9"/>
      <c r="AO33" s="6"/>
      <c r="AP33" s="9"/>
      <c r="AQ33" s="6"/>
      <c r="AR33" s="6"/>
      <c r="AS33" s="6"/>
      <c r="AT33" s="5"/>
      <c r="AU33" s="5"/>
      <c r="AV33" s="5"/>
      <c r="AW33" s="5"/>
      <c r="AX33" s="5"/>
      <c r="AY33" s="5"/>
      <c r="AZ33" s="5"/>
      <c r="BA33" s="5"/>
      <c r="BB33" s="11"/>
      <c r="BC33" s="5"/>
      <c r="BD33" s="5"/>
      <c r="BE33" s="5"/>
      <c r="BF33" s="5"/>
      <c r="BG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11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</row>
    <row r="34" spans="1:111" ht="15">
      <c r="AJ34" s="41"/>
      <c r="AK34" s="42"/>
      <c r="AL34" s="42"/>
      <c r="AM34" s="42"/>
      <c r="AN34" s="41"/>
      <c r="AT34" s="34"/>
      <c r="AU34" s="34"/>
      <c r="AV34" s="34"/>
      <c r="AW34" s="34"/>
      <c r="AX34" s="34"/>
      <c r="AY34" s="34"/>
      <c r="DF34" s="286"/>
      <c r="DG34" s="286"/>
    </row>
    <row r="35" spans="1:111" ht="15">
      <c r="AJ35" s="41"/>
      <c r="AK35" s="42"/>
      <c r="AL35" s="42"/>
      <c r="AM35" s="42"/>
      <c r="AN35" s="41"/>
      <c r="AT35" s="34"/>
      <c r="AU35" s="34"/>
      <c r="AV35" s="34"/>
      <c r="AW35" s="34"/>
      <c r="AX35" s="34"/>
      <c r="AY35" s="34"/>
      <c r="DF35" s="286"/>
      <c r="DG35" s="286"/>
    </row>
    <row r="36" spans="1:111">
      <c r="B36" s="34" t="s">
        <v>44</v>
      </c>
      <c r="X36" s="34" t="s">
        <v>45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  <c r="BB36" s="34" t="s">
        <v>52</v>
      </c>
      <c r="CL36" s="5" t="s">
        <v>390</v>
      </c>
    </row>
    <row r="37" spans="1:111">
      <c r="B37" s="34" t="s">
        <v>411</v>
      </c>
      <c r="X37" s="34" t="s">
        <v>47</v>
      </c>
      <c r="AJ37" s="42"/>
      <c r="AK37" s="41"/>
      <c r="AL37" s="41"/>
      <c r="AM37" s="41"/>
      <c r="AN37" s="42"/>
      <c r="AO37" s="41"/>
      <c r="AP37" s="42"/>
      <c r="AQ37" s="34"/>
      <c r="AR37" s="34"/>
      <c r="AS37" s="34"/>
      <c r="AT37" s="34"/>
      <c r="AU37" s="34"/>
      <c r="AV37" s="34"/>
      <c r="AW37" s="34"/>
      <c r="AX37" s="34"/>
      <c r="AY37" s="34"/>
    </row>
    <row r="38" spans="1:111">
      <c r="B38" s="34" t="s">
        <v>410</v>
      </c>
      <c r="X38" s="34" t="s">
        <v>48</v>
      </c>
      <c r="AJ38" s="42"/>
      <c r="AK38" s="41"/>
      <c r="AL38" s="41"/>
      <c r="AM38" s="41"/>
      <c r="AN38" s="42"/>
      <c r="AO38" s="41"/>
      <c r="AP38" s="42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111">
      <c r="X39" s="34" t="s">
        <v>49</v>
      </c>
      <c r="AJ39" s="42"/>
      <c r="AK39" s="41"/>
      <c r="AL39" s="41"/>
      <c r="AM39" s="41"/>
      <c r="AN39" s="42"/>
      <c r="AO39" s="41"/>
      <c r="AP39" s="42"/>
      <c r="AQ39" s="34"/>
      <c r="AR39" s="34"/>
      <c r="AS39" s="34"/>
      <c r="AT39" s="34"/>
      <c r="AU39" s="34"/>
      <c r="AV39" s="34"/>
      <c r="AW39" s="34"/>
      <c r="AX39" s="34"/>
      <c r="AY39" s="34"/>
    </row>
    <row r="43" spans="1:111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1:111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1:111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1:111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1:111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1:111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2:10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2:10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10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10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10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109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109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109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109">
      <c r="C57" s="120"/>
      <c r="D57" s="120"/>
      <c r="E57" s="120"/>
      <c r="F57" s="120"/>
      <c r="G57" s="121"/>
      <c r="H57" s="120"/>
      <c r="I57" s="120"/>
      <c r="J57" s="120"/>
      <c r="K57" s="120"/>
    </row>
    <row r="58" spans="2:109">
      <c r="C58" s="120"/>
      <c r="D58" s="120"/>
      <c r="E58" s="120"/>
      <c r="F58" s="120"/>
      <c r="G58" s="121"/>
      <c r="H58" s="120"/>
      <c r="I58" s="120"/>
      <c r="J58" s="120"/>
      <c r="K58" s="120"/>
    </row>
    <row r="59" spans="2:109">
      <c r="C59" s="120"/>
      <c r="D59" s="120"/>
      <c r="E59" s="120"/>
      <c r="F59" s="120"/>
      <c r="G59" s="121"/>
      <c r="H59" s="120"/>
      <c r="I59" s="120"/>
      <c r="J59" s="120"/>
      <c r="K59" s="120"/>
    </row>
    <row r="60" spans="2:109">
      <c r="C60" s="120"/>
      <c r="D60" s="120"/>
      <c r="E60" s="120"/>
      <c r="F60" s="120"/>
      <c r="G60" s="121"/>
      <c r="H60" s="120"/>
      <c r="I60" s="120"/>
      <c r="J60" s="120"/>
      <c r="K60" s="120"/>
    </row>
    <row r="61" spans="2:109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2:109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2:109">
      <c r="B63" s="5"/>
      <c r="C63" s="120"/>
      <c r="D63" s="120"/>
      <c r="E63" s="120"/>
      <c r="F63" s="120"/>
      <c r="G63" s="121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2:109">
      <c r="B64" s="5"/>
      <c r="C64" s="120"/>
      <c r="D64" s="120"/>
      <c r="E64" s="120"/>
      <c r="F64" s="120"/>
      <c r="G64" s="121"/>
      <c r="H64" s="120"/>
      <c r="I64" s="120"/>
      <c r="J64" s="120"/>
      <c r="K64" s="120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1:109">
      <c r="B65" s="5"/>
      <c r="C65" s="120"/>
      <c r="D65" s="120"/>
      <c r="E65" s="120"/>
      <c r="F65" s="120"/>
      <c r="G65" s="121"/>
      <c r="H65" s="120"/>
      <c r="I65" s="120"/>
      <c r="J65" s="120"/>
      <c r="K65" s="12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</row>
    <row r="66" spans="1:109">
      <c r="B66" s="5"/>
      <c r="C66" s="120"/>
      <c r="D66" s="120"/>
      <c r="E66" s="120"/>
      <c r="F66" s="120"/>
      <c r="G66" s="121"/>
      <c r="H66" s="120"/>
      <c r="I66" s="120"/>
      <c r="J66" s="120"/>
      <c r="K66" s="120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</row>
    <row r="67" spans="1:109">
      <c r="B67" s="5"/>
      <c r="C67" s="120"/>
      <c r="D67" s="120"/>
      <c r="E67" s="120"/>
      <c r="F67" s="120"/>
      <c r="G67" s="120"/>
      <c r="H67" s="120"/>
      <c r="I67" s="120"/>
      <c r="J67" s="120"/>
      <c r="K67" s="120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</row>
    <row r="68" spans="1:109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</row>
    <row r="69" spans="1:109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</row>
    <row r="70" spans="1:109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</row>
    <row r="71" spans="1:10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</row>
    <row r="72" spans="1:10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</row>
    <row r="73" spans="1:10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</row>
    <row r="74" spans="1:10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</row>
    <row r="75" spans="1:10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</row>
    <row r="76" spans="1:109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</row>
  </sheetData>
  <sortState xmlns:xlrd2="http://schemas.microsoft.com/office/spreadsheetml/2017/richdata2" ref="A10:DE31">
    <sortCondition descending="1" ref="C10:C31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AFBC7-16C6-4B0E-BE79-83F71B97929B}">
  <sheetPr>
    <tabColor theme="6" tint="0.39997558519241921"/>
  </sheetPr>
  <dimension ref="A1:BN7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 t="s">
        <v>277</v>
      </c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/>
      <c r="BC1" s="1350"/>
      <c r="BD1" s="1350"/>
      <c r="BE1" s="1350"/>
      <c r="BF1" s="1350"/>
      <c r="BG1" s="1350"/>
      <c r="BH1" s="103"/>
      <c r="BI1" s="103"/>
      <c r="BJ1" s="103"/>
      <c r="BK1" s="103"/>
    </row>
    <row r="2" spans="1:66" s="14" customFormat="1" ht="22.5" customHeight="1">
      <c r="A2" s="32"/>
      <c r="B2" s="1351" t="s">
        <v>419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419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 t="s">
        <v>419</v>
      </c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/>
      <c r="BC2" s="1351"/>
      <c r="BD2" s="1351"/>
      <c r="BE2" s="1351"/>
      <c r="BF2" s="1351"/>
      <c r="BG2" s="1351"/>
      <c r="BH2" s="105"/>
      <c r="BI2" s="105"/>
      <c r="BJ2" s="105"/>
      <c r="BK2" s="105"/>
    </row>
    <row r="3" spans="1:6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547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8" t="s">
        <v>12</v>
      </c>
      <c r="Y4" s="1348"/>
      <c r="Z4" s="1348"/>
      <c r="AA4" s="1348"/>
      <c r="AB4" s="1348"/>
      <c r="AC4" s="1348"/>
      <c r="AD4" s="1348"/>
      <c r="AE4" s="1348"/>
      <c r="AF4" s="1348"/>
      <c r="AG4" s="1348"/>
      <c r="AH4" s="1348"/>
      <c r="AI4" s="1348"/>
      <c r="AJ4" s="1348"/>
      <c r="AK4" s="1348"/>
      <c r="AL4" s="1348"/>
      <c r="AM4" s="1348"/>
      <c r="AN4" s="1348"/>
      <c r="AO4" s="1348"/>
      <c r="AP4" s="1348" t="s">
        <v>12</v>
      </c>
      <c r="AQ4" s="1348"/>
      <c r="AR4" s="1348"/>
      <c r="AS4" s="1348"/>
      <c r="AT4" s="1348"/>
      <c r="AU4" s="1348"/>
      <c r="AV4" s="1348"/>
      <c r="AW4" s="1348"/>
      <c r="AX4" s="1348"/>
      <c r="AY4" s="1348"/>
      <c r="AZ4" s="1348"/>
      <c r="BA4" s="1348"/>
      <c r="BB4" s="1348"/>
      <c r="BC4" s="1348"/>
      <c r="BD4" s="1348"/>
      <c r="BE4" s="1348"/>
      <c r="BF4" s="1348"/>
      <c r="BG4" s="1348"/>
      <c r="BH4" s="17"/>
      <c r="BI4" s="17"/>
      <c r="BJ4" s="17"/>
      <c r="BK4" s="17"/>
    </row>
    <row r="5" spans="1:6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1344"/>
      <c r="AE5" s="1344"/>
      <c r="AF5" s="36"/>
      <c r="AG5" s="36"/>
      <c r="AH5" s="1344"/>
      <c r="AI5" s="1344"/>
      <c r="AJ5" s="36"/>
      <c r="AK5" s="36"/>
      <c r="AL5" s="36"/>
      <c r="AM5" s="36"/>
      <c r="AN5" s="36"/>
      <c r="AO5" s="36"/>
      <c r="AP5" s="1358"/>
      <c r="AQ5" s="1358"/>
      <c r="AR5" s="36"/>
      <c r="AS5" s="36"/>
      <c r="AT5" s="1358"/>
      <c r="AU5" s="1358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 t="s">
        <v>63</v>
      </c>
      <c r="BG5" s="1344"/>
    </row>
    <row r="6" spans="1:6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59" t="s">
        <v>418</v>
      </c>
      <c r="AW6" s="1360"/>
      <c r="AX6" s="1360"/>
      <c r="AY6" s="1360"/>
      <c r="AZ6" s="1360"/>
      <c r="BA6" s="1361"/>
      <c r="BB6" s="1362" t="s">
        <v>222</v>
      </c>
      <c r="BC6" s="1360"/>
      <c r="BD6" s="1360"/>
      <c r="BE6" s="1360"/>
      <c r="BF6" s="1360"/>
      <c r="BG6" s="1361"/>
    </row>
    <row r="7" spans="1:6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2" t="s">
        <v>35</v>
      </c>
      <c r="M7" s="1214"/>
      <c r="N7" s="1214" t="s">
        <v>84</v>
      </c>
      <c r="O7" s="1214"/>
      <c r="P7" s="1215" t="s">
        <v>99</v>
      </c>
      <c r="Q7" s="1216"/>
      <c r="R7" s="1223" t="s">
        <v>35</v>
      </c>
      <c r="S7" s="1215"/>
      <c r="T7" s="1214" t="s">
        <v>84</v>
      </c>
      <c r="U7" s="1214"/>
      <c r="V7" s="1215" t="s">
        <v>100</v>
      </c>
      <c r="W7" s="1216"/>
      <c r="X7" s="1212" t="s">
        <v>35</v>
      </c>
      <c r="Y7" s="1213"/>
      <c r="Z7" s="1214" t="s">
        <v>84</v>
      </c>
      <c r="AA7" s="1214"/>
      <c r="AB7" s="1215" t="s">
        <v>101</v>
      </c>
      <c r="AC7" s="1216"/>
      <c r="AD7" s="1215" t="s">
        <v>35</v>
      </c>
      <c r="AE7" s="1213"/>
      <c r="AF7" s="1214" t="s">
        <v>84</v>
      </c>
      <c r="AG7" s="1214"/>
      <c r="AH7" s="1215" t="s">
        <v>100</v>
      </c>
      <c r="AI7" s="1216"/>
      <c r="AJ7" s="1212" t="s">
        <v>35</v>
      </c>
      <c r="AK7" s="1214"/>
      <c r="AL7" s="1214" t="s">
        <v>84</v>
      </c>
      <c r="AM7" s="1214"/>
      <c r="AN7" s="1215" t="s">
        <v>101</v>
      </c>
      <c r="AO7" s="1216"/>
      <c r="AP7" s="1223" t="s">
        <v>35</v>
      </c>
      <c r="AQ7" s="1215"/>
      <c r="AR7" s="1213" t="s">
        <v>84</v>
      </c>
      <c r="AS7" s="1215"/>
      <c r="AT7" s="1215" t="s">
        <v>103</v>
      </c>
      <c r="AU7" s="1216"/>
      <c r="AV7" s="1367" t="s">
        <v>35</v>
      </c>
      <c r="AW7" s="1363"/>
      <c r="AX7" s="1363" t="s">
        <v>84</v>
      </c>
      <c r="AY7" s="1363"/>
      <c r="AZ7" s="1215" t="s">
        <v>105</v>
      </c>
      <c r="BA7" s="1216"/>
      <c r="BB7" s="1364" t="s">
        <v>35</v>
      </c>
      <c r="BC7" s="1365"/>
      <c r="BD7" s="1363" t="s">
        <v>84</v>
      </c>
      <c r="BE7" s="1363"/>
      <c r="BF7" s="1364" t="s">
        <v>106</v>
      </c>
      <c r="BG7" s="1366"/>
      <c r="BH7" s="252"/>
      <c r="BI7" s="252"/>
      <c r="BJ7" s="252"/>
      <c r="BK7" s="252"/>
      <c r="BL7" s="252"/>
      <c r="BM7" s="252"/>
      <c r="BN7" s="252"/>
    </row>
    <row r="8" spans="1:6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3">
        <v>45716</v>
      </c>
      <c r="N8" s="1342" t="s">
        <v>35</v>
      </c>
      <c r="O8" s="1342" t="s">
        <v>36</v>
      </c>
      <c r="P8" s="28">
        <v>45351</v>
      </c>
      <c r="Q8" s="24">
        <v>45716</v>
      </c>
      <c r="R8" s="22">
        <v>45351</v>
      </c>
      <c r="S8" s="23">
        <v>45716</v>
      </c>
      <c r="T8" s="1340" t="s">
        <v>35</v>
      </c>
      <c r="U8" s="1340" t="s">
        <v>36</v>
      </c>
      <c r="V8" s="23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8">
        <v>45351</v>
      </c>
      <c r="AO8" s="24">
        <v>45716</v>
      </c>
      <c r="AP8" s="22">
        <v>45351</v>
      </c>
      <c r="AQ8" s="29">
        <v>45716</v>
      </c>
      <c r="AR8" s="1352" t="s">
        <v>35</v>
      </c>
      <c r="AS8" s="1352" t="s">
        <v>36</v>
      </c>
      <c r="AT8" s="23">
        <v>45351</v>
      </c>
      <c r="AU8" s="24">
        <v>45716</v>
      </c>
      <c r="AV8" s="990">
        <v>45351</v>
      </c>
      <c r="AW8" s="991">
        <v>45716</v>
      </c>
      <c r="AX8" s="1375" t="s">
        <v>35</v>
      </c>
      <c r="AY8" s="1375" t="s">
        <v>36</v>
      </c>
      <c r="AZ8" s="992">
        <v>45351</v>
      </c>
      <c r="BA8" s="993">
        <v>45716</v>
      </c>
      <c r="BB8" s="990">
        <v>45351</v>
      </c>
      <c r="BC8" s="994">
        <v>45716</v>
      </c>
      <c r="BD8" s="1375" t="s">
        <v>35</v>
      </c>
      <c r="BE8" s="1375" t="s">
        <v>36</v>
      </c>
      <c r="BF8" s="991">
        <v>45351</v>
      </c>
      <c r="BG8" s="993">
        <v>45716</v>
      </c>
    </row>
    <row r="9" spans="1:6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8">
        <v>3</v>
      </c>
      <c r="M9" s="1339"/>
      <c r="N9" s="1343"/>
      <c r="O9" s="1343"/>
      <c r="P9" s="1333" t="s">
        <v>41</v>
      </c>
      <c r="Q9" s="1334"/>
      <c r="R9" s="1331">
        <v>4</v>
      </c>
      <c r="S9" s="1335"/>
      <c r="T9" s="1341"/>
      <c r="U9" s="1341"/>
      <c r="V9" s="1337" t="s">
        <v>420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5">
        <v>6</v>
      </c>
      <c r="AE9" s="1336"/>
      <c r="AF9" s="1341"/>
      <c r="AG9" s="1341"/>
      <c r="AH9" s="1337" t="s">
        <v>421</v>
      </c>
      <c r="AI9" s="1329"/>
      <c r="AJ9" s="1338">
        <v>7</v>
      </c>
      <c r="AK9" s="1339"/>
      <c r="AL9" s="1341"/>
      <c r="AM9" s="1341"/>
      <c r="AN9" s="1333" t="s">
        <v>422</v>
      </c>
      <c r="AO9" s="1334"/>
      <c r="AP9" s="1331">
        <v>8</v>
      </c>
      <c r="AQ9" s="1335"/>
      <c r="AR9" s="1353"/>
      <c r="AS9" s="1353"/>
      <c r="AT9" s="1329" t="s">
        <v>423</v>
      </c>
      <c r="AU9" s="1330"/>
      <c r="AV9" s="1373">
        <v>9</v>
      </c>
      <c r="AW9" s="1374"/>
      <c r="AX9" s="1376"/>
      <c r="AY9" s="1376"/>
      <c r="AZ9" s="1368" t="s">
        <v>424</v>
      </c>
      <c r="BA9" s="1369"/>
      <c r="BB9" s="1370">
        <v>10</v>
      </c>
      <c r="BC9" s="1371"/>
      <c r="BD9" s="1376"/>
      <c r="BE9" s="1376"/>
      <c r="BF9" s="1372" t="s">
        <v>425</v>
      </c>
      <c r="BG9" s="1369"/>
    </row>
    <row r="10" spans="1:66" s="702" customFormat="1" ht="19.5" customHeight="1">
      <c r="A10" s="708" t="s">
        <v>39</v>
      </c>
      <c r="B10" s="377">
        <v>44402.98</v>
      </c>
      <c r="C10" s="378">
        <v>46968.74</v>
      </c>
      <c r="D10" s="699">
        <v>2565.7599999999948</v>
      </c>
      <c r="E10" s="336">
        <v>5.7783509124837894E-2</v>
      </c>
      <c r="F10" s="377">
        <v>27115.96</v>
      </c>
      <c r="G10" s="700">
        <v>27729.79</v>
      </c>
      <c r="H10" s="699">
        <v>613.83000000000175</v>
      </c>
      <c r="I10" s="392">
        <v>2.2637221769024655E-2</v>
      </c>
      <c r="J10" s="698">
        <v>0.61067883281707658</v>
      </c>
      <c r="K10" s="620">
        <v>0.59038820287706251</v>
      </c>
      <c r="L10" s="377">
        <v>23643.52</v>
      </c>
      <c r="M10" s="700">
        <v>24944.93</v>
      </c>
      <c r="N10" s="699">
        <v>1301.4099999999999</v>
      </c>
      <c r="O10" s="392">
        <v>5.5042988522859534E-2</v>
      </c>
      <c r="P10" s="698">
        <v>0.87194110037040917</v>
      </c>
      <c r="Q10" s="620">
        <v>0.89957154381623516</v>
      </c>
      <c r="R10" s="377">
        <v>479</v>
      </c>
      <c r="S10" s="700">
        <v>590.4</v>
      </c>
      <c r="T10" s="699">
        <v>111.39999999999998</v>
      </c>
      <c r="U10" s="392">
        <v>0.23256784968684754</v>
      </c>
      <c r="V10" s="619">
        <v>1.078756425807457E-2</v>
      </c>
      <c r="W10" s="620">
        <v>1.2570062556500344E-2</v>
      </c>
      <c r="X10" s="377">
        <v>23164.52</v>
      </c>
      <c r="Y10" s="378">
        <v>24354.53</v>
      </c>
      <c r="Z10" s="699">
        <v>1190.0099999999984</v>
      </c>
      <c r="AA10" s="392">
        <v>5.1372098364222456E-2</v>
      </c>
      <c r="AB10" s="619">
        <v>0.85427622698956629</v>
      </c>
      <c r="AC10" s="620">
        <v>0.87828036202221504</v>
      </c>
      <c r="AD10" s="377">
        <v>13137.18</v>
      </c>
      <c r="AE10" s="378">
        <v>11088.83</v>
      </c>
      <c r="AF10" s="699">
        <v>-2048.3500000000004</v>
      </c>
      <c r="AG10" s="392">
        <v>-0.15592006808158221</v>
      </c>
      <c r="AH10" s="619">
        <v>0.29586257498933627</v>
      </c>
      <c r="AI10" s="620">
        <v>0.23608957787668991</v>
      </c>
      <c r="AJ10" s="377">
        <v>8654.15</v>
      </c>
      <c r="AK10" s="378">
        <v>6871.86</v>
      </c>
      <c r="AL10" s="699">
        <v>-1782.29</v>
      </c>
      <c r="AM10" s="392">
        <v>-0.20594628010838731</v>
      </c>
      <c r="AN10" s="619">
        <v>0.31915336945474176</v>
      </c>
      <c r="AO10" s="701">
        <v>0.24781507541167819</v>
      </c>
      <c r="AP10" s="377">
        <v>16104.38</v>
      </c>
      <c r="AQ10" s="700">
        <v>1369.07</v>
      </c>
      <c r="AR10" s="699">
        <v>-14735.31</v>
      </c>
      <c r="AS10" s="392">
        <v>-0.91498772383662086</v>
      </c>
      <c r="AT10" s="619">
        <v>0.68113292775356626</v>
      </c>
      <c r="AU10" s="620">
        <v>5.4883697809534837E-2</v>
      </c>
      <c r="AV10" s="735">
        <v>10926.94</v>
      </c>
      <c r="AW10" s="975">
        <v>12730.71</v>
      </c>
      <c r="AX10" s="699">
        <v>1803.7699999999986</v>
      </c>
      <c r="AY10" s="1002">
        <v>0.16507549231532329</v>
      </c>
      <c r="AZ10" s="1003">
        <v>0.24608573568710929</v>
      </c>
      <c r="BA10" s="1004">
        <v>0.27104644493337482</v>
      </c>
      <c r="BB10" s="735">
        <v>3908.12</v>
      </c>
      <c r="BC10" s="975">
        <v>5272.56</v>
      </c>
      <c r="BD10" s="699">
        <v>1364.4400000000005</v>
      </c>
      <c r="BE10" s="1002">
        <v>0.34912950472349891</v>
      </c>
      <c r="BF10" s="1003">
        <v>0.16871146045763089</v>
      </c>
      <c r="BG10" s="1004">
        <v>0.21649196268620255</v>
      </c>
    </row>
    <row r="11" spans="1:66" s="702" customFormat="1" ht="19.5" customHeight="1">
      <c r="A11" s="708" t="s">
        <v>17</v>
      </c>
      <c r="B11" s="377">
        <v>23675</v>
      </c>
      <c r="C11" s="378">
        <v>23115.73</v>
      </c>
      <c r="D11" s="703">
        <v>-559.27000000000044</v>
      </c>
      <c r="E11" s="336">
        <v>-2.3622808870116176E-2</v>
      </c>
      <c r="F11" s="377">
        <v>5420.72</v>
      </c>
      <c r="G11" s="700">
        <v>7169.2</v>
      </c>
      <c r="H11" s="703">
        <v>1748.4799999999996</v>
      </c>
      <c r="I11" s="352">
        <v>0.32255493735149565</v>
      </c>
      <c r="J11" s="693">
        <v>0.22896388595564943</v>
      </c>
      <c r="K11" s="620">
        <v>0.31014378520600472</v>
      </c>
      <c r="L11" s="377">
        <v>5282.44</v>
      </c>
      <c r="M11" s="700">
        <v>6948.69</v>
      </c>
      <c r="N11" s="703">
        <v>1666.25</v>
      </c>
      <c r="O11" s="352">
        <v>0.31543188375069098</v>
      </c>
      <c r="P11" s="693">
        <v>0.974490473590224</v>
      </c>
      <c r="Q11" s="620">
        <v>0.96924203537354237</v>
      </c>
      <c r="R11" s="377">
        <v>299.95</v>
      </c>
      <c r="S11" s="700">
        <v>344.27</v>
      </c>
      <c r="T11" s="703">
        <v>44.319999999999993</v>
      </c>
      <c r="U11" s="352">
        <v>0.14775795965994332</v>
      </c>
      <c r="V11" s="621">
        <v>1.2669482576557549E-2</v>
      </c>
      <c r="W11" s="620">
        <v>1.4893321560686163E-2</v>
      </c>
      <c r="X11" s="377">
        <v>4982.49</v>
      </c>
      <c r="Y11" s="378">
        <v>6604.42</v>
      </c>
      <c r="Z11" s="703">
        <v>1621.9300000000003</v>
      </c>
      <c r="AA11" s="352">
        <v>0.32552599202406834</v>
      </c>
      <c r="AB11" s="621">
        <v>0.91915649581605385</v>
      </c>
      <c r="AC11" s="620">
        <v>0.9212213357138872</v>
      </c>
      <c r="AD11" s="377">
        <v>1349.23</v>
      </c>
      <c r="AE11" s="378">
        <v>5452.54</v>
      </c>
      <c r="AF11" s="703">
        <v>4103.3099999999995</v>
      </c>
      <c r="AG11" s="352">
        <v>3.0412235126701894</v>
      </c>
      <c r="AH11" s="621">
        <v>5.6989651531151007E-2</v>
      </c>
      <c r="AI11" s="620">
        <v>0.23588006954571628</v>
      </c>
      <c r="AJ11" s="377">
        <v>846.74</v>
      </c>
      <c r="AK11" s="378">
        <v>2227.19</v>
      </c>
      <c r="AL11" s="703">
        <v>1380.45</v>
      </c>
      <c r="AM11" s="352">
        <v>1.6303115478186929</v>
      </c>
      <c r="AN11" s="621">
        <v>0.15620434185864607</v>
      </c>
      <c r="AO11" s="620">
        <v>0.31066088266473246</v>
      </c>
      <c r="AP11" s="377">
        <v>3783.74</v>
      </c>
      <c r="AQ11" s="700">
        <v>4838.74</v>
      </c>
      <c r="AR11" s="703">
        <v>1055</v>
      </c>
      <c r="AS11" s="352">
        <v>0.27882465497100756</v>
      </c>
      <c r="AT11" s="621">
        <v>0.71628641309697794</v>
      </c>
      <c r="AU11" s="620">
        <v>0.69635283772912593</v>
      </c>
      <c r="AV11" s="735">
        <v>6042.12</v>
      </c>
      <c r="AW11" s="975">
        <v>6828.21</v>
      </c>
      <c r="AX11" s="703">
        <v>786.09000000000015</v>
      </c>
      <c r="AY11" s="1005">
        <v>0.13010168616313483</v>
      </c>
      <c r="AZ11" s="1006">
        <v>0.25521098204857445</v>
      </c>
      <c r="BA11" s="1004">
        <v>0.29539235836376354</v>
      </c>
      <c r="BB11" s="735">
        <v>-1393.39</v>
      </c>
      <c r="BC11" s="975">
        <v>29.65</v>
      </c>
      <c r="BD11" s="703">
        <v>1423.0400000000002</v>
      </c>
      <c r="BE11" s="1005">
        <v>1.0212790388907629</v>
      </c>
      <c r="BF11" s="1006">
        <v>-0.2796573600749826</v>
      </c>
      <c r="BG11" s="1004">
        <v>4.4894176929995361E-3</v>
      </c>
      <c r="BH11" s="738"/>
    </row>
    <row r="12" spans="1:66" s="702" customFormat="1" ht="19.5" customHeight="1">
      <c r="A12" s="708" t="s">
        <v>267</v>
      </c>
      <c r="B12" s="377">
        <v>24499.75</v>
      </c>
      <c r="C12" s="378">
        <v>12081.45</v>
      </c>
      <c r="D12" s="703">
        <v>-12418.3</v>
      </c>
      <c r="E12" s="336">
        <v>-0.50687455994448916</v>
      </c>
      <c r="F12" s="377">
        <v>957.83</v>
      </c>
      <c r="G12" s="700">
        <v>825.44</v>
      </c>
      <c r="H12" s="703">
        <v>-132.38999999999999</v>
      </c>
      <c r="I12" s="352">
        <v>-0.13821868181201255</v>
      </c>
      <c r="J12" s="693">
        <v>3.9095500974499743E-2</v>
      </c>
      <c r="K12" s="620">
        <v>6.8322924814488331E-2</v>
      </c>
      <c r="L12" s="377">
        <v>847.85</v>
      </c>
      <c r="M12" s="700">
        <v>774.08</v>
      </c>
      <c r="N12" s="703">
        <v>-73.769999999999982</v>
      </c>
      <c r="O12" s="352">
        <v>-8.7008315150085488E-2</v>
      </c>
      <c r="P12" s="693">
        <v>0.88517795433427637</v>
      </c>
      <c r="Q12" s="620">
        <v>0.93777863927117655</v>
      </c>
      <c r="R12" s="377">
        <v>74.55</v>
      </c>
      <c r="S12" s="700">
        <v>213.81</v>
      </c>
      <c r="T12" s="703">
        <v>139.26</v>
      </c>
      <c r="U12" s="352">
        <v>1.8680080482897383</v>
      </c>
      <c r="V12" s="621">
        <v>3.0428881927366605E-3</v>
      </c>
      <c r="W12" s="620">
        <v>1.7697379039767577E-2</v>
      </c>
      <c r="X12" s="377">
        <v>773.3</v>
      </c>
      <c r="Y12" s="378">
        <v>560.27</v>
      </c>
      <c r="Z12" s="703">
        <v>-213.02999999999997</v>
      </c>
      <c r="AA12" s="352">
        <v>-0.27548170179749126</v>
      </c>
      <c r="AB12" s="621">
        <v>0.8073457711702493</v>
      </c>
      <c r="AC12" s="620">
        <v>0.67875314983523927</v>
      </c>
      <c r="AD12" s="377">
        <v>4224.3100000000004</v>
      </c>
      <c r="AE12" s="378">
        <v>153.46</v>
      </c>
      <c r="AF12" s="703">
        <v>-4070.8500000000004</v>
      </c>
      <c r="AG12" s="352">
        <v>-0.96367217368043534</v>
      </c>
      <c r="AH12" s="621">
        <v>0.1724225757405688</v>
      </c>
      <c r="AI12" s="620">
        <v>1.2702117709380911E-2</v>
      </c>
      <c r="AJ12" s="377">
        <v>413.89</v>
      </c>
      <c r="AK12" s="378">
        <v>12.58</v>
      </c>
      <c r="AL12" s="703">
        <v>-401.31</v>
      </c>
      <c r="AM12" s="352">
        <v>-0.96960545072362225</v>
      </c>
      <c r="AN12" s="621">
        <v>0.43211217021809711</v>
      </c>
      <c r="AO12" s="620">
        <v>1.5240356658267106E-2</v>
      </c>
      <c r="AP12" s="377">
        <v>53.16</v>
      </c>
      <c r="AQ12" s="700">
        <v>-263.07</v>
      </c>
      <c r="AR12" s="703">
        <v>-316.23</v>
      </c>
      <c r="AS12" s="352">
        <v>-5.9486455981941315</v>
      </c>
      <c r="AT12" s="621">
        <v>6.2699770006486993E-2</v>
      </c>
      <c r="AU12" s="620">
        <v>-0.33984859446052085</v>
      </c>
      <c r="AV12" s="735">
        <v>2748.93</v>
      </c>
      <c r="AW12" s="975">
        <v>1856.78</v>
      </c>
      <c r="AX12" s="703">
        <v>-892.14999999999986</v>
      </c>
      <c r="AY12" s="1005">
        <v>-0.32454445911681995</v>
      </c>
      <c r="AZ12" s="1006">
        <v>0.11220236941193276</v>
      </c>
      <c r="BA12" s="1004">
        <v>0.15368850593264879</v>
      </c>
      <c r="BB12" s="735">
        <v>-7856.59</v>
      </c>
      <c r="BC12" s="975">
        <v>-2917.93</v>
      </c>
      <c r="BD12" s="703">
        <v>4938.66</v>
      </c>
      <c r="BE12" s="1005">
        <v>0.62860095792194826</v>
      </c>
      <c r="BF12" s="1006">
        <v>-10.159821544032072</v>
      </c>
      <c r="BG12" s="1004">
        <v>-5.2080782479875776</v>
      </c>
    </row>
    <row r="13" spans="1:66" s="702" customFormat="1" ht="19.5" customHeight="1">
      <c r="A13" s="708" t="s">
        <v>6</v>
      </c>
      <c r="B13" s="377">
        <v>8002.98</v>
      </c>
      <c r="C13" s="378">
        <v>9180.52</v>
      </c>
      <c r="D13" s="703">
        <v>1177.5400000000009</v>
      </c>
      <c r="E13" s="336">
        <v>0.14713769121002437</v>
      </c>
      <c r="F13" s="377">
        <v>5248.39</v>
      </c>
      <c r="G13" s="700">
        <v>6001.33</v>
      </c>
      <c r="H13" s="703">
        <v>752.9399999999996</v>
      </c>
      <c r="I13" s="352">
        <v>0.14346113760600862</v>
      </c>
      <c r="J13" s="693">
        <v>0.65580446283759308</v>
      </c>
      <c r="K13" s="620">
        <v>0.65370262250940026</v>
      </c>
      <c r="L13" s="377">
        <v>4420.8500000000004</v>
      </c>
      <c r="M13" s="700">
        <v>4937.32</v>
      </c>
      <c r="N13" s="703">
        <v>516.46999999999935</v>
      </c>
      <c r="O13" s="352">
        <v>0.11682594976079246</v>
      </c>
      <c r="P13" s="693">
        <v>0.84232497966042919</v>
      </c>
      <c r="Q13" s="620">
        <v>0.82270430054671206</v>
      </c>
      <c r="R13" s="377">
        <v>133.66999999999999</v>
      </c>
      <c r="S13" s="700">
        <v>135.85</v>
      </c>
      <c r="T13" s="703">
        <v>2.1800000000000068</v>
      </c>
      <c r="U13" s="352">
        <v>1.6308820228922025E-2</v>
      </c>
      <c r="V13" s="621">
        <v>1.6702528308205192E-2</v>
      </c>
      <c r="W13" s="620">
        <v>1.4797636735174041E-2</v>
      </c>
      <c r="X13" s="377">
        <v>4287.18</v>
      </c>
      <c r="Y13" s="378">
        <v>4801.4799999999996</v>
      </c>
      <c r="Z13" s="703">
        <v>514.29999999999927</v>
      </c>
      <c r="AA13" s="352">
        <v>0.11996230622460434</v>
      </c>
      <c r="AB13" s="621">
        <v>0.81685621685888432</v>
      </c>
      <c r="AC13" s="620">
        <v>0.80006931796785041</v>
      </c>
      <c r="AD13" s="377">
        <v>1651.16</v>
      </c>
      <c r="AE13" s="378">
        <v>763.19</v>
      </c>
      <c r="AF13" s="703">
        <v>-887.97</v>
      </c>
      <c r="AG13" s="352">
        <v>-0.53778555682065943</v>
      </c>
      <c r="AH13" s="621">
        <v>0.20631814649043234</v>
      </c>
      <c r="AI13" s="620">
        <v>8.3131456605943899E-2</v>
      </c>
      <c r="AJ13" s="377">
        <v>892.6</v>
      </c>
      <c r="AK13" s="378">
        <v>471.49</v>
      </c>
      <c r="AL13" s="703">
        <v>-421.11</v>
      </c>
      <c r="AM13" s="352">
        <v>-0.47177907237284339</v>
      </c>
      <c r="AN13" s="621">
        <v>0.17007120278790258</v>
      </c>
      <c r="AO13" s="620">
        <v>7.856425159089736E-2</v>
      </c>
      <c r="AP13" s="377">
        <v>1322.41</v>
      </c>
      <c r="AQ13" s="700">
        <v>1871.03</v>
      </c>
      <c r="AR13" s="703">
        <v>548.61999999999989</v>
      </c>
      <c r="AS13" s="352">
        <v>0.41486377144758424</v>
      </c>
      <c r="AT13" s="621">
        <v>0.29913025775586144</v>
      </c>
      <c r="AU13" s="620">
        <v>0.37895659993680786</v>
      </c>
      <c r="AV13" s="735">
        <v>2399.27</v>
      </c>
      <c r="AW13" s="975">
        <v>2686.88</v>
      </c>
      <c r="AX13" s="703">
        <v>287.61000000000013</v>
      </c>
      <c r="AY13" s="1005">
        <v>0.11987396166333932</v>
      </c>
      <c r="AZ13" s="1006">
        <v>0.29979707558934299</v>
      </c>
      <c r="BA13" s="1004">
        <v>0.29267187479576318</v>
      </c>
      <c r="BB13" s="735">
        <v>1358.16</v>
      </c>
      <c r="BC13" s="975">
        <v>1691.17</v>
      </c>
      <c r="BD13" s="703">
        <v>333.01</v>
      </c>
      <c r="BE13" s="1005">
        <v>0.24519202450374034</v>
      </c>
      <c r="BF13" s="1006">
        <v>0.31679565588568709</v>
      </c>
      <c r="BG13" s="1004">
        <v>0.35221848263452105</v>
      </c>
    </row>
    <row r="14" spans="1:66" s="702" customFormat="1" ht="19.5" customHeight="1">
      <c r="A14" s="708" t="s">
        <v>298</v>
      </c>
      <c r="B14" s="377">
        <v>10108.08</v>
      </c>
      <c r="C14" s="378">
        <v>6703.1</v>
      </c>
      <c r="D14" s="703">
        <v>-3404.9799999999996</v>
      </c>
      <c r="E14" s="336">
        <v>-0.33685724687576668</v>
      </c>
      <c r="F14" s="377">
        <v>1148.51</v>
      </c>
      <c r="G14" s="700">
        <v>1362.94</v>
      </c>
      <c r="H14" s="703">
        <v>214.43000000000006</v>
      </c>
      <c r="I14" s="352">
        <v>0.18670277141687933</v>
      </c>
      <c r="J14" s="693">
        <v>0.11362296301572604</v>
      </c>
      <c r="K14" s="620">
        <v>0.20332980262863451</v>
      </c>
      <c r="L14" s="377">
        <v>878.33</v>
      </c>
      <c r="M14" s="700">
        <v>504.13</v>
      </c>
      <c r="N14" s="703">
        <v>-374.20000000000005</v>
      </c>
      <c r="O14" s="352">
        <v>-0.42603577243177398</v>
      </c>
      <c r="P14" s="693">
        <v>0.7647560752627317</v>
      </c>
      <c r="Q14" s="620">
        <v>0.36988422087546036</v>
      </c>
      <c r="R14" s="377">
        <v>101.48</v>
      </c>
      <c r="S14" s="700">
        <v>86.86</v>
      </c>
      <c r="T14" s="703">
        <v>-14.620000000000005</v>
      </c>
      <c r="U14" s="352">
        <v>-0.14406779661016952</v>
      </c>
      <c r="V14" s="621">
        <v>1.0039493157948888E-2</v>
      </c>
      <c r="W14" s="620">
        <v>1.2958183527024809E-2</v>
      </c>
      <c r="X14" s="377">
        <v>776.85</v>
      </c>
      <c r="Y14" s="378">
        <v>417.27</v>
      </c>
      <c r="Z14" s="703">
        <v>-359.58000000000004</v>
      </c>
      <c r="AA14" s="352">
        <v>-0.46286927978374209</v>
      </c>
      <c r="AB14" s="621">
        <v>0.67639811581962717</v>
      </c>
      <c r="AC14" s="620">
        <v>0.30615434281773224</v>
      </c>
      <c r="AD14" s="377">
        <v>-210.92</v>
      </c>
      <c r="AE14" s="378">
        <v>-121.28</v>
      </c>
      <c r="AF14" s="703">
        <v>89.639999999999986</v>
      </c>
      <c r="AG14" s="352">
        <v>0.42499525886592071</v>
      </c>
      <c r="AH14" s="621">
        <v>-2.0866475136722303E-2</v>
      </c>
      <c r="AI14" s="620">
        <v>-1.8093121093225521E-2</v>
      </c>
      <c r="AJ14" s="377">
        <v>-3.58</v>
      </c>
      <c r="AK14" s="378">
        <v>-26.17</v>
      </c>
      <c r="AL14" s="703">
        <v>-22.590000000000003</v>
      </c>
      <c r="AM14" s="352">
        <v>-6.3100558659217887</v>
      </c>
      <c r="AN14" s="621">
        <v>-3.1170821325021115E-3</v>
      </c>
      <c r="AO14" s="620">
        <v>-1.9201138714837043E-2</v>
      </c>
      <c r="AP14" s="377">
        <v>448.23</v>
      </c>
      <c r="AQ14" s="700">
        <v>55.36</v>
      </c>
      <c r="AR14" s="703">
        <v>-392.87</v>
      </c>
      <c r="AS14" s="352">
        <v>-0.87649197956406311</v>
      </c>
      <c r="AT14" s="621">
        <v>0.51032072227978098</v>
      </c>
      <c r="AU14" s="620">
        <v>0.10981294507369131</v>
      </c>
      <c r="AV14" s="735">
        <v>1016.13</v>
      </c>
      <c r="AW14" s="975">
        <v>1406.46</v>
      </c>
      <c r="AX14" s="703">
        <v>390.33000000000004</v>
      </c>
      <c r="AY14" s="1005">
        <v>0.38413391987245732</v>
      </c>
      <c r="AZ14" s="1006">
        <v>0.10052650948548092</v>
      </c>
      <c r="BA14" s="1004">
        <v>0.20982232101564946</v>
      </c>
      <c r="BB14" s="735">
        <v>-2952.86</v>
      </c>
      <c r="BC14" s="975">
        <v>-958.42</v>
      </c>
      <c r="BD14" s="703">
        <v>1994.44</v>
      </c>
      <c r="BE14" s="1005">
        <v>0.67542653562986388</v>
      </c>
      <c r="BF14" s="1006">
        <v>-3.8010684173263822</v>
      </c>
      <c r="BG14" s="1004">
        <v>-2.2968821146979175</v>
      </c>
      <c r="BH14" s="705"/>
      <c r="BI14" s="704"/>
    </row>
    <row r="15" spans="1:66" s="702" customFormat="1" ht="19.5" customHeight="1">
      <c r="A15" s="708" t="s">
        <v>18</v>
      </c>
      <c r="B15" s="377">
        <v>7379.6</v>
      </c>
      <c r="C15" s="378">
        <v>6294.9</v>
      </c>
      <c r="D15" s="703">
        <v>-1084.7000000000007</v>
      </c>
      <c r="E15" s="336">
        <v>-0.14698628651959464</v>
      </c>
      <c r="F15" s="377">
        <v>1405.35</v>
      </c>
      <c r="G15" s="700">
        <v>1274.72</v>
      </c>
      <c r="H15" s="703">
        <v>-130.62999999999988</v>
      </c>
      <c r="I15" s="352">
        <v>-9.2951933682000845E-2</v>
      </c>
      <c r="J15" s="693">
        <v>0.19043715106509837</v>
      </c>
      <c r="K15" s="620">
        <v>0.20250043686158639</v>
      </c>
      <c r="L15" s="377">
        <v>732.65</v>
      </c>
      <c r="M15" s="700">
        <v>1013.71</v>
      </c>
      <c r="N15" s="703">
        <v>281.06000000000006</v>
      </c>
      <c r="O15" s="352">
        <v>0.38362110148092549</v>
      </c>
      <c r="P15" s="693">
        <v>0.52132920624755397</v>
      </c>
      <c r="Q15" s="620">
        <v>0.7952413078950672</v>
      </c>
      <c r="R15" s="377">
        <v>68.819999999999993</v>
      </c>
      <c r="S15" s="700">
        <v>72.39</v>
      </c>
      <c r="T15" s="703">
        <v>3.5700000000000074</v>
      </c>
      <c r="U15" s="352">
        <v>5.1874455100261667E-2</v>
      </c>
      <c r="V15" s="621">
        <v>9.3257087104992118E-3</v>
      </c>
      <c r="W15" s="620">
        <v>1.1499785540675786E-2</v>
      </c>
      <c r="X15" s="377">
        <v>663.83</v>
      </c>
      <c r="Y15" s="378">
        <v>941.32</v>
      </c>
      <c r="Z15" s="703">
        <v>277.49</v>
      </c>
      <c r="AA15" s="352">
        <v>0.4180136480725487</v>
      </c>
      <c r="AB15" s="621">
        <v>0.47235919877610566</v>
      </c>
      <c r="AC15" s="620">
        <v>0.73845236600979036</v>
      </c>
      <c r="AD15" s="377">
        <v>14448.57</v>
      </c>
      <c r="AE15" s="378">
        <v>6640.8</v>
      </c>
      <c r="AF15" s="703">
        <v>-7807.7699999999995</v>
      </c>
      <c r="AG15" s="352">
        <v>-0.54038358121253516</v>
      </c>
      <c r="AH15" s="621">
        <v>1.9579069326250744</v>
      </c>
      <c r="AI15" s="620">
        <v>1.0549492446266027</v>
      </c>
      <c r="AJ15" s="377">
        <v>5282.11</v>
      </c>
      <c r="AK15" s="378">
        <v>3188.36</v>
      </c>
      <c r="AL15" s="703">
        <v>-2093.7499999999995</v>
      </c>
      <c r="AM15" s="352">
        <v>-0.39638515668927754</v>
      </c>
      <c r="AN15" s="621">
        <v>3.7585725975735582</v>
      </c>
      <c r="AO15" s="620">
        <v>2.5012237981674406</v>
      </c>
      <c r="AP15" s="377">
        <v>5222.45</v>
      </c>
      <c r="AQ15" s="700">
        <v>3188.36</v>
      </c>
      <c r="AR15" s="703">
        <v>-2034.0899999999997</v>
      </c>
      <c r="AS15" s="352">
        <v>-0.38948960736818922</v>
      </c>
      <c r="AT15" s="621">
        <v>7.1281648809117586</v>
      </c>
      <c r="AU15" s="620">
        <v>3.1452387763758867</v>
      </c>
      <c r="AV15" s="735">
        <v>1862.99</v>
      </c>
      <c r="AW15" s="975">
        <v>1388.99</v>
      </c>
      <c r="AX15" s="703">
        <v>-474</v>
      </c>
      <c r="AY15" s="1005">
        <v>-0.25442970708377394</v>
      </c>
      <c r="AZ15" s="1006">
        <v>0.25245135237682259</v>
      </c>
      <c r="BA15" s="1004">
        <v>0.22065322721568256</v>
      </c>
      <c r="BB15" s="735">
        <v>-185.37</v>
      </c>
      <c r="BC15" s="975">
        <v>-511.82</v>
      </c>
      <c r="BD15" s="703">
        <v>-326.45</v>
      </c>
      <c r="BE15" s="1005">
        <v>-1.7610724496952042</v>
      </c>
      <c r="BF15" s="1006">
        <v>-0.2792431797297501</v>
      </c>
      <c r="BG15" s="1004">
        <v>-0.54372583181064882</v>
      </c>
      <c r="BH15" s="707"/>
      <c r="BI15" s="704"/>
    </row>
    <row r="16" spans="1:66" s="702" customFormat="1" ht="19.5" customHeight="1">
      <c r="A16" s="708" t="s">
        <v>2</v>
      </c>
      <c r="B16" s="377">
        <v>2795.51</v>
      </c>
      <c r="C16" s="378">
        <v>3920.23</v>
      </c>
      <c r="D16" s="703">
        <v>1124.7199999999998</v>
      </c>
      <c r="E16" s="336">
        <v>0.40233088059066136</v>
      </c>
      <c r="F16" s="377">
        <v>1151.9000000000001</v>
      </c>
      <c r="G16" s="700">
        <v>1764.51</v>
      </c>
      <c r="H16" s="703">
        <v>612.6099999999999</v>
      </c>
      <c r="I16" s="352">
        <v>0.53182567931244018</v>
      </c>
      <c r="J16" s="693">
        <v>0.412053614546183</v>
      </c>
      <c r="K16" s="620">
        <v>0.4501036928955699</v>
      </c>
      <c r="L16" s="377">
        <v>928.6</v>
      </c>
      <c r="M16" s="700">
        <v>1913.44</v>
      </c>
      <c r="N16" s="703">
        <v>984.84</v>
      </c>
      <c r="O16" s="352">
        <v>1.0605642903295283</v>
      </c>
      <c r="P16" s="693">
        <v>0.80614636687212426</v>
      </c>
      <c r="Q16" s="620">
        <v>1.0844030354035965</v>
      </c>
      <c r="R16" s="377">
        <v>723.82</v>
      </c>
      <c r="S16" s="700">
        <v>157.68</v>
      </c>
      <c r="T16" s="703">
        <v>-566.1400000000001</v>
      </c>
      <c r="U16" s="352">
        <v>-0.78215578458732837</v>
      </c>
      <c r="V16" s="621">
        <v>0.25892234332912423</v>
      </c>
      <c r="W16" s="620">
        <v>4.0222129824015428E-2</v>
      </c>
      <c r="X16" s="377">
        <v>204.78</v>
      </c>
      <c r="Y16" s="378">
        <v>1755.76</v>
      </c>
      <c r="Z16" s="703">
        <v>1550.98</v>
      </c>
      <c r="AA16" s="352">
        <v>7.5738841683758178</v>
      </c>
      <c r="AB16" s="621">
        <v>0.17777584859796855</v>
      </c>
      <c r="AC16" s="620">
        <v>0.99504111623056823</v>
      </c>
      <c r="AD16" s="377">
        <v>-11274.22</v>
      </c>
      <c r="AE16" s="378">
        <v>1018.15</v>
      </c>
      <c r="AF16" s="703">
        <v>12292.369999999999</v>
      </c>
      <c r="AG16" s="352">
        <v>1.090307799563961</v>
      </c>
      <c r="AH16" s="621">
        <v>-4.0329743052251636</v>
      </c>
      <c r="AI16" s="620">
        <v>0.25971690436530509</v>
      </c>
      <c r="AJ16" s="377">
        <v>3960.22</v>
      </c>
      <c r="AK16" s="378">
        <v>542.33000000000004</v>
      </c>
      <c r="AL16" s="703">
        <v>-3417.89</v>
      </c>
      <c r="AM16" s="352">
        <v>-0.86305558782087866</v>
      </c>
      <c r="AN16" s="621">
        <v>3.4379894088028471</v>
      </c>
      <c r="AO16" s="620">
        <v>0.30735444967724751</v>
      </c>
      <c r="AP16" s="377">
        <v>3082.5</v>
      </c>
      <c r="AQ16" s="700">
        <v>-1401.29</v>
      </c>
      <c r="AR16" s="703">
        <v>-4483.79</v>
      </c>
      <c r="AS16" s="352">
        <v>-1.4545952960259529</v>
      </c>
      <c r="AT16" s="621">
        <v>3.3195132457462848</v>
      </c>
      <c r="AU16" s="620">
        <v>-0.7323407057446274</v>
      </c>
      <c r="AV16" s="735">
        <v>865.47</v>
      </c>
      <c r="AW16" s="975">
        <v>1000.88</v>
      </c>
      <c r="AX16" s="703">
        <v>135.40999999999997</v>
      </c>
      <c r="AY16" s="1005">
        <v>0.15645834055484298</v>
      </c>
      <c r="AZ16" s="1006">
        <v>0.30959288287289261</v>
      </c>
      <c r="BA16" s="1004">
        <v>0.25531155059779653</v>
      </c>
      <c r="BB16" s="735">
        <v>184.41</v>
      </c>
      <c r="BC16" s="975">
        <v>13.84</v>
      </c>
      <c r="BD16" s="703">
        <v>-170.57</v>
      </c>
      <c r="BE16" s="1005">
        <v>-0.92494984003036707</v>
      </c>
      <c r="BF16" s="1006">
        <v>0.90052739525344272</v>
      </c>
      <c r="BG16" s="1004">
        <v>7.8826263270606461E-3</v>
      </c>
      <c r="BH16" s="706"/>
    </row>
    <row r="17" spans="1:61" s="702" customFormat="1" ht="19.5" customHeight="1">
      <c r="A17" s="708" t="s">
        <v>0</v>
      </c>
      <c r="B17" s="377">
        <v>5275.19</v>
      </c>
      <c r="C17" s="378">
        <v>2642.42</v>
      </c>
      <c r="D17" s="703">
        <v>-2632.7699999999995</v>
      </c>
      <c r="E17" s="336">
        <v>-0.49908534100193541</v>
      </c>
      <c r="F17" s="377">
        <v>98.29</v>
      </c>
      <c r="G17" s="700">
        <v>79.83</v>
      </c>
      <c r="H17" s="703">
        <v>-18.460000000000008</v>
      </c>
      <c r="I17" s="352">
        <v>-0.18781157798351822</v>
      </c>
      <c r="J17" s="693">
        <v>1.8632504232075055E-2</v>
      </c>
      <c r="K17" s="620">
        <v>3.0210942999220409E-2</v>
      </c>
      <c r="L17" s="377">
        <v>111.8</v>
      </c>
      <c r="M17" s="700">
        <v>82.05</v>
      </c>
      <c r="N17" s="703">
        <v>-29.75</v>
      </c>
      <c r="O17" s="352">
        <v>-0.26610017889087656</v>
      </c>
      <c r="P17" s="693">
        <v>1.1374504018720113</v>
      </c>
      <c r="Q17" s="620">
        <v>1.0278090943254417</v>
      </c>
      <c r="R17" s="377">
        <v>0</v>
      </c>
      <c r="S17" s="700">
        <v>0</v>
      </c>
      <c r="T17" s="703">
        <v>0</v>
      </c>
      <c r="U17" s="352">
        <v>0</v>
      </c>
      <c r="V17" s="621">
        <v>0</v>
      </c>
      <c r="W17" s="620">
        <v>0</v>
      </c>
      <c r="X17" s="377">
        <v>111.8</v>
      </c>
      <c r="Y17" s="378">
        <v>82.05</v>
      </c>
      <c r="Z17" s="703">
        <v>-29.75</v>
      </c>
      <c r="AA17" s="352">
        <v>-0.26610017889087656</v>
      </c>
      <c r="AB17" s="621">
        <v>1.1374504018720113</v>
      </c>
      <c r="AC17" s="620">
        <v>1.0278090943254417</v>
      </c>
      <c r="AD17" s="377">
        <v>21.44</v>
      </c>
      <c r="AE17" s="378">
        <v>2</v>
      </c>
      <c r="AF17" s="703">
        <v>-19.440000000000001</v>
      </c>
      <c r="AG17" s="352">
        <v>-0.90671641791044777</v>
      </c>
      <c r="AH17" s="621">
        <v>4.0643085841457847E-3</v>
      </c>
      <c r="AI17" s="620">
        <v>7.5688194912239531E-4</v>
      </c>
      <c r="AJ17" s="377">
        <v>1.68</v>
      </c>
      <c r="AK17" s="378">
        <v>0.09</v>
      </c>
      <c r="AL17" s="703">
        <v>-1.5899999999999999</v>
      </c>
      <c r="AM17" s="352">
        <v>-0.9464285714285714</v>
      </c>
      <c r="AN17" s="621">
        <v>1.7092277952996233E-2</v>
      </c>
      <c r="AO17" s="620">
        <v>1.1273957158962795E-3</v>
      </c>
      <c r="AP17" s="377">
        <v>34.020000000000003</v>
      </c>
      <c r="AQ17" s="700">
        <v>-4.32</v>
      </c>
      <c r="AR17" s="703">
        <v>-38.340000000000003</v>
      </c>
      <c r="AS17" s="352">
        <v>-1.126984126984127</v>
      </c>
      <c r="AT17" s="621">
        <v>0.30429338103756715</v>
      </c>
      <c r="AU17" s="620">
        <v>-5.2650822669104209E-2</v>
      </c>
      <c r="AV17" s="735">
        <v>137.1</v>
      </c>
      <c r="AW17" s="975">
        <v>381.1</v>
      </c>
      <c r="AX17" s="703">
        <v>244.00000000000003</v>
      </c>
      <c r="AY17" s="1005">
        <v>1.7797228300510579</v>
      </c>
      <c r="AZ17" s="1006">
        <v>2.5989585209253128E-2</v>
      </c>
      <c r="BA17" s="1004">
        <v>0.14422385540527244</v>
      </c>
      <c r="BB17" s="735">
        <v>-2377.7800000000002</v>
      </c>
      <c r="BC17" s="975">
        <v>-749.58</v>
      </c>
      <c r="BD17" s="703">
        <v>1628.2000000000003</v>
      </c>
      <c r="BE17" s="1005">
        <v>0.6847563693865707</v>
      </c>
      <c r="BF17" s="1006">
        <v>-21.268157423971381</v>
      </c>
      <c r="BG17" s="1004">
        <v>-9.1356489945155399</v>
      </c>
      <c r="BH17" s="707"/>
      <c r="BI17" s="704"/>
    </row>
    <row r="18" spans="1:61" s="702" customFormat="1" ht="19.5" customHeight="1">
      <c r="A18" s="708" t="s">
        <v>413</v>
      </c>
      <c r="B18" s="377">
        <v>3568.21</v>
      </c>
      <c r="C18" s="378">
        <v>2526.25</v>
      </c>
      <c r="D18" s="703">
        <v>-1041.96</v>
      </c>
      <c r="E18" s="336">
        <v>-0.29201196117941491</v>
      </c>
      <c r="F18" s="377">
        <v>89.73</v>
      </c>
      <c r="G18" s="700">
        <v>160.55000000000001</v>
      </c>
      <c r="H18" s="703">
        <v>70.820000000000007</v>
      </c>
      <c r="I18" s="352">
        <v>0.78925665886548535</v>
      </c>
      <c r="J18" s="693">
        <v>2.5147062532754519E-2</v>
      </c>
      <c r="K18" s="620">
        <v>6.3552696684809507E-2</v>
      </c>
      <c r="L18" s="377">
        <v>-254.62</v>
      </c>
      <c r="M18" s="700">
        <v>-26.54</v>
      </c>
      <c r="N18" s="703">
        <v>228.08</v>
      </c>
      <c r="O18" s="352">
        <v>0.8957662398868903</v>
      </c>
      <c r="P18" s="693">
        <v>-2.8376239830602921</v>
      </c>
      <c r="Q18" s="620">
        <v>-0.16530675801930861</v>
      </c>
      <c r="R18" s="377">
        <v>0</v>
      </c>
      <c r="S18" s="700">
        <v>0</v>
      </c>
      <c r="T18" s="703">
        <v>0</v>
      </c>
      <c r="U18" s="352">
        <v>0</v>
      </c>
      <c r="V18" s="621">
        <v>0</v>
      </c>
      <c r="W18" s="620">
        <v>0</v>
      </c>
      <c r="X18" s="377">
        <v>-254.62</v>
      </c>
      <c r="Y18" s="378">
        <v>-26.54</v>
      </c>
      <c r="Z18" s="703">
        <v>228.08</v>
      </c>
      <c r="AA18" s="352">
        <v>0.8957662398868903</v>
      </c>
      <c r="AB18" s="621">
        <v>-2.8376239830602921</v>
      </c>
      <c r="AC18" s="620">
        <v>-0.16530675801930861</v>
      </c>
      <c r="AD18" s="377">
        <v>62.14</v>
      </c>
      <c r="AE18" s="378">
        <v>-320</v>
      </c>
      <c r="AF18" s="703">
        <v>-382.14</v>
      </c>
      <c r="AG18" s="352">
        <v>-6.1496620534277433</v>
      </c>
      <c r="AH18" s="621">
        <v>1.7414894302745634E-2</v>
      </c>
      <c r="AI18" s="620">
        <v>-0.12666996536368136</v>
      </c>
      <c r="AJ18" s="377">
        <v>9.51</v>
      </c>
      <c r="AK18" s="378">
        <v>-7.26</v>
      </c>
      <c r="AL18" s="703">
        <v>-16.77</v>
      </c>
      <c r="AM18" s="352">
        <v>-1.7634069400630914</v>
      </c>
      <c r="AN18" s="621">
        <v>0.10598462052825142</v>
      </c>
      <c r="AO18" s="620">
        <v>-4.521955777016505E-2</v>
      </c>
      <c r="AP18" s="377">
        <v>184.42</v>
      </c>
      <c r="AQ18" s="700">
        <v>54.48</v>
      </c>
      <c r="AR18" s="703">
        <v>-129.94</v>
      </c>
      <c r="AS18" s="352">
        <v>-0.70458735495065616</v>
      </c>
      <c r="AT18" s="621" t="s">
        <v>493</v>
      </c>
      <c r="AU18" s="620" t="s">
        <v>493</v>
      </c>
      <c r="AV18" s="735">
        <v>327.56</v>
      </c>
      <c r="AW18" s="975">
        <v>286.33999999999997</v>
      </c>
      <c r="AX18" s="703">
        <v>-41.220000000000027</v>
      </c>
      <c r="AY18" s="1005">
        <v>-0.12583954084747842</v>
      </c>
      <c r="AZ18" s="1006">
        <v>9.179952973619826E-2</v>
      </c>
      <c r="BA18" s="1004">
        <v>0.11334586838198911</v>
      </c>
      <c r="BB18" s="735">
        <v>-958.75</v>
      </c>
      <c r="BC18" s="975">
        <v>-32.32</v>
      </c>
      <c r="BD18" s="703">
        <v>926.43</v>
      </c>
      <c r="BE18" s="1005">
        <v>0.9662894393741851</v>
      </c>
      <c r="BF18" s="1006" t="s">
        <v>493</v>
      </c>
      <c r="BG18" s="1004" t="s">
        <v>493</v>
      </c>
      <c r="BH18" s="707"/>
      <c r="BI18" s="704"/>
    </row>
    <row r="19" spans="1:61" s="702" customFormat="1" ht="19.5" customHeight="1">
      <c r="A19" s="708" t="s">
        <v>494</v>
      </c>
      <c r="B19" s="377">
        <v>2842.13</v>
      </c>
      <c r="C19" s="378">
        <v>1918.44</v>
      </c>
      <c r="D19" s="703">
        <v>-923.69</v>
      </c>
      <c r="E19" s="336">
        <v>-0.32499920834022372</v>
      </c>
      <c r="F19" s="377">
        <v>8.82</v>
      </c>
      <c r="G19" s="700">
        <v>88.38</v>
      </c>
      <c r="H19" s="703">
        <v>79.56</v>
      </c>
      <c r="I19" s="352">
        <v>9.0204081632653068</v>
      </c>
      <c r="J19" s="693">
        <v>3.1033063230745954E-3</v>
      </c>
      <c r="K19" s="620">
        <v>4.6068680803152559E-2</v>
      </c>
      <c r="L19" s="377">
        <v>-66.11</v>
      </c>
      <c r="M19" s="700">
        <v>235.73</v>
      </c>
      <c r="N19" s="703">
        <v>301.83999999999997</v>
      </c>
      <c r="O19" s="352">
        <v>4.5657237936772042</v>
      </c>
      <c r="P19" s="693">
        <v>-7.495464852607709</v>
      </c>
      <c r="Q19" s="620">
        <v>2.6672324055216112</v>
      </c>
      <c r="R19" s="377">
        <v>19.29</v>
      </c>
      <c r="S19" s="700">
        <v>2.88</v>
      </c>
      <c r="T19" s="703">
        <v>-16.41</v>
      </c>
      <c r="U19" s="352">
        <v>-0.85069984447900471</v>
      </c>
      <c r="V19" s="621">
        <v>6.7871631487651865E-3</v>
      </c>
      <c r="W19" s="620">
        <v>1.5012197410395945E-3</v>
      </c>
      <c r="X19" s="377">
        <v>-85.4</v>
      </c>
      <c r="Y19" s="378">
        <v>232.85</v>
      </c>
      <c r="Z19" s="703">
        <v>318.25</v>
      </c>
      <c r="AA19" s="352">
        <v>3.7265807962529269</v>
      </c>
      <c r="AB19" s="621">
        <v>-9.6825396825396837</v>
      </c>
      <c r="AC19" s="620">
        <v>2.6346458474768046</v>
      </c>
      <c r="AD19" s="377">
        <v>9447.16</v>
      </c>
      <c r="AE19" s="378">
        <v>678.54</v>
      </c>
      <c r="AF19" s="703">
        <v>-8768.619999999999</v>
      </c>
      <c r="AG19" s="352">
        <v>-0.92817523996629669</v>
      </c>
      <c r="AH19" s="621">
        <v>3.3239718098749877</v>
      </c>
      <c r="AI19" s="620">
        <v>0.35369362607118282</v>
      </c>
      <c r="AJ19" s="377">
        <v>4414.17</v>
      </c>
      <c r="AK19" s="378">
        <v>239.55</v>
      </c>
      <c r="AL19" s="703">
        <v>-4174.62</v>
      </c>
      <c r="AM19" s="352">
        <v>-0.94573158713869199</v>
      </c>
      <c r="AN19" s="621">
        <v>500.47278911564626</v>
      </c>
      <c r="AO19" s="620">
        <v>2.7104548540393756</v>
      </c>
      <c r="AP19" s="377">
        <v>4727.5600000000004</v>
      </c>
      <c r="AQ19" s="700">
        <v>681.97</v>
      </c>
      <c r="AR19" s="703">
        <v>-4045.59</v>
      </c>
      <c r="AS19" s="352">
        <v>-0.85574588159642606</v>
      </c>
      <c r="AT19" s="621" t="s">
        <v>493</v>
      </c>
      <c r="AU19" s="620">
        <v>2.8930131930598568</v>
      </c>
      <c r="AV19" s="735">
        <v>790.95</v>
      </c>
      <c r="AW19" s="975">
        <v>194.97</v>
      </c>
      <c r="AX19" s="703">
        <v>-595.98</v>
      </c>
      <c r="AY19" s="1005">
        <v>-0.75349895695050251</v>
      </c>
      <c r="AZ19" s="1006">
        <v>0.27829480002674051</v>
      </c>
      <c r="BA19" s="1004">
        <v>0.1016294489272534</v>
      </c>
      <c r="BB19" s="735">
        <v>-471.7</v>
      </c>
      <c r="BC19" s="975">
        <v>104.09</v>
      </c>
      <c r="BD19" s="703">
        <v>575.79</v>
      </c>
      <c r="BE19" s="1005">
        <v>1.2206699173203306</v>
      </c>
      <c r="BF19" s="1006" t="s">
        <v>493</v>
      </c>
      <c r="BG19" s="1004">
        <v>0.44702598239209795</v>
      </c>
      <c r="BH19" s="707"/>
      <c r="BI19" s="704"/>
    </row>
    <row r="20" spans="1:61" s="702" customFormat="1" ht="19.5" customHeight="1">
      <c r="A20" s="708" t="s">
        <v>38</v>
      </c>
      <c r="B20" s="377">
        <v>1897.57</v>
      </c>
      <c r="C20" s="378">
        <v>1471.02</v>
      </c>
      <c r="D20" s="703">
        <v>-426.54999999999995</v>
      </c>
      <c r="E20" s="336">
        <v>-0.2247874913705423</v>
      </c>
      <c r="F20" s="377">
        <v>824.37</v>
      </c>
      <c r="G20" s="700">
        <v>600.16</v>
      </c>
      <c r="H20" s="703">
        <v>-224.21000000000004</v>
      </c>
      <c r="I20" s="352">
        <v>-0.27197738879386685</v>
      </c>
      <c r="J20" s="693">
        <v>0.43443456631375921</v>
      </c>
      <c r="K20" s="620">
        <v>0.40798901442536467</v>
      </c>
      <c r="L20" s="377">
        <v>938.59</v>
      </c>
      <c r="M20" s="700">
        <v>761.64</v>
      </c>
      <c r="N20" s="703">
        <v>-176.95000000000005</v>
      </c>
      <c r="O20" s="352">
        <v>-0.1885274720591526</v>
      </c>
      <c r="P20" s="693">
        <v>1.1385542899426229</v>
      </c>
      <c r="Q20" s="620">
        <v>1.2690615835777126</v>
      </c>
      <c r="R20" s="377">
        <v>0</v>
      </c>
      <c r="S20" s="700">
        <v>0</v>
      </c>
      <c r="T20" s="703">
        <v>0</v>
      </c>
      <c r="U20" s="352">
        <v>0</v>
      </c>
      <c r="V20" s="621">
        <v>0</v>
      </c>
      <c r="W20" s="620">
        <v>0</v>
      </c>
      <c r="X20" s="377">
        <v>938.59</v>
      </c>
      <c r="Y20" s="378">
        <v>761.64</v>
      </c>
      <c r="Z20" s="703">
        <v>-176.95000000000005</v>
      </c>
      <c r="AA20" s="352">
        <v>-0.1885274720591526</v>
      </c>
      <c r="AB20" s="621">
        <v>1.1385542899426229</v>
      </c>
      <c r="AC20" s="620">
        <v>1.2690615835777126</v>
      </c>
      <c r="AD20" s="377">
        <v>1081.3900000000001</v>
      </c>
      <c r="AE20" s="378">
        <v>-303.75</v>
      </c>
      <c r="AF20" s="703">
        <v>-1385.14</v>
      </c>
      <c r="AG20" s="352">
        <v>-1.2808884861150927</v>
      </c>
      <c r="AH20" s="621">
        <v>0.5698814799981029</v>
      </c>
      <c r="AI20" s="620">
        <v>-0.20648937471958234</v>
      </c>
      <c r="AJ20" s="377">
        <v>431.17</v>
      </c>
      <c r="AK20" s="378">
        <v>-37.97</v>
      </c>
      <c r="AL20" s="703">
        <v>-469.14</v>
      </c>
      <c r="AM20" s="352">
        <v>-1.0880627130830067</v>
      </c>
      <c r="AN20" s="621">
        <v>0.52302970753423828</v>
      </c>
      <c r="AO20" s="620">
        <v>-6.3266462276726207E-2</v>
      </c>
      <c r="AP20" s="377">
        <v>3035.96</v>
      </c>
      <c r="AQ20" s="700">
        <v>-108.18</v>
      </c>
      <c r="AR20" s="703">
        <v>-3144.14</v>
      </c>
      <c r="AS20" s="352">
        <v>-1.0356328805386106</v>
      </c>
      <c r="AT20" s="621">
        <v>3.2345965757146358</v>
      </c>
      <c r="AU20" s="620">
        <v>-0.14203560737356233</v>
      </c>
      <c r="AV20" s="735">
        <v>575.23</v>
      </c>
      <c r="AW20" s="975">
        <v>577.72</v>
      </c>
      <c r="AX20" s="703">
        <v>2.4900000000000091</v>
      </c>
      <c r="AY20" s="1005">
        <v>4.3287033012881964E-3</v>
      </c>
      <c r="AZ20" s="1006">
        <v>0.30314033210896041</v>
      </c>
      <c r="BA20" s="1004">
        <v>0.3927342932115131</v>
      </c>
      <c r="BB20" s="735">
        <v>575.23</v>
      </c>
      <c r="BC20" s="975">
        <v>577.72</v>
      </c>
      <c r="BD20" s="703">
        <v>2.4900000000000091</v>
      </c>
      <c r="BE20" s="1005">
        <v>4.3287033012881964E-3</v>
      </c>
      <c r="BF20" s="1006">
        <v>0.61286610767214655</v>
      </c>
      <c r="BG20" s="1004">
        <v>0.75852108607741198</v>
      </c>
      <c r="BH20" s="707"/>
      <c r="BI20" s="704"/>
    </row>
    <row r="21" spans="1:61" s="702" customFormat="1" ht="19.5" customHeight="1">
      <c r="A21" s="708" t="s">
        <v>21</v>
      </c>
      <c r="B21" s="377">
        <v>1148.55</v>
      </c>
      <c r="C21" s="378">
        <v>1403.93</v>
      </c>
      <c r="D21" s="703">
        <v>255.38000000000011</v>
      </c>
      <c r="E21" s="336">
        <v>0.22234991946367169</v>
      </c>
      <c r="F21" s="377">
        <v>133.86000000000001</v>
      </c>
      <c r="G21" s="700">
        <v>169.47</v>
      </c>
      <c r="H21" s="703">
        <v>35.609999999999985</v>
      </c>
      <c r="I21" s="352">
        <v>0.2660242043926489</v>
      </c>
      <c r="J21" s="693">
        <v>0.1165469505028079</v>
      </c>
      <c r="K21" s="620">
        <v>0.12071114656713654</v>
      </c>
      <c r="L21" s="377">
        <v>170.73</v>
      </c>
      <c r="M21" s="700">
        <v>192.09</v>
      </c>
      <c r="N21" s="703">
        <v>21.360000000000014</v>
      </c>
      <c r="O21" s="352">
        <v>0.12510982252679678</v>
      </c>
      <c r="P21" s="693">
        <v>1.275437023756163</v>
      </c>
      <c r="Q21" s="620">
        <v>1.1334749513188176</v>
      </c>
      <c r="R21" s="377">
        <v>0</v>
      </c>
      <c r="S21" s="700">
        <v>0</v>
      </c>
      <c r="T21" s="703">
        <v>0</v>
      </c>
      <c r="U21" s="352">
        <v>0</v>
      </c>
      <c r="V21" s="621">
        <v>0</v>
      </c>
      <c r="W21" s="620">
        <v>0</v>
      </c>
      <c r="X21" s="377">
        <v>170.73</v>
      </c>
      <c r="Y21" s="378">
        <v>192.09</v>
      </c>
      <c r="Z21" s="703">
        <v>21.360000000000014</v>
      </c>
      <c r="AA21" s="352">
        <v>0.12510982252679678</v>
      </c>
      <c r="AB21" s="621">
        <v>1.275437023756163</v>
      </c>
      <c r="AC21" s="620">
        <v>1.1334749513188176</v>
      </c>
      <c r="AD21" s="377">
        <v>68.05</v>
      </c>
      <c r="AE21" s="378">
        <v>54.61</v>
      </c>
      <c r="AF21" s="703">
        <v>-13.439999999999998</v>
      </c>
      <c r="AG21" s="352">
        <v>-0.19750183688464362</v>
      </c>
      <c r="AH21" s="621">
        <v>5.9248617822471809E-2</v>
      </c>
      <c r="AI21" s="620">
        <v>3.8897950752530393E-2</v>
      </c>
      <c r="AJ21" s="377">
        <v>17.97</v>
      </c>
      <c r="AK21" s="378">
        <v>4.7</v>
      </c>
      <c r="AL21" s="703">
        <v>-13.27</v>
      </c>
      <c r="AM21" s="352">
        <v>-0.73845297718419589</v>
      </c>
      <c r="AN21" s="621">
        <v>0.13424473330345135</v>
      </c>
      <c r="AO21" s="620">
        <v>2.7733522157313981E-2</v>
      </c>
      <c r="AP21" s="377">
        <v>-92.92</v>
      </c>
      <c r="AQ21" s="700">
        <v>-26.54</v>
      </c>
      <c r="AR21" s="703">
        <v>66.38</v>
      </c>
      <c r="AS21" s="352">
        <v>0.71437795953508387</v>
      </c>
      <c r="AT21" s="621">
        <v>-0.54425115679728231</v>
      </c>
      <c r="AU21" s="620">
        <v>-0.13816440210318079</v>
      </c>
      <c r="AV21" s="735">
        <v>89.94</v>
      </c>
      <c r="AW21" s="975">
        <v>95.3</v>
      </c>
      <c r="AX21" s="703">
        <v>5.3599999999999994</v>
      </c>
      <c r="AY21" s="1005">
        <v>5.9595285746052919E-2</v>
      </c>
      <c r="AZ21" s="1006">
        <v>7.8307431108789349E-2</v>
      </c>
      <c r="BA21" s="1004">
        <v>6.7880877251714822E-2</v>
      </c>
      <c r="BB21" s="735">
        <v>-249.43</v>
      </c>
      <c r="BC21" s="975">
        <v>-406.75</v>
      </c>
      <c r="BD21" s="703">
        <v>-157.32</v>
      </c>
      <c r="BE21" s="1005">
        <v>-0.63071803712464414</v>
      </c>
      <c r="BF21" s="1006">
        <v>-1.4609617524746676</v>
      </c>
      <c r="BG21" s="1004">
        <v>-2.117497006611484</v>
      </c>
      <c r="BH21" s="707"/>
      <c r="BI21" s="704"/>
    </row>
    <row r="22" spans="1:61" s="702" customFormat="1" ht="19.5" customHeight="1">
      <c r="A22" s="708" t="s">
        <v>4</v>
      </c>
      <c r="B22" s="377">
        <v>1046.31</v>
      </c>
      <c r="C22" s="378">
        <v>1194.98</v>
      </c>
      <c r="D22" s="703">
        <v>148.67000000000007</v>
      </c>
      <c r="E22" s="336">
        <v>0.14208982041651144</v>
      </c>
      <c r="F22" s="377">
        <v>137.52000000000001</v>
      </c>
      <c r="G22" s="700">
        <v>149.56</v>
      </c>
      <c r="H22" s="703">
        <v>12.039999999999992</v>
      </c>
      <c r="I22" s="352">
        <v>8.7550901687027283E-2</v>
      </c>
      <c r="J22" s="693">
        <v>0.13143332282019671</v>
      </c>
      <c r="K22" s="620">
        <v>0.12515690639173876</v>
      </c>
      <c r="L22" s="377">
        <v>126.73</v>
      </c>
      <c r="M22" s="700">
        <v>131.5</v>
      </c>
      <c r="N22" s="703">
        <v>4.769999999999996</v>
      </c>
      <c r="O22" s="352">
        <v>3.763907519924245E-2</v>
      </c>
      <c r="P22" s="693">
        <v>0.92153868528214078</v>
      </c>
      <c r="Q22" s="620">
        <v>0.87924578764375505</v>
      </c>
      <c r="R22" s="377">
        <v>0</v>
      </c>
      <c r="S22" s="700">
        <v>0</v>
      </c>
      <c r="T22" s="703">
        <v>0</v>
      </c>
      <c r="U22" s="352">
        <v>0</v>
      </c>
      <c r="V22" s="621">
        <v>0</v>
      </c>
      <c r="W22" s="620">
        <v>0</v>
      </c>
      <c r="X22" s="377">
        <v>126.73</v>
      </c>
      <c r="Y22" s="378">
        <v>131.5</v>
      </c>
      <c r="Z22" s="703">
        <v>4.769999999999996</v>
      </c>
      <c r="AA22" s="352">
        <v>3.763907519924245E-2</v>
      </c>
      <c r="AB22" s="621">
        <v>0.92153868528214078</v>
      </c>
      <c r="AC22" s="620">
        <v>0.87924578764375505</v>
      </c>
      <c r="AD22" s="377">
        <v>-374.72</v>
      </c>
      <c r="AE22" s="378">
        <v>401.8</v>
      </c>
      <c r="AF22" s="703">
        <v>776.52</v>
      </c>
      <c r="AG22" s="352">
        <v>2.0722672929120409</v>
      </c>
      <c r="AH22" s="621">
        <v>-0.35813477841175184</v>
      </c>
      <c r="AI22" s="620">
        <v>0.33623993707007649</v>
      </c>
      <c r="AJ22" s="377">
        <v>-6.23</v>
      </c>
      <c r="AK22" s="378">
        <v>4.5999999999999996</v>
      </c>
      <c r="AL22" s="703">
        <v>10.83</v>
      </c>
      <c r="AM22" s="352">
        <v>1.7383627608346708</v>
      </c>
      <c r="AN22" s="621">
        <v>-4.5302501454333913E-2</v>
      </c>
      <c r="AO22" s="620">
        <v>3.0756886868146559E-2</v>
      </c>
      <c r="AP22" s="377">
        <v>91.23</v>
      </c>
      <c r="AQ22" s="700">
        <v>26.87</v>
      </c>
      <c r="AR22" s="703">
        <v>-64.36</v>
      </c>
      <c r="AS22" s="352">
        <v>-0.70546969198728482</v>
      </c>
      <c r="AT22" s="621">
        <v>0.71987690365343648</v>
      </c>
      <c r="AU22" s="620">
        <v>0.20433460076045629</v>
      </c>
      <c r="AV22" s="735">
        <v>135.44999999999999</v>
      </c>
      <c r="AW22" s="975">
        <v>279.89999999999998</v>
      </c>
      <c r="AX22" s="703">
        <v>144.44999999999999</v>
      </c>
      <c r="AY22" s="1005">
        <v>1.0664451827242525</v>
      </c>
      <c r="AZ22" s="1006">
        <v>0.12945494165209162</v>
      </c>
      <c r="BA22" s="1004">
        <v>0.23422986158764161</v>
      </c>
      <c r="BB22" s="735">
        <v>135.44999999999999</v>
      </c>
      <c r="BC22" s="975">
        <v>279.89999999999998</v>
      </c>
      <c r="BD22" s="703">
        <v>144.44999999999999</v>
      </c>
      <c r="BE22" s="1005">
        <v>1.0664451827242525</v>
      </c>
      <c r="BF22" s="1006">
        <v>1.0688077014124515</v>
      </c>
      <c r="BG22" s="1004">
        <v>2.1285171102661593</v>
      </c>
      <c r="BH22" s="707"/>
      <c r="BI22" s="704"/>
    </row>
    <row r="23" spans="1:61" s="702" customFormat="1" ht="19.5" customHeight="1">
      <c r="A23" s="708" t="s">
        <v>408</v>
      </c>
      <c r="B23" s="377">
        <v>1371.19</v>
      </c>
      <c r="C23" s="378">
        <v>634.55999999999995</v>
      </c>
      <c r="D23" s="703">
        <v>-736.63000000000011</v>
      </c>
      <c r="E23" s="336">
        <v>-0.53721949547473369</v>
      </c>
      <c r="F23" s="377">
        <v>143.53</v>
      </c>
      <c r="G23" s="700">
        <v>70.73</v>
      </c>
      <c r="H23" s="703">
        <v>-72.8</v>
      </c>
      <c r="I23" s="352">
        <v>-0.50721103602034412</v>
      </c>
      <c r="J23" s="693">
        <v>0.10467550084233403</v>
      </c>
      <c r="K23" s="620">
        <v>0.11146306101865862</v>
      </c>
      <c r="L23" s="377">
        <v>79.66</v>
      </c>
      <c r="M23" s="700">
        <v>79.52</v>
      </c>
      <c r="N23" s="703">
        <v>-0.14000000000000057</v>
      </c>
      <c r="O23" s="352">
        <v>-1.7574692442882322E-3</v>
      </c>
      <c r="P23" s="693">
        <v>0.5550059221068766</v>
      </c>
      <c r="Q23" s="620">
        <v>1.1242754135444648</v>
      </c>
      <c r="R23" s="377">
        <v>56.13</v>
      </c>
      <c r="S23" s="700">
        <v>5.23</v>
      </c>
      <c r="T23" s="703">
        <v>-50.900000000000006</v>
      </c>
      <c r="U23" s="352">
        <v>-0.9068234455727775</v>
      </c>
      <c r="V23" s="621">
        <v>4.093524602717348E-2</v>
      </c>
      <c r="W23" s="620">
        <v>8.2419314170448822E-3</v>
      </c>
      <c r="X23" s="377">
        <v>23.53</v>
      </c>
      <c r="Y23" s="378">
        <v>74.290000000000006</v>
      </c>
      <c r="Z23" s="703">
        <v>50.760000000000005</v>
      </c>
      <c r="AA23" s="352">
        <v>2.1572460688482789</v>
      </c>
      <c r="AB23" s="621">
        <v>0.16393785271371838</v>
      </c>
      <c r="AC23" s="620">
        <v>1.0503322493991234</v>
      </c>
      <c r="AD23" s="377">
        <v>6</v>
      </c>
      <c r="AE23" s="378">
        <v>0</v>
      </c>
      <c r="AF23" s="703">
        <v>-6</v>
      </c>
      <c r="AG23" s="352">
        <v>-1</v>
      </c>
      <c r="AH23" s="621">
        <v>4.3757612001254385E-3</v>
      </c>
      <c r="AI23" s="620">
        <v>0</v>
      </c>
      <c r="AJ23" s="377">
        <v>0.71</v>
      </c>
      <c r="AK23" s="378">
        <v>0</v>
      </c>
      <c r="AL23" s="703">
        <v>-0.71</v>
      </c>
      <c r="AM23" s="352">
        <v>-1</v>
      </c>
      <c r="AN23" s="621">
        <v>4.9467010381104995E-3</v>
      </c>
      <c r="AO23" s="620">
        <v>0</v>
      </c>
      <c r="AP23" s="377">
        <v>-10.52</v>
      </c>
      <c r="AQ23" s="700">
        <v>28.79</v>
      </c>
      <c r="AR23" s="703">
        <v>39.31</v>
      </c>
      <c r="AS23" s="352">
        <v>3.7366920152091256</v>
      </c>
      <c r="AT23" s="621">
        <v>-0.13206126035651519</v>
      </c>
      <c r="AU23" s="620">
        <v>0.36204728370221329</v>
      </c>
      <c r="AV23" s="735">
        <v>326.79000000000002</v>
      </c>
      <c r="AW23" s="975">
        <v>166.4</v>
      </c>
      <c r="AX23" s="703">
        <v>-160.39000000000001</v>
      </c>
      <c r="AY23" s="1005">
        <v>-0.49080449218152333</v>
      </c>
      <c r="AZ23" s="1006">
        <v>0.23832583376483202</v>
      </c>
      <c r="BA23" s="1004">
        <v>0.2622289460413515</v>
      </c>
      <c r="BB23" s="735">
        <v>-419.61</v>
      </c>
      <c r="BC23" s="975">
        <v>-171.15</v>
      </c>
      <c r="BD23" s="703">
        <v>248.46</v>
      </c>
      <c r="BE23" s="1005">
        <v>0.59212125545149064</v>
      </c>
      <c r="BF23" s="1006">
        <v>-17.832979175520613</v>
      </c>
      <c r="BG23" s="1004">
        <v>-2.3038093956117915</v>
      </c>
      <c r="BH23" s="707"/>
      <c r="BI23" s="704"/>
    </row>
    <row r="24" spans="1:61" s="702" customFormat="1" ht="19.5" customHeight="1">
      <c r="A24" s="708" t="s">
        <v>264</v>
      </c>
      <c r="B24" s="377">
        <v>403.16</v>
      </c>
      <c r="C24" s="378">
        <v>622.54999999999995</v>
      </c>
      <c r="D24" s="703">
        <v>219.38999999999993</v>
      </c>
      <c r="E24" s="336">
        <v>0.5441760095247542</v>
      </c>
      <c r="F24" s="377">
        <v>-92.96</v>
      </c>
      <c r="G24" s="700">
        <v>274.68</v>
      </c>
      <c r="H24" s="703">
        <v>367.64</v>
      </c>
      <c r="I24" s="352">
        <v>3.9548192771084341</v>
      </c>
      <c r="J24" s="693">
        <v>-0.23057843039984122</v>
      </c>
      <c r="K24" s="620">
        <v>0.44121757288571206</v>
      </c>
      <c r="L24" s="377">
        <v>-54.79</v>
      </c>
      <c r="M24" s="700">
        <v>360.35</v>
      </c>
      <c r="N24" s="703">
        <v>415.14000000000004</v>
      </c>
      <c r="O24" s="352">
        <v>7.5769300967329816</v>
      </c>
      <c r="P24" s="693" t="s">
        <v>493</v>
      </c>
      <c r="Q24" s="620">
        <v>1.3118901995048784</v>
      </c>
      <c r="R24" s="377">
        <v>257.87</v>
      </c>
      <c r="S24" s="700">
        <v>230.25</v>
      </c>
      <c r="T24" s="703">
        <v>-27.620000000000005</v>
      </c>
      <c r="U24" s="352">
        <v>-0.107108232830496</v>
      </c>
      <c r="V24" s="621">
        <v>0.63962198630816547</v>
      </c>
      <c r="W24" s="620">
        <v>0.36984981126013977</v>
      </c>
      <c r="X24" s="377">
        <v>-312.66000000000003</v>
      </c>
      <c r="Y24" s="378">
        <v>130.1</v>
      </c>
      <c r="Z24" s="703">
        <v>442.76</v>
      </c>
      <c r="AA24" s="352">
        <v>1.4161069532399411</v>
      </c>
      <c r="AB24" s="621" t="s">
        <v>493</v>
      </c>
      <c r="AC24" s="620">
        <v>0.47364205621086353</v>
      </c>
      <c r="AD24" s="377">
        <v>20.5</v>
      </c>
      <c r="AE24" s="378">
        <v>6320.06</v>
      </c>
      <c r="AF24" s="703">
        <v>6299.56</v>
      </c>
      <c r="AG24" s="352">
        <v>307.29560975609758</v>
      </c>
      <c r="AH24" s="621">
        <v>5.0848298442305782E-2</v>
      </c>
      <c r="AI24" s="620">
        <v>10.151891414344231</v>
      </c>
      <c r="AJ24" s="377">
        <v>5.78</v>
      </c>
      <c r="AK24" s="378">
        <v>1265.3699999999999</v>
      </c>
      <c r="AL24" s="703">
        <v>1259.5899999999999</v>
      </c>
      <c r="AM24" s="352">
        <v>217.92214532871969</v>
      </c>
      <c r="AN24" s="621" t="s">
        <v>493</v>
      </c>
      <c r="AO24" s="620">
        <v>4.6067059851463519</v>
      </c>
      <c r="AP24" s="377">
        <v>146.46</v>
      </c>
      <c r="AQ24" s="700">
        <v>-760.78</v>
      </c>
      <c r="AR24" s="703">
        <v>-907.24</v>
      </c>
      <c r="AS24" s="352">
        <v>-6.1944558241157992</v>
      </c>
      <c r="AT24" s="621" t="s">
        <v>493</v>
      </c>
      <c r="AU24" s="620">
        <v>-2.1112251977244343</v>
      </c>
      <c r="AV24" s="735">
        <v>103.48</v>
      </c>
      <c r="AW24" s="975">
        <v>124.12</v>
      </c>
      <c r="AX24" s="703">
        <v>20.64</v>
      </c>
      <c r="AY24" s="1005">
        <v>0.19945883262466177</v>
      </c>
      <c r="AZ24" s="1006">
        <v>0.25667228891755134</v>
      </c>
      <c r="BA24" s="1004">
        <v>0.19937354429363105</v>
      </c>
      <c r="BB24" s="735">
        <v>-83.85</v>
      </c>
      <c r="BC24" s="975">
        <v>-9.86</v>
      </c>
      <c r="BD24" s="703">
        <v>73.989999999999995</v>
      </c>
      <c r="BE24" s="1005">
        <v>0.88240906380441264</v>
      </c>
      <c r="BF24" s="1006" t="s">
        <v>493</v>
      </c>
      <c r="BG24" s="1004">
        <v>-7.578785549577248E-2</v>
      </c>
      <c r="BH24" s="707"/>
      <c r="BI24" s="704"/>
    </row>
    <row r="25" spans="1:61" s="702" customFormat="1" ht="19.5" customHeight="1">
      <c r="A25" s="708" t="s">
        <v>40</v>
      </c>
      <c r="B25" s="377">
        <v>787.48</v>
      </c>
      <c r="C25" s="378">
        <v>476.89</v>
      </c>
      <c r="D25" s="703">
        <v>-310.59000000000003</v>
      </c>
      <c r="E25" s="336">
        <v>-0.39441001676233051</v>
      </c>
      <c r="F25" s="377">
        <v>196.6</v>
      </c>
      <c r="G25" s="700">
        <v>122.33</v>
      </c>
      <c r="H25" s="703">
        <v>-74.27</v>
      </c>
      <c r="I25" s="352">
        <v>-0.37777212614445571</v>
      </c>
      <c r="J25" s="693">
        <v>0.24965713414943871</v>
      </c>
      <c r="K25" s="620">
        <v>0.25651617773490742</v>
      </c>
      <c r="L25" s="377">
        <v>283.61</v>
      </c>
      <c r="M25" s="700">
        <v>180.86</v>
      </c>
      <c r="N25" s="703">
        <v>-102.75</v>
      </c>
      <c r="O25" s="352">
        <v>-0.36229329008144984</v>
      </c>
      <c r="P25" s="693">
        <v>1.4425737538148526</v>
      </c>
      <c r="Q25" s="620">
        <v>1.4784599035396062</v>
      </c>
      <c r="R25" s="377">
        <v>55.89</v>
      </c>
      <c r="S25" s="700">
        <v>68.66</v>
      </c>
      <c r="T25" s="703">
        <v>12.769999999999996</v>
      </c>
      <c r="U25" s="352">
        <v>0.22848452317051343</v>
      </c>
      <c r="V25" s="621">
        <v>7.0973231066185805E-2</v>
      </c>
      <c r="W25" s="620">
        <v>0.14397450145735913</v>
      </c>
      <c r="X25" s="377">
        <v>227.72</v>
      </c>
      <c r="Y25" s="378">
        <v>112.2</v>
      </c>
      <c r="Z25" s="703">
        <v>-115.52</v>
      </c>
      <c r="AA25" s="352">
        <v>-0.50728965396100478</v>
      </c>
      <c r="AB25" s="621">
        <v>1.1582909460834181</v>
      </c>
      <c r="AC25" s="620">
        <v>0.91719120412000332</v>
      </c>
      <c r="AD25" s="377">
        <v>3247.55</v>
      </c>
      <c r="AE25" s="378">
        <v>258.64</v>
      </c>
      <c r="AF25" s="703">
        <v>-2988.9100000000003</v>
      </c>
      <c r="AG25" s="352">
        <v>-0.92035842404273993</v>
      </c>
      <c r="AH25" s="621">
        <v>4.1239777518159189</v>
      </c>
      <c r="AI25" s="620">
        <v>0.54234729182830421</v>
      </c>
      <c r="AJ25" s="377">
        <v>815.8</v>
      </c>
      <c r="AK25" s="378">
        <v>255.67</v>
      </c>
      <c r="AL25" s="703">
        <v>-560.13</v>
      </c>
      <c r="AM25" s="352">
        <v>-0.68660210835989222</v>
      </c>
      <c r="AN25" s="621">
        <v>4.1495422177009154</v>
      </c>
      <c r="AO25" s="620">
        <v>2.0900024523828988</v>
      </c>
      <c r="AP25" s="377">
        <v>436.99</v>
      </c>
      <c r="AQ25" s="700">
        <v>315.05</v>
      </c>
      <c r="AR25" s="703">
        <v>-121.94</v>
      </c>
      <c r="AS25" s="352">
        <v>-0.27904528707750748</v>
      </c>
      <c r="AT25" s="621">
        <v>1.5408130883960367</v>
      </c>
      <c r="AU25" s="620">
        <v>1.741955103394891</v>
      </c>
      <c r="AV25" s="735">
        <v>394.37</v>
      </c>
      <c r="AW25" s="975">
        <v>185.35</v>
      </c>
      <c r="AX25" s="703">
        <v>-209.02</v>
      </c>
      <c r="AY25" s="1005">
        <v>-0.5300098891903543</v>
      </c>
      <c r="AZ25" s="1006">
        <v>0.50080002031797632</v>
      </c>
      <c r="BA25" s="1004">
        <v>0.38866405250686742</v>
      </c>
      <c r="BB25" s="735">
        <v>142.96</v>
      </c>
      <c r="BC25" s="975">
        <v>38.130000000000003</v>
      </c>
      <c r="BD25" s="703">
        <v>-104.83000000000001</v>
      </c>
      <c r="BE25" s="1005">
        <v>-0.73328203693340799</v>
      </c>
      <c r="BF25" s="1006">
        <v>0.62778851220797471</v>
      </c>
      <c r="BG25" s="1004">
        <v>0.33983957219251337</v>
      </c>
      <c r="BH25" s="707"/>
      <c r="BI25" s="704"/>
    </row>
    <row r="26" spans="1:61" s="702" customFormat="1" ht="19.5" customHeight="1">
      <c r="A26" s="708" t="s">
        <v>19</v>
      </c>
      <c r="B26" s="377">
        <v>499.9</v>
      </c>
      <c r="C26" s="378">
        <v>346.11</v>
      </c>
      <c r="D26" s="703">
        <v>-153.78999999999996</v>
      </c>
      <c r="E26" s="336">
        <v>-0.30764152830566105</v>
      </c>
      <c r="F26" s="377">
        <v>0</v>
      </c>
      <c r="G26" s="700">
        <v>0</v>
      </c>
      <c r="H26" s="703">
        <v>0</v>
      </c>
      <c r="I26" s="352">
        <v>0</v>
      </c>
      <c r="J26" s="693">
        <v>0</v>
      </c>
      <c r="K26" s="620">
        <v>0</v>
      </c>
      <c r="L26" s="377">
        <v>-35.39</v>
      </c>
      <c r="M26" s="700">
        <v>6.62</v>
      </c>
      <c r="N26" s="703">
        <v>42.01</v>
      </c>
      <c r="O26" s="352">
        <v>1.1870584910991804</v>
      </c>
      <c r="P26" s="693" t="s">
        <v>493</v>
      </c>
      <c r="Q26" s="620" t="s">
        <v>493</v>
      </c>
      <c r="R26" s="377">
        <v>0</v>
      </c>
      <c r="S26" s="700">
        <v>0</v>
      </c>
      <c r="T26" s="703">
        <v>0</v>
      </c>
      <c r="U26" s="352">
        <v>0</v>
      </c>
      <c r="V26" s="621">
        <v>0</v>
      </c>
      <c r="W26" s="620">
        <v>0</v>
      </c>
      <c r="X26" s="377">
        <v>-35.39</v>
      </c>
      <c r="Y26" s="378">
        <v>6.62</v>
      </c>
      <c r="Z26" s="703">
        <v>42.01</v>
      </c>
      <c r="AA26" s="352">
        <v>1.1870584910991804</v>
      </c>
      <c r="AB26" s="621" t="s">
        <v>493</v>
      </c>
      <c r="AC26" s="620" t="s">
        <v>493</v>
      </c>
      <c r="AD26" s="377">
        <v>2.88</v>
      </c>
      <c r="AE26" s="378">
        <v>22.98</v>
      </c>
      <c r="AF26" s="703">
        <v>20.100000000000001</v>
      </c>
      <c r="AG26" s="352">
        <v>6.9791666666666679</v>
      </c>
      <c r="AH26" s="621">
        <v>5.7611522304460896E-3</v>
      </c>
      <c r="AI26" s="620">
        <v>6.6395076709716561E-2</v>
      </c>
      <c r="AJ26" s="377">
        <v>0</v>
      </c>
      <c r="AK26" s="378">
        <v>0</v>
      </c>
      <c r="AL26" s="703">
        <v>0</v>
      </c>
      <c r="AM26" s="352">
        <v>0</v>
      </c>
      <c r="AN26" s="621" t="s">
        <v>493</v>
      </c>
      <c r="AO26" s="620" t="s">
        <v>493</v>
      </c>
      <c r="AP26" s="377">
        <v>0</v>
      </c>
      <c r="AQ26" s="700">
        <v>1.35</v>
      </c>
      <c r="AR26" s="703">
        <v>1.35</v>
      </c>
      <c r="AS26" s="352" t="s">
        <v>549</v>
      </c>
      <c r="AT26" s="621" t="s">
        <v>493</v>
      </c>
      <c r="AU26" s="620">
        <v>0.20392749244712993</v>
      </c>
      <c r="AV26" s="735">
        <v>37.43</v>
      </c>
      <c r="AW26" s="975">
        <v>50.16</v>
      </c>
      <c r="AX26" s="703">
        <v>12.729999999999997</v>
      </c>
      <c r="AY26" s="1005">
        <v>0.3401015228426395</v>
      </c>
      <c r="AZ26" s="1006">
        <v>7.4874974994998997E-2</v>
      </c>
      <c r="BA26" s="1004">
        <v>0.14492502383635258</v>
      </c>
      <c r="BB26" s="735">
        <v>-270.82</v>
      </c>
      <c r="BC26" s="975">
        <v>-54.61</v>
      </c>
      <c r="BD26" s="703">
        <v>216.20999999999998</v>
      </c>
      <c r="BE26" s="1005">
        <v>0.79835314969352333</v>
      </c>
      <c r="BF26" s="1006" t="s">
        <v>493</v>
      </c>
      <c r="BG26" s="1004">
        <v>-8.2492447129909365</v>
      </c>
      <c r="BH26" s="707"/>
      <c r="BI26" s="704"/>
    </row>
    <row r="27" spans="1:61" s="702" customFormat="1" ht="19.5" customHeight="1">
      <c r="A27" s="708" t="s">
        <v>496</v>
      </c>
      <c r="B27" s="377">
        <v>0</v>
      </c>
      <c r="C27" s="378">
        <v>115.75</v>
      </c>
      <c r="D27" s="703">
        <v>115.75</v>
      </c>
      <c r="E27" s="336" t="s">
        <v>549</v>
      </c>
      <c r="F27" s="377">
        <v>0</v>
      </c>
      <c r="G27" s="700">
        <v>115.75</v>
      </c>
      <c r="H27" s="703">
        <v>115.75</v>
      </c>
      <c r="I27" s="352" t="s">
        <v>549</v>
      </c>
      <c r="J27" s="693" t="s">
        <v>493</v>
      </c>
      <c r="K27" s="620">
        <v>1</v>
      </c>
      <c r="L27" s="377">
        <v>0.3</v>
      </c>
      <c r="M27" s="700">
        <v>115.75</v>
      </c>
      <c r="N27" s="703">
        <v>115.45</v>
      </c>
      <c r="O27" s="352">
        <v>384.83333333333337</v>
      </c>
      <c r="P27" s="693" t="s">
        <v>493</v>
      </c>
      <c r="Q27" s="620">
        <v>1</v>
      </c>
      <c r="R27" s="377">
        <v>0</v>
      </c>
      <c r="S27" s="700">
        <v>0</v>
      </c>
      <c r="T27" s="703">
        <v>0</v>
      </c>
      <c r="U27" s="352">
        <v>0</v>
      </c>
      <c r="V27" s="621" t="s">
        <v>493</v>
      </c>
      <c r="W27" s="620">
        <v>0</v>
      </c>
      <c r="X27" s="377">
        <v>0.3</v>
      </c>
      <c r="Y27" s="378">
        <v>115.75</v>
      </c>
      <c r="Z27" s="703">
        <v>115.45</v>
      </c>
      <c r="AA27" s="352">
        <v>384.83333333333337</v>
      </c>
      <c r="AB27" s="621" t="s">
        <v>493</v>
      </c>
      <c r="AC27" s="620">
        <v>1</v>
      </c>
      <c r="AD27" s="377">
        <v>0</v>
      </c>
      <c r="AE27" s="378">
        <v>0</v>
      </c>
      <c r="AF27" s="703">
        <v>0</v>
      </c>
      <c r="AG27" s="352">
        <v>0</v>
      </c>
      <c r="AH27" s="621" t="s">
        <v>493</v>
      </c>
      <c r="AI27" s="620">
        <v>0</v>
      </c>
      <c r="AJ27" s="377">
        <v>0</v>
      </c>
      <c r="AK27" s="378">
        <v>0</v>
      </c>
      <c r="AL27" s="703">
        <v>0</v>
      </c>
      <c r="AM27" s="352">
        <v>0</v>
      </c>
      <c r="AN27" s="621" t="s">
        <v>493</v>
      </c>
      <c r="AO27" s="620">
        <v>0</v>
      </c>
      <c r="AP27" s="377">
        <v>61.13</v>
      </c>
      <c r="AQ27" s="700">
        <v>65.89</v>
      </c>
      <c r="AR27" s="703">
        <v>4.759999999999998</v>
      </c>
      <c r="AS27" s="352">
        <v>7.7866841158187428E-2</v>
      </c>
      <c r="AT27" s="621">
        <v>203.76666666666668</v>
      </c>
      <c r="AU27" s="620">
        <v>0.56924406047516196</v>
      </c>
      <c r="AV27" s="735">
        <v>0.4</v>
      </c>
      <c r="AW27" s="975">
        <v>0</v>
      </c>
      <c r="AX27" s="703">
        <v>-0.4</v>
      </c>
      <c r="AY27" s="1005">
        <v>-1</v>
      </c>
      <c r="AZ27" s="1006" t="s">
        <v>493</v>
      </c>
      <c r="BA27" s="1004">
        <v>0</v>
      </c>
      <c r="BB27" s="735">
        <v>-0.37</v>
      </c>
      <c r="BC27" s="975">
        <v>0</v>
      </c>
      <c r="BD27" s="703">
        <v>0.37</v>
      </c>
      <c r="BE27" s="1005">
        <v>1</v>
      </c>
      <c r="BF27" s="1006">
        <v>-1.2333333333333334</v>
      </c>
      <c r="BG27" s="1004">
        <v>0</v>
      </c>
      <c r="BH27" s="707"/>
      <c r="BI27" s="704"/>
    </row>
    <row r="28" spans="1:61" s="702" customFormat="1" ht="19.5" customHeight="1" thickBot="1">
      <c r="A28" s="708" t="s">
        <v>246</v>
      </c>
      <c r="B28" s="377">
        <v>0</v>
      </c>
      <c r="C28" s="378">
        <v>0</v>
      </c>
      <c r="D28" s="703">
        <v>0</v>
      </c>
      <c r="E28" s="336">
        <v>0</v>
      </c>
      <c r="F28" s="377">
        <v>0</v>
      </c>
      <c r="G28" s="700">
        <v>0</v>
      </c>
      <c r="H28" s="703">
        <v>0</v>
      </c>
      <c r="I28" s="352">
        <v>0</v>
      </c>
      <c r="J28" s="693" t="s">
        <v>493</v>
      </c>
      <c r="K28" s="620" t="s">
        <v>493</v>
      </c>
      <c r="L28" s="377">
        <v>6</v>
      </c>
      <c r="M28" s="700">
        <v>2.46</v>
      </c>
      <c r="N28" s="703">
        <v>-3.54</v>
      </c>
      <c r="O28" s="352">
        <v>-0.59</v>
      </c>
      <c r="P28" s="693" t="s">
        <v>493</v>
      </c>
      <c r="Q28" s="620" t="s">
        <v>493</v>
      </c>
      <c r="R28" s="377">
        <v>0</v>
      </c>
      <c r="S28" s="700">
        <v>0</v>
      </c>
      <c r="T28" s="703">
        <v>0</v>
      </c>
      <c r="U28" s="352">
        <v>0</v>
      </c>
      <c r="V28" s="621" t="s">
        <v>493</v>
      </c>
      <c r="W28" s="620" t="s">
        <v>493</v>
      </c>
      <c r="X28" s="377">
        <v>6</v>
      </c>
      <c r="Y28" s="378">
        <v>2.46</v>
      </c>
      <c r="Z28" s="703">
        <v>-3.54</v>
      </c>
      <c r="AA28" s="352">
        <v>-0.59</v>
      </c>
      <c r="AB28" s="621" t="s">
        <v>493</v>
      </c>
      <c r="AC28" s="620" t="s">
        <v>493</v>
      </c>
      <c r="AD28" s="377">
        <v>13.5</v>
      </c>
      <c r="AE28" s="378">
        <v>170.05</v>
      </c>
      <c r="AF28" s="703">
        <v>156.55000000000001</v>
      </c>
      <c r="AG28" s="352">
        <v>11.596296296296297</v>
      </c>
      <c r="AH28" s="621" t="s">
        <v>493</v>
      </c>
      <c r="AI28" s="620" t="s">
        <v>493</v>
      </c>
      <c r="AJ28" s="377">
        <v>6.79</v>
      </c>
      <c r="AK28" s="378">
        <v>40.85</v>
      </c>
      <c r="AL28" s="703">
        <v>34.06</v>
      </c>
      <c r="AM28" s="352">
        <v>5.01620029455081</v>
      </c>
      <c r="AN28" s="621" t="s">
        <v>493</v>
      </c>
      <c r="AO28" s="620" t="s">
        <v>493</v>
      </c>
      <c r="AP28" s="377">
        <v>6.79</v>
      </c>
      <c r="AQ28" s="700">
        <v>250.43</v>
      </c>
      <c r="AR28" s="703">
        <v>243.64000000000001</v>
      </c>
      <c r="AS28" s="352">
        <v>35.882179675994109</v>
      </c>
      <c r="AT28" s="621">
        <v>1.1316666666666666</v>
      </c>
      <c r="AU28" s="620">
        <v>101.80081300813009</v>
      </c>
      <c r="AV28" s="735">
        <v>0</v>
      </c>
      <c r="AW28" s="975">
        <v>0</v>
      </c>
      <c r="AX28" s="703">
        <v>0</v>
      </c>
      <c r="AY28" s="1005">
        <v>0</v>
      </c>
      <c r="AZ28" s="1006" t="s">
        <v>493</v>
      </c>
      <c r="BA28" s="1004" t="s">
        <v>493</v>
      </c>
      <c r="BB28" s="735">
        <v>0</v>
      </c>
      <c r="BC28" s="975">
        <v>0</v>
      </c>
      <c r="BD28" s="703">
        <v>0</v>
      </c>
      <c r="BE28" s="1005">
        <v>0</v>
      </c>
      <c r="BF28" s="1006">
        <v>0</v>
      </c>
      <c r="BG28" s="1004">
        <v>0</v>
      </c>
      <c r="BH28" s="707"/>
      <c r="BI28" s="704"/>
    </row>
    <row r="29" spans="1:61" s="2" customFormat="1" ht="24" customHeight="1" thickTop="1" thickBot="1">
      <c r="A29" s="19" t="s">
        <v>8</v>
      </c>
      <c r="B29" s="20">
        <v>139703.59</v>
      </c>
      <c r="C29" s="21">
        <v>121617.56999999999</v>
      </c>
      <c r="D29" s="861">
        <v>-18086.02</v>
      </c>
      <c r="E29" s="165">
        <v>-0.12945995160181642</v>
      </c>
      <c r="F29" s="20">
        <v>43988.42</v>
      </c>
      <c r="G29" s="27">
        <v>47959.37000000001</v>
      </c>
      <c r="H29" s="861">
        <v>3970.9500000000012</v>
      </c>
      <c r="I29" s="168">
        <v>9.0272621749087872E-2</v>
      </c>
      <c r="J29" s="167">
        <v>0.31486964651373667</v>
      </c>
      <c r="K29" s="165">
        <v>0.39434573474868817</v>
      </c>
      <c r="L29" s="62">
        <v>38040.75</v>
      </c>
      <c r="M29" s="65">
        <v>43158.33</v>
      </c>
      <c r="N29" s="861">
        <v>5117.5800000000008</v>
      </c>
      <c r="O29" s="168">
        <v>0.13452889335778084</v>
      </c>
      <c r="P29" s="167">
        <v>0.86479009703008203</v>
      </c>
      <c r="Q29" s="165">
        <v>0.89989359743466169</v>
      </c>
      <c r="R29" s="62">
        <v>2270.4700000000007</v>
      </c>
      <c r="S29" s="65">
        <v>1908.28</v>
      </c>
      <c r="T29" s="861">
        <v>-362.19000000000023</v>
      </c>
      <c r="U29" s="285">
        <v>-0.15952203728743417</v>
      </c>
      <c r="V29" s="167">
        <v>1.6252051933668996E-2</v>
      </c>
      <c r="W29" s="165">
        <v>1.5690824935903586E-2</v>
      </c>
      <c r="X29" s="62">
        <v>35770.279999999992</v>
      </c>
      <c r="Y29" s="63">
        <v>41250.06</v>
      </c>
      <c r="Z29" s="861">
        <v>5479.7799999999988</v>
      </c>
      <c r="AA29" s="168">
        <v>0.15319365685703348</v>
      </c>
      <c r="AB29" s="166">
        <v>0.81317492194536634</v>
      </c>
      <c r="AC29" s="165">
        <v>0.86010429244587638</v>
      </c>
      <c r="AD29" s="62">
        <v>36921.199999999997</v>
      </c>
      <c r="AE29" s="63">
        <v>32280.62</v>
      </c>
      <c r="AF29" s="861">
        <v>-4640.5800000000008</v>
      </c>
      <c r="AG29" s="168">
        <v>-0.12568876417884572</v>
      </c>
      <c r="AH29" s="166">
        <v>0.26428239961478439</v>
      </c>
      <c r="AI29" s="165">
        <v>0.26542727337834493</v>
      </c>
      <c r="AJ29" s="62">
        <v>25743.479999999996</v>
      </c>
      <c r="AK29" s="63">
        <v>15053.24</v>
      </c>
      <c r="AL29" s="861">
        <v>-10690.24</v>
      </c>
      <c r="AM29" s="285">
        <v>-0.41526009692551269</v>
      </c>
      <c r="AN29" s="166">
        <v>0.58523311362399466</v>
      </c>
      <c r="AO29" s="165">
        <v>0.31387484864792836</v>
      </c>
      <c r="AP29" s="62">
        <v>38637.989999999991</v>
      </c>
      <c r="AQ29" s="65">
        <v>10183.209999999999</v>
      </c>
      <c r="AR29" s="861">
        <v>-28454.78</v>
      </c>
      <c r="AS29" s="168">
        <v>-0.73644565879332746</v>
      </c>
      <c r="AT29" s="166">
        <v>1.0157000059147097</v>
      </c>
      <c r="AU29" s="165">
        <v>0.23595004718671919</v>
      </c>
      <c r="AV29" s="1000">
        <v>28780.550000000007</v>
      </c>
      <c r="AW29" s="995">
        <v>30240.27</v>
      </c>
      <c r="AX29" s="996">
        <v>1459.7199999999989</v>
      </c>
      <c r="AY29" s="997">
        <v>5.0718975141197567E-2</v>
      </c>
      <c r="AZ29" s="998">
        <v>0.20601152769230918</v>
      </c>
      <c r="BA29" s="999">
        <v>0.24865050337710251</v>
      </c>
      <c r="BB29" s="1000">
        <v>-10916.190000000002</v>
      </c>
      <c r="BC29" s="1001">
        <v>2194.6200000000008</v>
      </c>
      <c r="BD29" s="996">
        <v>13110.810000000001</v>
      </c>
      <c r="BE29" s="997">
        <v>1.2010426714815334</v>
      </c>
      <c r="BF29" s="998">
        <v>-0.30517485465587646</v>
      </c>
      <c r="BG29" s="999">
        <v>5.3202831704972087E-2</v>
      </c>
      <c r="BH29" s="283"/>
      <c r="BI29" s="284"/>
    </row>
    <row r="30" spans="1:61" ht="13.5" thickTop="1">
      <c r="A30" s="5"/>
      <c r="B30" s="4" t="s">
        <v>551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9"/>
      <c r="S30" s="6"/>
      <c r="T30" s="6"/>
      <c r="U30" s="6"/>
      <c r="V30" s="9"/>
      <c r="W30" s="6"/>
      <c r="X30" s="9"/>
      <c r="Y30" s="6"/>
      <c r="Z30" s="6"/>
      <c r="AA30" s="6"/>
      <c r="AB30" s="5"/>
      <c r="AC30" s="5"/>
      <c r="AD30" s="11"/>
      <c r="AE30" s="5"/>
      <c r="AF30" s="5"/>
      <c r="AG30" s="5"/>
      <c r="AH30" s="5"/>
      <c r="AI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</row>
    <row r="31" spans="1:61" ht="15">
      <c r="R31" s="41"/>
      <c r="S31" s="42"/>
      <c r="T31" s="42"/>
      <c r="U31" s="42"/>
      <c r="V31" s="41"/>
      <c r="AB31" s="34"/>
      <c r="AC31" s="34"/>
      <c r="BH31" s="286"/>
      <c r="BI31" s="286"/>
    </row>
    <row r="32" spans="1:61" ht="15">
      <c r="R32" s="41"/>
      <c r="S32" s="42"/>
      <c r="T32" s="42"/>
      <c r="U32" s="42"/>
      <c r="V32" s="41"/>
      <c r="AB32" s="34"/>
      <c r="AC32" s="34"/>
      <c r="BH32" s="286"/>
      <c r="BI32" s="286"/>
    </row>
    <row r="33" spans="3:54">
      <c r="R33" s="42"/>
      <c r="S33" s="41"/>
      <c r="T33" s="41"/>
      <c r="U33" s="41"/>
      <c r="V33" s="42"/>
      <c r="W33" s="41"/>
      <c r="X33" s="42"/>
      <c r="Y33" s="34"/>
      <c r="Z33" s="34"/>
      <c r="AA33" s="34"/>
      <c r="AB33" s="34"/>
      <c r="AC33" s="34"/>
      <c r="BB33" s="5"/>
    </row>
    <row r="34" spans="3:54">
      <c r="R34" s="42"/>
      <c r="S34" s="41"/>
      <c r="T34" s="41"/>
      <c r="U34" s="41"/>
      <c r="V34" s="42"/>
      <c r="W34" s="41"/>
      <c r="X34" s="42"/>
      <c r="Y34" s="34"/>
      <c r="Z34" s="34"/>
      <c r="AA34" s="34"/>
      <c r="AB34" s="34"/>
      <c r="AC34" s="34"/>
    </row>
    <row r="35" spans="3:54">
      <c r="R35" s="42"/>
      <c r="S35" s="41"/>
      <c r="T35" s="41"/>
      <c r="U35" s="41"/>
      <c r="V35" s="42"/>
      <c r="W35" s="41"/>
      <c r="X35" s="42"/>
      <c r="Y35" s="34"/>
      <c r="Z35" s="34"/>
      <c r="AA35" s="34"/>
      <c r="AB35" s="34"/>
      <c r="AC35" s="34"/>
    </row>
    <row r="36" spans="3:54">
      <c r="R36" s="42"/>
      <c r="S36" s="41"/>
      <c r="T36" s="41"/>
      <c r="U36" s="41"/>
      <c r="V36" s="42"/>
      <c r="W36" s="41"/>
      <c r="X36" s="42"/>
      <c r="Y36" s="34"/>
      <c r="Z36" s="34"/>
      <c r="AA36" s="34"/>
      <c r="AB36" s="34"/>
      <c r="AC36" s="34"/>
    </row>
    <row r="40" spans="3:54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3:54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3:54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3:54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3:54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3:54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3:54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3:54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3:54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2:5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2:5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5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5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5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59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59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59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59">
      <c r="C57" s="120"/>
      <c r="D57" s="120"/>
      <c r="E57" s="120"/>
      <c r="F57" s="120"/>
      <c r="G57" s="121"/>
      <c r="H57" s="120"/>
      <c r="I57" s="120"/>
      <c r="J57" s="120"/>
      <c r="K57" s="120"/>
    </row>
    <row r="58" spans="2:5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2:59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2:59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59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59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59">
      <c r="B63" s="5"/>
      <c r="C63" s="120"/>
      <c r="D63" s="120"/>
      <c r="E63" s="120"/>
      <c r="F63" s="120"/>
      <c r="G63" s="121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59">
      <c r="B64" s="5"/>
      <c r="C64" s="120"/>
      <c r="D64" s="120"/>
      <c r="E64" s="120"/>
      <c r="F64" s="120"/>
      <c r="G64" s="120"/>
      <c r="H64" s="120"/>
      <c r="I64" s="120"/>
      <c r="J64" s="120"/>
      <c r="K64" s="120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</sheetData>
  <sortState xmlns:xlrd2="http://schemas.microsoft.com/office/spreadsheetml/2017/richdata2" ref="A10:BG28">
    <sortCondition descending="1" ref="C10:C28"/>
  </sortState>
  <mergeCells count="109">
    <mergeCell ref="AZ9:BA9"/>
    <mergeCell ref="BB9:BC9"/>
    <mergeCell ref="BF9:BG9"/>
    <mergeCell ref="AN9:AO9"/>
    <mergeCell ref="AV9:AW9"/>
    <mergeCell ref="B9:C9"/>
    <mergeCell ref="F9:G9"/>
    <mergeCell ref="J9:K9"/>
    <mergeCell ref="L9:M9"/>
    <mergeCell ref="BD8:BD9"/>
    <mergeCell ref="BE8:BE9"/>
    <mergeCell ref="AX8:AX9"/>
    <mergeCell ref="AY8:AY9"/>
    <mergeCell ref="AF8:AF9"/>
    <mergeCell ref="AG8:AG9"/>
    <mergeCell ref="AL8:AL9"/>
    <mergeCell ref="AM8:AM9"/>
    <mergeCell ref="T8:T9"/>
    <mergeCell ref="U8:U9"/>
    <mergeCell ref="Z8:Z9"/>
    <mergeCell ref="AD9:AE9"/>
    <mergeCell ref="AH9:AI9"/>
    <mergeCell ref="AJ9:AK9"/>
    <mergeCell ref="R9:S9"/>
    <mergeCell ref="V9:W9"/>
    <mergeCell ref="X9:Y9"/>
    <mergeCell ref="AB9:AC9"/>
    <mergeCell ref="AA8:AA9"/>
    <mergeCell ref="AT9:AU9"/>
    <mergeCell ref="E8:E9"/>
    <mergeCell ref="H8:H9"/>
    <mergeCell ref="I8:I9"/>
    <mergeCell ref="AV7:AW7"/>
    <mergeCell ref="AN7:AO7"/>
    <mergeCell ref="AJ7:AK7"/>
    <mergeCell ref="AL7:AM7"/>
    <mergeCell ref="AP7:AQ7"/>
    <mergeCell ref="AD7:AE7"/>
    <mergeCell ref="N8:N9"/>
    <mergeCell ref="O8:O9"/>
    <mergeCell ref="P9:Q9"/>
    <mergeCell ref="AP9:AQ9"/>
    <mergeCell ref="AS8:AS9"/>
    <mergeCell ref="AR8:AR9"/>
    <mergeCell ref="BB6:BG6"/>
    <mergeCell ref="AT7:AU7"/>
    <mergeCell ref="AR7:AS7"/>
    <mergeCell ref="R7:S7"/>
    <mergeCell ref="L7:M7"/>
    <mergeCell ref="N7:O7"/>
    <mergeCell ref="P7:Q7"/>
    <mergeCell ref="AF7:AG7"/>
    <mergeCell ref="AH7:AI7"/>
    <mergeCell ref="T7:U7"/>
    <mergeCell ref="V7:W7"/>
    <mergeCell ref="X7:Y7"/>
    <mergeCell ref="Z7:AA7"/>
    <mergeCell ref="AB7:AC7"/>
    <mergeCell ref="AX7:AY7"/>
    <mergeCell ref="AZ7:BA7"/>
    <mergeCell ref="BB7:BC7"/>
    <mergeCell ref="BD7:BE7"/>
    <mergeCell ref="BF7:BG7"/>
    <mergeCell ref="A6:A9"/>
    <mergeCell ref="B6:E6"/>
    <mergeCell ref="F6:K6"/>
    <mergeCell ref="L6:Q6"/>
    <mergeCell ref="R6:W6"/>
    <mergeCell ref="X6:AC6"/>
    <mergeCell ref="AV5:AW5"/>
    <mergeCell ref="AZ5:BA5"/>
    <mergeCell ref="X5:Y5"/>
    <mergeCell ref="AB5:AC5"/>
    <mergeCell ref="AD5:AE5"/>
    <mergeCell ref="AH5:AI5"/>
    <mergeCell ref="L5:M5"/>
    <mergeCell ref="P5:Q5"/>
    <mergeCell ref="AD6:AI6"/>
    <mergeCell ref="AJ6:AO6"/>
    <mergeCell ref="AP6:AU6"/>
    <mergeCell ref="B7:C7"/>
    <mergeCell ref="D7:E7"/>
    <mergeCell ref="F7:G7"/>
    <mergeCell ref="H7:I7"/>
    <mergeCell ref="J7:K7"/>
    <mergeCell ref="AV6:BA6"/>
    <mergeCell ref="D8:D9"/>
    <mergeCell ref="AT5:AU5"/>
    <mergeCell ref="AP5:AQ5"/>
    <mergeCell ref="B1:W1"/>
    <mergeCell ref="B2:W2"/>
    <mergeCell ref="B3:W3"/>
    <mergeCell ref="B4:W4"/>
    <mergeCell ref="X4:AO4"/>
    <mergeCell ref="X3:AO3"/>
    <mergeCell ref="X2:AO2"/>
    <mergeCell ref="X1:AO1"/>
    <mergeCell ref="AP1:BG1"/>
    <mergeCell ref="AP2:BG2"/>
    <mergeCell ref="AP3:BG3"/>
    <mergeCell ref="AP4:BG4"/>
    <mergeCell ref="R5:S5"/>
    <mergeCell ref="V5:W5"/>
    <mergeCell ref="B5:C5"/>
    <mergeCell ref="D5:E5"/>
    <mergeCell ref="F5:G5"/>
    <mergeCell ref="J5:K5"/>
    <mergeCell ref="BB5:BC5"/>
    <mergeCell ref="BF5:BG5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F8E2B-24B3-4D03-A5BA-10F65FC95BB5}">
  <sheetPr>
    <tabColor theme="6" tint="0.39997558519241921"/>
  </sheetPr>
  <dimension ref="A1:BN7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 t="s">
        <v>277</v>
      </c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/>
      <c r="BC1" s="1350"/>
      <c r="BD1" s="1350"/>
      <c r="BE1" s="1350"/>
      <c r="BF1" s="1350"/>
      <c r="BG1" s="1350"/>
      <c r="BH1" s="103"/>
      <c r="BI1" s="103"/>
      <c r="BJ1" s="103"/>
      <c r="BK1" s="103"/>
    </row>
    <row r="2" spans="1:66" s="14" customFormat="1" ht="22.5" customHeight="1">
      <c r="A2" s="32"/>
      <c r="B2" s="1351" t="s">
        <v>426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426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 t="s">
        <v>426</v>
      </c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/>
      <c r="BC2" s="1351"/>
      <c r="BD2" s="1351"/>
      <c r="BE2" s="1351"/>
      <c r="BF2" s="1351"/>
      <c r="BG2" s="1351"/>
      <c r="BH2" s="105"/>
      <c r="BI2" s="105"/>
      <c r="BJ2" s="105"/>
      <c r="BK2" s="105"/>
    </row>
    <row r="3" spans="1:6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547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8" t="s">
        <v>12</v>
      </c>
      <c r="Y4" s="1348"/>
      <c r="Z4" s="1348"/>
      <c r="AA4" s="1348"/>
      <c r="AB4" s="1348"/>
      <c r="AC4" s="1348"/>
      <c r="AD4" s="1348"/>
      <c r="AE4" s="1348"/>
      <c r="AF4" s="1348"/>
      <c r="AG4" s="1348"/>
      <c r="AH4" s="1348"/>
      <c r="AI4" s="1348"/>
      <c r="AJ4" s="1348"/>
      <c r="AK4" s="1348"/>
      <c r="AL4" s="1348"/>
      <c r="AM4" s="1348"/>
      <c r="AN4" s="1348"/>
      <c r="AO4" s="1348"/>
      <c r="AP4" s="1348" t="s">
        <v>12</v>
      </c>
      <c r="AQ4" s="1348"/>
      <c r="AR4" s="1348"/>
      <c r="AS4" s="1348"/>
      <c r="AT4" s="1348"/>
      <c r="AU4" s="1348"/>
      <c r="AV4" s="1348"/>
      <c r="AW4" s="1348"/>
      <c r="AX4" s="1348"/>
      <c r="AY4" s="1348"/>
      <c r="AZ4" s="1348"/>
      <c r="BA4" s="1348"/>
      <c r="BB4" s="1348"/>
      <c r="BC4" s="1348"/>
      <c r="BD4" s="1348"/>
      <c r="BE4" s="1348"/>
      <c r="BF4" s="1348"/>
      <c r="BG4" s="1348"/>
      <c r="BH4" s="17"/>
      <c r="BI4" s="17"/>
      <c r="BJ4" s="17"/>
      <c r="BK4" s="17"/>
    </row>
    <row r="5" spans="1:6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1344"/>
      <c r="AE5" s="1344"/>
      <c r="AF5" s="36"/>
      <c r="AG5" s="36"/>
      <c r="AH5" s="1344"/>
      <c r="AI5" s="1344"/>
      <c r="AJ5" s="36"/>
      <c r="AK5" s="36"/>
      <c r="AL5" s="36"/>
      <c r="AM5" s="36"/>
      <c r="AN5" s="36"/>
      <c r="AO5" s="36"/>
      <c r="AP5" s="1358"/>
      <c r="AQ5" s="1358"/>
      <c r="AR5" s="36"/>
      <c r="AS5" s="36"/>
      <c r="AT5" s="1358"/>
      <c r="AU5" s="1358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 t="s">
        <v>63</v>
      </c>
      <c r="BG5" s="1344"/>
    </row>
    <row r="6" spans="1:6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59" t="s">
        <v>418</v>
      </c>
      <c r="AW6" s="1360"/>
      <c r="AX6" s="1360"/>
      <c r="AY6" s="1360"/>
      <c r="AZ6" s="1360"/>
      <c r="BA6" s="1361"/>
      <c r="BB6" s="1362" t="s">
        <v>222</v>
      </c>
      <c r="BC6" s="1360"/>
      <c r="BD6" s="1360"/>
      <c r="BE6" s="1360"/>
      <c r="BF6" s="1360"/>
      <c r="BG6" s="1361"/>
    </row>
    <row r="7" spans="1:6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2" t="s">
        <v>35</v>
      </c>
      <c r="M7" s="1214"/>
      <c r="N7" s="1214" t="s">
        <v>84</v>
      </c>
      <c r="O7" s="1214"/>
      <c r="P7" s="1215" t="s">
        <v>99</v>
      </c>
      <c r="Q7" s="1216"/>
      <c r="R7" s="1223" t="s">
        <v>35</v>
      </c>
      <c r="S7" s="1215"/>
      <c r="T7" s="1214" t="s">
        <v>84</v>
      </c>
      <c r="U7" s="1214"/>
      <c r="V7" s="1215" t="s">
        <v>100</v>
      </c>
      <c r="W7" s="1216"/>
      <c r="X7" s="1212" t="s">
        <v>35</v>
      </c>
      <c r="Y7" s="1213"/>
      <c r="Z7" s="1214" t="s">
        <v>84</v>
      </c>
      <c r="AA7" s="1214"/>
      <c r="AB7" s="1215" t="s">
        <v>101</v>
      </c>
      <c r="AC7" s="1216"/>
      <c r="AD7" s="1215" t="s">
        <v>35</v>
      </c>
      <c r="AE7" s="1213"/>
      <c r="AF7" s="1214" t="s">
        <v>84</v>
      </c>
      <c r="AG7" s="1214"/>
      <c r="AH7" s="1215" t="s">
        <v>100</v>
      </c>
      <c r="AI7" s="1216"/>
      <c r="AJ7" s="1212" t="s">
        <v>35</v>
      </c>
      <c r="AK7" s="1214"/>
      <c r="AL7" s="1214" t="s">
        <v>84</v>
      </c>
      <c r="AM7" s="1214"/>
      <c r="AN7" s="1215" t="s">
        <v>101</v>
      </c>
      <c r="AO7" s="1216"/>
      <c r="AP7" s="1223" t="s">
        <v>35</v>
      </c>
      <c r="AQ7" s="1215"/>
      <c r="AR7" s="1213" t="s">
        <v>84</v>
      </c>
      <c r="AS7" s="1215"/>
      <c r="AT7" s="1215" t="s">
        <v>103</v>
      </c>
      <c r="AU7" s="1216"/>
      <c r="AV7" s="1367" t="s">
        <v>35</v>
      </c>
      <c r="AW7" s="1363"/>
      <c r="AX7" s="1363" t="s">
        <v>84</v>
      </c>
      <c r="AY7" s="1363"/>
      <c r="AZ7" s="1215" t="s">
        <v>105</v>
      </c>
      <c r="BA7" s="1216"/>
      <c r="BB7" s="1364" t="s">
        <v>35</v>
      </c>
      <c r="BC7" s="1365"/>
      <c r="BD7" s="1363" t="s">
        <v>84</v>
      </c>
      <c r="BE7" s="1363"/>
      <c r="BF7" s="1364" t="s">
        <v>106</v>
      </c>
      <c r="BG7" s="1366"/>
      <c r="BH7" s="252"/>
      <c r="BI7" s="252"/>
      <c r="BJ7" s="252"/>
      <c r="BK7" s="252"/>
      <c r="BL7" s="252"/>
      <c r="BM7" s="252"/>
      <c r="BN7" s="252"/>
    </row>
    <row r="8" spans="1:6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3">
        <v>45716</v>
      </c>
      <c r="N8" s="1342" t="s">
        <v>35</v>
      </c>
      <c r="O8" s="1342" t="s">
        <v>36</v>
      </c>
      <c r="P8" s="28">
        <v>45351</v>
      </c>
      <c r="Q8" s="24">
        <v>45716</v>
      </c>
      <c r="R8" s="22">
        <v>45351</v>
      </c>
      <c r="S8" s="23">
        <v>45716</v>
      </c>
      <c r="T8" s="1340" t="s">
        <v>35</v>
      </c>
      <c r="U8" s="1340" t="s">
        <v>36</v>
      </c>
      <c r="V8" s="23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8">
        <v>45351</v>
      </c>
      <c r="AO8" s="24">
        <v>45716</v>
      </c>
      <c r="AP8" s="22">
        <v>45351</v>
      </c>
      <c r="AQ8" s="29">
        <v>45716</v>
      </c>
      <c r="AR8" s="1352" t="s">
        <v>35</v>
      </c>
      <c r="AS8" s="1352" t="s">
        <v>36</v>
      </c>
      <c r="AT8" s="23">
        <v>45351</v>
      </c>
      <c r="AU8" s="24">
        <v>45716</v>
      </c>
      <c r="AV8" s="990">
        <v>45351</v>
      </c>
      <c r="AW8" s="991">
        <v>45716</v>
      </c>
      <c r="AX8" s="1375" t="s">
        <v>35</v>
      </c>
      <c r="AY8" s="1375" t="s">
        <v>36</v>
      </c>
      <c r="AZ8" s="992">
        <v>45351</v>
      </c>
      <c r="BA8" s="993">
        <v>45716</v>
      </c>
      <c r="BB8" s="990">
        <v>45351</v>
      </c>
      <c r="BC8" s="994">
        <v>45716</v>
      </c>
      <c r="BD8" s="1375" t="s">
        <v>35</v>
      </c>
      <c r="BE8" s="1375" t="s">
        <v>36</v>
      </c>
      <c r="BF8" s="991">
        <v>45351</v>
      </c>
      <c r="BG8" s="993">
        <v>45716</v>
      </c>
    </row>
    <row r="9" spans="1:6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8">
        <v>3</v>
      </c>
      <c r="M9" s="1339"/>
      <c r="N9" s="1343"/>
      <c r="O9" s="1343"/>
      <c r="P9" s="1333" t="s">
        <v>41</v>
      </c>
      <c r="Q9" s="1334"/>
      <c r="R9" s="1331">
        <v>4</v>
      </c>
      <c r="S9" s="1335"/>
      <c r="T9" s="1341"/>
      <c r="U9" s="1341"/>
      <c r="V9" s="1337" t="s">
        <v>420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5">
        <v>6</v>
      </c>
      <c r="AE9" s="1336"/>
      <c r="AF9" s="1341"/>
      <c r="AG9" s="1341"/>
      <c r="AH9" s="1337" t="s">
        <v>421</v>
      </c>
      <c r="AI9" s="1329"/>
      <c r="AJ9" s="1338">
        <v>7</v>
      </c>
      <c r="AK9" s="1339"/>
      <c r="AL9" s="1341"/>
      <c r="AM9" s="1341"/>
      <c r="AN9" s="1333" t="s">
        <v>422</v>
      </c>
      <c r="AO9" s="1334"/>
      <c r="AP9" s="1331">
        <v>8</v>
      </c>
      <c r="AQ9" s="1335"/>
      <c r="AR9" s="1353"/>
      <c r="AS9" s="1353"/>
      <c r="AT9" s="1329" t="s">
        <v>423</v>
      </c>
      <c r="AU9" s="1330"/>
      <c r="AV9" s="1373">
        <v>9</v>
      </c>
      <c r="AW9" s="1374"/>
      <c r="AX9" s="1376"/>
      <c r="AY9" s="1376"/>
      <c r="AZ9" s="1368" t="s">
        <v>424</v>
      </c>
      <c r="BA9" s="1369"/>
      <c r="BB9" s="1370">
        <v>10</v>
      </c>
      <c r="BC9" s="1371"/>
      <c r="BD9" s="1376"/>
      <c r="BE9" s="1376"/>
      <c r="BF9" s="1372" t="s">
        <v>425</v>
      </c>
      <c r="BG9" s="1369"/>
    </row>
    <row r="10" spans="1:66" s="702" customFormat="1" ht="19.5" customHeight="1">
      <c r="A10" s="708" t="s">
        <v>17</v>
      </c>
      <c r="B10" s="377">
        <v>4086.08</v>
      </c>
      <c r="C10" s="378">
        <v>4269.1499999999996</v>
      </c>
      <c r="D10" s="699">
        <v>183.06999999999971</v>
      </c>
      <c r="E10" s="336">
        <v>4.4803332289137687E-2</v>
      </c>
      <c r="F10" s="377">
        <v>570.61</v>
      </c>
      <c r="G10" s="700">
        <v>1120.23</v>
      </c>
      <c r="H10" s="699">
        <v>549.62</v>
      </c>
      <c r="I10" s="392">
        <v>0.96321480520846114</v>
      </c>
      <c r="J10" s="698">
        <v>0.13964729031247552</v>
      </c>
      <c r="K10" s="620">
        <v>0.26240118056287554</v>
      </c>
      <c r="L10" s="377">
        <v>684.15</v>
      </c>
      <c r="M10" s="700">
        <v>1203.5899999999999</v>
      </c>
      <c r="N10" s="699">
        <v>519.43999999999994</v>
      </c>
      <c r="O10" s="392">
        <v>0.75924870276986034</v>
      </c>
      <c r="P10" s="698">
        <v>1.1989800389057323</v>
      </c>
      <c r="Q10" s="620">
        <v>1.07441329012792</v>
      </c>
      <c r="R10" s="377">
        <v>0</v>
      </c>
      <c r="S10" s="700">
        <v>0</v>
      </c>
      <c r="T10" s="699">
        <v>0</v>
      </c>
      <c r="U10" s="392">
        <v>0</v>
      </c>
      <c r="V10" s="619">
        <v>0</v>
      </c>
      <c r="W10" s="620">
        <v>0</v>
      </c>
      <c r="X10" s="377">
        <v>684.15</v>
      </c>
      <c r="Y10" s="378">
        <v>1203.5899999999999</v>
      </c>
      <c r="Z10" s="699">
        <v>519.43999999999994</v>
      </c>
      <c r="AA10" s="392">
        <v>0.75924870276986034</v>
      </c>
      <c r="AB10" s="619">
        <v>1.1989800389057323</v>
      </c>
      <c r="AC10" s="620">
        <v>1.07441329012792</v>
      </c>
      <c r="AD10" s="377">
        <v>1361.67</v>
      </c>
      <c r="AE10" s="378">
        <v>18.46</v>
      </c>
      <c r="AF10" s="699">
        <v>-1343.21</v>
      </c>
      <c r="AG10" s="392">
        <v>-0.98644311764230685</v>
      </c>
      <c r="AH10" s="619">
        <v>0.33324604510924899</v>
      </c>
      <c r="AI10" s="620">
        <v>4.3240457702352934E-3</v>
      </c>
      <c r="AJ10" s="377">
        <v>556.49</v>
      </c>
      <c r="AK10" s="378">
        <v>4.29</v>
      </c>
      <c r="AL10" s="699">
        <v>-552.20000000000005</v>
      </c>
      <c r="AM10" s="392">
        <v>-0.99229096659418869</v>
      </c>
      <c r="AN10" s="619">
        <v>0.97525455214594903</v>
      </c>
      <c r="AO10" s="701">
        <v>3.8295707131571193E-3</v>
      </c>
      <c r="AP10" s="377">
        <v>898.83</v>
      </c>
      <c r="AQ10" s="700">
        <v>197.01</v>
      </c>
      <c r="AR10" s="699">
        <v>-701.82</v>
      </c>
      <c r="AS10" s="392">
        <v>-0.78081505957745068</v>
      </c>
      <c r="AT10" s="619">
        <v>1.3137908353431267</v>
      </c>
      <c r="AU10" s="620">
        <v>0.16368530811987472</v>
      </c>
      <c r="AV10" s="735">
        <v>1333.85</v>
      </c>
      <c r="AW10" s="975">
        <v>1416.45</v>
      </c>
      <c r="AX10" s="699">
        <v>82.600000000000136</v>
      </c>
      <c r="AY10" s="1002">
        <v>6.1926003673576598E-2</v>
      </c>
      <c r="AZ10" s="1003">
        <v>0.326437563630668</v>
      </c>
      <c r="BA10" s="1004">
        <v>0.33178735813920807</v>
      </c>
      <c r="BB10" s="735">
        <v>-189.96</v>
      </c>
      <c r="BC10" s="975">
        <v>45.01</v>
      </c>
      <c r="BD10" s="699">
        <v>234.97</v>
      </c>
      <c r="BE10" s="1002">
        <v>1.2369446199199832</v>
      </c>
      <c r="BF10" s="1003">
        <v>-0.27765840824380622</v>
      </c>
      <c r="BG10" s="1004">
        <v>3.7396455603652408E-2</v>
      </c>
    </row>
    <row r="11" spans="1:66" s="702" customFormat="1" ht="19.5" customHeight="1">
      <c r="A11" s="708" t="s">
        <v>39</v>
      </c>
      <c r="B11" s="377">
        <v>2460.75</v>
      </c>
      <c r="C11" s="378">
        <v>4251.8500000000004</v>
      </c>
      <c r="D11" s="703">
        <v>1791.1000000000004</v>
      </c>
      <c r="E11" s="336">
        <v>0.72786752006502098</v>
      </c>
      <c r="F11" s="377">
        <v>1266.48</v>
      </c>
      <c r="G11" s="700">
        <v>2549.4699999999998</v>
      </c>
      <c r="H11" s="703">
        <v>1282.9899999999998</v>
      </c>
      <c r="I11" s="352">
        <v>1.0130361316404521</v>
      </c>
      <c r="J11" s="693">
        <v>0.51467235598902772</v>
      </c>
      <c r="K11" s="620">
        <v>0.59961428554629148</v>
      </c>
      <c r="L11" s="377">
        <v>1602.03</v>
      </c>
      <c r="M11" s="700">
        <v>2813.9</v>
      </c>
      <c r="N11" s="703">
        <v>1211.8700000000001</v>
      </c>
      <c r="O11" s="352">
        <v>0.75645899265307148</v>
      </c>
      <c r="P11" s="693">
        <v>1.2649469395489861</v>
      </c>
      <c r="Q11" s="620">
        <v>1.1037195966220432</v>
      </c>
      <c r="R11" s="377">
        <v>33.090000000000003</v>
      </c>
      <c r="S11" s="700">
        <v>52.24</v>
      </c>
      <c r="T11" s="703">
        <v>19.149999999999999</v>
      </c>
      <c r="U11" s="352">
        <v>0.57872469023874273</v>
      </c>
      <c r="V11" s="621">
        <v>1.344711978055471E-2</v>
      </c>
      <c r="W11" s="620">
        <v>1.2286416501052482E-2</v>
      </c>
      <c r="X11" s="377">
        <v>1568.94</v>
      </c>
      <c r="Y11" s="378">
        <v>2761.66</v>
      </c>
      <c r="Z11" s="703">
        <v>1192.7199999999998</v>
      </c>
      <c r="AA11" s="352">
        <v>0.76020752864991636</v>
      </c>
      <c r="AB11" s="621">
        <v>1.2388194049649421</v>
      </c>
      <c r="AC11" s="620">
        <v>1.0832290632955086</v>
      </c>
      <c r="AD11" s="377">
        <v>78.52</v>
      </c>
      <c r="AE11" s="378">
        <v>209.64</v>
      </c>
      <c r="AF11" s="703">
        <v>131.12</v>
      </c>
      <c r="AG11" s="352">
        <v>1.6698930208863985</v>
      </c>
      <c r="AH11" s="621">
        <v>3.1908970842222897E-2</v>
      </c>
      <c r="AI11" s="620">
        <v>4.9305596387454867E-2</v>
      </c>
      <c r="AJ11" s="377">
        <v>47.33</v>
      </c>
      <c r="AK11" s="378">
        <v>126.3</v>
      </c>
      <c r="AL11" s="703">
        <v>78.97</v>
      </c>
      <c r="AM11" s="352">
        <v>1.6684977815339108</v>
      </c>
      <c r="AN11" s="621">
        <v>3.7371296822689658E-2</v>
      </c>
      <c r="AO11" s="620">
        <v>4.95397082530879E-2</v>
      </c>
      <c r="AP11" s="377">
        <v>-117.88</v>
      </c>
      <c r="AQ11" s="700">
        <v>1394.77</v>
      </c>
      <c r="AR11" s="703">
        <v>1512.65</v>
      </c>
      <c r="AS11" s="352">
        <v>12.832117407533087</v>
      </c>
      <c r="AT11" s="621">
        <v>-7.3581643290075716E-2</v>
      </c>
      <c r="AU11" s="620">
        <v>0.49567148797043248</v>
      </c>
      <c r="AV11" s="735">
        <v>1264.74</v>
      </c>
      <c r="AW11" s="975">
        <v>1442.55</v>
      </c>
      <c r="AX11" s="703">
        <v>177.80999999999995</v>
      </c>
      <c r="AY11" s="1005">
        <v>0.14059016082356843</v>
      </c>
      <c r="AZ11" s="1006">
        <v>0.51396525449558061</v>
      </c>
      <c r="BA11" s="1004">
        <v>0.33927584463233645</v>
      </c>
      <c r="BB11" s="735">
        <v>881.13</v>
      </c>
      <c r="BC11" s="975">
        <v>774.05</v>
      </c>
      <c r="BD11" s="703">
        <v>-107.08000000000004</v>
      </c>
      <c r="BE11" s="1005">
        <v>-0.12152576804784769</v>
      </c>
      <c r="BF11" s="1006">
        <v>0.56160847451145357</v>
      </c>
      <c r="BG11" s="1004">
        <v>0.28028432174851359</v>
      </c>
      <c r="BH11" s="738"/>
    </row>
    <row r="12" spans="1:66" s="702" customFormat="1" ht="19.5" customHeight="1">
      <c r="A12" s="708" t="s">
        <v>267</v>
      </c>
      <c r="B12" s="377">
        <v>4369.63</v>
      </c>
      <c r="C12" s="378">
        <v>2415.41</v>
      </c>
      <c r="D12" s="703">
        <v>-1954.2200000000003</v>
      </c>
      <c r="E12" s="336">
        <v>-0.44722779731922385</v>
      </c>
      <c r="F12" s="377">
        <v>584.85</v>
      </c>
      <c r="G12" s="700">
        <v>74.86</v>
      </c>
      <c r="H12" s="703">
        <v>-509.99</v>
      </c>
      <c r="I12" s="352">
        <v>-0.87200136787210392</v>
      </c>
      <c r="J12" s="693">
        <v>0.1338442842986706</v>
      </c>
      <c r="K12" s="620">
        <v>3.0992667911451888E-2</v>
      </c>
      <c r="L12" s="377">
        <v>273.70999999999998</v>
      </c>
      <c r="M12" s="700">
        <v>106.19</v>
      </c>
      <c r="N12" s="703">
        <v>-167.51999999999998</v>
      </c>
      <c r="O12" s="352">
        <v>-0.61203463519783707</v>
      </c>
      <c r="P12" s="693">
        <v>0.46800034196802592</v>
      </c>
      <c r="Q12" s="620">
        <v>1.4185145605129574</v>
      </c>
      <c r="R12" s="377">
        <v>11.99</v>
      </c>
      <c r="S12" s="700">
        <v>44.46</v>
      </c>
      <c r="T12" s="703">
        <v>32.47</v>
      </c>
      <c r="U12" s="352">
        <v>2.7080900750625521</v>
      </c>
      <c r="V12" s="621">
        <v>2.7439394182116107E-3</v>
      </c>
      <c r="W12" s="620">
        <v>1.8406812922029801E-2</v>
      </c>
      <c r="X12" s="377">
        <v>261.72000000000003</v>
      </c>
      <c r="Y12" s="378">
        <v>61.73</v>
      </c>
      <c r="Z12" s="703">
        <v>-199.99000000000004</v>
      </c>
      <c r="AA12" s="352">
        <v>-0.76413724591166143</v>
      </c>
      <c r="AB12" s="621">
        <v>0.44749935880995129</v>
      </c>
      <c r="AC12" s="620">
        <v>0.82460593107133306</v>
      </c>
      <c r="AD12" s="377">
        <v>22.98</v>
      </c>
      <c r="AE12" s="378">
        <v>127.27</v>
      </c>
      <c r="AF12" s="703">
        <v>104.28999999999999</v>
      </c>
      <c r="AG12" s="352">
        <v>4.5382941688424712</v>
      </c>
      <c r="AH12" s="621">
        <v>5.2590265079652055E-3</v>
      </c>
      <c r="AI12" s="620">
        <v>5.2690847516570688E-2</v>
      </c>
      <c r="AJ12" s="377">
        <v>0</v>
      </c>
      <c r="AK12" s="378">
        <v>4.5</v>
      </c>
      <c r="AL12" s="703">
        <v>4.5</v>
      </c>
      <c r="AM12" s="352" t="s">
        <v>549</v>
      </c>
      <c r="AN12" s="621">
        <v>0</v>
      </c>
      <c r="AO12" s="620">
        <v>6.0112209457654289E-2</v>
      </c>
      <c r="AP12" s="377">
        <v>322.08999999999997</v>
      </c>
      <c r="AQ12" s="700">
        <v>0.86</v>
      </c>
      <c r="AR12" s="703">
        <v>-321.22999999999996</v>
      </c>
      <c r="AS12" s="352">
        <v>-0.99732993883697096</v>
      </c>
      <c r="AT12" s="621">
        <v>1.1767564210295569</v>
      </c>
      <c r="AU12" s="620">
        <v>8.0986910255202941E-3</v>
      </c>
      <c r="AV12" s="735">
        <v>1223.3900000000001</v>
      </c>
      <c r="AW12" s="975">
        <v>751.47</v>
      </c>
      <c r="AX12" s="703">
        <v>-471.92000000000007</v>
      </c>
      <c r="AY12" s="1005">
        <v>-0.38574779914826834</v>
      </c>
      <c r="AZ12" s="1006">
        <v>0.27997565011225206</v>
      </c>
      <c r="BA12" s="1004">
        <v>0.31111488318753339</v>
      </c>
      <c r="BB12" s="735">
        <v>-654.58000000000004</v>
      </c>
      <c r="BC12" s="975">
        <v>-424.72</v>
      </c>
      <c r="BD12" s="703">
        <v>229.86</v>
      </c>
      <c r="BE12" s="1005">
        <v>0.35115646674203305</v>
      </c>
      <c r="BF12" s="1006">
        <v>-2.5010698456365579</v>
      </c>
      <c r="BG12" s="1004">
        <v>-6.8802851125870736</v>
      </c>
    </row>
    <row r="13" spans="1:66" s="702" customFormat="1" ht="19.5" customHeight="1">
      <c r="A13" s="708" t="s">
        <v>494</v>
      </c>
      <c r="B13" s="377">
        <v>58.13</v>
      </c>
      <c r="C13" s="378">
        <v>1570.85</v>
      </c>
      <c r="D13" s="703">
        <v>1512.7199999999998</v>
      </c>
      <c r="E13" s="336">
        <v>26.023051780491997</v>
      </c>
      <c r="F13" s="377">
        <v>-26.44</v>
      </c>
      <c r="G13" s="700">
        <v>0</v>
      </c>
      <c r="H13" s="703">
        <v>26.44</v>
      </c>
      <c r="I13" s="352">
        <v>1</v>
      </c>
      <c r="J13" s="693">
        <v>-0.45484259418544642</v>
      </c>
      <c r="K13" s="620">
        <v>0</v>
      </c>
      <c r="L13" s="377">
        <v>-26.84</v>
      </c>
      <c r="M13" s="700">
        <v>-36.619999999999997</v>
      </c>
      <c r="N13" s="703">
        <v>-9.7799999999999976</v>
      </c>
      <c r="O13" s="352">
        <v>-0.36438152011922492</v>
      </c>
      <c r="P13" s="693" t="s">
        <v>493</v>
      </c>
      <c r="Q13" s="620" t="s">
        <v>493</v>
      </c>
      <c r="R13" s="377">
        <v>0</v>
      </c>
      <c r="S13" s="700">
        <v>0</v>
      </c>
      <c r="T13" s="703">
        <v>0</v>
      </c>
      <c r="U13" s="352">
        <v>0</v>
      </c>
      <c r="V13" s="621">
        <v>0</v>
      </c>
      <c r="W13" s="620">
        <v>0</v>
      </c>
      <c r="X13" s="377">
        <v>-26.84</v>
      </c>
      <c r="Y13" s="378">
        <v>-36.619999999999997</v>
      </c>
      <c r="Z13" s="703">
        <v>-9.7799999999999976</v>
      </c>
      <c r="AA13" s="352">
        <v>-0.36438152011922492</v>
      </c>
      <c r="AB13" s="621" t="s">
        <v>493</v>
      </c>
      <c r="AC13" s="620" t="s">
        <v>493</v>
      </c>
      <c r="AD13" s="377">
        <v>-0.96</v>
      </c>
      <c r="AE13" s="378">
        <v>567.76</v>
      </c>
      <c r="AF13" s="703">
        <v>568.72</v>
      </c>
      <c r="AG13" s="352">
        <v>592.41666666666674</v>
      </c>
      <c r="AH13" s="621">
        <v>-1.6514708412179595E-2</v>
      </c>
      <c r="AI13" s="620">
        <v>0.36143489193748607</v>
      </c>
      <c r="AJ13" s="377">
        <v>-151.19</v>
      </c>
      <c r="AK13" s="378">
        <v>190.94</v>
      </c>
      <c r="AL13" s="703">
        <v>342.13</v>
      </c>
      <c r="AM13" s="352">
        <v>2.262914213903036</v>
      </c>
      <c r="AN13" s="621" t="s">
        <v>493</v>
      </c>
      <c r="AO13" s="620" t="s">
        <v>493</v>
      </c>
      <c r="AP13" s="377">
        <v>-150.97999999999999</v>
      </c>
      <c r="AQ13" s="700">
        <v>-12.54</v>
      </c>
      <c r="AR13" s="703">
        <v>138.44</v>
      </c>
      <c r="AS13" s="352">
        <v>0.91694264140945825</v>
      </c>
      <c r="AT13" s="621" t="s">
        <v>493</v>
      </c>
      <c r="AU13" s="620" t="s">
        <v>493</v>
      </c>
      <c r="AV13" s="735">
        <v>20.65</v>
      </c>
      <c r="AW13" s="975">
        <v>153.51</v>
      </c>
      <c r="AX13" s="703">
        <v>132.85999999999999</v>
      </c>
      <c r="AY13" s="1005">
        <v>6.4338983050847451</v>
      </c>
      <c r="AZ13" s="1006">
        <v>0.35523825907448819</v>
      </c>
      <c r="BA13" s="1004">
        <v>9.7724162077855933E-2</v>
      </c>
      <c r="BB13" s="735">
        <v>-17.04</v>
      </c>
      <c r="BC13" s="975">
        <v>75.489999999999995</v>
      </c>
      <c r="BD13" s="703">
        <v>92.53</v>
      </c>
      <c r="BE13" s="1005">
        <v>5.4301643192488269</v>
      </c>
      <c r="BF13" s="1006" t="s">
        <v>493</v>
      </c>
      <c r="BG13" s="1004" t="s">
        <v>493</v>
      </c>
    </row>
    <row r="14" spans="1:66" s="702" customFormat="1" ht="19.5" customHeight="1">
      <c r="A14" s="708" t="s">
        <v>2</v>
      </c>
      <c r="B14" s="377">
        <v>1301.1099999999999</v>
      </c>
      <c r="C14" s="378">
        <v>1287.55</v>
      </c>
      <c r="D14" s="703">
        <v>-13.559999999999945</v>
      </c>
      <c r="E14" s="336">
        <v>-1.0421870556678488E-2</v>
      </c>
      <c r="F14" s="377">
        <v>502.81</v>
      </c>
      <c r="G14" s="700">
        <v>611.88</v>
      </c>
      <c r="H14" s="703">
        <v>109.07</v>
      </c>
      <c r="I14" s="352">
        <v>0.21692090451661661</v>
      </c>
      <c r="J14" s="693">
        <v>0.38644695682916896</v>
      </c>
      <c r="K14" s="620">
        <v>0.47522814647974837</v>
      </c>
      <c r="L14" s="377">
        <v>455.81</v>
      </c>
      <c r="M14" s="700">
        <v>643.23</v>
      </c>
      <c r="N14" s="703">
        <v>187.42000000000002</v>
      </c>
      <c r="O14" s="352">
        <v>0.41118009697022884</v>
      </c>
      <c r="P14" s="693">
        <v>0.90652532765855887</v>
      </c>
      <c r="Q14" s="620">
        <v>1.0512355363796824</v>
      </c>
      <c r="R14" s="377">
        <v>0</v>
      </c>
      <c r="S14" s="700">
        <v>34.840000000000003</v>
      </c>
      <c r="T14" s="703">
        <v>34.840000000000003</v>
      </c>
      <c r="U14" s="352" t="s">
        <v>549</v>
      </c>
      <c r="V14" s="621">
        <v>0</v>
      </c>
      <c r="W14" s="620">
        <v>2.7059143334239449E-2</v>
      </c>
      <c r="X14" s="377">
        <v>455.81</v>
      </c>
      <c r="Y14" s="378">
        <v>608.39</v>
      </c>
      <c r="Z14" s="703">
        <v>152.57999999999998</v>
      </c>
      <c r="AA14" s="352">
        <v>0.33474474013295008</v>
      </c>
      <c r="AB14" s="621">
        <v>0.90652532765855887</v>
      </c>
      <c r="AC14" s="620">
        <v>0.99429626724194287</v>
      </c>
      <c r="AD14" s="377">
        <v>1619.43</v>
      </c>
      <c r="AE14" s="378">
        <v>56.35</v>
      </c>
      <c r="AF14" s="703">
        <v>-1563.0800000000002</v>
      </c>
      <c r="AG14" s="352">
        <v>-0.96520380627751745</v>
      </c>
      <c r="AH14" s="621">
        <v>1.2446526427435038</v>
      </c>
      <c r="AI14" s="620">
        <v>4.3765290668323562E-2</v>
      </c>
      <c r="AJ14" s="377">
        <v>698.5</v>
      </c>
      <c r="AK14" s="378">
        <v>26.91</v>
      </c>
      <c r="AL14" s="703">
        <v>-671.59</v>
      </c>
      <c r="AM14" s="352">
        <v>-0.96147458840372235</v>
      </c>
      <c r="AN14" s="621">
        <v>1.3891927368190768</v>
      </c>
      <c r="AO14" s="620">
        <v>4.3979211610119633E-2</v>
      </c>
      <c r="AP14" s="377">
        <v>513.74</v>
      </c>
      <c r="AQ14" s="700">
        <v>-382.23</v>
      </c>
      <c r="AR14" s="703">
        <v>-895.97</v>
      </c>
      <c r="AS14" s="352">
        <v>-1.7440144820337136</v>
      </c>
      <c r="AT14" s="621">
        <v>1.1270924288629034</v>
      </c>
      <c r="AU14" s="620">
        <v>-0.59423534350076956</v>
      </c>
      <c r="AV14" s="735">
        <v>225.91</v>
      </c>
      <c r="AW14" s="975">
        <v>258.38</v>
      </c>
      <c r="AX14" s="703">
        <v>32.47</v>
      </c>
      <c r="AY14" s="1005">
        <v>0.14372980390420964</v>
      </c>
      <c r="AZ14" s="1006">
        <v>0.17362867090407422</v>
      </c>
      <c r="BA14" s="1004">
        <v>0.20067570191448877</v>
      </c>
      <c r="BB14" s="735">
        <v>-106.31</v>
      </c>
      <c r="BC14" s="975">
        <v>-9.39</v>
      </c>
      <c r="BD14" s="703">
        <v>96.92</v>
      </c>
      <c r="BE14" s="1005">
        <v>0.91167340795785912</v>
      </c>
      <c r="BF14" s="1006">
        <v>-0.23323314538952633</v>
      </c>
      <c r="BG14" s="1004">
        <v>-1.5434178734035735E-2</v>
      </c>
      <c r="BH14" s="705"/>
      <c r="BI14" s="704"/>
    </row>
    <row r="15" spans="1:66" s="702" customFormat="1" ht="19.5" customHeight="1">
      <c r="A15" s="708" t="s">
        <v>18</v>
      </c>
      <c r="B15" s="377">
        <v>1501.69</v>
      </c>
      <c r="C15" s="378">
        <v>918.52</v>
      </c>
      <c r="D15" s="703">
        <v>-583.17000000000007</v>
      </c>
      <c r="E15" s="336">
        <v>-0.38834246748663176</v>
      </c>
      <c r="F15" s="377">
        <v>347.55</v>
      </c>
      <c r="G15" s="700">
        <v>211.53</v>
      </c>
      <c r="H15" s="703">
        <v>-136.02000000000001</v>
      </c>
      <c r="I15" s="352">
        <v>-0.39136814846784634</v>
      </c>
      <c r="J15" s="693">
        <v>0.23143924511716799</v>
      </c>
      <c r="K15" s="620">
        <v>0.23029438662195706</v>
      </c>
      <c r="L15" s="377">
        <v>413.28</v>
      </c>
      <c r="M15" s="700">
        <v>188.45</v>
      </c>
      <c r="N15" s="703">
        <v>-224.82999999999998</v>
      </c>
      <c r="O15" s="352">
        <v>-0.54401374370886568</v>
      </c>
      <c r="P15" s="693">
        <v>1.1891238670694864</v>
      </c>
      <c r="Q15" s="620">
        <v>0.89089018106178786</v>
      </c>
      <c r="R15" s="377">
        <v>12.26</v>
      </c>
      <c r="S15" s="700">
        <v>13.35</v>
      </c>
      <c r="T15" s="703">
        <v>1.0899999999999999</v>
      </c>
      <c r="U15" s="352">
        <v>8.8907014681892327E-2</v>
      </c>
      <c r="V15" s="621">
        <v>8.1641350744827493E-3</v>
      </c>
      <c r="W15" s="620">
        <v>1.4534250751208466E-2</v>
      </c>
      <c r="X15" s="377">
        <v>401.02</v>
      </c>
      <c r="Y15" s="378">
        <v>175.1</v>
      </c>
      <c r="Z15" s="703">
        <v>-225.92</v>
      </c>
      <c r="AA15" s="352">
        <v>-0.5633634232706598</v>
      </c>
      <c r="AB15" s="621">
        <v>1.1538483671414184</v>
      </c>
      <c r="AC15" s="620">
        <v>0.82777856568808206</v>
      </c>
      <c r="AD15" s="377">
        <v>54.03</v>
      </c>
      <c r="AE15" s="378">
        <v>78.98</v>
      </c>
      <c r="AF15" s="703">
        <v>24.950000000000003</v>
      </c>
      <c r="AG15" s="352">
        <v>0.46178049231908203</v>
      </c>
      <c r="AH15" s="621">
        <v>3.597946313819763E-2</v>
      </c>
      <c r="AI15" s="620">
        <v>8.5986151635239302E-2</v>
      </c>
      <c r="AJ15" s="377">
        <v>19.760000000000002</v>
      </c>
      <c r="AK15" s="378">
        <v>37.76</v>
      </c>
      <c r="AL15" s="703">
        <v>17.999999999999996</v>
      </c>
      <c r="AM15" s="352">
        <v>0.91093117408906854</v>
      </c>
      <c r="AN15" s="621">
        <v>5.6855128758452021E-2</v>
      </c>
      <c r="AO15" s="620">
        <v>0.17850895854015977</v>
      </c>
      <c r="AP15" s="377">
        <v>26.48</v>
      </c>
      <c r="AQ15" s="700">
        <v>37.76</v>
      </c>
      <c r="AR15" s="703">
        <v>11.279999999999998</v>
      </c>
      <c r="AS15" s="352">
        <v>0.42598187311178237</v>
      </c>
      <c r="AT15" s="621">
        <v>6.4072783584978713E-2</v>
      </c>
      <c r="AU15" s="620">
        <v>0.20037145131334572</v>
      </c>
      <c r="AV15" s="735">
        <v>520.83000000000004</v>
      </c>
      <c r="AW15" s="975">
        <v>270.38</v>
      </c>
      <c r="AX15" s="703">
        <v>-250.45000000000005</v>
      </c>
      <c r="AY15" s="1005">
        <v>-0.48086707754929636</v>
      </c>
      <c r="AZ15" s="1006">
        <v>0.34682923905732876</v>
      </c>
      <c r="BA15" s="1004">
        <v>0.29436484779863259</v>
      </c>
      <c r="BB15" s="735">
        <v>134.07</v>
      </c>
      <c r="BC15" s="975">
        <v>-97.61</v>
      </c>
      <c r="BD15" s="703">
        <v>-231.68</v>
      </c>
      <c r="BE15" s="1005">
        <v>-1.7280525098828972</v>
      </c>
      <c r="BF15" s="1006">
        <v>0.33432247768191115</v>
      </c>
      <c r="BG15" s="1004">
        <v>-0.55745288406624782</v>
      </c>
      <c r="BH15" s="707"/>
      <c r="BI15" s="704"/>
    </row>
    <row r="16" spans="1:66" s="702" customFormat="1" ht="19.5" customHeight="1">
      <c r="A16" s="708" t="s">
        <v>298</v>
      </c>
      <c r="B16" s="377">
        <v>1010.53</v>
      </c>
      <c r="C16" s="378">
        <v>890.73</v>
      </c>
      <c r="D16" s="703">
        <v>-119.79999999999995</v>
      </c>
      <c r="E16" s="336">
        <v>-0.11855165111377194</v>
      </c>
      <c r="F16" s="377">
        <v>128.04</v>
      </c>
      <c r="G16" s="700">
        <v>160.57</v>
      </c>
      <c r="H16" s="703">
        <v>32.53</v>
      </c>
      <c r="I16" s="352">
        <v>0.25406123086535459</v>
      </c>
      <c r="J16" s="693">
        <v>0.1267057880518144</v>
      </c>
      <c r="K16" s="620">
        <v>0.18026787017390231</v>
      </c>
      <c r="L16" s="377">
        <v>128</v>
      </c>
      <c r="M16" s="700">
        <v>86.69</v>
      </c>
      <c r="N16" s="703">
        <v>-41.31</v>
      </c>
      <c r="O16" s="352">
        <v>-0.32273437500000002</v>
      </c>
      <c r="P16" s="693">
        <v>0.999687597625742</v>
      </c>
      <c r="Q16" s="620">
        <v>0.5398891449212182</v>
      </c>
      <c r="R16" s="377">
        <v>10</v>
      </c>
      <c r="S16" s="700">
        <v>11.88</v>
      </c>
      <c r="T16" s="703">
        <v>1.8800000000000008</v>
      </c>
      <c r="U16" s="352">
        <v>0.18800000000000008</v>
      </c>
      <c r="V16" s="621">
        <v>9.8957972549058425E-3</v>
      </c>
      <c r="W16" s="620">
        <v>1.3337374962109731E-2</v>
      </c>
      <c r="X16" s="377">
        <v>118.01</v>
      </c>
      <c r="Y16" s="378">
        <v>74.819999999999993</v>
      </c>
      <c r="Z16" s="703">
        <v>-43.190000000000012</v>
      </c>
      <c r="AA16" s="352">
        <v>-0.36598593339547503</v>
      </c>
      <c r="AB16" s="621">
        <v>0.92166510465479545</v>
      </c>
      <c r="AC16" s="620">
        <v>0.46596499968860933</v>
      </c>
      <c r="AD16" s="377">
        <v>0</v>
      </c>
      <c r="AE16" s="378">
        <v>0</v>
      </c>
      <c r="AF16" s="703">
        <v>0</v>
      </c>
      <c r="AG16" s="352">
        <v>0</v>
      </c>
      <c r="AH16" s="621">
        <v>0</v>
      </c>
      <c r="AI16" s="620">
        <v>0</v>
      </c>
      <c r="AJ16" s="377">
        <v>0</v>
      </c>
      <c r="AK16" s="378">
        <v>0</v>
      </c>
      <c r="AL16" s="703">
        <v>0</v>
      </c>
      <c r="AM16" s="352">
        <v>0</v>
      </c>
      <c r="AN16" s="621">
        <v>0</v>
      </c>
      <c r="AO16" s="620">
        <v>0</v>
      </c>
      <c r="AP16" s="377">
        <v>15.33</v>
      </c>
      <c r="AQ16" s="700">
        <v>15.77</v>
      </c>
      <c r="AR16" s="703">
        <v>0.4399999999999995</v>
      </c>
      <c r="AS16" s="352">
        <v>2.8701891715590313E-2</v>
      </c>
      <c r="AT16" s="621">
        <v>0.119765625</v>
      </c>
      <c r="AU16" s="620">
        <v>0.18191256200253778</v>
      </c>
      <c r="AV16" s="735">
        <v>325.08</v>
      </c>
      <c r="AW16" s="975">
        <v>160.01</v>
      </c>
      <c r="AX16" s="703">
        <v>-165.07</v>
      </c>
      <c r="AY16" s="1005">
        <v>-0.5077826996431648</v>
      </c>
      <c r="AZ16" s="1006">
        <v>0.32169257716247907</v>
      </c>
      <c r="BA16" s="1004">
        <v>0.17963917236424054</v>
      </c>
      <c r="BB16" s="735">
        <v>-65.89</v>
      </c>
      <c r="BC16" s="975">
        <v>-163.53</v>
      </c>
      <c r="BD16" s="703">
        <v>-97.64</v>
      </c>
      <c r="BE16" s="1005">
        <v>-1.4818637122476854</v>
      </c>
      <c r="BF16" s="1006">
        <v>-0.55834251334632656</v>
      </c>
      <c r="BG16" s="1004">
        <v>-2.1856455493183642</v>
      </c>
      <c r="BH16" s="706"/>
    </row>
    <row r="17" spans="1:61" s="702" customFormat="1" ht="19.5" customHeight="1">
      <c r="A17" s="708" t="s">
        <v>4</v>
      </c>
      <c r="B17" s="377">
        <v>66.959999999999994</v>
      </c>
      <c r="C17" s="378">
        <v>450.73</v>
      </c>
      <c r="D17" s="703">
        <v>383.77000000000004</v>
      </c>
      <c r="E17" s="336">
        <v>5.7313321385902043</v>
      </c>
      <c r="F17" s="377">
        <v>9.26</v>
      </c>
      <c r="G17" s="700">
        <v>39.51</v>
      </c>
      <c r="H17" s="703">
        <v>30.25</v>
      </c>
      <c r="I17" s="352">
        <v>3.2667386609071274</v>
      </c>
      <c r="J17" s="693">
        <v>0.1382915173237754</v>
      </c>
      <c r="K17" s="620">
        <v>8.7657799569587108E-2</v>
      </c>
      <c r="L17" s="377">
        <v>8.08</v>
      </c>
      <c r="M17" s="700">
        <v>37.130000000000003</v>
      </c>
      <c r="N17" s="703">
        <v>29.050000000000004</v>
      </c>
      <c r="O17" s="352">
        <v>3.5952970297029707</v>
      </c>
      <c r="P17" s="693">
        <v>0.87257019438444927</v>
      </c>
      <c r="Q17" s="620">
        <v>0.9397620855479627</v>
      </c>
      <c r="R17" s="377">
        <v>0</v>
      </c>
      <c r="S17" s="700">
        <v>0</v>
      </c>
      <c r="T17" s="703">
        <v>0</v>
      </c>
      <c r="U17" s="352">
        <v>0</v>
      </c>
      <c r="V17" s="621">
        <v>0</v>
      </c>
      <c r="W17" s="620">
        <v>0</v>
      </c>
      <c r="X17" s="377">
        <v>8.08</v>
      </c>
      <c r="Y17" s="378">
        <v>37.130000000000003</v>
      </c>
      <c r="Z17" s="703">
        <v>29.050000000000004</v>
      </c>
      <c r="AA17" s="352">
        <v>3.5952970297029707</v>
      </c>
      <c r="AB17" s="621">
        <v>0.87257019438444927</v>
      </c>
      <c r="AC17" s="620">
        <v>0.9397620855479627</v>
      </c>
      <c r="AD17" s="377">
        <v>0</v>
      </c>
      <c r="AE17" s="378">
        <v>0</v>
      </c>
      <c r="AF17" s="703">
        <v>0</v>
      </c>
      <c r="AG17" s="352">
        <v>0</v>
      </c>
      <c r="AH17" s="621">
        <v>0</v>
      </c>
      <c r="AI17" s="620">
        <v>0</v>
      </c>
      <c r="AJ17" s="377">
        <v>0</v>
      </c>
      <c r="AK17" s="378">
        <v>0</v>
      </c>
      <c r="AL17" s="703">
        <v>0</v>
      </c>
      <c r="AM17" s="352">
        <v>0</v>
      </c>
      <c r="AN17" s="621">
        <v>0</v>
      </c>
      <c r="AO17" s="620">
        <v>0</v>
      </c>
      <c r="AP17" s="377">
        <v>0.03</v>
      </c>
      <c r="AQ17" s="700">
        <v>0</v>
      </c>
      <c r="AR17" s="703">
        <v>-0.03</v>
      </c>
      <c r="AS17" s="352">
        <v>-1</v>
      </c>
      <c r="AT17" s="621">
        <v>3.7128712871287127E-3</v>
      </c>
      <c r="AU17" s="620">
        <v>0</v>
      </c>
      <c r="AV17" s="735">
        <v>8.67</v>
      </c>
      <c r="AW17" s="975">
        <v>105.58</v>
      </c>
      <c r="AX17" s="703">
        <v>96.91</v>
      </c>
      <c r="AY17" s="1005">
        <v>11.17762399077278</v>
      </c>
      <c r="AZ17" s="1006">
        <v>0.12948028673835127</v>
      </c>
      <c r="BA17" s="1004">
        <v>0.23424222927251345</v>
      </c>
      <c r="BB17" s="735">
        <v>8.67</v>
      </c>
      <c r="BC17" s="975">
        <v>105.58</v>
      </c>
      <c r="BD17" s="703">
        <v>96.91</v>
      </c>
      <c r="BE17" s="1005">
        <v>11.17762399077278</v>
      </c>
      <c r="BF17" s="1006">
        <v>1.073019801980198</v>
      </c>
      <c r="BG17" s="1004">
        <v>2.8435227578777265</v>
      </c>
      <c r="BH17" s="707"/>
      <c r="BI17" s="704"/>
    </row>
    <row r="18" spans="1:61" s="702" customFormat="1" ht="19.5" customHeight="1">
      <c r="A18" s="877" t="s">
        <v>38</v>
      </c>
      <c r="B18" s="377">
        <v>117.25</v>
      </c>
      <c r="C18" s="378">
        <v>431.82</v>
      </c>
      <c r="D18" s="703">
        <v>314.57</v>
      </c>
      <c r="E18" s="336">
        <v>2.6828997867803839</v>
      </c>
      <c r="F18" s="377">
        <v>50.88</v>
      </c>
      <c r="G18" s="700">
        <v>119</v>
      </c>
      <c r="H18" s="703">
        <v>68.12</v>
      </c>
      <c r="I18" s="352">
        <v>1.3388364779874213</v>
      </c>
      <c r="J18" s="693">
        <v>0.43394456289978678</v>
      </c>
      <c r="K18" s="620">
        <v>0.27557778704089669</v>
      </c>
      <c r="L18" s="377">
        <v>87.05</v>
      </c>
      <c r="M18" s="700">
        <v>69.959999999999994</v>
      </c>
      <c r="N18" s="703">
        <v>-17.090000000000003</v>
      </c>
      <c r="O18" s="352">
        <v>-0.19632395175186679</v>
      </c>
      <c r="P18" s="693">
        <v>1.710888364779874</v>
      </c>
      <c r="Q18" s="620">
        <v>0.58789915966386552</v>
      </c>
      <c r="R18" s="377">
        <v>0</v>
      </c>
      <c r="S18" s="700">
        <v>0</v>
      </c>
      <c r="T18" s="703">
        <v>0</v>
      </c>
      <c r="U18" s="352">
        <v>0</v>
      </c>
      <c r="V18" s="621">
        <v>0</v>
      </c>
      <c r="W18" s="620">
        <v>0</v>
      </c>
      <c r="X18" s="377">
        <v>87.05</v>
      </c>
      <c r="Y18" s="378">
        <v>69.959999999999994</v>
      </c>
      <c r="Z18" s="703">
        <v>-17.090000000000003</v>
      </c>
      <c r="AA18" s="352">
        <v>-0.19632395175186679</v>
      </c>
      <c r="AB18" s="621">
        <v>1.710888364779874</v>
      </c>
      <c r="AC18" s="620">
        <v>0.58789915966386552</v>
      </c>
      <c r="AD18" s="377">
        <v>6.88</v>
      </c>
      <c r="AE18" s="378">
        <v>0.83</v>
      </c>
      <c r="AF18" s="703">
        <v>-6.05</v>
      </c>
      <c r="AG18" s="352">
        <v>-0.87936046511627908</v>
      </c>
      <c r="AH18" s="621">
        <v>5.8678038379530915E-2</v>
      </c>
      <c r="AI18" s="620">
        <v>1.9220971701171784E-3</v>
      </c>
      <c r="AJ18" s="377">
        <v>2.41</v>
      </c>
      <c r="AK18" s="378">
        <v>0.28999999999999998</v>
      </c>
      <c r="AL18" s="703">
        <v>-2.12</v>
      </c>
      <c r="AM18" s="352">
        <v>-0.8796680497925311</v>
      </c>
      <c r="AN18" s="621">
        <v>4.7366352201257865E-2</v>
      </c>
      <c r="AO18" s="620">
        <v>2.4369747899159661E-3</v>
      </c>
      <c r="AP18" s="377">
        <v>37.119999999999997</v>
      </c>
      <c r="AQ18" s="700">
        <v>-1.75</v>
      </c>
      <c r="AR18" s="703">
        <v>-38.869999999999997</v>
      </c>
      <c r="AS18" s="352">
        <v>-1.0471443965517242</v>
      </c>
      <c r="AT18" s="621">
        <v>0.42642159678345776</v>
      </c>
      <c r="AU18" s="620">
        <v>-2.5014293882218413E-2</v>
      </c>
      <c r="AV18" s="735">
        <v>96.39</v>
      </c>
      <c r="AW18" s="975">
        <v>70.150000000000006</v>
      </c>
      <c r="AX18" s="703">
        <v>-26.239999999999995</v>
      </c>
      <c r="AY18" s="1005">
        <v>-0.27222740948231139</v>
      </c>
      <c r="AZ18" s="1006">
        <v>0.82208955223880598</v>
      </c>
      <c r="BA18" s="1004">
        <v>0.16245194757074707</v>
      </c>
      <c r="BB18" s="735">
        <v>96.39</v>
      </c>
      <c r="BC18" s="975">
        <v>70.150000000000006</v>
      </c>
      <c r="BD18" s="703">
        <v>-26.239999999999995</v>
      </c>
      <c r="BE18" s="1005">
        <v>-0.27222740948231139</v>
      </c>
      <c r="BF18" s="1006">
        <v>1.1072946582423895</v>
      </c>
      <c r="BG18" s="1004">
        <v>1.0027158376214982</v>
      </c>
      <c r="BH18" s="707"/>
      <c r="BI18" s="704"/>
    </row>
    <row r="19" spans="1:61" s="702" customFormat="1" ht="19.5" customHeight="1">
      <c r="A19" s="708" t="s">
        <v>408</v>
      </c>
      <c r="B19" s="377">
        <v>710.2</v>
      </c>
      <c r="C19" s="378">
        <v>371.53</v>
      </c>
      <c r="D19" s="703">
        <v>-338.67000000000007</v>
      </c>
      <c r="E19" s="336">
        <v>-0.47686567164179111</v>
      </c>
      <c r="F19" s="377">
        <v>65.64</v>
      </c>
      <c r="G19" s="700">
        <v>30.26</v>
      </c>
      <c r="H19" s="703">
        <v>-35.379999999999995</v>
      </c>
      <c r="I19" s="352">
        <v>-0.53900060938452155</v>
      </c>
      <c r="J19" s="693">
        <v>9.2424669107293717E-2</v>
      </c>
      <c r="K19" s="620">
        <v>8.1446989475950804E-2</v>
      </c>
      <c r="L19" s="377">
        <v>27.31</v>
      </c>
      <c r="M19" s="700">
        <v>21.19</v>
      </c>
      <c r="N19" s="703">
        <v>-6.1199999999999974</v>
      </c>
      <c r="O19" s="352">
        <v>-0.22409373855730494</v>
      </c>
      <c r="P19" s="693">
        <v>0.41605728214503351</v>
      </c>
      <c r="Q19" s="620">
        <v>0.70026437541308661</v>
      </c>
      <c r="R19" s="377">
        <v>28.96</v>
      </c>
      <c r="S19" s="700">
        <v>3.88</v>
      </c>
      <c r="T19" s="703">
        <v>-25.080000000000002</v>
      </c>
      <c r="U19" s="352">
        <v>-0.86602209944751385</v>
      </c>
      <c r="V19" s="621">
        <v>4.0777245846240491E-2</v>
      </c>
      <c r="W19" s="620">
        <v>1.0443302021371087E-2</v>
      </c>
      <c r="X19" s="377">
        <v>-1.65</v>
      </c>
      <c r="Y19" s="378">
        <v>17.309999999999999</v>
      </c>
      <c r="Z19" s="703">
        <v>18.959999999999997</v>
      </c>
      <c r="AA19" s="352">
        <v>11.49090909090909</v>
      </c>
      <c r="AB19" s="621">
        <v>-2.5137111517367458E-2</v>
      </c>
      <c r="AC19" s="620">
        <v>0.5720423000660938</v>
      </c>
      <c r="AD19" s="377">
        <v>0</v>
      </c>
      <c r="AE19" s="378">
        <v>0</v>
      </c>
      <c r="AF19" s="703">
        <v>0</v>
      </c>
      <c r="AG19" s="352">
        <v>0</v>
      </c>
      <c r="AH19" s="621">
        <v>0</v>
      </c>
      <c r="AI19" s="620">
        <v>0</v>
      </c>
      <c r="AJ19" s="377">
        <v>0</v>
      </c>
      <c r="AK19" s="378">
        <v>0</v>
      </c>
      <c r="AL19" s="703">
        <v>0</v>
      </c>
      <c r="AM19" s="352">
        <v>0</v>
      </c>
      <c r="AN19" s="621">
        <v>0</v>
      </c>
      <c r="AO19" s="620">
        <v>0</v>
      </c>
      <c r="AP19" s="377">
        <v>0</v>
      </c>
      <c r="AQ19" s="700">
        <v>2.42</v>
      </c>
      <c r="AR19" s="703">
        <v>2.42</v>
      </c>
      <c r="AS19" s="352" t="s">
        <v>549</v>
      </c>
      <c r="AT19" s="621">
        <v>0</v>
      </c>
      <c r="AU19" s="620">
        <v>0.11420481359131665</v>
      </c>
      <c r="AV19" s="735">
        <v>194.57</v>
      </c>
      <c r="AW19" s="975">
        <v>94.69</v>
      </c>
      <c r="AX19" s="703">
        <v>-99.88</v>
      </c>
      <c r="AY19" s="1005">
        <v>-0.51333710232821095</v>
      </c>
      <c r="AZ19" s="1006">
        <v>0.27396508025908189</v>
      </c>
      <c r="BA19" s="1004">
        <v>0.25486501762980113</v>
      </c>
      <c r="BB19" s="735">
        <v>-198.24</v>
      </c>
      <c r="BC19" s="975">
        <v>-106.08</v>
      </c>
      <c r="BD19" s="703">
        <v>92.160000000000011</v>
      </c>
      <c r="BE19" s="1005">
        <v>0.46489104116222763</v>
      </c>
      <c r="BF19" s="1006" t="s">
        <v>493</v>
      </c>
      <c r="BG19" s="1004">
        <v>-6.1282495667244374</v>
      </c>
      <c r="BH19" s="707"/>
      <c r="BI19" s="704"/>
    </row>
    <row r="20" spans="1:61" s="702" customFormat="1" ht="19.5" customHeight="1">
      <c r="A20" s="708" t="s">
        <v>0</v>
      </c>
      <c r="B20" s="377">
        <v>242.16</v>
      </c>
      <c r="C20" s="378">
        <v>283.27</v>
      </c>
      <c r="D20" s="703">
        <v>41.109999999999985</v>
      </c>
      <c r="E20" s="336">
        <v>0.16976379253386184</v>
      </c>
      <c r="F20" s="377">
        <v>10.95</v>
      </c>
      <c r="G20" s="700">
        <v>12.24</v>
      </c>
      <c r="H20" s="703">
        <v>1.2900000000000009</v>
      </c>
      <c r="I20" s="352">
        <v>0.11780821917808229</v>
      </c>
      <c r="J20" s="693">
        <v>4.5218037661050543E-2</v>
      </c>
      <c r="K20" s="620">
        <v>4.3209658629576028E-2</v>
      </c>
      <c r="L20" s="377">
        <v>11.2</v>
      </c>
      <c r="M20" s="700">
        <v>15.71</v>
      </c>
      <c r="N20" s="703">
        <v>4.5100000000000016</v>
      </c>
      <c r="O20" s="352">
        <v>0.40267857142857161</v>
      </c>
      <c r="P20" s="693">
        <v>1.0228310502283104</v>
      </c>
      <c r="Q20" s="620">
        <v>1.2834967320261439</v>
      </c>
      <c r="R20" s="377">
        <v>0</v>
      </c>
      <c r="S20" s="700">
        <v>0</v>
      </c>
      <c r="T20" s="703">
        <v>0</v>
      </c>
      <c r="U20" s="352">
        <v>0</v>
      </c>
      <c r="V20" s="621">
        <v>0</v>
      </c>
      <c r="W20" s="620">
        <v>0</v>
      </c>
      <c r="X20" s="377">
        <v>11.2</v>
      </c>
      <c r="Y20" s="378">
        <v>15.71</v>
      </c>
      <c r="Z20" s="703">
        <v>4.5100000000000016</v>
      </c>
      <c r="AA20" s="352">
        <v>0.40267857142857161</v>
      </c>
      <c r="AB20" s="621">
        <v>1.0228310502283104</v>
      </c>
      <c r="AC20" s="620">
        <v>1.2834967320261439</v>
      </c>
      <c r="AD20" s="377">
        <v>0</v>
      </c>
      <c r="AE20" s="378">
        <v>0</v>
      </c>
      <c r="AF20" s="703">
        <v>0</v>
      </c>
      <c r="AG20" s="352">
        <v>0</v>
      </c>
      <c r="AH20" s="621">
        <v>0</v>
      </c>
      <c r="AI20" s="620">
        <v>0</v>
      </c>
      <c r="AJ20" s="377">
        <v>0</v>
      </c>
      <c r="AK20" s="378">
        <v>0</v>
      </c>
      <c r="AL20" s="703">
        <v>0</v>
      </c>
      <c r="AM20" s="352">
        <v>0</v>
      </c>
      <c r="AN20" s="621">
        <v>0</v>
      </c>
      <c r="AO20" s="620">
        <v>0</v>
      </c>
      <c r="AP20" s="377">
        <v>7.32</v>
      </c>
      <c r="AQ20" s="700">
        <v>-0.74</v>
      </c>
      <c r="AR20" s="703">
        <v>-8.06</v>
      </c>
      <c r="AS20" s="352">
        <v>-1.1010928961748634</v>
      </c>
      <c r="AT20" s="621">
        <v>0.65357142857142869</v>
      </c>
      <c r="AU20" s="620">
        <v>-4.7103755569700825E-2</v>
      </c>
      <c r="AV20" s="735">
        <v>27.6</v>
      </c>
      <c r="AW20" s="975">
        <v>67.3</v>
      </c>
      <c r="AX20" s="703">
        <v>39.699999999999996</v>
      </c>
      <c r="AY20" s="1005">
        <v>1.438405797101449</v>
      </c>
      <c r="AZ20" s="1006">
        <v>0.11397423191278494</v>
      </c>
      <c r="BA20" s="1004">
        <v>0.23758251844529954</v>
      </c>
      <c r="BB20" s="735">
        <v>-85.09</v>
      </c>
      <c r="BC20" s="975">
        <v>-57.38</v>
      </c>
      <c r="BD20" s="703">
        <v>27.71</v>
      </c>
      <c r="BE20" s="1005">
        <v>0.3256551886238101</v>
      </c>
      <c r="BF20" s="1006">
        <v>-7.597321428571429</v>
      </c>
      <c r="BG20" s="1004">
        <v>-3.6524506683640992</v>
      </c>
      <c r="BH20" s="707"/>
      <c r="BI20" s="704"/>
    </row>
    <row r="21" spans="1:61" s="702" customFormat="1" ht="19.5" customHeight="1">
      <c r="A21" s="708" t="s">
        <v>21</v>
      </c>
      <c r="B21" s="377">
        <v>252.53</v>
      </c>
      <c r="C21" s="378">
        <v>193.02</v>
      </c>
      <c r="D21" s="703">
        <v>-59.509999999999991</v>
      </c>
      <c r="E21" s="336">
        <v>-0.23565516968280992</v>
      </c>
      <c r="F21" s="377">
        <v>69.19</v>
      </c>
      <c r="G21" s="700">
        <v>57.21</v>
      </c>
      <c r="H21" s="703">
        <v>-11.979999999999997</v>
      </c>
      <c r="I21" s="352">
        <v>-0.17314640844052606</v>
      </c>
      <c r="J21" s="693">
        <v>0.27398724903971805</v>
      </c>
      <c r="K21" s="620">
        <v>0.29639415604600561</v>
      </c>
      <c r="L21" s="377">
        <v>58.55</v>
      </c>
      <c r="M21" s="700">
        <v>54.24</v>
      </c>
      <c r="N21" s="703">
        <v>-4.3099999999999952</v>
      </c>
      <c r="O21" s="352">
        <v>-7.3612297181895742E-2</v>
      </c>
      <c r="P21" s="693">
        <v>0.84622055210290503</v>
      </c>
      <c r="Q21" s="620">
        <v>0.94808599895123236</v>
      </c>
      <c r="R21" s="377">
        <v>0</v>
      </c>
      <c r="S21" s="700">
        <v>0</v>
      </c>
      <c r="T21" s="703">
        <v>0</v>
      </c>
      <c r="U21" s="352">
        <v>0</v>
      </c>
      <c r="V21" s="621">
        <v>0</v>
      </c>
      <c r="W21" s="620">
        <v>0</v>
      </c>
      <c r="X21" s="377">
        <v>58.55</v>
      </c>
      <c r="Y21" s="378">
        <v>54.24</v>
      </c>
      <c r="Z21" s="703">
        <v>-4.3099999999999952</v>
      </c>
      <c r="AA21" s="352">
        <v>-7.3612297181895742E-2</v>
      </c>
      <c r="AB21" s="621">
        <v>0.84622055210290503</v>
      </c>
      <c r="AC21" s="620">
        <v>0.94808599895123236</v>
      </c>
      <c r="AD21" s="377">
        <v>0</v>
      </c>
      <c r="AE21" s="378">
        <v>0</v>
      </c>
      <c r="AF21" s="703">
        <v>0</v>
      </c>
      <c r="AG21" s="352">
        <v>0</v>
      </c>
      <c r="AH21" s="621">
        <v>0</v>
      </c>
      <c r="AI21" s="620">
        <v>0</v>
      </c>
      <c r="AJ21" s="377">
        <v>0</v>
      </c>
      <c r="AK21" s="378">
        <v>0</v>
      </c>
      <c r="AL21" s="703">
        <v>0</v>
      </c>
      <c r="AM21" s="352">
        <v>0</v>
      </c>
      <c r="AN21" s="621">
        <v>0</v>
      </c>
      <c r="AO21" s="620">
        <v>0</v>
      </c>
      <c r="AP21" s="377">
        <v>-100.42</v>
      </c>
      <c r="AQ21" s="700">
        <v>23.23</v>
      </c>
      <c r="AR21" s="703">
        <v>123.65</v>
      </c>
      <c r="AS21" s="352">
        <v>1.2313284206333399</v>
      </c>
      <c r="AT21" s="621">
        <v>-1.7151152860802734</v>
      </c>
      <c r="AU21" s="620">
        <v>0.42828171091445427</v>
      </c>
      <c r="AV21" s="735">
        <v>75.540000000000006</v>
      </c>
      <c r="AW21" s="975">
        <v>48.64</v>
      </c>
      <c r="AX21" s="703">
        <v>-26.900000000000006</v>
      </c>
      <c r="AY21" s="1005">
        <v>-0.35610272703203605</v>
      </c>
      <c r="AZ21" s="1006">
        <v>0.29913277630380553</v>
      </c>
      <c r="BA21" s="1004">
        <v>0.2519946119573101</v>
      </c>
      <c r="BB21" s="735">
        <v>3</v>
      </c>
      <c r="BC21" s="975">
        <v>-6.58</v>
      </c>
      <c r="BD21" s="703">
        <v>-9.58</v>
      </c>
      <c r="BE21" s="1005">
        <v>-3.1933333333333334</v>
      </c>
      <c r="BF21" s="1006">
        <v>5.1238257899231428E-2</v>
      </c>
      <c r="BG21" s="1004">
        <v>-0.12131268436578171</v>
      </c>
      <c r="BH21" s="707"/>
      <c r="BI21" s="704"/>
    </row>
    <row r="22" spans="1:61" s="702" customFormat="1" ht="19.5" customHeight="1">
      <c r="A22" s="708" t="s">
        <v>20</v>
      </c>
      <c r="B22" s="377">
        <v>108.46</v>
      </c>
      <c r="C22" s="378">
        <v>168.47</v>
      </c>
      <c r="D22" s="703">
        <v>60.010000000000005</v>
      </c>
      <c r="E22" s="336">
        <v>0.5532915360501568</v>
      </c>
      <c r="F22" s="377">
        <v>17.29</v>
      </c>
      <c r="G22" s="700">
        <v>107.73</v>
      </c>
      <c r="H22" s="703">
        <v>90.44</v>
      </c>
      <c r="I22" s="352">
        <v>5.2307692307692308</v>
      </c>
      <c r="J22" s="693">
        <v>0.15941360870366955</v>
      </c>
      <c r="K22" s="620">
        <v>0.63946103163768031</v>
      </c>
      <c r="L22" s="377">
        <v>17.29</v>
      </c>
      <c r="M22" s="700">
        <v>62.75</v>
      </c>
      <c r="N22" s="703">
        <v>45.46</v>
      </c>
      <c r="O22" s="352">
        <v>2.6292654713707346</v>
      </c>
      <c r="P22" s="693">
        <v>1</v>
      </c>
      <c r="Q22" s="620">
        <v>0.58247470528172285</v>
      </c>
      <c r="R22" s="377">
        <v>0</v>
      </c>
      <c r="S22" s="700">
        <v>0</v>
      </c>
      <c r="T22" s="703">
        <v>0</v>
      </c>
      <c r="U22" s="352">
        <v>0</v>
      </c>
      <c r="V22" s="621">
        <v>0</v>
      </c>
      <c r="W22" s="620">
        <v>0</v>
      </c>
      <c r="X22" s="377">
        <v>17.29</v>
      </c>
      <c r="Y22" s="378">
        <v>62.75</v>
      </c>
      <c r="Z22" s="703">
        <v>45.46</v>
      </c>
      <c r="AA22" s="352">
        <v>2.6292654713707346</v>
      </c>
      <c r="AB22" s="621">
        <v>1</v>
      </c>
      <c r="AC22" s="620">
        <v>0.58247470528172285</v>
      </c>
      <c r="AD22" s="377">
        <v>4.42</v>
      </c>
      <c r="AE22" s="378">
        <v>4.5599999999999996</v>
      </c>
      <c r="AF22" s="703">
        <v>0.13999999999999968</v>
      </c>
      <c r="AG22" s="352">
        <v>3.1674208144796309E-2</v>
      </c>
      <c r="AH22" s="621">
        <v>4.0752351097178688E-2</v>
      </c>
      <c r="AI22" s="620">
        <v>2.7067133614293346E-2</v>
      </c>
      <c r="AJ22" s="377">
        <v>1.33</v>
      </c>
      <c r="AK22" s="378">
        <v>1.37</v>
      </c>
      <c r="AL22" s="703">
        <v>4.0000000000000036E-2</v>
      </c>
      <c r="AM22" s="352">
        <v>3.0075187969924838E-2</v>
      </c>
      <c r="AN22" s="621">
        <v>7.6923076923076927E-2</v>
      </c>
      <c r="AO22" s="620">
        <v>1.2716977629258332E-2</v>
      </c>
      <c r="AP22" s="377">
        <v>0.73</v>
      </c>
      <c r="AQ22" s="700">
        <v>7.48</v>
      </c>
      <c r="AR22" s="703">
        <v>6.75</v>
      </c>
      <c r="AS22" s="352">
        <v>9.2465753424657535</v>
      </c>
      <c r="AT22" s="621">
        <v>4.2220936957779065E-2</v>
      </c>
      <c r="AU22" s="620">
        <v>0.11920318725099602</v>
      </c>
      <c r="AV22" s="735">
        <v>20.47</v>
      </c>
      <c r="AW22" s="975">
        <v>34.57</v>
      </c>
      <c r="AX22" s="703">
        <v>14.100000000000001</v>
      </c>
      <c r="AY22" s="1005">
        <v>0.6888128969223255</v>
      </c>
      <c r="AZ22" s="1006">
        <v>0.18873317352019178</v>
      </c>
      <c r="BA22" s="1004">
        <v>0.20519973882590373</v>
      </c>
      <c r="BB22" s="735">
        <v>-3.05</v>
      </c>
      <c r="BC22" s="975">
        <v>9.99</v>
      </c>
      <c r="BD22" s="703">
        <v>13.04</v>
      </c>
      <c r="BE22" s="1005">
        <v>4.2754098360655739</v>
      </c>
      <c r="BF22" s="1006">
        <v>-0.17640254482359746</v>
      </c>
      <c r="BG22" s="1004">
        <v>0.15920318725099603</v>
      </c>
      <c r="BH22" s="707"/>
      <c r="BI22" s="704"/>
    </row>
    <row r="23" spans="1:61" s="702" customFormat="1" ht="19.5" customHeight="1">
      <c r="A23" s="708" t="s">
        <v>19</v>
      </c>
      <c r="B23" s="377">
        <v>10.47</v>
      </c>
      <c r="C23" s="378">
        <v>55.08</v>
      </c>
      <c r="D23" s="703">
        <v>44.61</v>
      </c>
      <c r="E23" s="336">
        <v>4.2607449856733517</v>
      </c>
      <c r="F23" s="377">
        <v>2.84</v>
      </c>
      <c r="G23" s="700">
        <v>0</v>
      </c>
      <c r="H23" s="703">
        <v>-2.84</v>
      </c>
      <c r="I23" s="352">
        <v>-1</v>
      </c>
      <c r="J23" s="693">
        <v>0.27125119388729702</v>
      </c>
      <c r="K23" s="620">
        <v>0</v>
      </c>
      <c r="L23" s="377">
        <v>23.44</v>
      </c>
      <c r="M23" s="700">
        <v>5.52</v>
      </c>
      <c r="N23" s="703">
        <v>-17.920000000000002</v>
      </c>
      <c r="O23" s="352">
        <v>-0.76450511945392496</v>
      </c>
      <c r="P23" s="693">
        <v>8.2535211267605639</v>
      </c>
      <c r="Q23" s="620" t="s">
        <v>493</v>
      </c>
      <c r="R23" s="377">
        <v>0</v>
      </c>
      <c r="S23" s="700">
        <v>0</v>
      </c>
      <c r="T23" s="703">
        <v>0</v>
      </c>
      <c r="U23" s="352">
        <v>0</v>
      </c>
      <c r="V23" s="621">
        <v>0</v>
      </c>
      <c r="W23" s="620">
        <v>0</v>
      </c>
      <c r="X23" s="377">
        <v>23.44</v>
      </c>
      <c r="Y23" s="378">
        <v>5.52</v>
      </c>
      <c r="Z23" s="703">
        <v>-17.920000000000002</v>
      </c>
      <c r="AA23" s="352">
        <v>-0.76450511945392496</v>
      </c>
      <c r="AB23" s="621">
        <v>8.2535211267605639</v>
      </c>
      <c r="AC23" s="620" t="s">
        <v>493</v>
      </c>
      <c r="AD23" s="377">
        <v>0</v>
      </c>
      <c r="AE23" s="378">
        <v>0</v>
      </c>
      <c r="AF23" s="703">
        <v>0</v>
      </c>
      <c r="AG23" s="352">
        <v>0</v>
      </c>
      <c r="AH23" s="621">
        <v>0</v>
      </c>
      <c r="AI23" s="620">
        <v>0</v>
      </c>
      <c r="AJ23" s="377">
        <v>0</v>
      </c>
      <c r="AK23" s="378">
        <v>0</v>
      </c>
      <c r="AL23" s="703">
        <v>0</v>
      </c>
      <c r="AM23" s="352">
        <v>0</v>
      </c>
      <c r="AN23" s="621">
        <v>0</v>
      </c>
      <c r="AO23" s="620" t="s">
        <v>493</v>
      </c>
      <c r="AP23" s="377">
        <v>0.17</v>
      </c>
      <c r="AQ23" s="700">
        <v>0</v>
      </c>
      <c r="AR23" s="703">
        <v>-0.17</v>
      </c>
      <c r="AS23" s="352">
        <v>-1</v>
      </c>
      <c r="AT23" s="621">
        <v>7.2525597269624577E-3</v>
      </c>
      <c r="AU23" s="620">
        <v>0</v>
      </c>
      <c r="AV23" s="735">
        <v>0</v>
      </c>
      <c r="AW23" s="975">
        <v>1.27</v>
      </c>
      <c r="AX23" s="703">
        <v>1.27</v>
      </c>
      <c r="AY23" s="1005" t="s">
        <v>549</v>
      </c>
      <c r="AZ23" s="1006">
        <v>0</v>
      </c>
      <c r="BA23" s="1004">
        <v>2.3057371096586784E-2</v>
      </c>
      <c r="BB23" s="735">
        <v>0</v>
      </c>
      <c r="BC23" s="975">
        <v>-19.11</v>
      </c>
      <c r="BD23" s="703">
        <v>-19.11</v>
      </c>
      <c r="BE23" s="1005" t="s">
        <v>549</v>
      </c>
      <c r="BF23" s="1006">
        <v>0</v>
      </c>
      <c r="BG23" s="1004">
        <v>-3.4619565217391308</v>
      </c>
      <c r="BH23" s="707"/>
      <c r="BI23" s="704"/>
    </row>
    <row r="24" spans="1:61" s="702" customFormat="1" ht="19.5" customHeight="1">
      <c r="A24" s="708" t="s">
        <v>40</v>
      </c>
      <c r="B24" s="377">
        <v>384.67</v>
      </c>
      <c r="C24" s="378">
        <v>39.96</v>
      </c>
      <c r="D24" s="703">
        <v>-344.71000000000004</v>
      </c>
      <c r="E24" s="336">
        <v>-0.89611875113733852</v>
      </c>
      <c r="F24" s="377">
        <v>96.32</v>
      </c>
      <c r="G24" s="700">
        <v>10.07</v>
      </c>
      <c r="H24" s="703">
        <v>-86.25</v>
      </c>
      <c r="I24" s="352">
        <v>-0.89545265780730898</v>
      </c>
      <c r="J24" s="693">
        <v>0.25039644370499387</v>
      </c>
      <c r="K24" s="620">
        <v>0.25200200200200201</v>
      </c>
      <c r="L24" s="377">
        <v>55.59</v>
      </c>
      <c r="M24" s="700">
        <v>24.48</v>
      </c>
      <c r="N24" s="703">
        <v>-31.110000000000003</v>
      </c>
      <c r="O24" s="352">
        <v>-0.55963302752293576</v>
      </c>
      <c r="P24" s="693">
        <v>0.57713870431893699</v>
      </c>
      <c r="Q24" s="620">
        <v>2.4309831181727906</v>
      </c>
      <c r="R24" s="377">
        <v>0</v>
      </c>
      <c r="S24" s="700">
        <v>0</v>
      </c>
      <c r="T24" s="703">
        <v>0</v>
      </c>
      <c r="U24" s="352">
        <v>0</v>
      </c>
      <c r="V24" s="621">
        <v>0</v>
      </c>
      <c r="W24" s="620">
        <v>0</v>
      </c>
      <c r="X24" s="377">
        <v>55.59</v>
      </c>
      <c r="Y24" s="378">
        <v>24.48</v>
      </c>
      <c r="Z24" s="703">
        <v>-31.110000000000003</v>
      </c>
      <c r="AA24" s="352">
        <v>-0.55963302752293576</v>
      </c>
      <c r="AB24" s="621">
        <v>0.57713870431893699</v>
      </c>
      <c r="AC24" s="620">
        <v>2.4309831181727906</v>
      </c>
      <c r="AD24" s="377">
        <v>23.74</v>
      </c>
      <c r="AE24" s="378">
        <v>3.96</v>
      </c>
      <c r="AF24" s="703">
        <v>-19.779999999999998</v>
      </c>
      <c r="AG24" s="352">
        <v>-0.83319292333614148</v>
      </c>
      <c r="AH24" s="621">
        <v>6.171523643642602E-2</v>
      </c>
      <c r="AI24" s="620">
        <v>9.90990990990991E-2</v>
      </c>
      <c r="AJ24" s="377">
        <v>5.93</v>
      </c>
      <c r="AK24" s="378">
        <v>-188.37</v>
      </c>
      <c r="AL24" s="703">
        <v>-194.3</v>
      </c>
      <c r="AM24" s="352">
        <v>-32.765598650927494</v>
      </c>
      <c r="AN24" s="621">
        <v>6.1565614617940204E-2</v>
      </c>
      <c r="AO24" s="620">
        <v>-18.706057596822244</v>
      </c>
      <c r="AP24" s="377">
        <v>0.26</v>
      </c>
      <c r="AQ24" s="700">
        <v>-195.07</v>
      </c>
      <c r="AR24" s="703">
        <v>-195.32999999999998</v>
      </c>
      <c r="AS24" s="352">
        <v>-751.26923076923072</v>
      </c>
      <c r="AT24" s="621">
        <v>4.6771001978773161E-3</v>
      </c>
      <c r="AU24" s="620">
        <v>-7.9685457516339868</v>
      </c>
      <c r="AV24" s="735">
        <v>76.650000000000006</v>
      </c>
      <c r="AW24" s="975">
        <v>36.03</v>
      </c>
      <c r="AX24" s="703">
        <v>-40.620000000000005</v>
      </c>
      <c r="AY24" s="1005">
        <v>-0.52994129158512726</v>
      </c>
      <c r="AZ24" s="1006">
        <v>0.19926170483791303</v>
      </c>
      <c r="BA24" s="1004">
        <v>0.90165165165165162</v>
      </c>
      <c r="BB24" s="735">
        <v>-48.18</v>
      </c>
      <c r="BC24" s="975">
        <v>24.79</v>
      </c>
      <c r="BD24" s="703">
        <v>72.97</v>
      </c>
      <c r="BE24" s="1005">
        <v>1.5145288501452885</v>
      </c>
      <c r="BF24" s="1006">
        <v>-0.86670264436049649</v>
      </c>
      <c r="BG24" s="1004">
        <v>1.0126633986928104</v>
      </c>
      <c r="BH24" s="707"/>
      <c r="BI24" s="704"/>
    </row>
    <row r="25" spans="1:61" s="702" customFormat="1" ht="19.5" customHeight="1">
      <c r="A25" s="708" t="s">
        <v>413</v>
      </c>
      <c r="B25" s="377">
        <v>179.93</v>
      </c>
      <c r="C25" s="378">
        <v>21.7</v>
      </c>
      <c r="D25" s="703">
        <v>-158.23000000000002</v>
      </c>
      <c r="E25" s="336">
        <v>-0.87939754348913468</v>
      </c>
      <c r="F25" s="377">
        <v>4.5</v>
      </c>
      <c r="G25" s="700">
        <v>0.51</v>
      </c>
      <c r="H25" s="703">
        <v>-3.99</v>
      </c>
      <c r="I25" s="352">
        <v>-0.88666666666666671</v>
      </c>
      <c r="J25" s="693">
        <v>2.5009726004557326E-2</v>
      </c>
      <c r="K25" s="620">
        <v>2.3502304147465437E-2</v>
      </c>
      <c r="L25" s="377">
        <v>-22.8</v>
      </c>
      <c r="M25" s="700">
        <v>10.89</v>
      </c>
      <c r="N25" s="703">
        <v>33.69</v>
      </c>
      <c r="O25" s="352">
        <v>1.4776315789473682</v>
      </c>
      <c r="P25" s="693">
        <v>-5.0666666666666664</v>
      </c>
      <c r="Q25" s="620">
        <v>21.352941176470591</v>
      </c>
      <c r="R25" s="377">
        <v>0</v>
      </c>
      <c r="S25" s="700">
        <v>0</v>
      </c>
      <c r="T25" s="703">
        <v>0</v>
      </c>
      <c r="U25" s="352">
        <v>0</v>
      </c>
      <c r="V25" s="621">
        <v>0</v>
      </c>
      <c r="W25" s="620">
        <v>0</v>
      </c>
      <c r="X25" s="377">
        <v>-22.8</v>
      </c>
      <c r="Y25" s="378">
        <v>10.89</v>
      </c>
      <c r="Z25" s="703">
        <v>33.69</v>
      </c>
      <c r="AA25" s="352">
        <v>1.4776315789473682</v>
      </c>
      <c r="AB25" s="621">
        <v>-5.0666666666666664</v>
      </c>
      <c r="AC25" s="620">
        <v>21.352941176470591</v>
      </c>
      <c r="AD25" s="377">
        <v>0</v>
      </c>
      <c r="AE25" s="378">
        <v>0</v>
      </c>
      <c r="AF25" s="703">
        <v>0</v>
      </c>
      <c r="AG25" s="352">
        <v>0</v>
      </c>
      <c r="AH25" s="621">
        <v>0</v>
      </c>
      <c r="AI25" s="620">
        <v>0</v>
      </c>
      <c r="AJ25" s="377">
        <v>0</v>
      </c>
      <c r="AK25" s="378">
        <v>0</v>
      </c>
      <c r="AL25" s="703">
        <v>0</v>
      </c>
      <c r="AM25" s="352">
        <v>0</v>
      </c>
      <c r="AN25" s="621">
        <v>0</v>
      </c>
      <c r="AO25" s="620">
        <v>0</v>
      </c>
      <c r="AP25" s="377">
        <v>157.38</v>
      </c>
      <c r="AQ25" s="700">
        <v>-1.0900000000000001</v>
      </c>
      <c r="AR25" s="703">
        <v>-158.47</v>
      </c>
      <c r="AS25" s="352">
        <v>-1.0069259118058203</v>
      </c>
      <c r="AT25" s="621" t="s">
        <v>493</v>
      </c>
      <c r="AU25" s="620">
        <v>-0.10009182736455464</v>
      </c>
      <c r="AV25" s="735">
        <v>16.52</v>
      </c>
      <c r="AW25" s="975">
        <v>2.46</v>
      </c>
      <c r="AX25" s="703">
        <v>-14.059999999999999</v>
      </c>
      <c r="AY25" s="1005">
        <v>-0.85108958837772386</v>
      </c>
      <c r="AZ25" s="1006">
        <v>9.1813483021174896E-2</v>
      </c>
      <c r="BA25" s="1004">
        <v>0.11336405529953918</v>
      </c>
      <c r="BB25" s="735">
        <v>-57.76</v>
      </c>
      <c r="BC25" s="975">
        <v>-0.47</v>
      </c>
      <c r="BD25" s="703">
        <v>57.29</v>
      </c>
      <c r="BE25" s="1005">
        <v>0.9918628808864266</v>
      </c>
      <c r="BF25" s="1006" t="s">
        <v>493</v>
      </c>
      <c r="BG25" s="1004">
        <v>-4.3158861340679519E-2</v>
      </c>
      <c r="BH25" s="707"/>
      <c r="BI25" s="704"/>
    </row>
    <row r="26" spans="1:61" s="702" customFormat="1" ht="19.5" customHeight="1">
      <c r="A26" s="708" t="s">
        <v>264</v>
      </c>
      <c r="B26" s="377">
        <v>211.18</v>
      </c>
      <c r="C26" s="378">
        <v>1.1499999999999999</v>
      </c>
      <c r="D26" s="703">
        <v>-210.03</v>
      </c>
      <c r="E26" s="336">
        <v>-0.99455440856141675</v>
      </c>
      <c r="F26" s="377">
        <v>78.06</v>
      </c>
      <c r="G26" s="700">
        <v>-0.43</v>
      </c>
      <c r="H26" s="703">
        <v>-78.490000000000009</v>
      </c>
      <c r="I26" s="352">
        <v>-1.0055085831411736</v>
      </c>
      <c r="J26" s="693">
        <v>0.36963727625722131</v>
      </c>
      <c r="K26" s="620">
        <v>-0.37391304347826088</v>
      </c>
      <c r="L26" s="377">
        <v>98.05</v>
      </c>
      <c r="M26" s="700">
        <v>-0.27</v>
      </c>
      <c r="N26" s="703">
        <v>-98.32</v>
      </c>
      <c r="O26" s="352">
        <v>-1.0027536970933197</v>
      </c>
      <c r="P26" s="693">
        <v>1.2560850627722264</v>
      </c>
      <c r="Q26" s="620" t="s">
        <v>493</v>
      </c>
      <c r="R26" s="377">
        <v>0</v>
      </c>
      <c r="S26" s="700">
        <v>0</v>
      </c>
      <c r="T26" s="703">
        <v>0</v>
      </c>
      <c r="U26" s="352">
        <v>0</v>
      </c>
      <c r="V26" s="621">
        <v>0</v>
      </c>
      <c r="W26" s="620">
        <v>0</v>
      </c>
      <c r="X26" s="377">
        <v>98.05</v>
      </c>
      <c r="Y26" s="378">
        <v>-0.27</v>
      </c>
      <c r="Z26" s="703">
        <v>-98.32</v>
      </c>
      <c r="AA26" s="352">
        <v>-1.0027536970933197</v>
      </c>
      <c r="AB26" s="621">
        <v>1.2560850627722264</v>
      </c>
      <c r="AC26" s="620" t="s">
        <v>493</v>
      </c>
      <c r="AD26" s="377">
        <v>53.9</v>
      </c>
      <c r="AE26" s="378">
        <v>22.71</v>
      </c>
      <c r="AF26" s="703">
        <v>-31.189999999999998</v>
      </c>
      <c r="AG26" s="352">
        <v>-0.57866419294990723</v>
      </c>
      <c r="AH26" s="621">
        <v>0.25523250307794298</v>
      </c>
      <c r="AI26" s="620">
        <v>19.747826086956525</v>
      </c>
      <c r="AJ26" s="377">
        <v>27.07</v>
      </c>
      <c r="AK26" s="378">
        <v>22.71</v>
      </c>
      <c r="AL26" s="703">
        <v>-4.3599999999999994</v>
      </c>
      <c r="AM26" s="352">
        <v>-0.16106390838566675</v>
      </c>
      <c r="AN26" s="621">
        <v>0.34678452472457083</v>
      </c>
      <c r="AO26" s="620" t="s">
        <v>493</v>
      </c>
      <c r="AP26" s="377">
        <v>110.78</v>
      </c>
      <c r="AQ26" s="700">
        <v>24.14</v>
      </c>
      <c r="AR26" s="703">
        <v>-86.64</v>
      </c>
      <c r="AS26" s="352">
        <v>-0.78209063007763135</v>
      </c>
      <c r="AT26" s="621">
        <v>1.1298317185109639</v>
      </c>
      <c r="AU26" s="620" t="s">
        <v>493</v>
      </c>
      <c r="AV26" s="735">
        <v>54.2</v>
      </c>
      <c r="AW26" s="975">
        <v>0.23</v>
      </c>
      <c r="AX26" s="703">
        <v>-53.970000000000006</v>
      </c>
      <c r="AY26" s="1005">
        <v>-0.99575645756457576</v>
      </c>
      <c r="AZ26" s="1006">
        <v>0.25665309214887772</v>
      </c>
      <c r="BA26" s="1004">
        <v>0.2</v>
      </c>
      <c r="BB26" s="735">
        <v>3.27</v>
      </c>
      <c r="BC26" s="975">
        <v>-0.39</v>
      </c>
      <c r="BD26" s="703">
        <v>-3.66</v>
      </c>
      <c r="BE26" s="1005">
        <v>-1.1192660550458715</v>
      </c>
      <c r="BF26" s="1006">
        <v>3.335033146353901E-2</v>
      </c>
      <c r="BG26" s="1004" t="s">
        <v>493</v>
      </c>
      <c r="BH26" s="707"/>
      <c r="BI26" s="704"/>
    </row>
    <row r="27" spans="1:61" s="702" customFormat="1" ht="19.5" customHeight="1">
      <c r="A27" s="708" t="s">
        <v>246</v>
      </c>
      <c r="B27" s="377">
        <v>0</v>
      </c>
      <c r="C27" s="378">
        <v>0</v>
      </c>
      <c r="D27" s="703">
        <v>0</v>
      </c>
      <c r="E27" s="336">
        <v>0</v>
      </c>
      <c r="F27" s="377">
        <v>0</v>
      </c>
      <c r="G27" s="700">
        <v>0</v>
      </c>
      <c r="H27" s="703">
        <v>0</v>
      </c>
      <c r="I27" s="352">
        <v>0</v>
      </c>
      <c r="J27" s="693" t="s">
        <v>493</v>
      </c>
      <c r="K27" s="620" t="s">
        <v>493</v>
      </c>
      <c r="L27" s="377">
        <v>0</v>
      </c>
      <c r="M27" s="700">
        <v>0</v>
      </c>
      <c r="N27" s="703">
        <v>0</v>
      </c>
      <c r="O27" s="352">
        <v>0</v>
      </c>
      <c r="P27" s="693" t="s">
        <v>493</v>
      </c>
      <c r="Q27" s="620" t="s">
        <v>493</v>
      </c>
      <c r="R27" s="377">
        <v>0</v>
      </c>
      <c r="S27" s="700">
        <v>0</v>
      </c>
      <c r="T27" s="703">
        <v>0</v>
      </c>
      <c r="U27" s="352">
        <v>0</v>
      </c>
      <c r="V27" s="621" t="s">
        <v>493</v>
      </c>
      <c r="W27" s="620" t="s">
        <v>493</v>
      </c>
      <c r="X27" s="377">
        <v>0</v>
      </c>
      <c r="Y27" s="378">
        <v>0</v>
      </c>
      <c r="Z27" s="703">
        <v>0</v>
      </c>
      <c r="AA27" s="352">
        <v>0</v>
      </c>
      <c r="AB27" s="621" t="s">
        <v>493</v>
      </c>
      <c r="AC27" s="620" t="s">
        <v>493</v>
      </c>
      <c r="AD27" s="377">
        <v>0</v>
      </c>
      <c r="AE27" s="378">
        <v>0</v>
      </c>
      <c r="AF27" s="703">
        <v>0</v>
      </c>
      <c r="AG27" s="352">
        <v>0</v>
      </c>
      <c r="AH27" s="621" t="s">
        <v>493</v>
      </c>
      <c r="AI27" s="620" t="s">
        <v>493</v>
      </c>
      <c r="AJ27" s="377">
        <v>0</v>
      </c>
      <c r="AK27" s="378">
        <v>-2.19</v>
      </c>
      <c r="AL27" s="703">
        <v>-2.19</v>
      </c>
      <c r="AM27" s="352" t="s">
        <v>549</v>
      </c>
      <c r="AN27" s="621" t="s">
        <v>493</v>
      </c>
      <c r="AO27" s="620" t="s">
        <v>493</v>
      </c>
      <c r="AP27" s="377">
        <v>0</v>
      </c>
      <c r="AQ27" s="700">
        <v>-186.5</v>
      </c>
      <c r="AR27" s="703">
        <v>-186.5</v>
      </c>
      <c r="AS27" s="352" t="s">
        <v>549</v>
      </c>
      <c r="AT27" s="621" t="s">
        <v>493</v>
      </c>
      <c r="AU27" s="620" t="s">
        <v>493</v>
      </c>
      <c r="AV27" s="735">
        <v>0</v>
      </c>
      <c r="AW27" s="975">
        <v>0</v>
      </c>
      <c r="AX27" s="703">
        <v>0</v>
      </c>
      <c r="AY27" s="1005">
        <v>0</v>
      </c>
      <c r="AZ27" s="1006" t="s">
        <v>493</v>
      </c>
      <c r="BA27" s="1004" t="s">
        <v>493</v>
      </c>
      <c r="BB27" s="735">
        <v>0</v>
      </c>
      <c r="BC27" s="975">
        <v>0</v>
      </c>
      <c r="BD27" s="703">
        <v>0</v>
      </c>
      <c r="BE27" s="1005">
        <v>0</v>
      </c>
      <c r="BF27" s="1006" t="s">
        <v>493</v>
      </c>
      <c r="BG27" s="1004" t="s">
        <v>493</v>
      </c>
      <c r="BH27" s="707"/>
      <c r="BI27" s="704"/>
    </row>
    <row r="28" spans="1:61" s="702" customFormat="1" ht="19.5" customHeight="1" thickBot="1">
      <c r="A28" s="708" t="s">
        <v>496</v>
      </c>
      <c r="B28" s="377">
        <v>0</v>
      </c>
      <c r="C28" s="378">
        <v>0</v>
      </c>
      <c r="D28" s="703">
        <v>0</v>
      </c>
      <c r="E28" s="336">
        <v>0</v>
      </c>
      <c r="F28" s="377">
        <v>0</v>
      </c>
      <c r="G28" s="700">
        <v>0</v>
      </c>
      <c r="H28" s="703">
        <v>0</v>
      </c>
      <c r="I28" s="352">
        <v>0</v>
      </c>
      <c r="J28" s="693" t="s">
        <v>493</v>
      </c>
      <c r="K28" s="620" t="s">
        <v>493</v>
      </c>
      <c r="L28" s="377">
        <v>0</v>
      </c>
      <c r="M28" s="700">
        <v>-91.05</v>
      </c>
      <c r="N28" s="703">
        <v>-91.05</v>
      </c>
      <c r="O28" s="352" t="s">
        <v>549</v>
      </c>
      <c r="P28" s="693" t="s">
        <v>493</v>
      </c>
      <c r="Q28" s="620" t="s">
        <v>493</v>
      </c>
      <c r="R28" s="377">
        <v>0</v>
      </c>
      <c r="S28" s="700">
        <v>0</v>
      </c>
      <c r="T28" s="703">
        <v>0</v>
      </c>
      <c r="U28" s="352">
        <v>0</v>
      </c>
      <c r="V28" s="621" t="s">
        <v>493</v>
      </c>
      <c r="W28" s="620" t="s">
        <v>493</v>
      </c>
      <c r="X28" s="377">
        <v>0</v>
      </c>
      <c r="Y28" s="378">
        <v>-91.05</v>
      </c>
      <c r="Z28" s="703">
        <v>-91.05</v>
      </c>
      <c r="AA28" s="352" t="s">
        <v>549</v>
      </c>
      <c r="AB28" s="621" t="s">
        <v>493</v>
      </c>
      <c r="AC28" s="620" t="s">
        <v>493</v>
      </c>
      <c r="AD28" s="377">
        <v>0</v>
      </c>
      <c r="AE28" s="378">
        <v>0</v>
      </c>
      <c r="AF28" s="703">
        <v>0</v>
      </c>
      <c r="AG28" s="352">
        <v>0</v>
      </c>
      <c r="AH28" s="621" t="s">
        <v>493</v>
      </c>
      <c r="AI28" s="620" t="s">
        <v>493</v>
      </c>
      <c r="AJ28" s="377">
        <v>0</v>
      </c>
      <c r="AK28" s="378">
        <v>0</v>
      </c>
      <c r="AL28" s="703">
        <v>0</v>
      </c>
      <c r="AM28" s="352">
        <v>0</v>
      </c>
      <c r="AN28" s="621" t="s">
        <v>493</v>
      </c>
      <c r="AO28" s="620" t="s">
        <v>493</v>
      </c>
      <c r="AP28" s="377">
        <v>0</v>
      </c>
      <c r="AQ28" s="700">
        <v>0</v>
      </c>
      <c r="AR28" s="703">
        <v>0</v>
      </c>
      <c r="AS28" s="352">
        <v>0</v>
      </c>
      <c r="AT28" s="621" t="s">
        <v>493</v>
      </c>
      <c r="AU28" s="620" t="s">
        <v>493</v>
      </c>
      <c r="AV28" s="735">
        <v>0</v>
      </c>
      <c r="AW28" s="975">
        <v>3.28</v>
      </c>
      <c r="AX28" s="703">
        <v>3.28</v>
      </c>
      <c r="AY28" s="1005" t="s">
        <v>549</v>
      </c>
      <c r="AZ28" s="1006" t="s">
        <v>493</v>
      </c>
      <c r="BA28" s="1004" t="s">
        <v>493</v>
      </c>
      <c r="BB28" s="735">
        <v>0</v>
      </c>
      <c r="BC28" s="975">
        <v>3.28</v>
      </c>
      <c r="BD28" s="703">
        <v>3.28</v>
      </c>
      <c r="BE28" s="1005" t="s">
        <v>549</v>
      </c>
      <c r="BF28" s="1006" t="s">
        <v>493</v>
      </c>
      <c r="BG28" s="1004" t="s">
        <v>493</v>
      </c>
      <c r="BH28" s="707"/>
      <c r="BI28" s="704"/>
    </row>
    <row r="29" spans="1:61" s="2" customFormat="1" ht="24" customHeight="1" thickTop="1" thickBot="1">
      <c r="A29" s="19" t="s">
        <v>8</v>
      </c>
      <c r="B29" s="20">
        <v>17071.73</v>
      </c>
      <c r="C29" s="21">
        <v>17620.79</v>
      </c>
      <c r="D29" s="861">
        <v>549.05999999999972</v>
      </c>
      <c r="E29" s="165">
        <v>3.2161942579926071E-2</v>
      </c>
      <c r="F29" s="20">
        <v>3778.8300000000004</v>
      </c>
      <c r="G29" s="27">
        <v>5104.6399999999994</v>
      </c>
      <c r="H29" s="861">
        <v>1325.8099999999997</v>
      </c>
      <c r="I29" s="168">
        <v>0.35085198328583156</v>
      </c>
      <c r="J29" s="167">
        <v>0.22135015021910495</v>
      </c>
      <c r="K29" s="165">
        <v>0.28969416240702028</v>
      </c>
      <c r="L29" s="62">
        <v>3893.8999999999996</v>
      </c>
      <c r="M29" s="65">
        <v>5215.9799999999996</v>
      </c>
      <c r="N29" s="861">
        <v>1322.0800000000006</v>
      </c>
      <c r="O29" s="168">
        <v>0.33952592516500169</v>
      </c>
      <c r="P29" s="167">
        <v>1.0304512243207551</v>
      </c>
      <c r="Q29" s="165">
        <v>1.0218115283350051</v>
      </c>
      <c r="R29" s="62">
        <v>96.300000000000011</v>
      </c>
      <c r="S29" s="65">
        <v>160.65</v>
      </c>
      <c r="T29" s="861">
        <v>64.350000000000009</v>
      </c>
      <c r="U29" s="285">
        <v>0.66822429906542047</v>
      </c>
      <c r="V29" s="167">
        <v>5.6409045831910427E-3</v>
      </c>
      <c r="W29" s="165">
        <v>9.1170713685368252E-3</v>
      </c>
      <c r="X29" s="62">
        <v>3797.61</v>
      </c>
      <c r="Y29" s="63">
        <v>5055.34</v>
      </c>
      <c r="Z29" s="861">
        <v>1257.73</v>
      </c>
      <c r="AA29" s="168">
        <v>0.33118987995081117</v>
      </c>
      <c r="AB29" s="166">
        <v>1.0049697922372798</v>
      </c>
      <c r="AC29" s="165">
        <v>0.99034212011033118</v>
      </c>
      <c r="AD29" s="62">
        <v>3224.6100000000006</v>
      </c>
      <c r="AE29" s="63">
        <v>1090.52</v>
      </c>
      <c r="AF29" s="861">
        <v>-2134.0900000000006</v>
      </c>
      <c r="AG29" s="168">
        <v>-0.66181336657766376</v>
      </c>
      <c r="AH29" s="166">
        <v>0.18888595356182417</v>
      </c>
      <c r="AI29" s="165">
        <v>6.1888258131445863E-2</v>
      </c>
      <c r="AJ29" s="62">
        <v>1207.6300000000001</v>
      </c>
      <c r="AK29" s="63">
        <v>224.51</v>
      </c>
      <c r="AL29" s="861">
        <v>-983.12</v>
      </c>
      <c r="AM29" s="285">
        <v>-0.81409040848604297</v>
      </c>
      <c r="AN29" s="166">
        <v>0.31957775290235335</v>
      </c>
      <c r="AO29" s="165">
        <v>4.3981554037111334E-2</v>
      </c>
      <c r="AP29" s="62">
        <v>1720.98</v>
      </c>
      <c r="AQ29" s="65">
        <v>923.51999999999987</v>
      </c>
      <c r="AR29" s="861">
        <v>-797.45999999999992</v>
      </c>
      <c r="AS29" s="168">
        <v>-0.46337551859986759</v>
      </c>
      <c r="AT29" s="166">
        <v>0.44196820668224662</v>
      </c>
      <c r="AU29" s="165">
        <v>0.177055893619224</v>
      </c>
      <c r="AV29" s="1000">
        <v>5485.0600000000013</v>
      </c>
      <c r="AW29" s="995">
        <v>4916.95</v>
      </c>
      <c r="AX29" s="996">
        <v>-568.11</v>
      </c>
      <c r="AY29" s="997">
        <v>-0.10357407211589324</v>
      </c>
      <c r="AZ29" s="998">
        <v>0.3212949127007047</v>
      </c>
      <c r="BA29" s="999">
        <v>0.27904254009042723</v>
      </c>
      <c r="BB29" s="1000">
        <v>-299.56999999999994</v>
      </c>
      <c r="BC29" s="1001">
        <v>223.07999999999984</v>
      </c>
      <c r="BD29" s="996">
        <v>522.64999999999986</v>
      </c>
      <c r="BE29" s="997">
        <v>1.7446673565443798</v>
      </c>
      <c r="BF29" s="998">
        <v>-7.888382430002025E-2</v>
      </c>
      <c r="BG29" s="999">
        <v>4.4127595770017417E-2</v>
      </c>
      <c r="BH29" s="283"/>
      <c r="BI29" s="284"/>
    </row>
    <row r="30" spans="1:61" ht="13.5" thickTop="1">
      <c r="A30" s="5"/>
      <c r="B30" s="4" t="s">
        <v>551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9"/>
      <c r="S30" s="6"/>
      <c r="T30" s="6"/>
      <c r="U30" s="6"/>
      <c r="V30" s="9"/>
      <c r="W30" s="6"/>
      <c r="X30" s="9"/>
      <c r="Y30" s="6"/>
      <c r="Z30" s="6"/>
      <c r="AA30" s="6"/>
      <c r="AB30" s="5"/>
      <c r="AC30" s="5"/>
      <c r="AD30" s="11"/>
      <c r="AE30" s="5"/>
      <c r="AF30" s="5"/>
      <c r="AG30" s="5"/>
      <c r="AH30" s="5"/>
      <c r="AI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</row>
    <row r="31" spans="1:61" ht="15">
      <c r="R31" s="41"/>
      <c r="S31" s="42"/>
      <c r="T31" s="42"/>
      <c r="U31" s="42"/>
      <c r="V31" s="41"/>
      <c r="AB31" s="34"/>
      <c r="AC31" s="34"/>
      <c r="BH31" s="286"/>
      <c r="BI31" s="286"/>
    </row>
    <row r="32" spans="1:61" ht="15">
      <c r="R32" s="41"/>
      <c r="S32" s="42"/>
      <c r="T32" s="42"/>
      <c r="U32" s="42"/>
      <c r="V32" s="41"/>
      <c r="AB32" s="34"/>
      <c r="AC32" s="34"/>
      <c r="BH32" s="286"/>
      <c r="BI32" s="286"/>
    </row>
    <row r="33" spans="3:66" s="34" customFormat="1">
      <c r="R33" s="42"/>
      <c r="S33" s="41"/>
      <c r="T33" s="41"/>
      <c r="U33" s="41"/>
      <c r="V33" s="42"/>
      <c r="W33" s="41"/>
      <c r="X33" s="42"/>
      <c r="BB33" s="5"/>
      <c r="BH33" s="5"/>
      <c r="BI33" s="5"/>
      <c r="BJ33" s="5"/>
      <c r="BK33" s="5"/>
      <c r="BL33" s="5"/>
      <c r="BM33" s="5"/>
      <c r="BN33" s="5"/>
    </row>
    <row r="34" spans="3:66" s="34" customFormat="1">
      <c r="R34" s="42"/>
      <c r="S34" s="41"/>
      <c r="T34" s="41"/>
      <c r="U34" s="41"/>
      <c r="V34" s="42"/>
      <c r="W34" s="41"/>
      <c r="X34" s="42"/>
      <c r="BH34" s="5"/>
      <c r="BI34" s="5"/>
      <c r="BJ34" s="5"/>
      <c r="BK34" s="5"/>
      <c r="BL34" s="5"/>
      <c r="BM34" s="5"/>
      <c r="BN34" s="5"/>
    </row>
    <row r="35" spans="3:66" s="34" customFormat="1">
      <c r="R35" s="42"/>
      <c r="S35" s="41"/>
      <c r="T35" s="41"/>
      <c r="U35" s="41"/>
      <c r="V35" s="42"/>
      <c r="W35" s="41"/>
      <c r="X35" s="42"/>
      <c r="BH35" s="5"/>
      <c r="BI35" s="5"/>
      <c r="BJ35" s="5"/>
      <c r="BK35" s="5"/>
      <c r="BL35" s="5"/>
      <c r="BM35" s="5"/>
      <c r="BN35" s="5"/>
    </row>
    <row r="36" spans="3:66" s="34" customFormat="1">
      <c r="R36" s="42"/>
      <c r="S36" s="41"/>
      <c r="T36" s="41"/>
      <c r="U36" s="41"/>
      <c r="V36" s="42"/>
      <c r="W36" s="41"/>
      <c r="X36" s="42"/>
      <c r="BH36" s="5"/>
      <c r="BI36" s="5"/>
      <c r="BJ36" s="5"/>
      <c r="BK36" s="5"/>
      <c r="BL36" s="5"/>
      <c r="BM36" s="5"/>
      <c r="BN36" s="5"/>
    </row>
    <row r="40" spans="3:66" s="34" customFormat="1">
      <c r="C40" s="120"/>
      <c r="D40" s="120"/>
      <c r="E40" s="120"/>
      <c r="F40" s="120"/>
      <c r="G40" s="121"/>
      <c r="H40" s="120"/>
      <c r="I40" s="120"/>
      <c r="J40" s="120"/>
      <c r="K40" s="120"/>
      <c r="W40" s="42"/>
      <c r="X40" s="41"/>
      <c r="Y40" s="42"/>
      <c r="Z40" s="42"/>
      <c r="AA40" s="42"/>
      <c r="AB40" s="41"/>
      <c r="AC40" s="42"/>
      <c r="BH40" s="5"/>
      <c r="BI40" s="5"/>
      <c r="BJ40" s="5"/>
      <c r="BK40" s="5"/>
      <c r="BL40" s="5"/>
      <c r="BM40" s="5"/>
      <c r="BN40" s="5"/>
    </row>
    <row r="41" spans="3:66" s="34" customFormat="1">
      <c r="C41" s="120"/>
      <c r="D41" s="120"/>
      <c r="E41" s="120"/>
      <c r="F41" s="120"/>
      <c r="G41" s="121"/>
      <c r="H41" s="120"/>
      <c r="I41" s="120"/>
      <c r="J41" s="120"/>
      <c r="K41" s="120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 s="34" customFormat="1">
      <c r="C42" s="120"/>
      <c r="D42" s="120"/>
      <c r="E42" s="120"/>
      <c r="F42" s="120"/>
      <c r="G42" s="121"/>
      <c r="H42" s="120"/>
      <c r="I42" s="120"/>
      <c r="J42" s="120"/>
      <c r="K42" s="120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20"/>
      <c r="D43" s="120"/>
      <c r="E43" s="120"/>
      <c r="F43" s="120"/>
      <c r="G43" s="121"/>
      <c r="H43" s="120"/>
      <c r="I43" s="120"/>
      <c r="J43" s="120"/>
      <c r="K43" s="120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20"/>
      <c r="D44" s="120"/>
      <c r="E44" s="120"/>
      <c r="F44" s="120"/>
      <c r="G44" s="121"/>
      <c r="H44" s="120"/>
      <c r="I44" s="120"/>
      <c r="J44" s="120"/>
      <c r="K44" s="120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 s="34" customFormat="1">
      <c r="C45" s="120"/>
      <c r="D45" s="120"/>
      <c r="E45" s="120"/>
      <c r="F45" s="120"/>
      <c r="G45" s="121"/>
      <c r="H45" s="120"/>
      <c r="I45" s="120"/>
      <c r="J45" s="120"/>
      <c r="K45" s="120"/>
      <c r="W45" s="42"/>
      <c r="X45" s="41"/>
      <c r="Y45" s="42"/>
      <c r="Z45" s="42"/>
      <c r="AA45" s="42"/>
      <c r="AB45" s="41"/>
      <c r="AC45" s="42"/>
      <c r="BH45" s="5"/>
      <c r="BI45" s="5"/>
      <c r="BJ45" s="5"/>
      <c r="BK45" s="5"/>
      <c r="BL45" s="5"/>
      <c r="BM45" s="5"/>
      <c r="BN45" s="5"/>
    </row>
    <row r="46" spans="3:66" s="34" customFormat="1">
      <c r="C46" s="120"/>
      <c r="D46" s="120"/>
      <c r="E46" s="120"/>
      <c r="F46" s="120"/>
      <c r="G46" s="121"/>
      <c r="H46" s="120"/>
      <c r="I46" s="120"/>
      <c r="J46" s="120"/>
      <c r="K46" s="120"/>
      <c r="W46" s="42"/>
      <c r="X46" s="41"/>
      <c r="Y46" s="42"/>
      <c r="Z46" s="42"/>
      <c r="AA46" s="42"/>
      <c r="AB46" s="41"/>
      <c r="AC46" s="42"/>
      <c r="BH46" s="5"/>
      <c r="BI46" s="5"/>
      <c r="BJ46" s="5"/>
      <c r="BK46" s="5"/>
      <c r="BL46" s="5"/>
      <c r="BM46" s="5"/>
      <c r="BN46" s="5"/>
    </row>
    <row r="47" spans="3:66" s="34" customFormat="1">
      <c r="C47" s="120"/>
      <c r="D47" s="120"/>
      <c r="E47" s="120"/>
      <c r="F47" s="120"/>
      <c r="G47" s="121"/>
      <c r="H47" s="120"/>
      <c r="I47" s="120"/>
      <c r="J47" s="120"/>
      <c r="K47" s="120"/>
      <c r="W47" s="42"/>
      <c r="X47" s="41"/>
      <c r="Y47" s="42"/>
      <c r="Z47" s="42"/>
      <c r="AA47" s="42"/>
      <c r="AB47" s="41"/>
      <c r="AC47" s="42"/>
      <c r="BH47" s="5"/>
      <c r="BI47" s="5"/>
      <c r="BJ47" s="5"/>
      <c r="BK47" s="5"/>
      <c r="BL47" s="5"/>
      <c r="BM47" s="5"/>
      <c r="BN47" s="5"/>
    </row>
    <row r="48" spans="3:66" s="34" customFormat="1">
      <c r="C48" s="120"/>
      <c r="D48" s="120"/>
      <c r="E48" s="120"/>
      <c r="F48" s="120"/>
      <c r="G48" s="121"/>
      <c r="H48" s="120"/>
      <c r="I48" s="120"/>
      <c r="J48" s="120"/>
      <c r="K48" s="120"/>
      <c r="W48" s="42"/>
      <c r="X48" s="41"/>
      <c r="Y48" s="42"/>
      <c r="Z48" s="42"/>
      <c r="AA48" s="42"/>
      <c r="AB48" s="41"/>
      <c r="AC48" s="42"/>
      <c r="BH48" s="5"/>
      <c r="BI48" s="5"/>
      <c r="BJ48" s="5"/>
      <c r="BK48" s="5"/>
      <c r="BL48" s="5"/>
      <c r="BM48" s="5"/>
      <c r="BN48" s="5"/>
    </row>
    <row r="49" spans="2:5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2:5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5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5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5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59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59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59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59">
      <c r="C57" s="120"/>
      <c r="D57" s="120"/>
      <c r="E57" s="120"/>
      <c r="F57" s="120"/>
      <c r="G57" s="121"/>
      <c r="H57" s="120"/>
      <c r="I57" s="120"/>
      <c r="J57" s="120"/>
      <c r="K57" s="120"/>
    </row>
    <row r="58" spans="2:5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2:59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2:59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59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59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59">
      <c r="B63" s="5"/>
      <c r="C63" s="120"/>
      <c r="D63" s="120"/>
      <c r="E63" s="120"/>
      <c r="F63" s="120"/>
      <c r="G63" s="121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59">
      <c r="B64" s="5"/>
      <c r="C64" s="120"/>
      <c r="D64" s="120"/>
      <c r="E64" s="120"/>
      <c r="F64" s="120"/>
      <c r="G64" s="120"/>
      <c r="H64" s="120"/>
      <c r="I64" s="120"/>
      <c r="J64" s="120"/>
      <c r="K64" s="120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</sheetData>
  <sortState xmlns:xlrd2="http://schemas.microsoft.com/office/spreadsheetml/2017/richdata2" ref="A10:BG28">
    <sortCondition descending="1" ref="C10:C28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D73B1-F634-4F37-8AB0-6AF51720790E}">
  <sheetPr>
    <tabColor theme="6" tint="0.39997558519241921"/>
  </sheetPr>
  <dimension ref="A1:BN70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 t="s">
        <v>277</v>
      </c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/>
      <c r="BC1" s="1350"/>
      <c r="BD1" s="1350"/>
      <c r="BE1" s="1350"/>
      <c r="BF1" s="1350"/>
      <c r="BG1" s="1350"/>
      <c r="BH1" s="103"/>
      <c r="BI1" s="103"/>
      <c r="BJ1" s="103"/>
      <c r="BK1" s="103"/>
    </row>
    <row r="2" spans="1:66" s="14" customFormat="1" ht="22.5" customHeight="1">
      <c r="A2" s="32"/>
      <c r="B2" s="1351" t="s">
        <v>427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427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 t="s">
        <v>427</v>
      </c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/>
      <c r="BC2" s="1351"/>
      <c r="BD2" s="1351"/>
      <c r="BE2" s="1351"/>
      <c r="BF2" s="1351"/>
      <c r="BG2" s="1351"/>
      <c r="BH2" s="105"/>
      <c r="BI2" s="105"/>
      <c r="BJ2" s="105"/>
      <c r="BK2" s="105"/>
    </row>
    <row r="3" spans="1:6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547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8" t="s">
        <v>12</v>
      </c>
      <c r="Y4" s="1348"/>
      <c r="Z4" s="1348"/>
      <c r="AA4" s="1348"/>
      <c r="AB4" s="1348"/>
      <c r="AC4" s="1348"/>
      <c r="AD4" s="1348"/>
      <c r="AE4" s="1348"/>
      <c r="AF4" s="1348"/>
      <c r="AG4" s="1348"/>
      <c r="AH4" s="1348"/>
      <c r="AI4" s="1348"/>
      <c r="AJ4" s="1348"/>
      <c r="AK4" s="1348"/>
      <c r="AL4" s="1348"/>
      <c r="AM4" s="1348"/>
      <c r="AN4" s="1348"/>
      <c r="AO4" s="1348"/>
      <c r="AP4" s="1348" t="s">
        <v>12</v>
      </c>
      <c r="AQ4" s="1348"/>
      <c r="AR4" s="1348"/>
      <c r="AS4" s="1348"/>
      <c r="AT4" s="1348"/>
      <c r="AU4" s="1348"/>
      <c r="AV4" s="1348"/>
      <c r="AW4" s="1348"/>
      <c r="AX4" s="1348"/>
      <c r="AY4" s="1348"/>
      <c r="AZ4" s="1348"/>
      <c r="BA4" s="1348"/>
      <c r="BB4" s="1348"/>
      <c r="BC4" s="1348"/>
      <c r="BD4" s="1348"/>
      <c r="BE4" s="1348"/>
      <c r="BF4" s="1348"/>
      <c r="BG4" s="1348"/>
      <c r="BH4" s="17"/>
      <c r="BI4" s="17"/>
      <c r="BJ4" s="17"/>
      <c r="BK4" s="17"/>
    </row>
    <row r="5" spans="1:6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1344"/>
      <c r="AE5" s="1344"/>
      <c r="AF5" s="36"/>
      <c r="AG5" s="36"/>
      <c r="AH5" s="1344"/>
      <c r="AI5" s="1344"/>
      <c r="AJ5" s="36"/>
      <c r="AK5" s="36"/>
      <c r="AL5" s="36"/>
      <c r="AM5" s="36"/>
      <c r="AN5" s="36"/>
      <c r="AO5" s="36"/>
      <c r="AP5" s="1358"/>
      <c r="AQ5" s="1358"/>
      <c r="AR5" s="36"/>
      <c r="AS5" s="36"/>
      <c r="AT5" s="1358"/>
      <c r="AU5" s="1358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 t="s">
        <v>63</v>
      </c>
      <c r="BG5" s="1344"/>
    </row>
    <row r="6" spans="1:6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59" t="s">
        <v>418</v>
      </c>
      <c r="AW6" s="1360"/>
      <c r="AX6" s="1360"/>
      <c r="AY6" s="1360"/>
      <c r="AZ6" s="1360"/>
      <c r="BA6" s="1361"/>
      <c r="BB6" s="1362" t="s">
        <v>222</v>
      </c>
      <c r="BC6" s="1360"/>
      <c r="BD6" s="1360"/>
      <c r="BE6" s="1360"/>
      <c r="BF6" s="1360"/>
      <c r="BG6" s="1361"/>
    </row>
    <row r="7" spans="1:6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2" t="s">
        <v>35</v>
      </c>
      <c r="M7" s="1214"/>
      <c r="N7" s="1214" t="s">
        <v>84</v>
      </c>
      <c r="O7" s="1214"/>
      <c r="P7" s="1215" t="s">
        <v>99</v>
      </c>
      <c r="Q7" s="1216"/>
      <c r="R7" s="1223" t="s">
        <v>35</v>
      </c>
      <c r="S7" s="1215"/>
      <c r="T7" s="1214" t="s">
        <v>84</v>
      </c>
      <c r="U7" s="1214"/>
      <c r="V7" s="1215" t="s">
        <v>100</v>
      </c>
      <c r="W7" s="1216"/>
      <c r="X7" s="1212" t="s">
        <v>35</v>
      </c>
      <c r="Y7" s="1213"/>
      <c r="Z7" s="1214" t="s">
        <v>84</v>
      </c>
      <c r="AA7" s="1214"/>
      <c r="AB7" s="1215" t="s">
        <v>101</v>
      </c>
      <c r="AC7" s="1216"/>
      <c r="AD7" s="1215" t="s">
        <v>35</v>
      </c>
      <c r="AE7" s="1213"/>
      <c r="AF7" s="1214" t="s">
        <v>84</v>
      </c>
      <c r="AG7" s="1214"/>
      <c r="AH7" s="1215" t="s">
        <v>100</v>
      </c>
      <c r="AI7" s="1216"/>
      <c r="AJ7" s="1212" t="s">
        <v>35</v>
      </c>
      <c r="AK7" s="1214"/>
      <c r="AL7" s="1214" t="s">
        <v>84</v>
      </c>
      <c r="AM7" s="1214"/>
      <c r="AN7" s="1215" t="s">
        <v>101</v>
      </c>
      <c r="AO7" s="1216"/>
      <c r="AP7" s="1223" t="s">
        <v>35</v>
      </c>
      <c r="AQ7" s="1215"/>
      <c r="AR7" s="1213" t="s">
        <v>84</v>
      </c>
      <c r="AS7" s="1215"/>
      <c r="AT7" s="1215" t="s">
        <v>103</v>
      </c>
      <c r="AU7" s="1216"/>
      <c r="AV7" s="1367" t="s">
        <v>35</v>
      </c>
      <c r="AW7" s="1363"/>
      <c r="AX7" s="1363" t="s">
        <v>84</v>
      </c>
      <c r="AY7" s="1363"/>
      <c r="AZ7" s="1215" t="s">
        <v>105</v>
      </c>
      <c r="BA7" s="1216"/>
      <c r="BB7" s="1364" t="s">
        <v>35</v>
      </c>
      <c r="BC7" s="1365"/>
      <c r="BD7" s="1363" t="s">
        <v>84</v>
      </c>
      <c r="BE7" s="1363"/>
      <c r="BF7" s="1364" t="s">
        <v>106</v>
      </c>
      <c r="BG7" s="1366"/>
      <c r="BH7" s="252"/>
      <c r="BI7" s="252"/>
      <c r="BJ7" s="252"/>
      <c r="BK7" s="252"/>
      <c r="BL7" s="252"/>
      <c r="BM7" s="252"/>
      <c r="BN7" s="252"/>
    </row>
    <row r="8" spans="1:6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3">
        <v>45716</v>
      </c>
      <c r="N8" s="1342" t="s">
        <v>35</v>
      </c>
      <c r="O8" s="1342" t="s">
        <v>36</v>
      </c>
      <c r="P8" s="28">
        <v>45351</v>
      </c>
      <c r="Q8" s="24">
        <v>45716</v>
      </c>
      <c r="R8" s="22">
        <v>45351</v>
      </c>
      <c r="S8" s="23">
        <v>45716</v>
      </c>
      <c r="T8" s="1340" t="s">
        <v>35</v>
      </c>
      <c r="U8" s="1340" t="s">
        <v>36</v>
      </c>
      <c r="V8" s="23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8">
        <v>45351</v>
      </c>
      <c r="AO8" s="24">
        <v>45716</v>
      </c>
      <c r="AP8" s="22">
        <v>45351</v>
      </c>
      <c r="AQ8" s="29">
        <v>45716</v>
      </c>
      <c r="AR8" s="1352" t="s">
        <v>35</v>
      </c>
      <c r="AS8" s="1352" t="s">
        <v>36</v>
      </c>
      <c r="AT8" s="23">
        <v>45351</v>
      </c>
      <c r="AU8" s="24">
        <v>45716</v>
      </c>
      <c r="AV8" s="990">
        <v>45351</v>
      </c>
      <c r="AW8" s="991">
        <v>45716</v>
      </c>
      <c r="AX8" s="1375" t="s">
        <v>35</v>
      </c>
      <c r="AY8" s="1375" t="s">
        <v>36</v>
      </c>
      <c r="AZ8" s="992">
        <v>45351</v>
      </c>
      <c r="BA8" s="993">
        <v>45716</v>
      </c>
      <c r="BB8" s="990">
        <v>45351</v>
      </c>
      <c r="BC8" s="994">
        <v>45716</v>
      </c>
      <c r="BD8" s="1375" t="s">
        <v>35</v>
      </c>
      <c r="BE8" s="1375" t="s">
        <v>36</v>
      </c>
      <c r="BF8" s="991">
        <v>45351</v>
      </c>
      <c r="BG8" s="993">
        <v>45716</v>
      </c>
    </row>
    <row r="9" spans="1:6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8">
        <v>3</v>
      </c>
      <c r="M9" s="1339"/>
      <c r="N9" s="1343"/>
      <c r="O9" s="1343"/>
      <c r="P9" s="1333" t="s">
        <v>41</v>
      </c>
      <c r="Q9" s="1334"/>
      <c r="R9" s="1331">
        <v>4</v>
      </c>
      <c r="S9" s="1335"/>
      <c r="T9" s="1341"/>
      <c r="U9" s="1341"/>
      <c r="V9" s="1337" t="s">
        <v>420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5">
        <v>6</v>
      </c>
      <c r="AE9" s="1336"/>
      <c r="AF9" s="1341"/>
      <c r="AG9" s="1341"/>
      <c r="AH9" s="1337" t="s">
        <v>421</v>
      </c>
      <c r="AI9" s="1329"/>
      <c r="AJ9" s="1338">
        <v>7</v>
      </c>
      <c r="AK9" s="1339"/>
      <c r="AL9" s="1341"/>
      <c r="AM9" s="1341"/>
      <c r="AN9" s="1333" t="s">
        <v>422</v>
      </c>
      <c r="AO9" s="1334"/>
      <c r="AP9" s="1331">
        <v>8</v>
      </c>
      <c r="AQ9" s="1335"/>
      <c r="AR9" s="1353"/>
      <c r="AS9" s="1353"/>
      <c r="AT9" s="1329" t="s">
        <v>423</v>
      </c>
      <c r="AU9" s="1330"/>
      <c r="AV9" s="1373">
        <v>9</v>
      </c>
      <c r="AW9" s="1374"/>
      <c r="AX9" s="1376"/>
      <c r="AY9" s="1376"/>
      <c r="AZ9" s="1368" t="s">
        <v>424</v>
      </c>
      <c r="BA9" s="1369"/>
      <c r="BB9" s="1370">
        <v>10</v>
      </c>
      <c r="BC9" s="1371"/>
      <c r="BD9" s="1376"/>
      <c r="BE9" s="1376"/>
      <c r="BF9" s="1372" t="s">
        <v>425</v>
      </c>
      <c r="BG9" s="1369"/>
    </row>
    <row r="10" spans="1:66" s="702" customFormat="1" ht="19.5" customHeight="1">
      <c r="A10" s="708" t="s">
        <v>20</v>
      </c>
      <c r="B10" s="377">
        <v>245.23</v>
      </c>
      <c r="C10" s="378">
        <v>8428.6</v>
      </c>
      <c r="D10" s="699">
        <v>8183.3700000000008</v>
      </c>
      <c r="E10" s="336">
        <v>33.370183093422504</v>
      </c>
      <c r="F10" s="377">
        <v>18</v>
      </c>
      <c r="G10" s="700">
        <v>1033.1099999999999</v>
      </c>
      <c r="H10" s="699">
        <v>1015.1099999999999</v>
      </c>
      <c r="I10" s="392">
        <v>56.394999999999996</v>
      </c>
      <c r="J10" s="698">
        <v>7.3400481180932189E-2</v>
      </c>
      <c r="K10" s="620">
        <v>0.12257195738319529</v>
      </c>
      <c r="L10" s="377">
        <v>22.33</v>
      </c>
      <c r="M10" s="700">
        <v>251.26</v>
      </c>
      <c r="N10" s="699">
        <v>228.93</v>
      </c>
      <c r="O10" s="392">
        <v>10.252127183161667</v>
      </c>
      <c r="P10" s="698">
        <v>1.2405555555555554</v>
      </c>
      <c r="Q10" s="620">
        <v>0.2432074028903021</v>
      </c>
      <c r="R10" s="377">
        <v>0</v>
      </c>
      <c r="S10" s="700">
        <v>0</v>
      </c>
      <c r="T10" s="699">
        <v>0</v>
      </c>
      <c r="U10" s="392">
        <v>0</v>
      </c>
      <c r="V10" s="619">
        <v>0</v>
      </c>
      <c r="W10" s="620">
        <v>0</v>
      </c>
      <c r="X10" s="377">
        <v>22.33</v>
      </c>
      <c r="Y10" s="378">
        <v>251.26</v>
      </c>
      <c r="Z10" s="699">
        <v>228.93</v>
      </c>
      <c r="AA10" s="392">
        <v>10.252127183161667</v>
      </c>
      <c r="AB10" s="619">
        <v>1.2405555555555554</v>
      </c>
      <c r="AC10" s="620">
        <v>0.2432074028903021</v>
      </c>
      <c r="AD10" s="377">
        <v>29.66</v>
      </c>
      <c r="AE10" s="378">
        <v>-19.48</v>
      </c>
      <c r="AF10" s="699">
        <v>-49.14</v>
      </c>
      <c r="AG10" s="392">
        <v>-1.6567768037761295</v>
      </c>
      <c r="AH10" s="619">
        <v>0.12094768176813604</v>
      </c>
      <c r="AI10" s="620">
        <v>-2.3111786061742164E-3</v>
      </c>
      <c r="AJ10" s="377">
        <v>8.3000000000000007</v>
      </c>
      <c r="AK10" s="378">
        <v>-11.79</v>
      </c>
      <c r="AL10" s="699">
        <v>-20.09</v>
      </c>
      <c r="AM10" s="392">
        <v>-2.4204819277108434</v>
      </c>
      <c r="AN10" s="619">
        <v>0.46111111111111114</v>
      </c>
      <c r="AO10" s="701">
        <v>-1.1412143914975172E-2</v>
      </c>
      <c r="AP10" s="377">
        <v>121.23</v>
      </c>
      <c r="AQ10" s="700">
        <v>307.11</v>
      </c>
      <c r="AR10" s="699">
        <v>185.88</v>
      </c>
      <c r="AS10" s="392">
        <v>1.5332838406335065</v>
      </c>
      <c r="AT10" s="619">
        <v>5.4290192566054642</v>
      </c>
      <c r="AU10" s="620">
        <v>1.2222797102602883</v>
      </c>
      <c r="AV10" s="735">
        <v>11.61</v>
      </c>
      <c r="AW10" s="975">
        <v>604.86</v>
      </c>
      <c r="AX10" s="699">
        <v>593.25</v>
      </c>
      <c r="AY10" s="1002">
        <v>51.098191214470283</v>
      </c>
      <c r="AZ10" s="1003">
        <v>4.7343310361701259E-2</v>
      </c>
      <c r="BA10" s="1004">
        <v>7.1762807583703112E-2</v>
      </c>
      <c r="BB10" s="735">
        <v>-67.8</v>
      </c>
      <c r="BC10" s="975">
        <v>-687.16</v>
      </c>
      <c r="BD10" s="699">
        <v>-619.36</v>
      </c>
      <c r="BE10" s="1002">
        <v>-9.135103244837758</v>
      </c>
      <c r="BF10" s="1003">
        <v>-3.0362740707568294</v>
      </c>
      <c r="BG10" s="1004">
        <v>-2.7348563241264028</v>
      </c>
    </row>
    <row r="11" spans="1:66" s="702" customFormat="1" ht="19.5" customHeight="1">
      <c r="A11" s="708" t="s">
        <v>39</v>
      </c>
      <c r="B11" s="377">
        <v>3736.28</v>
      </c>
      <c r="C11" s="378">
        <v>3433.86</v>
      </c>
      <c r="D11" s="703">
        <v>-302.42000000000007</v>
      </c>
      <c r="E11" s="336">
        <v>-8.0941471195948925E-2</v>
      </c>
      <c r="F11" s="377">
        <v>2096.69</v>
      </c>
      <c r="G11" s="700">
        <v>2245.14</v>
      </c>
      <c r="H11" s="703">
        <v>148.44999999999982</v>
      </c>
      <c r="I11" s="352">
        <v>7.0802073744807209E-2</v>
      </c>
      <c r="J11" s="693">
        <v>0.56117046902266421</v>
      </c>
      <c r="K11" s="620">
        <v>0.6538239765162237</v>
      </c>
      <c r="L11" s="377">
        <v>1298.08</v>
      </c>
      <c r="M11" s="700">
        <v>2158.63</v>
      </c>
      <c r="N11" s="703">
        <v>860.55000000000018</v>
      </c>
      <c r="O11" s="352">
        <v>0.66294065080734643</v>
      </c>
      <c r="P11" s="693">
        <v>0.61910916730656407</v>
      </c>
      <c r="Q11" s="620">
        <v>0.96146788173566022</v>
      </c>
      <c r="R11" s="377">
        <v>45.43</v>
      </c>
      <c r="S11" s="700">
        <v>36.479999999999997</v>
      </c>
      <c r="T11" s="703">
        <v>-8.9500000000000028</v>
      </c>
      <c r="U11" s="352">
        <v>-0.19700638344706148</v>
      </c>
      <c r="V11" s="621">
        <v>1.2159152954275375E-2</v>
      </c>
      <c r="W11" s="620">
        <v>1.062361307682899E-2</v>
      </c>
      <c r="X11" s="377">
        <v>1252.6500000000001</v>
      </c>
      <c r="Y11" s="378">
        <v>2122.15</v>
      </c>
      <c r="Z11" s="703">
        <v>869.5</v>
      </c>
      <c r="AA11" s="352">
        <v>0.69412844769089521</v>
      </c>
      <c r="AB11" s="621">
        <v>0.59744168188907276</v>
      </c>
      <c r="AC11" s="620">
        <v>0.94521945179365219</v>
      </c>
      <c r="AD11" s="377">
        <v>-1646.7</v>
      </c>
      <c r="AE11" s="378">
        <v>0.46</v>
      </c>
      <c r="AF11" s="703">
        <v>1647.16</v>
      </c>
      <c r="AG11" s="352">
        <v>1.0002793465719317</v>
      </c>
      <c r="AH11" s="621">
        <v>-0.44073249328208808</v>
      </c>
      <c r="AI11" s="620">
        <v>1.3396003331527786E-4</v>
      </c>
      <c r="AJ11" s="377">
        <v>-679.3</v>
      </c>
      <c r="AK11" s="378">
        <v>-2.4</v>
      </c>
      <c r="AL11" s="703">
        <v>676.9</v>
      </c>
      <c r="AM11" s="352">
        <v>0.99646695127336971</v>
      </c>
      <c r="AN11" s="621">
        <v>-0.32398685547219663</v>
      </c>
      <c r="AO11" s="620">
        <v>-1.0689756540794783E-3</v>
      </c>
      <c r="AP11" s="377">
        <v>-630.96</v>
      </c>
      <c r="AQ11" s="700">
        <v>-87.2</v>
      </c>
      <c r="AR11" s="703">
        <v>543.76</v>
      </c>
      <c r="AS11" s="352">
        <v>0.8617978952706985</v>
      </c>
      <c r="AT11" s="621">
        <v>-0.48607173671884635</v>
      </c>
      <c r="AU11" s="620">
        <v>-4.0395991902271347E-2</v>
      </c>
      <c r="AV11" s="735">
        <v>559.89</v>
      </c>
      <c r="AW11" s="975">
        <v>890.02</v>
      </c>
      <c r="AX11" s="703">
        <v>330.13</v>
      </c>
      <c r="AY11" s="1005">
        <v>0.58963367804390143</v>
      </c>
      <c r="AZ11" s="1006">
        <v>0.14985225946663525</v>
      </c>
      <c r="BA11" s="1004">
        <v>0.2591893670679643</v>
      </c>
      <c r="BB11" s="735">
        <v>26.45</v>
      </c>
      <c r="BC11" s="975">
        <v>431.16</v>
      </c>
      <c r="BD11" s="703">
        <v>404.71000000000004</v>
      </c>
      <c r="BE11" s="1005">
        <v>15.300945179584122</v>
      </c>
      <c r="BF11" s="1006">
        <v>2.111523570031533E-2</v>
      </c>
      <c r="BG11" s="1004">
        <v>0.20317131211271588</v>
      </c>
      <c r="BH11" s="738"/>
    </row>
    <row r="12" spans="1:66" s="702" customFormat="1" ht="19.5" customHeight="1">
      <c r="A12" s="708" t="s">
        <v>17</v>
      </c>
      <c r="B12" s="377">
        <v>1123.03</v>
      </c>
      <c r="C12" s="378">
        <v>1398.54</v>
      </c>
      <c r="D12" s="703">
        <v>275.51</v>
      </c>
      <c r="E12" s="336">
        <v>0.24532737326696527</v>
      </c>
      <c r="F12" s="377">
        <v>278.43</v>
      </c>
      <c r="G12" s="700">
        <v>466.25</v>
      </c>
      <c r="H12" s="703">
        <v>187.82</v>
      </c>
      <c r="I12" s="352">
        <v>0.67456811406816786</v>
      </c>
      <c r="J12" s="693">
        <v>0.2479274819016411</v>
      </c>
      <c r="K12" s="620">
        <v>0.3333833855306248</v>
      </c>
      <c r="L12" s="377">
        <v>294.17</v>
      </c>
      <c r="M12" s="700">
        <v>433.08</v>
      </c>
      <c r="N12" s="703">
        <v>138.90999999999997</v>
      </c>
      <c r="O12" s="352">
        <v>0.47220994662949983</v>
      </c>
      <c r="P12" s="693">
        <v>1.056531264590741</v>
      </c>
      <c r="Q12" s="620">
        <v>0.928857908847185</v>
      </c>
      <c r="R12" s="377">
        <v>0</v>
      </c>
      <c r="S12" s="700">
        <v>0</v>
      </c>
      <c r="T12" s="703">
        <v>0</v>
      </c>
      <c r="U12" s="352">
        <v>0</v>
      </c>
      <c r="V12" s="621">
        <v>0</v>
      </c>
      <c r="W12" s="620">
        <v>0</v>
      </c>
      <c r="X12" s="377">
        <v>294.17</v>
      </c>
      <c r="Y12" s="378">
        <v>433.08</v>
      </c>
      <c r="Z12" s="703">
        <v>138.90999999999997</v>
      </c>
      <c r="AA12" s="352">
        <v>0.47220994662949983</v>
      </c>
      <c r="AB12" s="621">
        <v>1.056531264590741</v>
      </c>
      <c r="AC12" s="620">
        <v>0.928857908847185</v>
      </c>
      <c r="AD12" s="377">
        <v>152.88</v>
      </c>
      <c r="AE12" s="378">
        <v>41.23</v>
      </c>
      <c r="AF12" s="703">
        <v>-111.65</v>
      </c>
      <c r="AG12" s="352">
        <v>-0.73031135531135538</v>
      </c>
      <c r="AH12" s="621">
        <v>0.1361317150922059</v>
      </c>
      <c r="AI12" s="620">
        <v>2.9480744204670582E-2</v>
      </c>
      <c r="AJ12" s="377">
        <v>103.19</v>
      </c>
      <c r="AK12" s="378">
        <v>10.08</v>
      </c>
      <c r="AL12" s="703">
        <v>-93.11</v>
      </c>
      <c r="AM12" s="352">
        <v>-0.90231611590270377</v>
      </c>
      <c r="AN12" s="621">
        <v>0.37061379880041662</v>
      </c>
      <c r="AO12" s="620">
        <v>2.1619302949061663E-2</v>
      </c>
      <c r="AP12" s="377">
        <v>130.74</v>
      </c>
      <c r="AQ12" s="700">
        <v>54.06</v>
      </c>
      <c r="AR12" s="703">
        <v>-76.680000000000007</v>
      </c>
      <c r="AS12" s="352">
        <v>-0.58650757228086281</v>
      </c>
      <c r="AT12" s="621">
        <v>0.44443689023353844</v>
      </c>
      <c r="AU12" s="620">
        <v>0.12482682183430314</v>
      </c>
      <c r="AV12" s="735">
        <v>404.44</v>
      </c>
      <c r="AW12" s="975">
        <v>454.19</v>
      </c>
      <c r="AX12" s="703">
        <v>49.75</v>
      </c>
      <c r="AY12" s="1005">
        <v>0.12300959351201661</v>
      </c>
      <c r="AZ12" s="1006">
        <v>0.360132854865854</v>
      </c>
      <c r="BA12" s="1004">
        <v>0.32476010696869595</v>
      </c>
      <c r="BB12" s="735">
        <v>31.72</v>
      </c>
      <c r="BC12" s="975">
        <v>41.36</v>
      </c>
      <c r="BD12" s="703">
        <v>9.64</v>
      </c>
      <c r="BE12" s="1005">
        <v>0.30390920554854983</v>
      </c>
      <c r="BF12" s="1006">
        <v>0.1078288064724479</v>
      </c>
      <c r="BG12" s="1004">
        <v>9.5501985776299994E-2</v>
      </c>
    </row>
    <row r="13" spans="1:66" s="702" customFormat="1" ht="19.5" customHeight="1">
      <c r="A13" s="708" t="s">
        <v>21</v>
      </c>
      <c r="B13" s="377">
        <v>511.52</v>
      </c>
      <c r="C13" s="378">
        <v>575.21</v>
      </c>
      <c r="D13" s="703">
        <v>63.690000000000055</v>
      </c>
      <c r="E13" s="336">
        <v>0.12451126055677209</v>
      </c>
      <c r="F13" s="377">
        <v>66.78</v>
      </c>
      <c r="G13" s="700">
        <v>65.930000000000007</v>
      </c>
      <c r="H13" s="703">
        <v>-0.84999999999999432</v>
      </c>
      <c r="I13" s="352">
        <v>-1.2728361784965473E-2</v>
      </c>
      <c r="J13" s="693">
        <v>0.13055208007507038</v>
      </c>
      <c r="K13" s="620">
        <v>0.11461900870986248</v>
      </c>
      <c r="L13" s="377">
        <v>80.37</v>
      </c>
      <c r="M13" s="700">
        <v>32.29</v>
      </c>
      <c r="N13" s="703">
        <v>-48.080000000000005</v>
      </c>
      <c r="O13" s="352">
        <v>-0.59823317158143585</v>
      </c>
      <c r="P13" s="693">
        <v>1.2035040431266846</v>
      </c>
      <c r="Q13" s="620">
        <v>0.48976186864856658</v>
      </c>
      <c r="R13" s="377">
        <v>0</v>
      </c>
      <c r="S13" s="700">
        <v>0</v>
      </c>
      <c r="T13" s="703">
        <v>0</v>
      </c>
      <c r="U13" s="352">
        <v>0</v>
      </c>
      <c r="V13" s="621">
        <v>0</v>
      </c>
      <c r="W13" s="620">
        <v>0</v>
      </c>
      <c r="X13" s="377">
        <v>80.37</v>
      </c>
      <c r="Y13" s="378">
        <v>32.29</v>
      </c>
      <c r="Z13" s="703">
        <v>-48.080000000000005</v>
      </c>
      <c r="AA13" s="352">
        <v>-0.59823317158143585</v>
      </c>
      <c r="AB13" s="621">
        <v>1.2035040431266846</v>
      </c>
      <c r="AC13" s="620">
        <v>0.48976186864856658</v>
      </c>
      <c r="AD13" s="377">
        <v>2.2799999999999998</v>
      </c>
      <c r="AE13" s="378">
        <v>0</v>
      </c>
      <c r="AF13" s="703">
        <v>-2.2799999999999998</v>
      </c>
      <c r="AG13" s="352">
        <v>-1</v>
      </c>
      <c r="AH13" s="621">
        <v>4.457303722239599E-3</v>
      </c>
      <c r="AI13" s="620">
        <v>0</v>
      </c>
      <c r="AJ13" s="377">
        <v>0.91</v>
      </c>
      <c r="AK13" s="378">
        <v>0</v>
      </c>
      <c r="AL13" s="703">
        <v>-0.91</v>
      </c>
      <c r="AM13" s="352">
        <v>-1</v>
      </c>
      <c r="AN13" s="621">
        <v>1.3626834381551363E-2</v>
      </c>
      <c r="AO13" s="620">
        <v>0</v>
      </c>
      <c r="AP13" s="377">
        <v>32.25</v>
      </c>
      <c r="AQ13" s="700">
        <v>46.31</v>
      </c>
      <c r="AR13" s="703">
        <v>14.060000000000002</v>
      </c>
      <c r="AS13" s="352">
        <v>0.43596899224806207</v>
      </c>
      <c r="AT13" s="621">
        <v>0.40126913027248973</v>
      </c>
      <c r="AU13" s="620">
        <v>1.4341901517497679</v>
      </c>
      <c r="AV13" s="735">
        <v>111.36</v>
      </c>
      <c r="AW13" s="975">
        <v>154.94</v>
      </c>
      <c r="AX13" s="703">
        <v>43.58</v>
      </c>
      <c r="AY13" s="1005">
        <v>0.39134339080459768</v>
      </c>
      <c r="AZ13" s="1006">
        <v>0.21770409759149204</v>
      </c>
      <c r="BA13" s="1004">
        <v>0.26936249369795379</v>
      </c>
      <c r="BB13" s="735">
        <v>81.040000000000006</v>
      </c>
      <c r="BC13" s="975">
        <v>-47.13</v>
      </c>
      <c r="BD13" s="703">
        <v>-128.17000000000002</v>
      </c>
      <c r="BE13" s="1005">
        <v>-1.5815646594274433</v>
      </c>
      <c r="BF13" s="1006">
        <v>1.0083364439467464</v>
      </c>
      <c r="BG13" s="1004">
        <v>-1.4595850108392692</v>
      </c>
    </row>
    <row r="14" spans="1:66" s="702" customFormat="1" ht="19.5" customHeight="1">
      <c r="A14" s="708" t="s">
        <v>19</v>
      </c>
      <c r="B14" s="377">
        <v>15.79</v>
      </c>
      <c r="C14" s="378">
        <v>344.85</v>
      </c>
      <c r="D14" s="703">
        <v>329.06</v>
      </c>
      <c r="E14" s="336">
        <v>20.839772007599748</v>
      </c>
      <c r="F14" s="377">
        <v>5.62</v>
      </c>
      <c r="G14" s="700">
        <v>0</v>
      </c>
      <c r="H14" s="703">
        <v>-5.62</v>
      </c>
      <c r="I14" s="352">
        <v>-1</v>
      </c>
      <c r="J14" s="693">
        <v>0.35592146928435719</v>
      </c>
      <c r="K14" s="620">
        <v>0</v>
      </c>
      <c r="L14" s="377">
        <v>8.25</v>
      </c>
      <c r="M14" s="700">
        <v>-145.52000000000001</v>
      </c>
      <c r="N14" s="703">
        <v>-153.77000000000001</v>
      </c>
      <c r="O14" s="352">
        <v>-18.63878787878788</v>
      </c>
      <c r="P14" s="693">
        <v>1.4679715302491103</v>
      </c>
      <c r="Q14" s="620" t="s">
        <v>493</v>
      </c>
      <c r="R14" s="377">
        <v>0</v>
      </c>
      <c r="S14" s="700">
        <v>0</v>
      </c>
      <c r="T14" s="703">
        <v>0</v>
      </c>
      <c r="U14" s="352">
        <v>0</v>
      </c>
      <c r="V14" s="621">
        <v>0</v>
      </c>
      <c r="W14" s="620">
        <v>0</v>
      </c>
      <c r="X14" s="377">
        <v>8.25</v>
      </c>
      <c r="Y14" s="378">
        <v>-145.52000000000001</v>
      </c>
      <c r="Z14" s="703">
        <v>-153.77000000000001</v>
      </c>
      <c r="AA14" s="352">
        <v>-18.63878787878788</v>
      </c>
      <c r="AB14" s="621">
        <v>1.4679715302491103</v>
      </c>
      <c r="AC14" s="620" t="s">
        <v>493</v>
      </c>
      <c r="AD14" s="377">
        <v>0</v>
      </c>
      <c r="AE14" s="378">
        <v>0</v>
      </c>
      <c r="AF14" s="703">
        <v>0</v>
      </c>
      <c r="AG14" s="352">
        <v>0</v>
      </c>
      <c r="AH14" s="621">
        <v>0</v>
      </c>
      <c r="AI14" s="620">
        <v>0</v>
      </c>
      <c r="AJ14" s="377">
        <v>0</v>
      </c>
      <c r="AK14" s="378">
        <v>0</v>
      </c>
      <c r="AL14" s="703">
        <v>0</v>
      </c>
      <c r="AM14" s="352">
        <v>0</v>
      </c>
      <c r="AN14" s="621">
        <v>0</v>
      </c>
      <c r="AO14" s="620" t="s">
        <v>493</v>
      </c>
      <c r="AP14" s="377">
        <v>12.3</v>
      </c>
      <c r="AQ14" s="700">
        <v>0</v>
      </c>
      <c r="AR14" s="703">
        <v>-12.3</v>
      </c>
      <c r="AS14" s="352">
        <v>-1</v>
      </c>
      <c r="AT14" s="621">
        <v>1.490909090909091</v>
      </c>
      <c r="AU14" s="620" t="s">
        <v>493</v>
      </c>
      <c r="AV14" s="735">
        <v>0.09</v>
      </c>
      <c r="AW14" s="975">
        <v>1.51</v>
      </c>
      <c r="AX14" s="703">
        <v>1.42</v>
      </c>
      <c r="AY14" s="1005">
        <v>15.777777777777777</v>
      </c>
      <c r="AZ14" s="1006">
        <v>5.699810006333122E-3</v>
      </c>
      <c r="BA14" s="1004">
        <v>4.378715383500072E-3</v>
      </c>
      <c r="BB14" s="735">
        <v>0.09</v>
      </c>
      <c r="BC14" s="975">
        <v>-145.66999999999999</v>
      </c>
      <c r="BD14" s="703">
        <v>-145.76</v>
      </c>
      <c r="BE14" s="1005">
        <v>-1619.5555555555554</v>
      </c>
      <c r="BF14" s="1006">
        <v>1.0909090909090908E-2</v>
      </c>
      <c r="BG14" s="1004" t="s">
        <v>493</v>
      </c>
      <c r="BH14" s="705"/>
      <c r="BI14" s="704"/>
    </row>
    <row r="15" spans="1:66" s="702" customFormat="1" ht="19.5" customHeight="1">
      <c r="A15" s="708" t="s">
        <v>2</v>
      </c>
      <c r="B15" s="377">
        <v>928.79</v>
      </c>
      <c r="C15" s="378">
        <v>246.17</v>
      </c>
      <c r="D15" s="703">
        <v>-682.62</v>
      </c>
      <c r="E15" s="336">
        <v>-0.73495623337891236</v>
      </c>
      <c r="F15" s="377">
        <v>350.25</v>
      </c>
      <c r="G15" s="700">
        <v>95.56</v>
      </c>
      <c r="H15" s="703">
        <v>-254.69</v>
      </c>
      <c r="I15" s="352">
        <v>-0.72716630977872942</v>
      </c>
      <c r="J15" s="693">
        <v>0.37710354331980322</v>
      </c>
      <c r="K15" s="620">
        <v>0.38818702522646953</v>
      </c>
      <c r="L15" s="377">
        <v>319.04000000000002</v>
      </c>
      <c r="M15" s="700">
        <v>116.38</v>
      </c>
      <c r="N15" s="703">
        <v>-202.66000000000003</v>
      </c>
      <c r="O15" s="352">
        <v>-0.63521815446339025</v>
      </c>
      <c r="P15" s="693">
        <v>0.91089221984296942</v>
      </c>
      <c r="Q15" s="620">
        <v>1.2178735872750104</v>
      </c>
      <c r="R15" s="377">
        <v>0</v>
      </c>
      <c r="S15" s="700">
        <v>25.43</v>
      </c>
      <c r="T15" s="703">
        <v>25.43</v>
      </c>
      <c r="U15" s="352" t="s">
        <v>549</v>
      </c>
      <c r="V15" s="621">
        <v>0</v>
      </c>
      <c r="W15" s="620">
        <v>0.10330259576715278</v>
      </c>
      <c r="X15" s="377">
        <v>319.04000000000002</v>
      </c>
      <c r="Y15" s="378">
        <v>90.94</v>
      </c>
      <c r="Z15" s="703">
        <v>-228.10000000000002</v>
      </c>
      <c r="AA15" s="352">
        <v>-0.71495737211634902</v>
      </c>
      <c r="AB15" s="621">
        <v>0.91089221984296942</v>
      </c>
      <c r="AC15" s="620">
        <v>0.95165341146923399</v>
      </c>
      <c r="AD15" s="377">
        <v>746.58</v>
      </c>
      <c r="AE15" s="378">
        <v>193.43</v>
      </c>
      <c r="AF15" s="703">
        <v>-553.15000000000009</v>
      </c>
      <c r="AG15" s="352">
        <v>-0.74091189155884174</v>
      </c>
      <c r="AH15" s="621">
        <v>0.80382002390206619</v>
      </c>
      <c r="AI15" s="620">
        <v>0.7857578096437422</v>
      </c>
      <c r="AJ15" s="377">
        <v>301.56</v>
      </c>
      <c r="AK15" s="378">
        <v>87.87</v>
      </c>
      <c r="AL15" s="703">
        <v>-213.69</v>
      </c>
      <c r="AM15" s="352">
        <v>-0.70861520095503383</v>
      </c>
      <c r="AN15" s="621">
        <v>0.86098501070663813</v>
      </c>
      <c r="AO15" s="620">
        <v>0.91952699874424448</v>
      </c>
      <c r="AP15" s="377">
        <v>178.88</v>
      </c>
      <c r="AQ15" s="700">
        <v>-183.81</v>
      </c>
      <c r="AR15" s="703">
        <v>-362.69</v>
      </c>
      <c r="AS15" s="352">
        <v>-2.0275603756708409</v>
      </c>
      <c r="AT15" s="621">
        <v>0.56068204613841521</v>
      </c>
      <c r="AU15" s="620">
        <v>-1.5793950850661627</v>
      </c>
      <c r="AV15" s="735">
        <v>312.97000000000003</v>
      </c>
      <c r="AW15" s="975">
        <v>360.96</v>
      </c>
      <c r="AX15" s="703">
        <v>47.989999999999952</v>
      </c>
      <c r="AY15" s="1005">
        <v>0.15333738057960811</v>
      </c>
      <c r="AZ15" s="1006">
        <v>0.33696529893732713</v>
      </c>
      <c r="BA15" s="1004">
        <v>1.4663037738148434</v>
      </c>
      <c r="BB15" s="735">
        <v>72.72</v>
      </c>
      <c r="BC15" s="975">
        <v>294.08999999999997</v>
      </c>
      <c r="BD15" s="703">
        <v>221.36999999999998</v>
      </c>
      <c r="BE15" s="1005">
        <v>3.0441419141914188</v>
      </c>
      <c r="BF15" s="1006">
        <v>0.22793380140421263</v>
      </c>
      <c r="BG15" s="1004">
        <v>3.2338904772377388</v>
      </c>
      <c r="BH15" s="707"/>
      <c r="BI15" s="704"/>
    </row>
    <row r="16" spans="1:66" s="702" customFormat="1" ht="19.5" customHeight="1">
      <c r="A16" s="708" t="s">
        <v>4</v>
      </c>
      <c r="B16" s="377">
        <v>255.71</v>
      </c>
      <c r="C16" s="378">
        <v>193.8</v>
      </c>
      <c r="D16" s="703">
        <v>-61.91</v>
      </c>
      <c r="E16" s="336">
        <v>-0.24211020296429547</v>
      </c>
      <c r="F16" s="377">
        <v>76.709999999999994</v>
      </c>
      <c r="G16" s="700">
        <v>58.19</v>
      </c>
      <c r="H16" s="703">
        <v>-18.519999999999996</v>
      </c>
      <c r="I16" s="352">
        <v>-0.2414287576587146</v>
      </c>
      <c r="J16" s="693">
        <v>0.29998826795979816</v>
      </c>
      <c r="K16" s="620">
        <v>0.30025799793601649</v>
      </c>
      <c r="L16" s="377">
        <v>71.69</v>
      </c>
      <c r="M16" s="700">
        <v>49.7</v>
      </c>
      <c r="N16" s="703">
        <v>-21.989999999999995</v>
      </c>
      <c r="O16" s="352">
        <v>-0.3067373413307295</v>
      </c>
      <c r="P16" s="693">
        <v>0.93455872767566162</v>
      </c>
      <c r="Q16" s="620">
        <v>0.8540986423784156</v>
      </c>
      <c r="R16" s="377">
        <v>0</v>
      </c>
      <c r="S16" s="700">
        <v>0</v>
      </c>
      <c r="T16" s="703">
        <v>0</v>
      </c>
      <c r="U16" s="352">
        <v>0</v>
      </c>
      <c r="V16" s="621">
        <v>0</v>
      </c>
      <c r="W16" s="620">
        <v>0</v>
      </c>
      <c r="X16" s="377">
        <v>71.69</v>
      </c>
      <c r="Y16" s="378">
        <v>49.7</v>
      </c>
      <c r="Z16" s="703">
        <v>-21.989999999999995</v>
      </c>
      <c r="AA16" s="352">
        <v>-0.3067373413307295</v>
      </c>
      <c r="AB16" s="621">
        <v>0.93455872767566162</v>
      </c>
      <c r="AC16" s="620">
        <v>0.8540986423784156</v>
      </c>
      <c r="AD16" s="377">
        <v>3</v>
      </c>
      <c r="AE16" s="378">
        <v>110.42</v>
      </c>
      <c r="AF16" s="703">
        <v>107.42</v>
      </c>
      <c r="AG16" s="352">
        <v>35.806666666666665</v>
      </c>
      <c r="AH16" s="621">
        <v>1.1732040201791092E-2</v>
      </c>
      <c r="AI16" s="620">
        <v>0.56976264189886483</v>
      </c>
      <c r="AJ16" s="377">
        <v>0.9</v>
      </c>
      <c r="AK16" s="378">
        <v>33.090000000000003</v>
      </c>
      <c r="AL16" s="703">
        <v>32.190000000000005</v>
      </c>
      <c r="AM16" s="352">
        <v>35.766666666666673</v>
      </c>
      <c r="AN16" s="621">
        <v>1.1732499022291749E-2</v>
      </c>
      <c r="AO16" s="620">
        <v>0.56865440797387878</v>
      </c>
      <c r="AP16" s="377">
        <v>121.12</v>
      </c>
      <c r="AQ16" s="700">
        <v>39.22</v>
      </c>
      <c r="AR16" s="703">
        <v>-81.900000000000006</v>
      </c>
      <c r="AS16" s="352">
        <v>-0.67618890356671069</v>
      </c>
      <c r="AT16" s="621">
        <v>1.6894964430185522</v>
      </c>
      <c r="AU16" s="620">
        <v>0.7891348088531186</v>
      </c>
      <c r="AV16" s="735">
        <v>33.1</v>
      </c>
      <c r="AW16" s="975">
        <v>45.39</v>
      </c>
      <c r="AX16" s="703">
        <v>12.29</v>
      </c>
      <c r="AY16" s="1005">
        <v>0.37129909365558911</v>
      </c>
      <c r="AZ16" s="1006">
        <v>0.12944351022642839</v>
      </c>
      <c r="BA16" s="1004">
        <v>0.23421052631578945</v>
      </c>
      <c r="BB16" s="735">
        <v>33.1</v>
      </c>
      <c r="BC16" s="975">
        <v>45.39</v>
      </c>
      <c r="BD16" s="703">
        <v>12.29</v>
      </c>
      <c r="BE16" s="1005">
        <v>0.37129909365558911</v>
      </c>
      <c r="BF16" s="1006">
        <v>0.46171014088436324</v>
      </c>
      <c r="BG16" s="1004">
        <v>0.91327967806841037</v>
      </c>
      <c r="BH16" s="706"/>
    </row>
    <row r="17" spans="1:66" s="702" customFormat="1" ht="19.5" customHeight="1">
      <c r="A17" s="708" t="s">
        <v>298</v>
      </c>
      <c r="B17" s="377">
        <v>173.68</v>
      </c>
      <c r="C17" s="378">
        <v>133.47999999999999</v>
      </c>
      <c r="D17" s="703">
        <v>-40.200000000000017</v>
      </c>
      <c r="E17" s="336">
        <v>-0.2314601566098573</v>
      </c>
      <c r="F17" s="377">
        <v>33</v>
      </c>
      <c r="G17" s="700">
        <v>133.47999999999999</v>
      </c>
      <c r="H17" s="703">
        <v>100.47999999999999</v>
      </c>
      <c r="I17" s="352">
        <v>3.0448484848484845</v>
      </c>
      <c r="J17" s="693">
        <v>0.19000460617227083</v>
      </c>
      <c r="K17" s="620">
        <v>1</v>
      </c>
      <c r="L17" s="377">
        <v>31</v>
      </c>
      <c r="M17" s="700">
        <v>132.72</v>
      </c>
      <c r="N17" s="703">
        <v>101.72</v>
      </c>
      <c r="O17" s="352">
        <v>3.2812903225806451</v>
      </c>
      <c r="P17" s="693">
        <v>0.93939393939393945</v>
      </c>
      <c r="Q17" s="620">
        <v>0.99430626311057846</v>
      </c>
      <c r="R17" s="377">
        <v>1.59</v>
      </c>
      <c r="S17" s="700">
        <v>0</v>
      </c>
      <c r="T17" s="703">
        <v>-1.59</v>
      </c>
      <c r="U17" s="352">
        <v>-1</v>
      </c>
      <c r="V17" s="621">
        <v>9.1547673883003219E-3</v>
      </c>
      <c r="W17" s="620">
        <v>0</v>
      </c>
      <c r="X17" s="377">
        <v>29.4</v>
      </c>
      <c r="Y17" s="378">
        <v>132.72</v>
      </c>
      <c r="Z17" s="703">
        <v>103.32</v>
      </c>
      <c r="AA17" s="352">
        <v>3.5142857142857142</v>
      </c>
      <c r="AB17" s="621">
        <v>0.89090909090909087</v>
      </c>
      <c r="AC17" s="620">
        <v>0.99430626311057846</v>
      </c>
      <c r="AD17" s="377">
        <v>0</v>
      </c>
      <c r="AE17" s="378">
        <v>9.8699999999999992</v>
      </c>
      <c r="AF17" s="703">
        <v>9.8699999999999992</v>
      </c>
      <c r="AG17" s="352" t="s">
        <v>549</v>
      </c>
      <c r="AH17" s="621">
        <v>0</v>
      </c>
      <c r="AI17" s="620">
        <v>7.3943661971830985E-2</v>
      </c>
      <c r="AJ17" s="377">
        <v>0</v>
      </c>
      <c r="AK17" s="378">
        <v>1.92</v>
      </c>
      <c r="AL17" s="703">
        <v>1.92</v>
      </c>
      <c r="AM17" s="352" t="s">
        <v>549</v>
      </c>
      <c r="AN17" s="621">
        <v>0</v>
      </c>
      <c r="AO17" s="620">
        <v>1.438417740485466E-2</v>
      </c>
      <c r="AP17" s="377">
        <v>3.71</v>
      </c>
      <c r="AQ17" s="700">
        <v>26.05</v>
      </c>
      <c r="AR17" s="703">
        <v>22.34</v>
      </c>
      <c r="AS17" s="352">
        <v>6.0215633423180597</v>
      </c>
      <c r="AT17" s="621">
        <v>0.11967741935483871</v>
      </c>
      <c r="AU17" s="620">
        <v>0.19627787823990356</v>
      </c>
      <c r="AV17" s="735">
        <v>54.99</v>
      </c>
      <c r="AW17" s="975">
        <v>0</v>
      </c>
      <c r="AX17" s="703">
        <v>-54.99</v>
      </c>
      <c r="AY17" s="1005">
        <v>-1</v>
      </c>
      <c r="AZ17" s="1006">
        <v>0.31661676646706588</v>
      </c>
      <c r="BA17" s="1004">
        <v>0</v>
      </c>
      <c r="BB17" s="735">
        <v>-7.33</v>
      </c>
      <c r="BC17" s="975">
        <v>0</v>
      </c>
      <c r="BD17" s="703">
        <v>7.33</v>
      </c>
      <c r="BE17" s="1005">
        <v>1</v>
      </c>
      <c r="BF17" s="1006">
        <v>-0.24931972789115647</v>
      </c>
      <c r="BG17" s="1004">
        <v>0</v>
      </c>
      <c r="BH17" s="707"/>
      <c r="BI17" s="704"/>
    </row>
    <row r="18" spans="1:66" s="702" customFormat="1" ht="19.5" customHeight="1">
      <c r="A18" s="708" t="s">
        <v>408</v>
      </c>
      <c r="B18" s="377">
        <v>45.91</v>
      </c>
      <c r="C18" s="378">
        <v>73.44</v>
      </c>
      <c r="D18" s="703">
        <v>27.53</v>
      </c>
      <c r="E18" s="336">
        <v>0.5996514920496625</v>
      </c>
      <c r="F18" s="377">
        <v>8.94</v>
      </c>
      <c r="G18" s="700">
        <v>10.5</v>
      </c>
      <c r="H18" s="703">
        <v>1.5600000000000005</v>
      </c>
      <c r="I18" s="352">
        <v>0.17449664429530207</v>
      </c>
      <c r="J18" s="693">
        <v>0.19472881725114355</v>
      </c>
      <c r="K18" s="620">
        <v>0.14297385620915032</v>
      </c>
      <c r="L18" s="377">
        <v>18.739999999999998</v>
      </c>
      <c r="M18" s="700">
        <v>12.08</v>
      </c>
      <c r="N18" s="703">
        <v>-6.6599999999999984</v>
      </c>
      <c r="O18" s="352">
        <v>-0.35538954108858051</v>
      </c>
      <c r="P18" s="693">
        <v>2.0961968680089487</v>
      </c>
      <c r="Q18" s="620">
        <v>1.1504761904761904</v>
      </c>
      <c r="R18" s="377">
        <v>1.95</v>
      </c>
      <c r="S18" s="700">
        <v>0.78</v>
      </c>
      <c r="T18" s="703">
        <v>-1.17</v>
      </c>
      <c r="U18" s="352">
        <v>-0.6</v>
      </c>
      <c r="V18" s="621">
        <v>4.2474406447397084E-2</v>
      </c>
      <c r="W18" s="620">
        <v>1.0620915032679739E-2</v>
      </c>
      <c r="X18" s="377">
        <v>16.8</v>
      </c>
      <c r="Y18" s="378">
        <v>11.3</v>
      </c>
      <c r="Z18" s="703">
        <v>-5.5</v>
      </c>
      <c r="AA18" s="352">
        <v>-0.32738095238095238</v>
      </c>
      <c r="AB18" s="621">
        <v>1.8791946308724834</v>
      </c>
      <c r="AC18" s="620">
        <v>1.0761904761904764</v>
      </c>
      <c r="AD18" s="377">
        <v>0</v>
      </c>
      <c r="AE18" s="378">
        <v>0</v>
      </c>
      <c r="AF18" s="703">
        <v>0</v>
      </c>
      <c r="AG18" s="352">
        <v>0</v>
      </c>
      <c r="AH18" s="621">
        <v>0</v>
      </c>
      <c r="AI18" s="620">
        <v>0</v>
      </c>
      <c r="AJ18" s="377">
        <v>0</v>
      </c>
      <c r="AK18" s="378">
        <v>0</v>
      </c>
      <c r="AL18" s="703">
        <v>0</v>
      </c>
      <c r="AM18" s="352">
        <v>0</v>
      </c>
      <c r="AN18" s="621">
        <v>0</v>
      </c>
      <c r="AO18" s="620">
        <v>0</v>
      </c>
      <c r="AP18" s="377">
        <v>-10.5</v>
      </c>
      <c r="AQ18" s="700">
        <v>-26.89</v>
      </c>
      <c r="AR18" s="703">
        <v>-16.39</v>
      </c>
      <c r="AS18" s="352">
        <v>-1.5609523809523811</v>
      </c>
      <c r="AT18" s="621">
        <v>-0.56029882604055503</v>
      </c>
      <c r="AU18" s="620">
        <v>-2.2259933774834439</v>
      </c>
      <c r="AV18" s="735">
        <v>13.24</v>
      </c>
      <c r="AW18" s="975">
        <v>21.02</v>
      </c>
      <c r="AX18" s="703">
        <v>7.7799999999999994</v>
      </c>
      <c r="AY18" s="1005">
        <v>0.58761329305135945</v>
      </c>
      <c r="AZ18" s="1006">
        <v>0.28839032890437816</v>
      </c>
      <c r="BA18" s="1004">
        <v>0.28622004357298475</v>
      </c>
      <c r="BB18" s="735">
        <v>-9.3800000000000008</v>
      </c>
      <c r="BC18" s="975">
        <v>-10.07</v>
      </c>
      <c r="BD18" s="703">
        <v>-0.6899999999999995</v>
      </c>
      <c r="BE18" s="1005">
        <v>-7.3560767590618276E-2</v>
      </c>
      <c r="BF18" s="1006">
        <v>-0.55833333333333335</v>
      </c>
      <c r="BG18" s="1004">
        <v>-0.89115044247787611</v>
      </c>
      <c r="BH18" s="707"/>
      <c r="BI18" s="704"/>
    </row>
    <row r="19" spans="1:66" s="702" customFormat="1" ht="19.5" customHeight="1">
      <c r="A19" s="708" t="s">
        <v>0</v>
      </c>
      <c r="B19" s="377">
        <v>168.27</v>
      </c>
      <c r="C19" s="378">
        <v>53.95</v>
      </c>
      <c r="D19" s="703">
        <v>-114.32000000000001</v>
      </c>
      <c r="E19" s="336">
        <v>-0.67938432281452432</v>
      </c>
      <c r="F19" s="377">
        <v>0.42</v>
      </c>
      <c r="G19" s="700">
        <v>3.03</v>
      </c>
      <c r="H19" s="703">
        <v>2.61</v>
      </c>
      <c r="I19" s="352">
        <v>6.2142857142857144</v>
      </c>
      <c r="J19" s="693">
        <v>2.4959885897664464E-3</v>
      </c>
      <c r="K19" s="620">
        <v>5.6163113994439288E-2</v>
      </c>
      <c r="L19" s="377">
        <v>1.23</v>
      </c>
      <c r="M19" s="700">
        <v>3.07</v>
      </c>
      <c r="N19" s="703">
        <v>1.8399999999999999</v>
      </c>
      <c r="O19" s="352">
        <v>1.4959349593495934</v>
      </c>
      <c r="P19" s="693">
        <v>2.9285714285714288</v>
      </c>
      <c r="Q19" s="620">
        <v>1.0132013201320131</v>
      </c>
      <c r="R19" s="377">
        <v>0</v>
      </c>
      <c r="S19" s="700">
        <v>0</v>
      </c>
      <c r="T19" s="703">
        <v>0</v>
      </c>
      <c r="U19" s="352">
        <v>0</v>
      </c>
      <c r="V19" s="621">
        <v>0</v>
      </c>
      <c r="W19" s="620">
        <v>0</v>
      </c>
      <c r="X19" s="377">
        <v>1.23</v>
      </c>
      <c r="Y19" s="378">
        <v>3.07</v>
      </c>
      <c r="Z19" s="703">
        <v>1.8399999999999999</v>
      </c>
      <c r="AA19" s="352">
        <v>1.4959349593495934</v>
      </c>
      <c r="AB19" s="621">
        <v>2.9285714285714288</v>
      </c>
      <c r="AC19" s="620">
        <v>1.0132013201320131</v>
      </c>
      <c r="AD19" s="377">
        <v>0</v>
      </c>
      <c r="AE19" s="378">
        <v>0</v>
      </c>
      <c r="AF19" s="703">
        <v>0</v>
      </c>
      <c r="AG19" s="352">
        <v>0</v>
      </c>
      <c r="AH19" s="621">
        <v>0</v>
      </c>
      <c r="AI19" s="620">
        <v>0</v>
      </c>
      <c r="AJ19" s="377">
        <v>0</v>
      </c>
      <c r="AK19" s="378">
        <v>0</v>
      </c>
      <c r="AL19" s="703">
        <v>0</v>
      </c>
      <c r="AM19" s="352">
        <v>0</v>
      </c>
      <c r="AN19" s="621">
        <v>0</v>
      </c>
      <c r="AO19" s="620">
        <v>0</v>
      </c>
      <c r="AP19" s="377">
        <v>3.91</v>
      </c>
      <c r="AQ19" s="700">
        <v>-0.16</v>
      </c>
      <c r="AR19" s="703">
        <v>-4.07</v>
      </c>
      <c r="AS19" s="352">
        <v>-1.040920716112532</v>
      </c>
      <c r="AT19" s="621">
        <v>3.1788617886178865</v>
      </c>
      <c r="AU19" s="620">
        <v>-5.2117263843648211E-2</v>
      </c>
      <c r="AV19" s="735">
        <v>0</v>
      </c>
      <c r="AW19" s="975">
        <v>16.18</v>
      </c>
      <c r="AX19" s="703">
        <v>16.18</v>
      </c>
      <c r="AY19" s="1005" t="s">
        <v>549</v>
      </c>
      <c r="AZ19" s="1006">
        <v>0</v>
      </c>
      <c r="BA19" s="1004">
        <v>0.29990732159406858</v>
      </c>
      <c r="BB19" s="735">
        <v>-78.489999999999995</v>
      </c>
      <c r="BC19" s="975">
        <v>-7.25</v>
      </c>
      <c r="BD19" s="703">
        <v>71.239999999999995</v>
      </c>
      <c r="BE19" s="1005">
        <v>0.90763154541979874</v>
      </c>
      <c r="BF19" s="1006">
        <v>-63.8130081300813</v>
      </c>
      <c r="BG19" s="1004">
        <v>-2.3615635179153096</v>
      </c>
      <c r="BH19" s="707"/>
      <c r="BI19" s="704"/>
    </row>
    <row r="20" spans="1:66" s="702" customFormat="1" ht="19.5" customHeight="1">
      <c r="A20" s="708" t="s">
        <v>264</v>
      </c>
      <c r="B20" s="377">
        <v>0</v>
      </c>
      <c r="C20" s="378">
        <v>39.200000000000003</v>
      </c>
      <c r="D20" s="703">
        <v>39.200000000000003</v>
      </c>
      <c r="E20" s="336" t="s">
        <v>549</v>
      </c>
      <c r="F20" s="377">
        <v>-0.63</v>
      </c>
      <c r="G20" s="700">
        <v>2.34</v>
      </c>
      <c r="H20" s="703">
        <v>2.9699999999999998</v>
      </c>
      <c r="I20" s="352">
        <v>4.7142857142857135</v>
      </c>
      <c r="J20" s="693" t="s">
        <v>493</v>
      </c>
      <c r="K20" s="620">
        <v>5.9693877551020402E-2</v>
      </c>
      <c r="L20" s="377">
        <v>-0.63</v>
      </c>
      <c r="M20" s="700">
        <v>7.73</v>
      </c>
      <c r="N20" s="703">
        <v>8.3600000000000012</v>
      </c>
      <c r="O20" s="352">
        <v>13.269841269841272</v>
      </c>
      <c r="P20" s="693" t="s">
        <v>493</v>
      </c>
      <c r="Q20" s="620">
        <v>3.3034188034188037</v>
      </c>
      <c r="R20" s="377">
        <v>0</v>
      </c>
      <c r="S20" s="700">
        <v>0</v>
      </c>
      <c r="T20" s="703">
        <v>0</v>
      </c>
      <c r="U20" s="352">
        <v>0</v>
      </c>
      <c r="V20" s="621" t="s">
        <v>493</v>
      </c>
      <c r="W20" s="620">
        <v>0</v>
      </c>
      <c r="X20" s="377">
        <v>-0.63</v>
      </c>
      <c r="Y20" s="378">
        <v>7.73</v>
      </c>
      <c r="Z20" s="703">
        <v>8.3600000000000012</v>
      </c>
      <c r="AA20" s="352">
        <v>13.269841269841272</v>
      </c>
      <c r="AB20" s="621" t="s">
        <v>493</v>
      </c>
      <c r="AC20" s="620">
        <v>3.3034188034188037</v>
      </c>
      <c r="AD20" s="377">
        <v>0</v>
      </c>
      <c r="AE20" s="378">
        <v>0</v>
      </c>
      <c r="AF20" s="703">
        <v>0</v>
      </c>
      <c r="AG20" s="352">
        <v>0</v>
      </c>
      <c r="AH20" s="621" t="s">
        <v>493</v>
      </c>
      <c r="AI20" s="620">
        <v>0</v>
      </c>
      <c r="AJ20" s="377">
        <v>0</v>
      </c>
      <c r="AK20" s="378">
        <v>0</v>
      </c>
      <c r="AL20" s="703">
        <v>0</v>
      </c>
      <c r="AM20" s="352">
        <v>0</v>
      </c>
      <c r="AN20" s="621" t="s">
        <v>493</v>
      </c>
      <c r="AO20" s="620">
        <v>0</v>
      </c>
      <c r="AP20" s="377">
        <v>10.08</v>
      </c>
      <c r="AQ20" s="700">
        <v>50.85</v>
      </c>
      <c r="AR20" s="703">
        <v>40.770000000000003</v>
      </c>
      <c r="AS20" s="352">
        <v>4.0446428571428577</v>
      </c>
      <c r="AT20" s="621" t="s">
        <v>493</v>
      </c>
      <c r="AU20" s="620">
        <v>6.5782664941785249</v>
      </c>
      <c r="AV20" s="735">
        <v>0</v>
      </c>
      <c r="AW20" s="975">
        <v>7.81</v>
      </c>
      <c r="AX20" s="703">
        <v>7.81</v>
      </c>
      <c r="AY20" s="1005" t="s">
        <v>549</v>
      </c>
      <c r="AZ20" s="1006" t="s">
        <v>493</v>
      </c>
      <c r="BA20" s="1004">
        <v>0.19923469387755099</v>
      </c>
      <c r="BB20" s="735">
        <v>-0.24</v>
      </c>
      <c r="BC20" s="975">
        <v>-6.48</v>
      </c>
      <c r="BD20" s="703">
        <v>-6.24</v>
      </c>
      <c r="BE20" s="1005">
        <v>-26.000000000000004</v>
      </c>
      <c r="BF20" s="1006" t="s">
        <v>493</v>
      </c>
      <c r="BG20" s="1004">
        <v>-0.83829236739974122</v>
      </c>
      <c r="BH20" s="707"/>
      <c r="BI20" s="704"/>
    </row>
    <row r="21" spans="1:66" s="702" customFormat="1" ht="19.5" customHeight="1">
      <c r="A21" s="708" t="s">
        <v>38</v>
      </c>
      <c r="B21" s="377">
        <v>28.97</v>
      </c>
      <c r="C21" s="378">
        <v>33.979999999999997</v>
      </c>
      <c r="D21" s="703">
        <v>5.009999999999998</v>
      </c>
      <c r="E21" s="336">
        <v>0.17293752157404205</v>
      </c>
      <c r="F21" s="377">
        <v>8.6999999999999993</v>
      </c>
      <c r="G21" s="700">
        <v>9.94</v>
      </c>
      <c r="H21" s="703">
        <v>1.2400000000000002</v>
      </c>
      <c r="I21" s="352">
        <v>0.14252873563218393</v>
      </c>
      <c r="J21" s="693">
        <v>0.30031066620642044</v>
      </c>
      <c r="K21" s="620">
        <v>0.29252501471453796</v>
      </c>
      <c r="L21" s="377">
        <v>12.64</v>
      </c>
      <c r="M21" s="700">
        <v>18.77</v>
      </c>
      <c r="N21" s="703">
        <v>6.129999999999999</v>
      </c>
      <c r="O21" s="352">
        <v>0.48496835443037967</v>
      </c>
      <c r="P21" s="693">
        <v>1.4528735632183909</v>
      </c>
      <c r="Q21" s="620">
        <v>1.8883299798792756</v>
      </c>
      <c r="R21" s="377">
        <v>0</v>
      </c>
      <c r="S21" s="700">
        <v>0</v>
      </c>
      <c r="T21" s="703">
        <v>0</v>
      </c>
      <c r="U21" s="352">
        <v>0</v>
      </c>
      <c r="V21" s="621">
        <v>0</v>
      </c>
      <c r="W21" s="620">
        <v>0</v>
      </c>
      <c r="X21" s="377">
        <v>12.64</v>
      </c>
      <c r="Y21" s="378">
        <v>18.77</v>
      </c>
      <c r="Z21" s="703">
        <v>6.129999999999999</v>
      </c>
      <c r="AA21" s="352">
        <v>0.48496835443037967</v>
      </c>
      <c r="AB21" s="621">
        <v>1.4528735632183909</v>
      </c>
      <c r="AC21" s="620">
        <v>1.8883299798792756</v>
      </c>
      <c r="AD21" s="377">
        <v>0</v>
      </c>
      <c r="AE21" s="378">
        <v>0</v>
      </c>
      <c r="AF21" s="703">
        <v>0</v>
      </c>
      <c r="AG21" s="352">
        <v>0</v>
      </c>
      <c r="AH21" s="621">
        <v>0</v>
      </c>
      <c r="AI21" s="620">
        <v>0</v>
      </c>
      <c r="AJ21" s="377">
        <v>0</v>
      </c>
      <c r="AK21" s="378">
        <v>0</v>
      </c>
      <c r="AL21" s="703">
        <v>0</v>
      </c>
      <c r="AM21" s="352">
        <v>0</v>
      </c>
      <c r="AN21" s="621">
        <v>0</v>
      </c>
      <c r="AO21" s="620">
        <v>0</v>
      </c>
      <c r="AP21" s="377">
        <v>0</v>
      </c>
      <c r="AQ21" s="700">
        <v>39.69</v>
      </c>
      <c r="AR21" s="703">
        <v>39.69</v>
      </c>
      <c r="AS21" s="352" t="s">
        <v>549</v>
      </c>
      <c r="AT21" s="621">
        <v>0</v>
      </c>
      <c r="AU21" s="620">
        <v>2.1145444858817259</v>
      </c>
      <c r="AV21" s="735">
        <v>10.91</v>
      </c>
      <c r="AW21" s="975">
        <v>17.66</v>
      </c>
      <c r="AX21" s="703">
        <v>6.75</v>
      </c>
      <c r="AY21" s="1005">
        <v>0.6186984417965169</v>
      </c>
      <c r="AZ21" s="1006">
        <v>0.37659647911632727</v>
      </c>
      <c r="BA21" s="1004">
        <v>0.5197174808711007</v>
      </c>
      <c r="BB21" s="735">
        <v>10.91</v>
      </c>
      <c r="BC21" s="975">
        <v>17.66</v>
      </c>
      <c r="BD21" s="703">
        <v>6.75</v>
      </c>
      <c r="BE21" s="1005">
        <v>0.6186984417965169</v>
      </c>
      <c r="BF21" s="1006">
        <v>0.863132911392405</v>
      </c>
      <c r="BG21" s="1004">
        <v>0.94086307938199254</v>
      </c>
      <c r="BH21" s="707"/>
      <c r="BI21" s="704"/>
    </row>
    <row r="22" spans="1:66" s="702" customFormat="1" ht="19.5" customHeight="1">
      <c r="A22" s="708" t="s">
        <v>40</v>
      </c>
      <c r="B22" s="377">
        <v>41.59</v>
      </c>
      <c r="C22" s="378">
        <v>33.14</v>
      </c>
      <c r="D22" s="703">
        <v>-8.4500000000000028</v>
      </c>
      <c r="E22" s="336">
        <v>-0.20317383986535231</v>
      </c>
      <c r="F22" s="377">
        <v>11.59</v>
      </c>
      <c r="G22" s="700">
        <v>9.6300000000000008</v>
      </c>
      <c r="H22" s="703">
        <v>-1.9599999999999991</v>
      </c>
      <c r="I22" s="352">
        <v>-0.16911130284728207</v>
      </c>
      <c r="J22" s="693">
        <v>0.27867275787448903</v>
      </c>
      <c r="K22" s="620">
        <v>0.29058539529269767</v>
      </c>
      <c r="L22" s="377">
        <v>34.57</v>
      </c>
      <c r="M22" s="700">
        <v>27.23</v>
      </c>
      <c r="N22" s="703">
        <v>-7.34</v>
      </c>
      <c r="O22" s="352">
        <v>-0.21232282325715937</v>
      </c>
      <c r="P22" s="693">
        <v>2.9827437446074203</v>
      </c>
      <c r="Q22" s="620">
        <v>2.8276220145379023</v>
      </c>
      <c r="R22" s="377">
        <v>0</v>
      </c>
      <c r="S22" s="700">
        <v>0</v>
      </c>
      <c r="T22" s="703">
        <v>0</v>
      </c>
      <c r="U22" s="352">
        <v>0</v>
      </c>
      <c r="V22" s="621">
        <v>0</v>
      </c>
      <c r="W22" s="620">
        <v>0</v>
      </c>
      <c r="X22" s="377">
        <v>34.57</v>
      </c>
      <c r="Y22" s="378">
        <v>27.23</v>
      </c>
      <c r="Z22" s="703">
        <v>-7.34</v>
      </c>
      <c r="AA22" s="352">
        <v>-0.21232282325715937</v>
      </c>
      <c r="AB22" s="621">
        <v>2.9827437446074203</v>
      </c>
      <c r="AC22" s="620">
        <v>2.8276220145379023</v>
      </c>
      <c r="AD22" s="377">
        <v>7.99</v>
      </c>
      <c r="AE22" s="378">
        <v>0</v>
      </c>
      <c r="AF22" s="703">
        <v>-7.99</v>
      </c>
      <c r="AG22" s="352">
        <v>-1</v>
      </c>
      <c r="AH22" s="621">
        <v>0.19211348881942775</v>
      </c>
      <c r="AI22" s="620">
        <v>0</v>
      </c>
      <c r="AJ22" s="377">
        <v>2</v>
      </c>
      <c r="AK22" s="378">
        <v>-18.5</v>
      </c>
      <c r="AL22" s="703">
        <v>-20.5</v>
      </c>
      <c r="AM22" s="352">
        <v>-10.25</v>
      </c>
      <c r="AN22" s="621">
        <v>0.17256255392579811</v>
      </c>
      <c r="AO22" s="620">
        <v>-1.921079958463136</v>
      </c>
      <c r="AP22" s="377">
        <v>-12.19</v>
      </c>
      <c r="AQ22" s="700">
        <v>-17.88</v>
      </c>
      <c r="AR22" s="703">
        <v>-5.6899999999999995</v>
      </c>
      <c r="AS22" s="352">
        <v>-0.4667760459392945</v>
      </c>
      <c r="AT22" s="621">
        <v>-0.35261787677176742</v>
      </c>
      <c r="AU22" s="620">
        <v>-0.65662871832537639</v>
      </c>
      <c r="AV22" s="735">
        <v>0</v>
      </c>
      <c r="AW22" s="975">
        <v>0</v>
      </c>
      <c r="AX22" s="703">
        <v>0</v>
      </c>
      <c r="AY22" s="1005">
        <v>0</v>
      </c>
      <c r="AZ22" s="1006">
        <v>0</v>
      </c>
      <c r="BA22" s="1004">
        <v>0</v>
      </c>
      <c r="BB22" s="735">
        <v>-12.34</v>
      </c>
      <c r="BC22" s="975">
        <v>-9.98</v>
      </c>
      <c r="BD22" s="703">
        <v>2.3599999999999994</v>
      </c>
      <c r="BE22" s="1005">
        <v>0.19124797406807126</v>
      </c>
      <c r="BF22" s="1006">
        <v>-0.35695689904541511</v>
      </c>
      <c r="BG22" s="1004">
        <v>-0.366507528461256</v>
      </c>
      <c r="BH22" s="707"/>
      <c r="BI22" s="704"/>
    </row>
    <row r="23" spans="1:66" s="702" customFormat="1" ht="19.5" customHeight="1">
      <c r="A23" s="708" t="s">
        <v>494</v>
      </c>
      <c r="B23" s="377">
        <v>0</v>
      </c>
      <c r="C23" s="378">
        <v>0</v>
      </c>
      <c r="D23" s="703">
        <v>0</v>
      </c>
      <c r="E23" s="336">
        <v>0</v>
      </c>
      <c r="F23" s="377">
        <v>0</v>
      </c>
      <c r="G23" s="700">
        <v>0</v>
      </c>
      <c r="H23" s="703">
        <v>0</v>
      </c>
      <c r="I23" s="352">
        <v>0</v>
      </c>
      <c r="J23" s="693" t="s">
        <v>493</v>
      </c>
      <c r="K23" s="620" t="s">
        <v>493</v>
      </c>
      <c r="L23" s="377">
        <v>0.01</v>
      </c>
      <c r="M23" s="700">
        <v>0</v>
      </c>
      <c r="N23" s="703">
        <v>-0.01</v>
      </c>
      <c r="O23" s="352">
        <v>-1</v>
      </c>
      <c r="P23" s="693" t="s">
        <v>493</v>
      </c>
      <c r="Q23" s="620" t="s">
        <v>493</v>
      </c>
      <c r="R23" s="377">
        <v>0</v>
      </c>
      <c r="S23" s="700">
        <v>0</v>
      </c>
      <c r="T23" s="703">
        <v>0</v>
      </c>
      <c r="U23" s="352">
        <v>0</v>
      </c>
      <c r="V23" s="621" t="s">
        <v>493</v>
      </c>
      <c r="W23" s="620" t="s">
        <v>493</v>
      </c>
      <c r="X23" s="377">
        <v>0.01</v>
      </c>
      <c r="Y23" s="378">
        <v>0</v>
      </c>
      <c r="Z23" s="703">
        <v>-0.01</v>
      </c>
      <c r="AA23" s="352">
        <v>-1</v>
      </c>
      <c r="AB23" s="621" t="s">
        <v>493</v>
      </c>
      <c r="AC23" s="620" t="s">
        <v>493</v>
      </c>
      <c r="AD23" s="377">
        <v>0</v>
      </c>
      <c r="AE23" s="378">
        <v>0</v>
      </c>
      <c r="AF23" s="703">
        <v>0</v>
      </c>
      <c r="AG23" s="352">
        <v>0</v>
      </c>
      <c r="AH23" s="621" t="s">
        <v>493</v>
      </c>
      <c r="AI23" s="620" t="s">
        <v>493</v>
      </c>
      <c r="AJ23" s="377">
        <v>0</v>
      </c>
      <c r="AK23" s="378">
        <v>0</v>
      </c>
      <c r="AL23" s="703">
        <v>0</v>
      </c>
      <c r="AM23" s="352">
        <v>0</v>
      </c>
      <c r="AN23" s="621" t="s">
        <v>493</v>
      </c>
      <c r="AO23" s="620" t="s">
        <v>493</v>
      </c>
      <c r="AP23" s="377">
        <v>0</v>
      </c>
      <c r="AQ23" s="700">
        <v>0</v>
      </c>
      <c r="AR23" s="703">
        <v>0</v>
      </c>
      <c r="AS23" s="352">
        <v>0</v>
      </c>
      <c r="AT23" s="621">
        <v>0</v>
      </c>
      <c r="AU23" s="620" t="s">
        <v>493</v>
      </c>
      <c r="AV23" s="735">
        <v>0</v>
      </c>
      <c r="AW23" s="975">
        <v>0</v>
      </c>
      <c r="AX23" s="703">
        <v>0</v>
      </c>
      <c r="AY23" s="1005">
        <v>0</v>
      </c>
      <c r="AZ23" s="1006" t="s">
        <v>493</v>
      </c>
      <c r="BA23" s="1004" t="s">
        <v>493</v>
      </c>
      <c r="BB23" s="735">
        <v>0</v>
      </c>
      <c r="BC23" s="975">
        <v>0</v>
      </c>
      <c r="BD23" s="703">
        <v>0</v>
      </c>
      <c r="BE23" s="1005">
        <v>0</v>
      </c>
      <c r="BF23" s="1006">
        <v>0</v>
      </c>
      <c r="BG23" s="1004" t="s">
        <v>493</v>
      </c>
      <c r="BH23" s="707"/>
      <c r="BI23" s="704"/>
    </row>
    <row r="24" spans="1:66" s="702" customFormat="1" ht="19.5" customHeight="1">
      <c r="A24" s="708" t="s">
        <v>267</v>
      </c>
      <c r="B24" s="377">
        <v>0</v>
      </c>
      <c r="C24" s="378">
        <v>0</v>
      </c>
      <c r="D24" s="703">
        <v>0</v>
      </c>
      <c r="E24" s="336">
        <v>0</v>
      </c>
      <c r="F24" s="377">
        <v>0</v>
      </c>
      <c r="G24" s="700">
        <v>0</v>
      </c>
      <c r="H24" s="703">
        <v>0</v>
      </c>
      <c r="I24" s="352">
        <v>0</v>
      </c>
      <c r="J24" s="693" t="s">
        <v>493</v>
      </c>
      <c r="K24" s="620" t="s">
        <v>493</v>
      </c>
      <c r="L24" s="377">
        <v>0</v>
      </c>
      <c r="M24" s="700">
        <v>0</v>
      </c>
      <c r="N24" s="703">
        <v>0</v>
      </c>
      <c r="O24" s="352">
        <v>0</v>
      </c>
      <c r="P24" s="693" t="s">
        <v>493</v>
      </c>
      <c r="Q24" s="620" t="s">
        <v>493</v>
      </c>
      <c r="R24" s="377">
        <v>0</v>
      </c>
      <c r="S24" s="700">
        <v>0</v>
      </c>
      <c r="T24" s="703">
        <v>0</v>
      </c>
      <c r="U24" s="352">
        <v>0</v>
      </c>
      <c r="V24" s="621" t="s">
        <v>493</v>
      </c>
      <c r="W24" s="620" t="s">
        <v>493</v>
      </c>
      <c r="X24" s="377">
        <v>0</v>
      </c>
      <c r="Y24" s="378">
        <v>0</v>
      </c>
      <c r="Z24" s="703">
        <v>0</v>
      </c>
      <c r="AA24" s="352">
        <v>0</v>
      </c>
      <c r="AB24" s="621" t="s">
        <v>493</v>
      </c>
      <c r="AC24" s="620" t="s">
        <v>493</v>
      </c>
      <c r="AD24" s="377">
        <v>0</v>
      </c>
      <c r="AE24" s="378">
        <v>0</v>
      </c>
      <c r="AF24" s="703">
        <v>0</v>
      </c>
      <c r="AG24" s="352">
        <v>0</v>
      </c>
      <c r="AH24" s="621" t="s">
        <v>493</v>
      </c>
      <c r="AI24" s="620" t="s">
        <v>493</v>
      </c>
      <c r="AJ24" s="377">
        <v>0</v>
      </c>
      <c r="AK24" s="378">
        <v>0</v>
      </c>
      <c r="AL24" s="703">
        <v>0</v>
      </c>
      <c r="AM24" s="352">
        <v>0</v>
      </c>
      <c r="AN24" s="621" t="s">
        <v>493</v>
      </c>
      <c r="AO24" s="620" t="s">
        <v>493</v>
      </c>
      <c r="AP24" s="377">
        <v>0</v>
      </c>
      <c r="AQ24" s="700">
        <v>-46.95</v>
      </c>
      <c r="AR24" s="703">
        <v>-46.95</v>
      </c>
      <c r="AS24" s="352" t="s">
        <v>549</v>
      </c>
      <c r="AT24" s="621" t="s">
        <v>493</v>
      </c>
      <c r="AU24" s="620" t="s">
        <v>493</v>
      </c>
      <c r="AV24" s="735">
        <v>0</v>
      </c>
      <c r="AW24" s="975">
        <v>0</v>
      </c>
      <c r="AX24" s="703">
        <v>0</v>
      </c>
      <c r="AY24" s="1005">
        <v>0</v>
      </c>
      <c r="AZ24" s="1006" t="s">
        <v>493</v>
      </c>
      <c r="BA24" s="1004" t="s">
        <v>493</v>
      </c>
      <c r="BB24" s="735">
        <v>0</v>
      </c>
      <c r="BC24" s="975">
        <v>0</v>
      </c>
      <c r="BD24" s="703">
        <v>0</v>
      </c>
      <c r="BE24" s="1005">
        <v>0</v>
      </c>
      <c r="BF24" s="1006" t="s">
        <v>493</v>
      </c>
      <c r="BG24" s="1004" t="s">
        <v>493</v>
      </c>
      <c r="BH24" s="707"/>
      <c r="BI24" s="704"/>
    </row>
    <row r="25" spans="1:66" s="702" customFormat="1" ht="19.5" customHeight="1" thickBot="1">
      <c r="A25" s="708" t="s">
        <v>413</v>
      </c>
      <c r="B25" s="377">
        <v>10.02</v>
      </c>
      <c r="C25" s="378">
        <v>0</v>
      </c>
      <c r="D25" s="703">
        <v>-10.02</v>
      </c>
      <c r="E25" s="336">
        <v>-1</v>
      </c>
      <c r="F25" s="377">
        <v>0.25</v>
      </c>
      <c r="G25" s="700">
        <v>0</v>
      </c>
      <c r="H25" s="703">
        <v>-0.25</v>
      </c>
      <c r="I25" s="352">
        <v>-1</v>
      </c>
      <c r="J25" s="693">
        <v>2.4950099800399202E-2</v>
      </c>
      <c r="K25" s="620" t="s">
        <v>493</v>
      </c>
      <c r="L25" s="377">
        <v>1.66</v>
      </c>
      <c r="M25" s="700">
        <v>-1.03</v>
      </c>
      <c r="N25" s="703">
        <v>-2.69</v>
      </c>
      <c r="O25" s="352">
        <v>-1.6204819277108433</v>
      </c>
      <c r="P25" s="693">
        <v>6.64</v>
      </c>
      <c r="Q25" s="620" t="s">
        <v>493</v>
      </c>
      <c r="R25" s="377">
        <v>0</v>
      </c>
      <c r="S25" s="700">
        <v>0</v>
      </c>
      <c r="T25" s="703">
        <v>0</v>
      </c>
      <c r="U25" s="352">
        <v>0</v>
      </c>
      <c r="V25" s="621">
        <v>0</v>
      </c>
      <c r="W25" s="620" t="s">
        <v>493</v>
      </c>
      <c r="X25" s="377">
        <v>1.66</v>
      </c>
      <c r="Y25" s="378">
        <v>-1.03</v>
      </c>
      <c r="Z25" s="703">
        <v>-2.69</v>
      </c>
      <c r="AA25" s="352">
        <v>-1.6204819277108433</v>
      </c>
      <c r="AB25" s="621">
        <v>6.64</v>
      </c>
      <c r="AC25" s="620" t="s">
        <v>493</v>
      </c>
      <c r="AD25" s="377">
        <v>0</v>
      </c>
      <c r="AE25" s="378">
        <v>36.630000000000003</v>
      </c>
      <c r="AF25" s="703">
        <v>36.630000000000003</v>
      </c>
      <c r="AG25" s="352" t="s">
        <v>549</v>
      </c>
      <c r="AH25" s="621">
        <v>0</v>
      </c>
      <c r="AI25" s="620" t="s">
        <v>493</v>
      </c>
      <c r="AJ25" s="377">
        <v>0</v>
      </c>
      <c r="AK25" s="378">
        <v>36.630000000000003</v>
      </c>
      <c r="AL25" s="703">
        <v>36.630000000000003</v>
      </c>
      <c r="AM25" s="352" t="s">
        <v>549</v>
      </c>
      <c r="AN25" s="621">
        <v>0</v>
      </c>
      <c r="AO25" s="620" t="s">
        <v>493</v>
      </c>
      <c r="AP25" s="377">
        <v>40.340000000000003</v>
      </c>
      <c r="AQ25" s="700">
        <v>37.29</v>
      </c>
      <c r="AR25" s="703">
        <v>-3.0500000000000043</v>
      </c>
      <c r="AS25" s="352">
        <v>-7.5607337630143878E-2</v>
      </c>
      <c r="AT25" s="621">
        <v>24.30120481927711</v>
      </c>
      <c r="AU25" s="620" t="s">
        <v>493</v>
      </c>
      <c r="AV25" s="735">
        <v>0.92</v>
      </c>
      <c r="AW25" s="975">
        <v>0</v>
      </c>
      <c r="AX25" s="703">
        <v>-0.92</v>
      </c>
      <c r="AY25" s="1005">
        <v>-1</v>
      </c>
      <c r="AZ25" s="1006">
        <v>9.1816367265469073E-2</v>
      </c>
      <c r="BA25" s="1004" t="s">
        <v>493</v>
      </c>
      <c r="BB25" s="735">
        <v>-2.67</v>
      </c>
      <c r="BC25" s="975">
        <v>0</v>
      </c>
      <c r="BD25" s="703">
        <v>2.67</v>
      </c>
      <c r="BE25" s="1005">
        <v>1</v>
      </c>
      <c r="BF25" s="1006">
        <v>-1.6084337349397591</v>
      </c>
      <c r="BG25" s="1004" t="s">
        <v>493</v>
      </c>
      <c r="BH25" s="707"/>
      <c r="BI25" s="704"/>
    </row>
    <row r="26" spans="1:66" s="2" customFormat="1" ht="24" customHeight="1" thickTop="1" thickBot="1">
      <c r="A26" s="19" t="s">
        <v>8</v>
      </c>
      <c r="B26" s="20">
        <v>7284.79</v>
      </c>
      <c r="C26" s="21">
        <v>14988.220000000001</v>
      </c>
      <c r="D26" s="861">
        <v>7703.4300000000012</v>
      </c>
      <c r="E26" s="165">
        <v>1.0574676826648401</v>
      </c>
      <c r="F26" s="20">
        <v>2954.75</v>
      </c>
      <c r="G26" s="27">
        <v>4133.0999999999995</v>
      </c>
      <c r="H26" s="861">
        <v>1178.3499999999997</v>
      </c>
      <c r="I26" s="168">
        <v>0.39879854471613485</v>
      </c>
      <c r="J26" s="167">
        <v>0.40560537778027916</v>
      </c>
      <c r="K26" s="165">
        <v>0.27575656081909655</v>
      </c>
      <c r="L26" s="62">
        <v>2193.1499999999996</v>
      </c>
      <c r="M26" s="65">
        <v>3096.3899999999994</v>
      </c>
      <c r="N26" s="861">
        <v>903.24</v>
      </c>
      <c r="O26" s="168">
        <v>0.41184597496751246</v>
      </c>
      <c r="P26" s="167">
        <v>0.74224553684744887</v>
      </c>
      <c r="Q26" s="165">
        <v>0.74916890469623276</v>
      </c>
      <c r="R26" s="62">
        <v>48.970000000000006</v>
      </c>
      <c r="S26" s="65">
        <v>62.69</v>
      </c>
      <c r="T26" s="861">
        <v>13.719999999999997</v>
      </c>
      <c r="U26" s="285">
        <v>0.28017153359199487</v>
      </c>
      <c r="V26" s="167">
        <v>6.7222253489805477E-3</v>
      </c>
      <c r="W26" s="165">
        <v>4.1826180827343072E-3</v>
      </c>
      <c r="X26" s="62">
        <v>2144.1799999999998</v>
      </c>
      <c r="Y26" s="63">
        <v>3033.6899999999996</v>
      </c>
      <c r="Z26" s="861">
        <v>889.51</v>
      </c>
      <c r="AA26" s="168">
        <v>0.41484856681808424</v>
      </c>
      <c r="AB26" s="166">
        <v>0.72567222269227505</v>
      </c>
      <c r="AC26" s="165">
        <v>0.73399869347463165</v>
      </c>
      <c r="AD26" s="62">
        <v>-704.31000000000006</v>
      </c>
      <c r="AE26" s="63">
        <v>372.56</v>
      </c>
      <c r="AF26" s="861">
        <v>1076.8700000000001</v>
      </c>
      <c r="AG26" s="168">
        <v>1.5289716176115631</v>
      </c>
      <c r="AH26" s="166">
        <v>-9.6682265377588103E-2</v>
      </c>
      <c r="AI26" s="165">
        <v>2.4856854249537302E-2</v>
      </c>
      <c r="AJ26" s="62">
        <v>-262.43999999999994</v>
      </c>
      <c r="AK26" s="63">
        <v>136.9</v>
      </c>
      <c r="AL26" s="861">
        <v>399.34</v>
      </c>
      <c r="AM26" s="285">
        <v>1.521643042219174</v>
      </c>
      <c r="AN26" s="166">
        <v>-8.8819697097893197E-2</v>
      </c>
      <c r="AO26" s="165">
        <v>3.3122837579540786E-2</v>
      </c>
      <c r="AP26" s="62">
        <v>0.90999999999999659</v>
      </c>
      <c r="AQ26" s="65">
        <v>237.69000000000005</v>
      </c>
      <c r="AR26" s="861">
        <v>236.78</v>
      </c>
      <c r="AS26" s="168">
        <v>260.19780219780324</v>
      </c>
      <c r="AT26" s="166">
        <v>4.1492829947791838E-4</v>
      </c>
      <c r="AU26" s="165">
        <v>7.6763585982385973E-2</v>
      </c>
      <c r="AV26" s="1000">
        <v>1513.52</v>
      </c>
      <c r="AW26" s="995">
        <v>2574.54</v>
      </c>
      <c r="AX26" s="996">
        <v>1061.0199999999998</v>
      </c>
      <c r="AY26" s="997">
        <v>0.70102806702256992</v>
      </c>
      <c r="AZ26" s="998">
        <v>0.20776439677739508</v>
      </c>
      <c r="BA26" s="999">
        <v>0.17177089741143375</v>
      </c>
      <c r="BB26" s="1000">
        <v>77.780000000000015</v>
      </c>
      <c r="BC26" s="1001">
        <v>-84.079999999999941</v>
      </c>
      <c r="BD26" s="996">
        <v>-161.86000000000007</v>
      </c>
      <c r="BE26" s="997">
        <v>-2.0809976857804053</v>
      </c>
      <c r="BF26" s="998">
        <v>3.6274939603951173E-2</v>
      </c>
      <c r="BG26" s="999">
        <v>-2.771542247230269E-2</v>
      </c>
      <c r="BH26" s="283"/>
      <c r="BI26" s="284"/>
    </row>
    <row r="27" spans="1:66" ht="13.5" thickTop="1">
      <c r="A27" s="5"/>
      <c r="B27" s="4" t="s">
        <v>551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9"/>
      <c r="S27" s="6"/>
      <c r="T27" s="6"/>
      <c r="U27" s="6"/>
      <c r="V27" s="9"/>
      <c r="W27" s="6"/>
      <c r="X27" s="9"/>
      <c r="Y27" s="6"/>
      <c r="Z27" s="6"/>
      <c r="AA27" s="6"/>
      <c r="AB27" s="5"/>
      <c r="AC27" s="5"/>
      <c r="AD27" s="11"/>
      <c r="AE27" s="5"/>
      <c r="AF27" s="5"/>
      <c r="AG27" s="5"/>
      <c r="AH27" s="5"/>
      <c r="AI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11"/>
      <c r="BC27" s="5"/>
      <c r="BD27" s="5"/>
      <c r="BE27" s="5"/>
      <c r="BF27" s="5"/>
      <c r="BG27" s="5"/>
    </row>
    <row r="28" spans="1:66" ht="15">
      <c r="R28" s="41"/>
      <c r="S28" s="42"/>
      <c r="T28" s="42"/>
      <c r="U28" s="42"/>
      <c r="V28" s="41"/>
      <c r="AB28" s="34"/>
      <c r="AC28" s="34"/>
      <c r="BH28" s="286"/>
      <c r="BI28" s="286"/>
    </row>
    <row r="29" spans="1:66" ht="15">
      <c r="R29" s="41"/>
      <c r="S29" s="42"/>
      <c r="T29" s="42"/>
      <c r="U29" s="42"/>
      <c r="V29" s="41"/>
      <c r="AB29" s="34"/>
      <c r="AC29" s="34"/>
      <c r="BH29" s="286"/>
      <c r="BI29" s="286"/>
    </row>
    <row r="30" spans="1:66" s="34" customFormat="1">
      <c r="R30" s="42"/>
      <c r="S30" s="41"/>
      <c r="T30" s="41"/>
      <c r="U30" s="41"/>
      <c r="V30" s="42"/>
      <c r="W30" s="41"/>
      <c r="X30" s="42"/>
      <c r="BB30" s="5"/>
      <c r="BH30" s="5"/>
      <c r="BI30" s="5"/>
      <c r="BJ30" s="5"/>
      <c r="BK30" s="5"/>
      <c r="BL30" s="5"/>
      <c r="BM30" s="5"/>
      <c r="BN30" s="5"/>
    </row>
    <row r="31" spans="1:66" s="34" customFormat="1">
      <c r="R31" s="42"/>
      <c r="S31" s="41"/>
      <c r="T31" s="41"/>
      <c r="U31" s="41"/>
      <c r="V31" s="42"/>
      <c r="W31" s="41"/>
      <c r="X31" s="42"/>
      <c r="BH31" s="5"/>
      <c r="BI31" s="5"/>
      <c r="BJ31" s="5"/>
      <c r="BK31" s="5"/>
      <c r="BL31" s="5"/>
      <c r="BM31" s="5"/>
      <c r="BN31" s="5"/>
    </row>
    <row r="32" spans="1:66" s="34" customFormat="1">
      <c r="R32" s="42"/>
      <c r="S32" s="41"/>
      <c r="T32" s="41"/>
      <c r="U32" s="41"/>
      <c r="V32" s="42"/>
      <c r="W32" s="41"/>
      <c r="X32" s="42"/>
      <c r="BH32" s="5"/>
      <c r="BI32" s="5"/>
      <c r="BJ32" s="5"/>
      <c r="BK32" s="5"/>
      <c r="BL32" s="5"/>
      <c r="BM32" s="5"/>
      <c r="BN32" s="5"/>
    </row>
    <row r="33" spans="3:66" s="34" customFormat="1">
      <c r="R33" s="42"/>
      <c r="S33" s="41"/>
      <c r="T33" s="41"/>
      <c r="U33" s="41"/>
      <c r="V33" s="42"/>
      <c r="W33" s="41"/>
      <c r="X33" s="42"/>
      <c r="BH33" s="5"/>
      <c r="BI33" s="5"/>
      <c r="BJ33" s="5"/>
      <c r="BK33" s="5"/>
      <c r="BL33" s="5"/>
      <c r="BM33" s="5"/>
      <c r="BN33" s="5"/>
    </row>
    <row r="37" spans="3:66" s="34" customFormat="1">
      <c r="C37" s="120"/>
      <c r="D37" s="120"/>
      <c r="E37" s="120"/>
      <c r="F37" s="120"/>
      <c r="G37" s="121"/>
      <c r="H37" s="120"/>
      <c r="I37" s="120"/>
      <c r="J37" s="120"/>
      <c r="K37" s="120"/>
      <c r="W37" s="42"/>
      <c r="X37" s="41"/>
      <c r="Y37" s="42"/>
      <c r="Z37" s="42"/>
      <c r="AA37" s="42"/>
      <c r="AB37" s="41"/>
      <c r="AC37" s="42"/>
      <c r="BH37" s="5"/>
      <c r="BI37" s="5"/>
      <c r="BJ37" s="5"/>
      <c r="BK37" s="5"/>
      <c r="BL37" s="5"/>
      <c r="BM37" s="5"/>
      <c r="BN37" s="5"/>
    </row>
    <row r="38" spans="3:66" s="34" customFormat="1">
      <c r="C38" s="120"/>
      <c r="D38" s="120"/>
      <c r="E38" s="120"/>
      <c r="F38" s="120"/>
      <c r="G38" s="121"/>
      <c r="H38" s="120"/>
      <c r="I38" s="120"/>
      <c r="J38" s="120"/>
      <c r="K38" s="120"/>
      <c r="W38" s="42"/>
      <c r="X38" s="41"/>
      <c r="Y38" s="42"/>
      <c r="Z38" s="42"/>
      <c r="AA38" s="42"/>
      <c r="AB38" s="41"/>
      <c r="AC38" s="42"/>
      <c r="BH38" s="5"/>
      <c r="BI38" s="5"/>
      <c r="BJ38" s="5"/>
      <c r="BK38" s="5"/>
      <c r="BL38" s="5"/>
      <c r="BM38" s="5"/>
      <c r="BN38" s="5"/>
    </row>
    <row r="39" spans="3:66" s="34" customFormat="1">
      <c r="C39" s="120"/>
      <c r="D39" s="120"/>
      <c r="E39" s="120"/>
      <c r="F39" s="120"/>
      <c r="G39" s="121"/>
      <c r="H39" s="120"/>
      <c r="I39" s="120"/>
      <c r="J39" s="120"/>
      <c r="K39" s="120"/>
      <c r="W39" s="42"/>
      <c r="X39" s="41"/>
      <c r="Y39" s="42"/>
      <c r="Z39" s="42"/>
      <c r="AA39" s="42"/>
      <c r="AB39" s="41"/>
      <c r="AC39" s="42"/>
      <c r="BH39" s="5"/>
      <c r="BI39" s="5"/>
      <c r="BJ39" s="5"/>
      <c r="BK39" s="5"/>
      <c r="BL39" s="5"/>
      <c r="BM39" s="5"/>
      <c r="BN39" s="5"/>
    </row>
    <row r="40" spans="3:66" s="34" customFormat="1">
      <c r="C40" s="120"/>
      <c r="D40" s="120"/>
      <c r="E40" s="120"/>
      <c r="F40" s="120"/>
      <c r="G40" s="121"/>
      <c r="H40" s="120"/>
      <c r="I40" s="120"/>
      <c r="J40" s="120"/>
      <c r="K40" s="120"/>
      <c r="W40" s="42"/>
      <c r="X40" s="41"/>
      <c r="Y40" s="42"/>
      <c r="Z40" s="42"/>
      <c r="AA40" s="42"/>
      <c r="AB40" s="41"/>
      <c r="AC40" s="42"/>
      <c r="BH40" s="5"/>
      <c r="BI40" s="5"/>
      <c r="BJ40" s="5"/>
      <c r="BK40" s="5"/>
      <c r="BL40" s="5"/>
      <c r="BM40" s="5"/>
      <c r="BN40" s="5"/>
    </row>
    <row r="41" spans="3:66" s="34" customFormat="1">
      <c r="C41" s="120"/>
      <c r="D41" s="120"/>
      <c r="E41" s="120"/>
      <c r="F41" s="120"/>
      <c r="G41" s="121"/>
      <c r="H41" s="120"/>
      <c r="I41" s="120"/>
      <c r="J41" s="120"/>
      <c r="K41" s="120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 s="34" customFormat="1">
      <c r="C42" s="120"/>
      <c r="D42" s="120"/>
      <c r="E42" s="120"/>
      <c r="F42" s="120"/>
      <c r="G42" s="121"/>
      <c r="H42" s="120"/>
      <c r="I42" s="120"/>
      <c r="J42" s="120"/>
      <c r="K42" s="120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20"/>
      <c r="D43" s="120"/>
      <c r="E43" s="120"/>
      <c r="F43" s="120"/>
      <c r="G43" s="121"/>
      <c r="H43" s="120"/>
      <c r="I43" s="120"/>
      <c r="J43" s="120"/>
      <c r="K43" s="120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20"/>
      <c r="D44" s="120"/>
      <c r="E44" s="120"/>
      <c r="F44" s="120"/>
      <c r="G44" s="121"/>
      <c r="H44" s="120"/>
      <c r="I44" s="120"/>
      <c r="J44" s="120"/>
      <c r="K44" s="120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 s="34" customFormat="1">
      <c r="C45" s="120"/>
      <c r="D45" s="120"/>
      <c r="E45" s="120"/>
      <c r="F45" s="120"/>
      <c r="G45" s="121"/>
      <c r="H45" s="120"/>
      <c r="I45" s="120"/>
      <c r="J45" s="120"/>
      <c r="K45" s="120"/>
      <c r="W45" s="42"/>
      <c r="X45" s="41"/>
      <c r="Y45" s="42"/>
      <c r="Z45" s="42"/>
      <c r="AA45" s="42"/>
      <c r="AB45" s="41"/>
      <c r="AC45" s="42"/>
      <c r="BH45" s="5"/>
      <c r="BI45" s="5"/>
      <c r="BJ45" s="5"/>
      <c r="BK45" s="5"/>
      <c r="BL45" s="5"/>
      <c r="BM45" s="5"/>
      <c r="BN45" s="5"/>
    </row>
    <row r="46" spans="3:66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3:66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3:66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2:5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2:5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5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5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5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59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59">
      <c r="B55" s="5"/>
      <c r="C55" s="120"/>
      <c r="D55" s="120"/>
      <c r="E55" s="120"/>
      <c r="F55" s="120"/>
      <c r="G55" s="121"/>
      <c r="H55" s="120"/>
      <c r="I55" s="120"/>
      <c r="J55" s="120"/>
      <c r="K55" s="12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2:59">
      <c r="B56" s="5"/>
      <c r="C56" s="120"/>
      <c r="D56" s="120"/>
      <c r="E56" s="120"/>
      <c r="F56" s="120"/>
      <c r="G56" s="121"/>
      <c r="H56" s="120"/>
      <c r="I56" s="120"/>
      <c r="J56" s="120"/>
      <c r="K56" s="12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2:59">
      <c r="B57" s="5"/>
      <c r="C57" s="120"/>
      <c r="D57" s="120"/>
      <c r="E57" s="120"/>
      <c r="F57" s="120"/>
      <c r="G57" s="121"/>
      <c r="H57" s="120"/>
      <c r="I57" s="120"/>
      <c r="J57" s="120"/>
      <c r="K57" s="12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2:5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2:59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2:59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59">
      <c r="B61" s="5"/>
      <c r="C61" s="120"/>
      <c r="D61" s="120"/>
      <c r="E61" s="120"/>
      <c r="F61" s="120"/>
      <c r="G61" s="120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59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59"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59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23:29" s="5" customFormat="1">
      <c r="W65" s="42"/>
      <c r="X65" s="41"/>
      <c r="Y65" s="42"/>
      <c r="Z65" s="42"/>
      <c r="AA65" s="42"/>
      <c r="AB65" s="41"/>
      <c r="AC65" s="42"/>
    </row>
    <row r="66" spans="23:29" s="5" customFormat="1">
      <c r="W66" s="42"/>
      <c r="X66" s="41"/>
      <c r="Y66" s="42"/>
      <c r="Z66" s="42"/>
      <c r="AA66" s="42"/>
      <c r="AB66" s="41"/>
      <c r="AC66" s="42"/>
    </row>
    <row r="67" spans="23:29" s="5" customFormat="1">
      <c r="W67" s="42"/>
      <c r="X67" s="41"/>
      <c r="Y67" s="42"/>
      <c r="Z67" s="42"/>
      <c r="AA67" s="42"/>
      <c r="AB67" s="41"/>
      <c r="AC67" s="42"/>
    </row>
    <row r="68" spans="23:29" s="5" customFormat="1">
      <c r="W68" s="42"/>
      <c r="X68" s="41"/>
      <c r="Y68" s="42"/>
      <c r="Z68" s="42"/>
      <c r="AA68" s="42"/>
      <c r="AB68" s="41"/>
      <c r="AC68" s="42"/>
    </row>
    <row r="69" spans="23:29" s="5" customFormat="1">
      <c r="W69" s="42"/>
      <c r="X69" s="41"/>
      <c r="Y69" s="42"/>
      <c r="Z69" s="42"/>
      <c r="AA69" s="42"/>
      <c r="AB69" s="41"/>
      <c r="AC69" s="42"/>
    </row>
    <row r="70" spans="23:29" s="5" customFormat="1">
      <c r="W70" s="42"/>
      <c r="X70" s="41"/>
      <c r="Y70" s="42"/>
      <c r="Z70" s="42"/>
      <c r="AA70" s="42"/>
      <c r="AB70" s="41"/>
      <c r="AC70" s="42"/>
    </row>
  </sheetData>
  <sortState xmlns:xlrd2="http://schemas.microsoft.com/office/spreadsheetml/2017/richdata2" ref="A10:BG25">
    <sortCondition descending="1" ref="C10:C25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7F418-2681-456E-9711-894BD2BBDA02}">
  <sheetPr>
    <tabColor theme="6" tint="0.39997558519241921"/>
  </sheetPr>
  <dimension ref="A1:BN74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10.5703125" style="34" bestFit="1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 t="s">
        <v>277</v>
      </c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/>
      <c r="BC1" s="1350"/>
      <c r="BD1" s="1350"/>
      <c r="BE1" s="1350"/>
      <c r="BF1" s="1350"/>
      <c r="BG1" s="1350"/>
      <c r="BH1" s="103"/>
      <c r="BI1" s="103"/>
      <c r="BJ1" s="103"/>
      <c r="BK1" s="103"/>
    </row>
    <row r="2" spans="1:66" s="14" customFormat="1" ht="22.5" customHeight="1">
      <c r="A2" s="32"/>
      <c r="B2" s="1351" t="s">
        <v>428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428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 t="s">
        <v>428</v>
      </c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/>
      <c r="BC2" s="1351"/>
      <c r="BD2" s="1351"/>
      <c r="BE2" s="1351"/>
      <c r="BF2" s="1351"/>
      <c r="BG2" s="1351"/>
      <c r="BH2" s="105"/>
      <c r="BI2" s="105"/>
      <c r="BJ2" s="105"/>
      <c r="BK2" s="105"/>
    </row>
    <row r="3" spans="1:6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547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8" t="s">
        <v>12</v>
      </c>
      <c r="Y4" s="1348"/>
      <c r="Z4" s="1348"/>
      <c r="AA4" s="1348"/>
      <c r="AB4" s="1348"/>
      <c r="AC4" s="1348"/>
      <c r="AD4" s="1348"/>
      <c r="AE4" s="1348"/>
      <c r="AF4" s="1348"/>
      <c r="AG4" s="1348"/>
      <c r="AH4" s="1348"/>
      <c r="AI4" s="1348"/>
      <c r="AJ4" s="1348"/>
      <c r="AK4" s="1348"/>
      <c r="AL4" s="1348"/>
      <c r="AM4" s="1348"/>
      <c r="AN4" s="1348"/>
      <c r="AO4" s="1348"/>
      <c r="AP4" s="1348" t="s">
        <v>12</v>
      </c>
      <c r="AQ4" s="1348"/>
      <c r="AR4" s="1348"/>
      <c r="AS4" s="1348"/>
      <c r="AT4" s="1348"/>
      <c r="AU4" s="1348"/>
      <c r="AV4" s="1348"/>
      <c r="AW4" s="1348"/>
      <c r="AX4" s="1348"/>
      <c r="AY4" s="1348"/>
      <c r="AZ4" s="1348"/>
      <c r="BA4" s="1348"/>
      <c r="BB4" s="1348"/>
      <c r="BC4" s="1348"/>
      <c r="BD4" s="1348"/>
      <c r="BE4" s="1348"/>
      <c r="BF4" s="1348"/>
      <c r="BG4" s="1348"/>
      <c r="BH4" s="17"/>
      <c r="BI4" s="17"/>
      <c r="BJ4" s="17"/>
      <c r="BK4" s="17"/>
    </row>
    <row r="5" spans="1:6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1344"/>
      <c r="AE5" s="1344"/>
      <c r="AF5" s="36"/>
      <c r="AG5" s="36"/>
      <c r="AH5" s="1344"/>
      <c r="AI5" s="1344"/>
      <c r="AJ5" s="36"/>
      <c r="AK5" s="36"/>
      <c r="AL5" s="36"/>
      <c r="AM5" s="36"/>
      <c r="AN5" s="36"/>
      <c r="AO5" s="36"/>
      <c r="AP5" s="1358"/>
      <c r="AQ5" s="1358"/>
      <c r="AR5" s="36"/>
      <c r="AS5" s="36"/>
      <c r="AT5" s="1358"/>
      <c r="AU5" s="1358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 t="s">
        <v>63</v>
      </c>
      <c r="BG5" s="1344"/>
    </row>
    <row r="6" spans="1:6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59" t="s">
        <v>418</v>
      </c>
      <c r="AW6" s="1360"/>
      <c r="AX6" s="1360"/>
      <c r="AY6" s="1360"/>
      <c r="AZ6" s="1360"/>
      <c r="BA6" s="1361"/>
      <c r="BB6" s="1362" t="s">
        <v>222</v>
      </c>
      <c r="BC6" s="1360"/>
      <c r="BD6" s="1360"/>
      <c r="BE6" s="1360"/>
      <c r="BF6" s="1360"/>
      <c r="BG6" s="1361"/>
    </row>
    <row r="7" spans="1:6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2" t="s">
        <v>35</v>
      </c>
      <c r="M7" s="1214"/>
      <c r="N7" s="1214" t="s">
        <v>84</v>
      </c>
      <c r="O7" s="1214"/>
      <c r="P7" s="1215" t="s">
        <v>99</v>
      </c>
      <c r="Q7" s="1216"/>
      <c r="R7" s="1223" t="s">
        <v>35</v>
      </c>
      <c r="S7" s="1215"/>
      <c r="T7" s="1214" t="s">
        <v>84</v>
      </c>
      <c r="U7" s="1214"/>
      <c r="V7" s="1215" t="s">
        <v>100</v>
      </c>
      <c r="W7" s="1216"/>
      <c r="X7" s="1212" t="s">
        <v>35</v>
      </c>
      <c r="Y7" s="1213"/>
      <c r="Z7" s="1214" t="s">
        <v>84</v>
      </c>
      <c r="AA7" s="1214"/>
      <c r="AB7" s="1215" t="s">
        <v>101</v>
      </c>
      <c r="AC7" s="1216"/>
      <c r="AD7" s="1215" t="s">
        <v>35</v>
      </c>
      <c r="AE7" s="1213"/>
      <c r="AF7" s="1214" t="s">
        <v>84</v>
      </c>
      <c r="AG7" s="1214"/>
      <c r="AH7" s="1215" t="s">
        <v>100</v>
      </c>
      <c r="AI7" s="1216"/>
      <c r="AJ7" s="1212" t="s">
        <v>35</v>
      </c>
      <c r="AK7" s="1214"/>
      <c r="AL7" s="1214" t="s">
        <v>84</v>
      </c>
      <c r="AM7" s="1214"/>
      <c r="AN7" s="1215" t="s">
        <v>101</v>
      </c>
      <c r="AO7" s="1216"/>
      <c r="AP7" s="1223" t="s">
        <v>35</v>
      </c>
      <c r="AQ7" s="1215"/>
      <c r="AR7" s="1213" t="s">
        <v>84</v>
      </c>
      <c r="AS7" s="1215"/>
      <c r="AT7" s="1215" t="s">
        <v>103</v>
      </c>
      <c r="AU7" s="1216"/>
      <c r="AV7" s="1367" t="s">
        <v>35</v>
      </c>
      <c r="AW7" s="1363"/>
      <c r="AX7" s="1363" t="s">
        <v>84</v>
      </c>
      <c r="AY7" s="1363"/>
      <c r="AZ7" s="1215" t="s">
        <v>105</v>
      </c>
      <c r="BA7" s="1216"/>
      <c r="BB7" s="1364" t="s">
        <v>35</v>
      </c>
      <c r="BC7" s="1365"/>
      <c r="BD7" s="1363" t="s">
        <v>84</v>
      </c>
      <c r="BE7" s="1363"/>
      <c r="BF7" s="1364" t="s">
        <v>106</v>
      </c>
      <c r="BG7" s="1366"/>
      <c r="BH7" s="252"/>
      <c r="BI7" s="252"/>
      <c r="BJ7" s="252"/>
      <c r="BK7" s="252"/>
      <c r="BL7" s="252"/>
      <c r="BM7" s="252"/>
      <c r="BN7" s="252"/>
    </row>
    <row r="8" spans="1:6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3">
        <v>45716</v>
      </c>
      <c r="N8" s="1342" t="s">
        <v>35</v>
      </c>
      <c r="O8" s="1342" t="s">
        <v>36</v>
      </c>
      <c r="P8" s="28">
        <v>45351</v>
      </c>
      <c r="Q8" s="24">
        <v>45716</v>
      </c>
      <c r="R8" s="22">
        <v>45351</v>
      </c>
      <c r="S8" s="23">
        <v>45716</v>
      </c>
      <c r="T8" s="1340" t="s">
        <v>35</v>
      </c>
      <c r="U8" s="1340" t="s">
        <v>36</v>
      </c>
      <c r="V8" s="23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8">
        <v>45351</v>
      </c>
      <c r="AO8" s="24">
        <v>45716</v>
      </c>
      <c r="AP8" s="22">
        <v>45351</v>
      </c>
      <c r="AQ8" s="29">
        <v>45716</v>
      </c>
      <c r="AR8" s="1352" t="s">
        <v>35</v>
      </c>
      <c r="AS8" s="1352" t="s">
        <v>36</v>
      </c>
      <c r="AT8" s="23">
        <v>45351</v>
      </c>
      <c r="AU8" s="24">
        <v>45716</v>
      </c>
      <c r="AV8" s="990">
        <v>45351</v>
      </c>
      <c r="AW8" s="991">
        <v>45716</v>
      </c>
      <c r="AX8" s="1375" t="s">
        <v>35</v>
      </c>
      <c r="AY8" s="1375" t="s">
        <v>36</v>
      </c>
      <c r="AZ8" s="992">
        <v>45351</v>
      </c>
      <c r="BA8" s="993">
        <v>45716</v>
      </c>
      <c r="BB8" s="990">
        <v>45351</v>
      </c>
      <c r="BC8" s="994">
        <v>45716</v>
      </c>
      <c r="BD8" s="1375" t="s">
        <v>35</v>
      </c>
      <c r="BE8" s="1375" t="s">
        <v>36</v>
      </c>
      <c r="BF8" s="991">
        <v>45351</v>
      </c>
      <c r="BG8" s="993">
        <v>45716</v>
      </c>
    </row>
    <row r="9" spans="1:6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8">
        <v>3</v>
      </c>
      <c r="M9" s="1339"/>
      <c r="N9" s="1343"/>
      <c r="O9" s="1343"/>
      <c r="P9" s="1333" t="s">
        <v>41</v>
      </c>
      <c r="Q9" s="1334"/>
      <c r="R9" s="1331">
        <v>4</v>
      </c>
      <c r="S9" s="1335"/>
      <c r="T9" s="1341"/>
      <c r="U9" s="1341"/>
      <c r="V9" s="1337" t="s">
        <v>420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5">
        <v>6</v>
      </c>
      <c r="AE9" s="1336"/>
      <c r="AF9" s="1341"/>
      <c r="AG9" s="1341"/>
      <c r="AH9" s="1337" t="s">
        <v>421</v>
      </c>
      <c r="AI9" s="1329"/>
      <c r="AJ9" s="1338">
        <v>7</v>
      </c>
      <c r="AK9" s="1339"/>
      <c r="AL9" s="1341"/>
      <c r="AM9" s="1341"/>
      <c r="AN9" s="1333" t="s">
        <v>422</v>
      </c>
      <c r="AO9" s="1334"/>
      <c r="AP9" s="1331">
        <v>8</v>
      </c>
      <c r="AQ9" s="1335"/>
      <c r="AR9" s="1353"/>
      <c r="AS9" s="1353"/>
      <c r="AT9" s="1329" t="s">
        <v>423</v>
      </c>
      <c r="AU9" s="1330"/>
      <c r="AV9" s="1373">
        <v>9</v>
      </c>
      <c r="AW9" s="1374"/>
      <c r="AX9" s="1376"/>
      <c r="AY9" s="1376"/>
      <c r="AZ9" s="1368" t="s">
        <v>424</v>
      </c>
      <c r="BA9" s="1369"/>
      <c r="BB9" s="1370">
        <v>10</v>
      </c>
      <c r="BC9" s="1371"/>
      <c r="BD9" s="1376"/>
      <c r="BE9" s="1376"/>
      <c r="BF9" s="1372" t="s">
        <v>425</v>
      </c>
      <c r="BG9" s="1369"/>
    </row>
    <row r="10" spans="1:66" s="702" customFormat="1" ht="19.5" customHeight="1">
      <c r="A10" s="708" t="s">
        <v>39</v>
      </c>
      <c r="B10" s="377">
        <v>7423.92</v>
      </c>
      <c r="C10" s="378">
        <v>4862.8999999999996</v>
      </c>
      <c r="D10" s="699">
        <v>-2561.0200000000004</v>
      </c>
      <c r="E10" s="336">
        <v>-0.34496869578335981</v>
      </c>
      <c r="F10" s="377">
        <v>4490.7299999999996</v>
      </c>
      <c r="G10" s="700">
        <v>2925.02</v>
      </c>
      <c r="H10" s="699">
        <v>-1565.7099999999996</v>
      </c>
      <c r="I10" s="392">
        <v>-0.34865378234719069</v>
      </c>
      <c r="J10" s="698">
        <v>0.60490010668218397</v>
      </c>
      <c r="K10" s="620">
        <v>0.60149704908593637</v>
      </c>
      <c r="L10" s="377">
        <v>3746.35</v>
      </c>
      <c r="M10" s="700">
        <v>3273</v>
      </c>
      <c r="N10" s="699">
        <v>-473.34999999999991</v>
      </c>
      <c r="O10" s="392">
        <v>-0.12634964698973666</v>
      </c>
      <c r="P10" s="698">
        <v>0.8342407581840815</v>
      </c>
      <c r="Q10" s="620">
        <v>1.1189667079199459</v>
      </c>
      <c r="R10" s="377">
        <v>75.37</v>
      </c>
      <c r="S10" s="700">
        <v>91.25</v>
      </c>
      <c r="T10" s="699">
        <v>15.879999999999995</v>
      </c>
      <c r="U10" s="392">
        <v>0.21069391004378393</v>
      </c>
      <c r="V10" s="619">
        <v>1.0152318451707455E-2</v>
      </c>
      <c r="W10" s="620">
        <v>1.8764523226881082E-2</v>
      </c>
      <c r="X10" s="377">
        <v>3670.97</v>
      </c>
      <c r="Y10" s="378">
        <v>3181.75</v>
      </c>
      <c r="Z10" s="699">
        <v>-489.2199999999998</v>
      </c>
      <c r="AA10" s="392">
        <v>-0.13326722909748645</v>
      </c>
      <c r="AB10" s="619">
        <v>0.81745506855232897</v>
      </c>
      <c r="AC10" s="620">
        <v>1.087770340031863</v>
      </c>
      <c r="AD10" s="377">
        <v>1.52</v>
      </c>
      <c r="AE10" s="378">
        <v>297.38</v>
      </c>
      <c r="AF10" s="699">
        <v>295.86</v>
      </c>
      <c r="AG10" s="392">
        <v>194.64473684210526</v>
      </c>
      <c r="AH10" s="619">
        <v>2.0474358559898276E-4</v>
      </c>
      <c r="AI10" s="620">
        <v>6.1152810051615297E-2</v>
      </c>
      <c r="AJ10" s="377">
        <v>-4.3899999999999997</v>
      </c>
      <c r="AK10" s="378">
        <v>215.55</v>
      </c>
      <c r="AL10" s="699">
        <v>219.94</v>
      </c>
      <c r="AM10" s="392">
        <v>50.100227790432804</v>
      </c>
      <c r="AN10" s="619">
        <v>-9.775693484132869E-4</v>
      </c>
      <c r="AO10" s="701">
        <v>7.3691803816726048E-2</v>
      </c>
      <c r="AP10" s="377">
        <v>776.99</v>
      </c>
      <c r="AQ10" s="700">
        <v>889.05</v>
      </c>
      <c r="AR10" s="699">
        <v>112.05999999999995</v>
      </c>
      <c r="AS10" s="392">
        <v>0.14422322037606655</v>
      </c>
      <c r="AT10" s="619">
        <v>0.20739920188983946</v>
      </c>
      <c r="AU10" s="620">
        <v>0.2716315307057745</v>
      </c>
      <c r="AV10" s="735">
        <v>1573.69</v>
      </c>
      <c r="AW10" s="975">
        <v>1524.67</v>
      </c>
      <c r="AX10" s="699">
        <v>-49.019999999999982</v>
      </c>
      <c r="AY10" s="1002">
        <v>-3.1149718178294313E-2</v>
      </c>
      <c r="AZ10" s="1003">
        <v>0.21197561396135733</v>
      </c>
      <c r="BA10" s="1004">
        <v>0.31353102058442495</v>
      </c>
      <c r="BB10" s="735">
        <v>545.51</v>
      </c>
      <c r="BC10" s="975">
        <v>621.55999999999995</v>
      </c>
      <c r="BD10" s="699">
        <v>76.049999999999955</v>
      </c>
      <c r="BE10" s="1002">
        <v>0.13941082656596571</v>
      </c>
      <c r="BF10" s="1003">
        <v>0.14860105094838694</v>
      </c>
      <c r="BG10" s="1004">
        <v>0.19535161467745735</v>
      </c>
    </row>
    <row r="11" spans="1:66" s="702" customFormat="1" ht="19.5" customHeight="1">
      <c r="A11" s="708" t="s">
        <v>494</v>
      </c>
      <c r="B11" s="377">
        <v>21.39</v>
      </c>
      <c r="C11" s="378">
        <v>3797.83</v>
      </c>
      <c r="D11" s="703">
        <v>3776.44</v>
      </c>
      <c r="E11" s="336">
        <v>176.55165965404393</v>
      </c>
      <c r="F11" s="377">
        <v>-9.73</v>
      </c>
      <c r="G11" s="700">
        <v>0.01</v>
      </c>
      <c r="H11" s="703">
        <v>9.74</v>
      </c>
      <c r="I11" s="352">
        <v>1.0010277492291881</v>
      </c>
      <c r="J11" s="693">
        <v>-0.45488546049555867</v>
      </c>
      <c r="K11" s="620">
        <v>2.6330825761026694E-6</v>
      </c>
      <c r="L11" s="377">
        <v>-11.28</v>
      </c>
      <c r="M11" s="700">
        <v>-88.81</v>
      </c>
      <c r="N11" s="703">
        <v>-77.53</v>
      </c>
      <c r="O11" s="352">
        <v>-6.8732269503546108</v>
      </c>
      <c r="P11" s="693" t="s">
        <v>493</v>
      </c>
      <c r="Q11" s="620">
        <v>-8881</v>
      </c>
      <c r="R11" s="377">
        <v>0</v>
      </c>
      <c r="S11" s="700">
        <v>0</v>
      </c>
      <c r="T11" s="703">
        <v>0</v>
      </c>
      <c r="U11" s="352">
        <v>0</v>
      </c>
      <c r="V11" s="621">
        <v>0</v>
      </c>
      <c r="W11" s="620">
        <v>0</v>
      </c>
      <c r="X11" s="377">
        <v>-11.28</v>
      </c>
      <c r="Y11" s="378">
        <v>-88.81</v>
      </c>
      <c r="Z11" s="703">
        <v>-77.53</v>
      </c>
      <c r="AA11" s="352">
        <v>-6.8732269503546108</v>
      </c>
      <c r="AB11" s="621" t="s">
        <v>493</v>
      </c>
      <c r="AC11" s="620">
        <v>-8881</v>
      </c>
      <c r="AD11" s="377">
        <v>12.37</v>
      </c>
      <c r="AE11" s="378">
        <v>1372.66</v>
      </c>
      <c r="AF11" s="703">
        <v>1360.2900000000002</v>
      </c>
      <c r="AG11" s="352">
        <v>109.96685529506874</v>
      </c>
      <c r="AH11" s="621">
        <v>0.5783076203833567</v>
      </c>
      <c r="AI11" s="620">
        <v>0.36143271289130902</v>
      </c>
      <c r="AJ11" s="377">
        <v>-42.92</v>
      </c>
      <c r="AK11" s="378">
        <v>461.63</v>
      </c>
      <c r="AL11" s="703">
        <v>504.55</v>
      </c>
      <c r="AM11" s="352">
        <v>11.755591798695248</v>
      </c>
      <c r="AN11" s="621" t="s">
        <v>493</v>
      </c>
      <c r="AO11" s="620">
        <v>46163</v>
      </c>
      <c r="AP11" s="377">
        <v>-42.85</v>
      </c>
      <c r="AQ11" s="700">
        <v>-30.32</v>
      </c>
      <c r="AR11" s="703">
        <v>12.530000000000001</v>
      </c>
      <c r="AS11" s="352">
        <v>0.29241540256709453</v>
      </c>
      <c r="AT11" s="621" t="s">
        <v>493</v>
      </c>
      <c r="AU11" s="620" t="s">
        <v>493</v>
      </c>
      <c r="AV11" s="735">
        <v>7.6</v>
      </c>
      <c r="AW11" s="975">
        <v>371.13</v>
      </c>
      <c r="AX11" s="703">
        <v>363.53</v>
      </c>
      <c r="AY11" s="1005">
        <v>47.832894736842107</v>
      </c>
      <c r="AZ11" s="1006">
        <v>0.3553062178588125</v>
      </c>
      <c r="BA11" s="1004">
        <v>9.7721593646898364E-2</v>
      </c>
      <c r="BB11" s="735">
        <v>-6.27</v>
      </c>
      <c r="BC11" s="975">
        <v>182.51</v>
      </c>
      <c r="BD11" s="703">
        <v>188.78</v>
      </c>
      <c r="BE11" s="1005">
        <v>30.108452950558217</v>
      </c>
      <c r="BF11" s="1006" t="s">
        <v>493</v>
      </c>
      <c r="BG11" s="1004" t="s">
        <v>493</v>
      </c>
      <c r="BH11" s="738"/>
    </row>
    <row r="12" spans="1:66" s="702" customFormat="1" ht="19.5" customHeight="1">
      <c r="A12" s="708" t="s">
        <v>298</v>
      </c>
      <c r="B12" s="377">
        <v>2397.84</v>
      </c>
      <c r="C12" s="378">
        <v>3315.95</v>
      </c>
      <c r="D12" s="703">
        <v>918.10999999999967</v>
      </c>
      <c r="E12" s="336">
        <v>0.38289043472458528</v>
      </c>
      <c r="F12" s="377">
        <v>435.08</v>
      </c>
      <c r="G12" s="700">
        <v>660.73</v>
      </c>
      <c r="H12" s="703">
        <v>225.65000000000003</v>
      </c>
      <c r="I12" s="352">
        <v>0.51864025006895298</v>
      </c>
      <c r="J12" s="693">
        <v>0.18144663530510791</v>
      </c>
      <c r="K12" s="620">
        <v>0.19925813115396795</v>
      </c>
      <c r="L12" s="377">
        <v>435</v>
      </c>
      <c r="M12" s="700">
        <v>418.16</v>
      </c>
      <c r="N12" s="703">
        <v>-16.839999999999975</v>
      </c>
      <c r="O12" s="352">
        <v>-3.8712643678160859E-2</v>
      </c>
      <c r="P12" s="693">
        <v>0.99981612576997336</v>
      </c>
      <c r="Q12" s="620">
        <v>0.63287575863060552</v>
      </c>
      <c r="R12" s="377">
        <v>22.23</v>
      </c>
      <c r="S12" s="700">
        <v>43.19</v>
      </c>
      <c r="T12" s="703">
        <v>20.959999999999997</v>
      </c>
      <c r="U12" s="352">
        <v>0.94286999550157435</v>
      </c>
      <c r="V12" s="621">
        <v>9.2708437593834441E-3</v>
      </c>
      <c r="W12" s="620">
        <v>1.3024924983790468E-2</v>
      </c>
      <c r="X12" s="377">
        <v>412.77</v>
      </c>
      <c r="Y12" s="378">
        <v>374.97</v>
      </c>
      <c r="Z12" s="703">
        <v>-37.799999999999955</v>
      </c>
      <c r="AA12" s="352">
        <v>-9.1576422705138355E-2</v>
      </c>
      <c r="AB12" s="621">
        <v>0.94872207410131471</v>
      </c>
      <c r="AC12" s="620">
        <v>0.56750866465878647</v>
      </c>
      <c r="AD12" s="377">
        <v>47.77</v>
      </c>
      <c r="AE12" s="378">
        <v>61.36</v>
      </c>
      <c r="AF12" s="703">
        <v>13.589999999999996</v>
      </c>
      <c r="AG12" s="352">
        <v>0.28448817249319647</v>
      </c>
      <c r="AH12" s="621">
        <v>1.9922096553564875E-2</v>
      </c>
      <c r="AI12" s="620">
        <v>1.8504500972571964E-2</v>
      </c>
      <c r="AJ12" s="377">
        <v>-46.04</v>
      </c>
      <c r="AK12" s="378">
        <v>17.75</v>
      </c>
      <c r="AL12" s="703">
        <v>63.79</v>
      </c>
      <c r="AM12" s="352">
        <v>1.3855343179843613</v>
      </c>
      <c r="AN12" s="621">
        <v>-0.10581961938034384</v>
      </c>
      <c r="AO12" s="620">
        <v>2.686422593192378E-2</v>
      </c>
      <c r="AP12" s="377">
        <v>154.61000000000001</v>
      </c>
      <c r="AQ12" s="700">
        <v>89.45</v>
      </c>
      <c r="AR12" s="703">
        <v>-65.160000000000011</v>
      </c>
      <c r="AS12" s="352">
        <v>-0.42144751309747108</v>
      </c>
      <c r="AT12" s="621">
        <v>0.3554252873563219</v>
      </c>
      <c r="AU12" s="620">
        <v>0.21391333460876219</v>
      </c>
      <c r="AV12" s="735">
        <v>474.81</v>
      </c>
      <c r="AW12" s="975">
        <v>1062.92</v>
      </c>
      <c r="AX12" s="703">
        <v>588.11000000000013</v>
      </c>
      <c r="AY12" s="1005">
        <v>1.2386217644952719</v>
      </c>
      <c r="AZ12" s="1006">
        <v>0.19801571414272845</v>
      </c>
      <c r="BA12" s="1004">
        <v>0.32054765602617658</v>
      </c>
      <c r="BB12" s="735">
        <v>-394.73</v>
      </c>
      <c r="BC12" s="975">
        <v>-113.64</v>
      </c>
      <c r="BD12" s="703">
        <v>281.09000000000003</v>
      </c>
      <c r="BE12" s="1005">
        <v>0.71210700985483755</v>
      </c>
      <c r="BF12" s="1006">
        <v>-0.95629527339680698</v>
      </c>
      <c r="BG12" s="1004">
        <v>-0.30306424513961117</v>
      </c>
    </row>
    <row r="13" spans="1:66" s="702" customFormat="1" ht="19.5" customHeight="1">
      <c r="A13" s="708" t="s">
        <v>2</v>
      </c>
      <c r="B13" s="377">
        <v>437.52</v>
      </c>
      <c r="C13" s="378">
        <v>3151.78</v>
      </c>
      <c r="D13" s="703">
        <v>2714.26</v>
      </c>
      <c r="E13" s="336">
        <v>6.2037392576339379</v>
      </c>
      <c r="F13" s="377">
        <v>184.57</v>
      </c>
      <c r="G13" s="700">
        <v>1415.14</v>
      </c>
      <c r="H13" s="703">
        <v>1230.5700000000002</v>
      </c>
      <c r="I13" s="352">
        <v>6.6672265265211044</v>
      </c>
      <c r="J13" s="693">
        <v>0.42185500091424394</v>
      </c>
      <c r="K13" s="620">
        <v>0.44899707466891725</v>
      </c>
      <c r="L13" s="377">
        <v>159.59</v>
      </c>
      <c r="M13" s="700">
        <v>1431.8</v>
      </c>
      <c r="N13" s="703">
        <v>1272.21</v>
      </c>
      <c r="O13" s="352">
        <v>7.9717400839651607</v>
      </c>
      <c r="P13" s="693">
        <v>0.86465839518881726</v>
      </c>
      <c r="Q13" s="620">
        <v>1.0117726868013057</v>
      </c>
      <c r="R13" s="377">
        <v>0</v>
      </c>
      <c r="S13" s="700">
        <v>26.17</v>
      </c>
      <c r="T13" s="703">
        <v>26.17</v>
      </c>
      <c r="U13" s="352" t="s">
        <v>549</v>
      </c>
      <c r="V13" s="621">
        <v>0</v>
      </c>
      <c r="W13" s="620">
        <v>8.3032445157974217E-3</v>
      </c>
      <c r="X13" s="377">
        <v>159.59</v>
      </c>
      <c r="Y13" s="378">
        <v>1405.64</v>
      </c>
      <c r="Z13" s="703">
        <v>1246.0500000000002</v>
      </c>
      <c r="AA13" s="352">
        <v>7.8078200388495533</v>
      </c>
      <c r="AB13" s="621">
        <v>0.86465839518881726</v>
      </c>
      <c r="AC13" s="620">
        <v>0.99328688327656622</v>
      </c>
      <c r="AD13" s="377">
        <v>-50.83</v>
      </c>
      <c r="AE13" s="378">
        <v>325.01</v>
      </c>
      <c r="AF13" s="703">
        <v>375.84</v>
      </c>
      <c r="AG13" s="352">
        <v>7.3940586267951991</v>
      </c>
      <c r="AH13" s="621">
        <v>-0.11617754616931797</v>
      </c>
      <c r="AI13" s="620">
        <v>0.10311950707219411</v>
      </c>
      <c r="AJ13" s="377">
        <v>-23.3</v>
      </c>
      <c r="AK13" s="378">
        <v>146.91</v>
      </c>
      <c r="AL13" s="703">
        <v>170.21</v>
      </c>
      <c r="AM13" s="352">
        <v>7.3051502145922749</v>
      </c>
      <c r="AN13" s="621">
        <v>-0.12623936717776454</v>
      </c>
      <c r="AO13" s="620">
        <v>0.10381305029891034</v>
      </c>
      <c r="AP13" s="377">
        <v>-121.51</v>
      </c>
      <c r="AQ13" s="700">
        <v>-70.58</v>
      </c>
      <c r="AR13" s="703">
        <v>50.930000000000007</v>
      </c>
      <c r="AS13" s="352">
        <v>0.41914245741091272</v>
      </c>
      <c r="AT13" s="621">
        <v>-0.76138855818033713</v>
      </c>
      <c r="AU13" s="620">
        <v>-4.9294594217069422E-2</v>
      </c>
      <c r="AV13" s="735">
        <v>321.20999999999998</v>
      </c>
      <c r="AW13" s="975">
        <v>370.51</v>
      </c>
      <c r="AX13" s="703">
        <v>49.300000000000011</v>
      </c>
      <c r="AY13" s="1005">
        <v>0.15348214563681084</v>
      </c>
      <c r="AZ13" s="1006">
        <v>0.73416072408118482</v>
      </c>
      <c r="BA13" s="1004">
        <v>0.11755579386886139</v>
      </c>
      <c r="BB13" s="735">
        <v>215.89</v>
      </c>
      <c r="BC13" s="975">
        <v>-320.77</v>
      </c>
      <c r="BD13" s="703">
        <v>-536.66</v>
      </c>
      <c r="BE13" s="1005">
        <v>-2.4858029552086709</v>
      </c>
      <c r="BF13" s="1006">
        <v>1.3527789961777053</v>
      </c>
      <c r="BG13" s="1004">
        <v>-0.22820210011098144</v>
      </c>
    </row>
    <row r="14" spans="1:66" s="702" customFormat="1" ht="19.5" customHeight="1">
      <c r="A14" s="708" t="s">
        <v>6</v>
      </c>
      <c r="B14" s="377">
        <v>1089.08</v>
      </c>
      <c r="C14" s="378">
        <v>1960.2</v>
      </c>
      <c r="D14" s="703">
        <v>871.12000000000012</v>
      </c>
      <c r="E14" s="336">
        <v>0.79986777830829703</v>
      </c>
      <c r="F14" s="377">
        <v>730.69</v>
      </c>
      <c r="G14" s="700">
        <v>1288.96</v>
      </c>
      <c r="H14" s="703">
        <v>558.27</v>
      </c>
      <c r="I14" s="352">
        <v>0.76403125812588091</v>
      </c>
      <c r="J14" s="693">
        <v>0.67092408271201387</v>
      </c>
      <c r="K14" s="620">
        <v>0.65756555453525156</v>
      </c>
      <c r="L14" s="377">
        <v>1377.61</v>
      </c>
      <c r="M14" s="700">
        <v>1466.1</v>
      </c>
      <c r="N14" s="703">
        <v>88.490000000000009</v>
      </c>
      <c r="O14" s="352">
        <v>6.4234434999745946E-2</v>
      </c>
      <c r="P14" s="693">
        <v>1.8853549384828037</v>
      </c>
      <c r="Q14" s="620">
        <v>1.1374286246276066</v>
      </c>
      <c r="R14" s="377">
        <v>50.34</v>
      </c>
      <c r="S14" s="700">
        <v>53.44</v>
      </c>
      <c r="T14" s="703">
        <v>3.0999999999999943</v>
      </c>
      <c r="U14" s="352">
        <v>6.1581247516885061E-2</v>
      </c>
      <c r="V14" s="621">
        <v>4.6222499724538152E-2</v>
      </c>
      <c r="W14" s="620">
        <v>2.72625242322212E-2</v>
      </c>
      <c r="X14" s="377">
        <v>1327.27</v>
      </c>
      <c r="Y14" s="378">
        <v>1412.65</v>
      </c>
      <c r="Z14" s="703">
        <v>85.380000000000109</v>
      </c>
      <c r="AA14" s="352">
        <v>6.4327529440129066E-2</v>
      </c>
      <c r="AB14" s="621">
        <v>1.8164611531566053</v>
      </c>
      <c r="AC14" s="620">
        <v>1.0959610849056605</v>
      </c>
      <c r="AD14" s="377">
        <v>14</v>
      </c>
      <c r="AE14" s="378">
        <v>160.16</v>
      </c>
      <c r="AF14" s="703">
        <v>146.16</v>
      </c>
      <c r="AG14" s="352">
        <v>10.44</v>
      </c>
      <c r="AH14" s="621">
        <v>1.2854886693355862E-2</v>
      </c>
      <c r="AI14" s="620">
        <v>8.1705948372615037E-2</v>
      </c>
      <c r="AJ14" s="377">
        <v>9.8000000000000007</v>
      </c>
      <c r="AK14" s="378">
        <v>105.28</v>
      </c>
      <c r="AL14" s="703">
        <v>95.48</v>
      </c>
      <c r="AM14" s="352">
        <v>9.742857142857142</v>
      </c>
      <c r="AN14" s="621">
        <v>1.3411980456828477E-2</v>
      </c>
      <c r="AO14" s="620">
        <v>8.1678252234359483E-2</v>
      </c>
      <c r="AP14" s="377">
        <v>120.96</v>
      </c>
      <c r="AQ14" s="700">
        <v>168.59</v>
      </c>
      <c r="AR14" s="703">
        <v>47.63000000000001</v>
      </c>
      <c r="AS14" s="352">
        <v>0.39376653439153447</v>
      </c>
      <c r="AT14" s="621">
        <v>8.7804240677695433E-2</v>
      </c>
      <c r="AU14" s="620">
        <v>0.11499215606029603</v>
      </c>
      <c r="AV14" s="735">
        <v>715.32</v>
      </c>
      <c r="AW14" s="975">
        <v>742.56</v>
      </c>
      <c r="AX14" s="703">
        <v>27.239999999999895</v>
      </c>
      <c r="AY14" s="1005">
        <v>3.8080858916289068E-2</v>
      </c>
      <c r="AZ14" s="1006">
        <v>0.65681125353509395</v>
      </c>
      <c r="BA14" s="1004">
        <v>0.37881848790939698</v>
      </c>
      <c r="BB14" s="735">
        <v>416.46</v>
      </c>
      <c r="BC14" s="975">
        <v>411.26</v>
      </c>
      <c r="BD14" s="703">
        <v>-5.1999999999999886</v>
      </c>
      <c r="BE14" s="1005">
        <v>-1.2486193151803267E-2</v>
      </c>
      <c r="BF14" s="1006">
        <v>0.31377187761344716</v>
      </c>
      <c r="BG14" s="1004">
        <v>0.29112660602413898</v>
      </c>
      <c r="BH14" s="705"/>
      <c r="BI14" s="704"/>
    </row>
    <row r="15" spans="1:66" s="702" customFormat="1" ht="19.5" customHeight="1">
      <c r="A15" s="708" t="s">
        <v>413</v>
      </c>
      <c r="B15" s="377">
        <v>1092.08</v>
      </c>
      <c r="C15" s="378">
        <v>1439.37</v>
      </c>
      <c r="D15" s="703">
        <v>347.28999999999996</v>
      </c>
      <c r="E15" s="336">
        <v>0.31800783825360779</v>
      </c>
      <c r="F15" s="377">
        <v>27.3</v>
      </c>
      <c r="G15" s="700">
        <v>71.13</v>
      </c>
      <c r="H15" s="703">
        <v>43.83</v>
      </c>
      <c r="I15" s="352">
        <v>1.6054945054945053</v>
      </c>
      <c r="J15" s="693">
        <v>2.499816863233463E-2</v>
      </c>
      <c r="K15" s="620">
        <v>4.9417453469226123E-2</v>
      </c>
      <c r="L15" s="377">
        <v>162.97999999999999</v>
      </c>
      <c r="M15" s="700">
        <v>310.29000000000002</v>
      </c>
      <c r="N15" s="703">
        <v>147.31000000000003</v>
      </c>
      <c r="O15" s="352">
        <v>0.90385323352558622</v>
      </c>
      <c r="P15" s="693">
        <v>5.9699633699633692</v>
      </c>
      <c r="Q15" s="620">
        <v>4.3622943905525098</v>
      </c>
      <c r="R15" s="377">
        <v>0</v>
      </c>
      <c r="S15" s="700">
        <v>0</v>
      </c>
      <c r="T15" s="703">
        <v>0</v>
      </c>
      <c r="U15" s="352">
        <v>0</v>
      </c>
      <c r="V15" s="621">
        <v>0</v>
      </c>
      <c r="W15" s="620">
        <v>0</v>
      </c>
      <c r="X15" s="377">
        <v>162.97999999999999</v>
      </c>
      <c r="Y15" s="378">
        <v>310.29000000000002</v>
      </c>
      <c r="Z15" s="703">
        <v>147.31000000000003</v>
      </c>
      <c r="AA15" s="352">
        <v>0.90385323352558622</v>
      </c>
      <c r="AB15" s="621">
        <v>5.9699633699633692</v>
      </c>
      <c r="AC15" s="620">
        <v>4.3622943905525098</v>
      </c>
      <c r="AD15" s="377">
        <v>5.2</v>
      </c>
      <c r="AE15" s="378">
        <v>11.13</v>
      </c>
      <c r="AF15" s="703">
        <v>5.9300000000000006</v>
      </c>
      <c r="AG15" s="352">
        <v>1.1403846153846156</v>
      </c>
      <c r="AH15" s="621">
        <v>4.7615559299685013E-3</v>
      </c>
      <c r="AI15" s="620">
        <v>7.7325496571416675E-3</v>
      </c>
      <c r="AJ15" s="377">
        <v>0.13</v>
      </c>
      <c r="AK15" s="378">
        <v>0.22</v>
      </c>
      <c r="AL15" s="703">
        <v>0.09</v>
      </c>
      <c r="AM15" s="352">
        <v>0.69230769230769229</v>
      </c>
      <c r="AN15" s="621">
        <v>4.7619047619047623E-3</v>
      </c>
      <c r="AO15" s="620">
        <v>3.0929284408828905E-3</v>
      </c>
      <c r="AP15" s="377">
        <v>-9.08</v>
      </c>
      <c r="AQ15" s="700">
        <v>564.22</v>
      </c>
      <c r="AR15" s="703">
        <v>573.30000000000007</v>
      </c>
      <c r="AS15" s="352">
        <v>63.138766519823797</v>
      </c>
      <c r="AT15" s="621">
        <v>-5.5712357344459444E-2</v>
      </c>
      <c r="AU15" s="620">
        <v>1.8183634664346255</v>
      </c>
      <c r="AV15" s="735">
        <v>100.25</v>
      </c>
      <c r="AW15" s="975">
        <v>163.15</v>
      </c>
      <c r="AX15" s="703">
        <v>62.900000000000006</v>
      </c>
      <c r="AY15" s="1005">
        <v>0.62743142144638409</v>
      </c>
      <c r="AZ15" s="1006">
        <v>9.1797304226796578E-2</v>
      </c>
      <c r="BA15" s="1004">
        <v>0.11334820094902633</v>
      </c>
      <c r="BB15" s="735">
        <v>-16.87</v>
      </c>
      <c r="BC15" s="975">
        <v>129.71</v>
      </c>
      <c r="BD15" s="703">
        <v>146.58000000000001</v>
      </c>
      <c r="BE15" s="1005">
        <v>8.6887966804979264</v>
      </c>
      <c r="BF15" s="1006">
        <v>-0.10350963308381397</v>
      </c>
      <c r="BG15" s="1004">
        <v>0.41802829611009057</v>
      </c>
      <c r="BH15" s="707"/>
      <c r="BI15" s="704"/>
    </row>
    <row r="16" spans="1:66" s="702" customFormat="1" ht="19.5" customHeight="1">
      <c r="A16" s="708" t="s">
        <v>408</v>
      </c>
      <c r="B16" s="377">
        <v>1237.0999999999999</v>
      </c>
      <c r="C16" s="378">
        <v>1217.17</v>
      </c>
      <c r="D16" s="703">
        <v>-19.929999999999836</v>
      </c>
      <c r="E16" s="336">
        <v>-1.6110257861126697E-2</v>
      </c>
      <c r="F16" s="377">
        <v>176.16</v>
      </c>
      <c r="G16" s="700">
        <v>95.35</v>
      </c>
      <c r="H16" s="703">
        <v>-80.81</v>
      </c>
      <c r="I16" s="352">
        <v>-0.45873069936421434</v>
      </c>
      <c r="J16" s="693">
        <v>0.14239754264004528</v>
      </c>
      <c r="K16" s="620">
        <v>7.8337454915911486E-2</v>
      </c>
      <c r="L16" s="377">
        <v>140.21</v>
      </c>
      <c r="M16" s="700">
        <v>158.5</v>
      </c>
      <c r="N16" s="703">
        <v>18.289999999999992</v>
      </c>
      <c r="O16" s="352">
        <v>0.13044718636331212</v>
      </c>
      <c r="P16" s="693">
        <v>0.79592415985467768</v>
      </c>
      <c r="Q16" s="620">
        <v>1.6622968012585213</v>
      </c>
      <c r="R16" s="377">
        <v>56.85</v>
      </c>
      <c r="S16" s="700">
        <v>11.56</v>
      </c>
      <c r="T16" s="703">
        <v>-45.29</v>
      </c>
      <c r="U16" s="352">
        <v>-0.79665787159190848</v>
      </c>
      <c r="V16" s="621">
        <v>4.5954247837684911E-2</v>
      </c>
      <c r="W16" s="620">
        <v>9.4974407847712317E-3</v>
      </c>
      <c r="X16" s="377">
        <v>83.35</v>
      </c>
      <c r="Y16" s="378">
        <v>146.94</v>
      </c>
      <c r="Z16" s="703">
        <v>63.59</v>
      </c>
      <c r="AA16" s="352">
        <v>0.76292741451709667</v>
      </c>
      <c r="AB16" s="621">
        <v>0.47314940962761126</v>
      </c>
      <c r="AC16" s="620">
        <v>1.5410592553749345</v>
      </c>
      <c r="AD16" s="377">
        <v>1427.31</v>
      </c>
      <c r="AE16" s="378">
        <v>0</v>
      </c>
      <c r="AF16" s="703">
        <v>-1427.31</v>
      </c>
      <c r="AG16" s="352">
        <v>-1</v>
      </c>
      <c r="AH16" s="621">
        <v>1.153754749009781</v>
      </c>
      <c r="AI16" s="620">
        <v>0</v>
      </c>
      <c r="AJ16" s="377">
        <v>343.47</v>
      </c>
      <c r="AK16" s="378">
        <v>0</v>
      </c>
      <c r="AL16" s="703">
        <v>-343.47</v>
      </c>
      <c r="AM16" s="352">
        <v>-1</v>
      </c>
      <c r="AN16" s="621">
        <v>1.9497615803814716</v>
      </c>
      <c r="AO16" s="620">
        <v>0</v>
      </c>
      <c r="AP16" s="377">
        <v>-26.46</v>
      </c>
      <c r="AQ16" s="700">
        <v>-11.2</v>
      </c>
      <c r="AR16" s="703">
        <v>15.260000000000002</v>
      </c>
      <c r="AS16" s="352">
        <v>0.57671957671957674</v>
      </c>
      <c r="AT16" s="621">
        <v>-0.18871692461308037</v>
      </c>
      <c r="AU16" s="620">
        <v>-7.066246056782334E-2</v>
      </c>
      <c r="AV16" s="735">
        <v>234.65</v>
      </c>
      <c r="AW16" s="975">
        <v>331.71</v>
      </c>
      <c r="AX16" s="703">
        <v>97.059999999999974</v>
      </c>
      <c r="AY16" s="1005">
        <v>0.41363733219688886</v>
      </c>
      <c r="AZ16" s="1006">
        <v>0.18967747150594133</v>
      </c>
      <c r="BA16" s="1004">
        <v>0.2725256126917357</v>
      </c>
      <c r="BB16" s="735">
        <v>-413.18</v>
      </c>
      <c r="BC16" s="975">
        <v>-324.33999999999997</v>
      </c>
      <c r="BD16" s="703">
        <v>88.840000000000032</v>
      </c>
      <c r="BE16" s="1005">
        <v>0.21501524759184867</v>
      </c>
      <c r="BF16" s="1006">
        <v>-4.9571685662867431</v>
      </c>
      <c r="BG16" s="1004">
        <v>-2.2072954947597658</v>
      </c>
      <c r="BH16" s="706"/>
    </row>
    <row r="17" spans="1:61" s="702" customFormat="1" ht="19.5" customHeight="1">
      <c r="A17" s="708" t="s">
        <v>18</v>
      </c>
      <c r="B17" s="377">
        <v>1202.43</v>
      </c>
      <c r="C17" s="378">
        <v>1114.3399999999999</v>
      </c>
      <c r="D17" s="703">
        <v>-88.090000000000146</v>
      </c>
      <c r="E17" s="336">
        <v>-7.3259981870046606E-2</v>
      </c>
      <c r="F17" s="377">
        <v>219.3</v>
      </c>
      <c r="G17" s="700">
        <v>152.08000000000001</v>
      </c>
      <c r="H17" s="703">
        <v>-67.22</v>
      </c>
      <c r="I17" s="352">
        <v>-0.30652074783401728</v>
      </c>
      <c r="J17" s="693">
        <v>0.18238067912477235</v>
      </c>
      <c r="K17" s="620">
        <v>0.136475402480392</v>
      </c>
      <c r="L17" s="377">
        <v>421.14</v>
      </c>
      <c r="M17" s="700">
        <v>149.1</v>
      </c>
      <c r="N17" s="703">
        <v>-272.03999999999996</v>
      </c>
      <c r="O17" s="352">
        <v>-0.6459609631001566</v>
      </c>
      <c r="P17" s="693">
        <v>1.9203830369357044</v>
      </c>
      <c r="Q17" s="620">
        <v>0.98040504997369793</v>
      </c>
      <c r="R17" s="377">
        <v>14.4</v>
      </c>
      <c r="S17" s="700">
        <v>12.85</v>
      </c>
      <c r="T17" s="703">
        <v>-1.5500000000000007</v>
      </c>
      <c r="U17" s="352">
        <v>-0.10763888888888894</v>
      </c>
      <c r="V17" s="621">
        <v>1.1975749108056186E-2</v>
      </c>
      <c r="W17" s="620">
        <v>1.1531489491537593E-2</v>
      </c>
      <c r="X17" s="377">
        <v>406.75</v>
      </c>
      <c r="Y17" s="378">
        <v>136.25</v>
      </c>
      <c r="Z17" s="703">
        <v>-270.5</v>
      </c>
      <c r="AA17" s="352">
        <v>-0.66502765826674859</v>
      </c>
      <c r="AB17" s="621">
        <v>1.8547651618787049</v>
      </c>
      <c r="AC17" s="620">
        <v>0.89591004734350332</v>
      </c>
      <c r="AD17" s="377">
        <v>16.149999999999999</v>
      </c>
      <c r="AE17" s="378">
        <v>94.2</v>
      </c>
      <c r="AF17" s="703">
        <v>78.050000000000011</v>
      </c>
      <c r="AG17" s="352">
        <v>4.832817337461301</v>
      </c>
      <c r="AH17" s="621">
        <v>1.3431135284382457E-2</v>
      </c>
      <c r="AI17" s="620">
        <v>8.4534343198664694E-2</v>
      </c>
      <c r="AJ17" s="377">
        <v>5.91</v>
      </c>
      <c r="AK17" s="378">
        <v>45.03</v>
      </c>
      <c r="AL17" s="703">
        <v>39.120000000000005</v>
      </c>
      <c r="AM17" s="352">
        <v>6.6192893401015231</v>
      </c>
      <c r="AN17" s="621">
        <v>2.694938440492476E-2</v>
      </c>
      <c r="AO17" s="620">
        <v>0.29609416096791163</v>
      </c>
      <c r="AP17" s="377">
        <v>4.84</v>
      </c>
      <c r="AQ17" s="700">
        <v>45.03</v>
      </c>
      <c r="AR17" s="703">
        <v>40.19</v>
      </c>
      <c r="AS17" s="352">
        <v>8.3037190082644621</v>
      </c>
      <c r="AT17" s="621">
        <v>1.1492615282328917E-2</v>
      </c>
      <c r="AU17" s="620">
        <v>0.30201207243460765</v>
      </c>
      <c r="AV17" s="735">
        <v>379.69</v>
      </c>
      <c r="AW17" s="975">
        <v>440.51</v>
      </c>
      <c r="AX17" s="703">
        <v>60.819999999999993</v>
      </c>
      <c r="AY17" s="1005">
        <v>0.16018330743501275</v>
      </c>
      <c r="AZ17" s="1006">
        <v>0.31576890130818425</v>
      </c>
      <c r="BA17" s="1004">
        <v>0.39531022847604863</v>
      </c>
      <c r="BB17" s="735">
        <v>17.8</v>
      </c>
      <c r="BC17" s="975">
        <v>40.65</v>
      </c>
      <c r="BD17" s="703">
        <v>22.849999999999998</v>
      </c>
      <c r="BE17" s="1005">
        <v>1.2837078651685392</v>
      </c>
      <c r="BF17" s="1006">
        <v>4.3761524277811922E-2</v>
      </c>
      <c r="BG17" s="1004">
        <v>0.29834862385321098</v>
      </c>
      <c r="BH17" s="707"/>
      <c r="BI17" s="704"/>
    </row>
    <row r="18" spans="1:61" s="702" customFormat="1" ht="19.5" customHeight="1">
      <c r="A18" s="708" t="s">
        <v>38</v>
      </c>
      <c r="B18" s="377">
        <v>568.82000000000005</v>
      </c>
      <c r="C18" s="378">
        <v>825.37</v>
      </c>
      <c r="D18" s="703">
        <v>256.54999999999995</v>
      </c>
      <c r="E18" s="336">
        <v>0.45102141274919999</v>
      </c>
      <c r="F18" s="377">
        <v>106.5</v>
      </c>
      <c r="G18" s="700">
        <v>230.37</v>
      </c>
      <c r="H18" s="703">
        <v>123.87</v>
      </c>
      <c r="I18" s="352">
        <v>1.1630985915492957</v>
      </c>
      <c r="J18" s="693">
        <v>0.18722970359691993</v>
      </c>
      <c r="K18" s="620">
        <v>0.27911118649817657</v>
      </c>
      <c r="L18" s="377">
        <v>1834.51</v>
      </c>
      <c r="M18" s="700">
        <v>197.91</v>
      </c>
      <c r="N18" s="703">
        <v>-1636.6</v>
      </c>
      <c r="O18" s="352">
        <v>-0.89211833132553098</v>
      </c>
      <c r="P18" s="693">
        <v>17.225446009389671</v>
      </c>
      <c r="Q18" s="620">
        <v>0.85909623648912614</v>
      </c>
      <c r="R18" s="377">
        <v>0</v>
      </c>
      <c r="S18" s="700">
        <v>0</v>
      </c>
      <c r="T18" s="703">
        <v>0</v>
      </c>
      <c r="U18" s="352">
        <v>0</v>
      </c>
      <c r="V18" s="621">
        <v>0</v>
      </c>
      <c r="W18" s="620">
        <v>0</v>
      </c>
      <c r="X18" s="377">
        <v>1834.51</v>
      </c>
      <c r="Y18" s="378">
        <v>197.91</v>
      </c>
      <c r="Z18" s="703">
        <v>-1636.6</v>
      </c>
      <c r="AA18" s="352">
        <v>-0.89211833132553098</v>
      </c>
      <c r="AB18" s="621">
        <v>17.225446009389671</v>
      </c>
      <c r="AC18" s="620">
        <v>0.85909623648912614</v>
      </c>
      <c r="AD18" s="377">
        <v>253.97</v>
      </c>
      <c r="AE18" s="378">
        <v>14.9</v>
      </c>
      <c r="AF18" s="703">
        <v>-239.07</v>
      </c>
      <c r="AG18" s="352">
        <v>-0.94133165334488322</v>
      </c>
      <c r="AH18" s="621">
        <v>0.4464857072536127</v>
      </c>
      <c r="AI18" s="620">
        <v>1.8052509783491041E-2</v>
      </c>
      <c r="AJ18" s="377">
        <v>169.26</v>
      </c>
      <c r="AK18" s="378">
        <v>6.07</v>
      </c>
      <c r="AL18" s="703">
        <v>-163.19</v>
      </c>
      <c r="AM18" s="352">
        <v>-0.96413801252510933</v>
      </c>
      <c r="AN18" s="621">
        <v>1.5892957746478873</v>
      </c>
      <c r="AO18" s="620">
        <v>2.634891695967357E-2</v>
      </c>
      <c r="AP18" s="377">
        <v>22.9</v>
      </c>
      <c r="AQ18" s="700">
        <v>144.38999999999999</v>
      </c>
      <c r="AR18" s="703">
        <v>121.48999999999998</v>
      </c>
      <c r="AS18" s="352">
        <v>5.3052401746724884</v>
      </c>
      <c r="AT18" s="621">
        <v>1.2482897340434229E-2</v>
      </c>
      <c r="AU18" s="620">
        <v>0.72957404881006516</v>
      </c>
      <c r="AV18" s="735">
        <v>419.24</v>
      </c>
      <c r="AW18" s="975">
        <v>221.57</v>
      </c>
      <c r="AX18" s="703">
        <v>-197.67000000000002</v>
      </c>
      <c r="AY18" s="1005">
        <v>-0.47149604045415516</v>
      </c>
      <c r="AZ18" s="1006">
        <v>0.73703456277908652</v>
      </c>
      <c r="BA18" s="1004">
        <v>0.26844930152537649</v>
      </c>
      <c r="BB18" s="735">
        <v>419.24</v>
      </c>
      <c r="BC18" s="975">
        <v>221.57</v>
      </c>
      <c r="BD18" s="703">
        <v>-197.67000000000002</v>
      </c>
      <c r="BE18" s="1005">
        <v>-0.47149604045415516</v>
      </c>
      <c r="BF18" s="1006">
        <v>0.2285296891267968</v>
      </c>
      <c r="BG18" s="1004">
        <v>1.1195492900813502</v>
      </c>
      <c r="BH18" s="707"/>
      <c r="BI18" s="704"/>
    </row>
    <row r="19" spans="1:61" s="702" customFormat="1" ht="19.5" customHeight="1">
      <c r="A19" s="708" t="s">
        <v>17</v>
      </c>
      <c r="B19" s="377">
        <v>10.78</v>
      </c>
      <c r="C19" s="378">
        <v>729.25</v>
      </c>
      <c r="D19" s="703">
        <v>718.47</v>
      </c>
      <c r="E19" s="336">
        <v>66.648423005565874</v>
      </c>
      <c r="F19" s="377">
        <v>10.78</v>
      </c>
      <c r="G19" s="700">
        <v>366.8</v>
      </c>
      <c r="H19" s="703">
        <v>356.02000000000004</v>
      </c>
      <c r="I19" s="352">
        <v>33.02597402597403</v>
      </c>
      <c r="J19" s="693">
        <v>1</v>
      </c>
      <c r="K19" s="620">
        <v>0.50298251628385326</v>
      </c>
      <c r="L19" s="377">
        <v>7.84</v>
      </c>
      <c r="M19" s="700">
        <v>427.41</v>
      </c>
      <c r="N19" s="703">
        <v>419.57000000000005</v>
      </c>
      <c r="O19" s="352">
        <v>53.516581632653072</v>
      </c>
      <c r="P19" s="693">
        <v>0.72727272727272729</v>
      </c>
      <c r="Q19" s="620">
        <v>1.1652399127589967</v>
      </c>
      <c r="R19" s="377">
        <v>0</v>
      </c>
      <c r="S19" s="700">
        <v>0</v>
      </c>
      <c r="T19" s="703">
        <v>0</v>
      </c>
      <c r="U19" s="352">
        <v>0</v>
      </c>
      <c r="V19" s="621">
        <v>0</v>
      </c>
      <c r="W19" s="620">
        <v>0</v>
      </c>
      <c r="X19" s="377">
        <v>7.84</v>
      </c>
      <c r="Y19" s="378">
        <v>427.41</v>
      </c>
      <c r="Z19" s="703">
        <v>419.57000000000005</v>
      </c>
      <c r="AA19" s="352">
        <v>53.516581632653072</v>
      </c>
      <c r="AB19" s="621">
        <v>0.72727272727272729</v>
      </c>
      <c r="AC19" s="620">
        <v>1.1652399127589967</v>
      </c>
      <c r="AD19" s="377">
        <v>1.1599999999999999</v>
      </c>
      <c r="AE19" s="378">
        <v>3.51</v>
      </c>
      <c r="AF19" s="703">
        <v>2.3499999999999996</v>
      </c>
      <c r="AG19" s="352">
        <v>2.0258620689655169</v>
      </c>
      <c r="AH19" s="621">
        <v>0.10760667903525047</v>
      </c>
      <c r="AI19" s="620">
        <v>4.8131642098045938E-3</v>
      </c>
      <c r="AJ19" s="377">
        <v>1.1599999999999999</v>
      </c>
      <c r="AK19" s="378">
        <v>0.71</v>
      </c>
      <c r="AL19" s="703">
        <v>-0.44999999999999996</v>
      </c>
      <c r="AM19" s="352">
        <v>-0.38793103448275862</v>
      </c>
      <c r="AN19" s="621">
        <v>0.10760667903525047</v>
      </c>
      <c r="AO19" s="620">
        <v>1.9356597600872409E-3</v>
      </c>
      <c r="AP19" s="377">
        <v>118.98</v>
      </c>
      <c r="AQ19" s="700">
        <v>293.54000000000002</v>
      </c>
      <c r="AR19" s="703">
        <v>174.56</v>
      </c>
      <c r="AS19" s="352">
        <v>1.4671373340057152</v>
      </c>
      <c r="AT19" s="621">
        <v>15.176020408163266</v>
      </c>
      <c r="AU19" s="620">
        <v>0.68678786177206896</v>
      </c>
      <c r="AV19" s="735">
        <v>41.92</v>
      </c>
      <c r="AW19" s="975">
        <v>221.45</v>
      </c>
      <c r="AX19" s="703">
        <v>179.52999999999997</v>
      </c>
      <c r="AY19" s="1005">
        <v>4.2826812977099227</v>
      </c>
      <c r="AZ19" s="1006">
        <v>3.8886827458256032</v>
      </c>
      <c r="BA19" s="1004">
        <v>0.30366815221117582</v>
      </c>
      <c r="BB19" s="735">
        <v>41.92</v>
      </c>
      <c r="BC19" s="975">
        <v>60.93</v>
      </c>
      <c r="BD19" s="703">
        <v>19.009999999999998</v>
      </c>
      <c r="BE19" s="1005">
        <v>0.45348282442748084</v>
      </c>
      <c r="BF19" s="1006">
        <v>5.3469387755102042</v>
      </c>
      <c r="BG19" s="1004">
        <v>0.14255632764792586</v>
      </c>
      <c r="BH19" s="707"/>
      <c r="BI19" s="704"/>
    </row>
    <row r="20" spans="1:61" s="702" customFormat="1" ht="19.5" customHeight="1">
      <c r="A20" s="708" t="s">
        <v>267</v>
      </c>
      <c r="B20" s="377">
        <v>266.89</v>
      </c>
      <c r="C20" s="378">
        <v>669.21</v>
      </c>
      <c r="D20" s="703">
        <v>402.32000000000005</v>
      </c>
      <c r="E20" s="336">
        <v>1.5074375210760991</v>
      </c>
      <c r="F20" s="377">
        <v>51.06</v>
      </c>
      <c r="G20" s="700">
        <v>73.36</v>
      </c>
      <c r="H20" s="703">
        <v>22.299999999999997</v>
      </c>
      <c r="I20" s="352">
        <v>0.43674108891500191</v>
      </c>
      <c r="J20" s="693">
        <v>0.19131477387687812</v>
      </c>
      <c r="K20" s="620">
        <v>0.10962179286023818</v>
      </c>
      <c r="L20" s="377">
        <v>97.24</v>
      </c>
      <c r="M20" s="700">
        <v>115.22</v>
      </c>
      <c r="N20" s="703">
        <v>17.980000000000004</v>
      </c>
      <c r="O20" s="352">
        <v>0.18490333196215555</v>
      </c>
      <c r="P20" s="693">
        <v>1.9044261652957304</v>
      </c>
      <c r="Q20" s="620">
        <v>1.5706106870229009</v>
      </c>
      <c r="R20" s="377">
        <v>0.68</v>
      </c>
      <c r="S20" s="700">
        <v>11.32</v>
      </c>
      <c r="T20" s="703">
        <v>10.64</v>
      </c>
      <c r="U20" s="352">
        <v>15.647058823529411</v>
      </c>
      <c r="V20" s="621">
        <v>2.5478661620892506E-3</v>
      </c>
      <c r="W20" s="620">
        <v>1.6915467491519853E-2</v>
      </c>
      <c r="X20" s="377">
        <v>96.56</v>
      </c>
      <c r="Y20" s="378">
        <v>103.9</v>
      </c>
      <c r="Z20" s="703">
        <v>7.3400000000000034</v>
      </c>
      <c r="AA20" s="352">
        <v>7.6014913007456539E-2</v>
      </c>
      <c r="AB20" s="621">
        <v>1.8911084998041519</v>
      </c>
      <c r="AC20" s="620">
        <v>1.4163031624863687</v>
      </c>
      <c r="AD20" s="377">
        <v>25</v>
      </c>
      <c r="AE20" s="378">
        <v>187.79</v>
      </c>
      <c r="AF20" s="703">
        <v>162.79</v>
      </c>
      <c r="AG20" s="352">
        <v>6.5115999999999996</v>
      </c>
      <c r="AH20" s="621">
        <v>9.3671550076810675E-2</v>
      </c>
      <c r="AI20" s="620">
        <v>0.2806144558509287</v>
      </c>
      <c r="AJ20" s="377">
        <v>0.99</v>
      </c>
      <c r="AK20" s="378">
        <v>46.95</v>
      </c>
      <c r="AL20" s="703">
        <v>45.96</v>
      </c>
      <c r="AM20" s="352">
        <v>46.424242424242422</v>
      </c>
      <c r="AN20" s="621">
        <v>1.9388954171562865E-2</v>
      </c>
      <c r="AO20" s="620">
        <v>0.63999454743729556</v>
      </c>
      <c r="AP20" s="377">
        <v>12.46</v>
      </c>
      <c r="AQ20" s="700">
        <v>37.590000000000003</v>
      </c>
      <c r="AR20" s="703">
        <v>25.130000000000003</v>
      </c>
      <c r="AS20" s="352">
        <v>2.0168539325842696</v>
      </c>
      <c r="AT20" s="621">
        <v>0.12813656931303991</v>
      </c>
      <c r="AU20" s="620">
        <v>0.3262454434993925</v>
      </c>
      <c r="AV20" s="735">
        <v>63.58</v>
      </c>
      <c r="AW20" s="975">
        <v>121.56</v>
      </c>
      <c r="AX20" s="703">
        <v>57.980000000000004</v>
      </c>
      <c r="AY20" s="1005">
        <v>0.91192198804655555</v>
      </c>
      <c r="AZ20" s="1006">
        <v>0.23822548615534492</v>
      </c>
      <c r="BA20" s="1004">
        <v>0.18164701663155064</v>
      </c>
      <c r="BB20" s="735">
        <v>1291.58</v>
      </c>
      <c r="BC20" s="975">
        <v>-113.19</v>
      </c>
      <c r="BD20" s="703">
        <v>-1404.77</v>
      </c>
      <c r="BE20" s="1005">
        <v>-1.0876368478917295</v>
      </c>
      <c r="BF20" s="1006">
        <v>13.375932062966031</v>
      </c>
      <c r="BG20" s="1004">
        <v>-1.0894128970163619</v>
      </c>
      <c r="BH20" s="707"/>
      <c r="BI20" s="704"/>
    </row>
    <row r="21" spans="1:61" s="702" customFormat="1" ht="19.5" customHeight="1">
      <c r="A21" s="708" t="s">
        <v>21</v>
      </c>
      <c r="B21" s="377">
        <v>1053.08</v>
      </c>
      <c r="C21" s="378">
        <v>629.09</v>
      </c>
      <c r="D21" s="703">
        <v>-423.9899999999999</v>
      </c>
      <c r="E21" s="336">
        <v>-0.40261898431268273</v>
      </c>
      <c r="F21" s="377">
        <v>341.51</v>
      </c>
      <c r="G21" s="700">
        <v>270.99</v>
      </c>
      <c r="H21" s="703">
        <v>-70.519999999999982</v>
      </c>
      <c r="I21" s="352">
        <v>-0.20649468536792476</v>
      </c>
      <c r="J21" s="693">
        <v>0.32429634975500438</v>
      </c>
      <c r="K21" s="620">
        <v>0.43076507335993258</v>
      </c>
      <c r="L21" s="377">
        <v>215.82</v>
      </c>
      <c r="M21" s="700">
        <v>245.22</v>
      </c>
      <c r="N21" s="703">
        <v>29.400000000000006</v>
      </c>
      <c r="O21" s="352">
        <v>0.1362246316374757</v>
      </c>
      <c r="P21" s="693">
        <v>0.63195806857778691</v>
      </c>
      <c r="Q21" s="620">
        <v>0.90490424000885639</v>
      </c>
      <c r="R21" s="377">
        <v>0</v>
      </c>
      <c r="S21" s="700">
        <v>0</v>
      </c>
      <c r="T21" s="703">
        <v>0</v>
      </c>
      <c r="U21" s="352">
        <v>0</v>
      </c>
      <c r="V21" s="621">
        <v>0</v>
      </c>
      <c r="W21" s="620">
        <v>0</v>
      </c>
      <c r="X21" s="377">
        <v>215.82</v>
      </c>
      <c r="Y21" s="378">
        <v>245.22</v>
      </c>
      <c r="Z21" s="703">
        <v>29.400000000000006</v>
      </c>
      <c r="AA21" s="352">
        <v>0.1362246316374757</v>
      </c>
      <c r="AB21" s="621">
        <v>0.63195806857778691</v>
      </c>
      <c r="AC21" s="620">
        <v>0.90490424000885639</v>
      </c>
      <c r="AD21" s="377">
        <v>0</v>
      </c>
      <c r="AE21" s="378">
        <v>0</v>
      </c>
      <c r="AF21" s="703">
        <v>0</v>
      </c>
      <c r="AG21" s="352">
        <v>0</v>
      </c>
      <c r="AH21" s="621">
        <v>0</v>
      </c>
      <c r="AI21" s="620">
        <v>0</v>
      </c>
      <c r="AJ21" s="377">
        <v>0</v>
      </c>
      <c r="AK21" s="378">
        <v>0</v>
      </c>
      <c r="AL21" s="703">
        <v>0</v>
      </c>
      <c r="AM21" s="352">
        <v>0</v>
      </c>
      <c r="AN21" s="621">
        <v>0</v>
      </c>
      <c r="AO21" s="620">
        <v>0</v>
      </c>
      <c r="AP21" s="377">
        <v>45.6</v>
      </c>
      <c r="AQ21" s="700">
        <v>28.5</v>
      </c>
      <c r="AR21" s="703">
        <v>-17.100000000000001</v>
      </c>
      <c r="AS21" s="352">
        <v>-0.375</v>
      </c>
      <c r="AT21" s="621">
        <v>0.21128718376424799</v>
      </c>
      <c r="AU21" s="620">
        <v>0.1162221678492782</v>
      </c>
      <c r="AV21" s="735">
        <v>314.43</v>
      </c>
      <c r="AW21" s="975">
        <v>176.28</v>
      </c>
      <c r="AX21" s="703">
        <v>-138.15</v>
      </c>
      <c r="AY21" s="1005">
        <v>-0.43936647266482209</v>
      </c>
      <c r="AZ21" s="1006">
        <v>0.29858130436434083</v>
      </c>
      <c r="BA21" s="1004">
        <v>0.28021427776629731</v>
      </c>
      <c r="BB21" s="735">
        <v>202.57</v>
      </c>
      <c r="BC21" s="975">
        <v>31.44</v>
      </c>
      <c r="BD21" s="703">
        <v>-171.13</v>
      </c>
      <c r="BE21" s="1005">
        <v>-0.84479439206200324</v>
      </c>
      <c r="BF21" s="1006">
        <v>0.93860624594569553</v>
      </c>
      <c r="BG21" s="1004">
        <v>0.12821140200636164</v>
      </c>
      <c r="BH21" s="707"/>
      <c r="BI21" s="704"/>
    </row>
    <row r="22" spans="1:61" s="702" customFormat="1" ht="19.5" customHeight="1">
      <c r="A22" s="708" t="s">
        <v>20</v>
      </c>
      <c r="B22" s="377">
        <v>-656.1</v>
      </c>
      <c r="C22" s="378">
        <v>501.76</v>
      </c>
      <c r="D22" s="703">
        <v>1157.8600000000001</v>
      </c>
      <c r="E22" s="336">
        <v>1.7647614692882183</v>
      </c>
      <c r="F22" s="377">
        <v>2.08</v>
      </c>
      <c r="G22" s="700">
        <v>21.39</v>
      </c>
      <c r="H22" s="703">
        <v>19.310000000000002</v>
      </c>
      <c r="I22" s="352">
        <v>9.2836538461538467</v>
      </c>
      <c r="J22" s="693" t="s">
        <v>493</v>
      </c>
      <c r="K22" s="620">
        <v>4.2629942602040817E-2</v>
      </c>
      <c r="L22" s="377">
        <v>60.81</v>
      </c>
      <c r="M22" s="700">
        <v>15.62</v>
      </c>
      <c r="N22" s="703">
        <v>-45.190000000000005</v>
      </c>
      <c r="O22" s="352">
        <v>-0.7431343529024832</v>
      </c>
      <c r="P22" s="693">
        <v>29.235576923076923</v>
      </c>
      <c r="Q22" s="620">
        <v>0.73024777933613838</v>
      </c>
      <c r="R22" s="377">
        <v>0</v>
      </c>
      <c r="S22" s="700">
        <v>0</v>
      </c>
      <c r="T22" s="703">
        <v>0</v>
      </c>
      <c r="U22" s="352">
        <v>0</v>
      </c>
      <c r="V22" s="621" t="s">
        <v>493</v>
      </c>
      <c r="W22" s="620">
        <v>0</v>
      </c>
      <c r="X22" s="377">
        <v>60.81</v>
      </c>
      <c r="Y22" s="378">
        <v>15.62</v>
      </c>
      <c r="Z22" s="703">
        <v>-45.190000000000005</v>
      </c>
      <c r="AA22" s="352">
        <v>-0.7431343529024832</v>
      </c>
      <c r="AB22" s="621">
        <v>29.235576923076923</v>
      </c>
      <c r="AC22" s="620">
        <v>0.73024777933613838</v>
      </c>
      <c r="AD22" s="377">
        <v>2</v>
      </c>
      <c r="AE22" s="378">
        <v>0</v>
      </c>
      <c r="AF22" s="703">
        <v>-2</v>
      </c>
      <c r="AG22" s="352">
        <v>-1</v>
      </c>
      <c r="AH22" s="621" t="s">
        <v>493</v>
      </c>
      <c r="AI22" s="620">
        <v>0</v>
      </c>
      <c r="AJ22" s="377">
        <v>0.75</v>
      </c>
      <c r="AK22" s="378">
        <v>0</v>
      </c>
      <c r="AL22" s="703">
        <v>-0.75</v>
      </c>
      <c r="AM22" s="352">
        <v>-1</v>
      </c>
      <c r="AN22" s="621">
        <v>0.36057692307692307</v>
      </c>
      <c r="AO22" s="620">
        <v>0</v>
      </c>
      <c r="AP22" s="377">
        <v>0.49</v>
      </c>
      <c r="AQ22" s="700">
        <v>17.73</v>
      </c>
      <c r="AR22" s="703">
        <v>17.240000000000002</v>
      </c>
      <c r="AS22" s="352">
        <v>35.183673469387763</v>
      </c>
      <c r="AT22" s="621">
        <v>8.0578852162473281E-3</v>
      </c>
      <c r="AU22" s="620">
        <v>1.1350832266325226</v>
      </c>
      <c r="AV22" s="735">
        <v>1.56</v>
      </c>
      <c r="AW22" s="975">
        <v>94.43</v>
      </c>
      <c r="AX22" s="703">
        <v>92.87</v>
      </c>
      <c r="AY22" s="1005">
        <v>59.532051282051285</v>
      </c>
      <c r="AZ22" s="1006" t="s">
        <v>493</v>
      </c>
      <c r="BA22" s="1004">
        <v>0.18819754464285715</v>
      </c>
      <c r="BB22" s="735">
        <v>244.93</v>
      </c>
      <c r="BC22" s="975">
        <v>-86.24</v>
      </c>
      <c r="BD22" s="703">
        <v>-331.17</v>
      </c>
      <c r="BE22" s="1005">
        <v>-1.3521006001714775</v>
      </c>
      <c r="BF22" s="1006">
        <v>4.0277914816641998</v>
      </c>
      <c r="BG22" s="1004">
        <v>-5.52112676056338</v>
      </c>
      <c r="BH22" s="707"/>
      <c r="BI22" s="704"/>
    </row>
    <row r="23" spans="1:61" s="702" customFormat="1" ht="19.5" customHeight="1">
      <c r="A23" s="708" t="s">
        <v>0</v>
      </c>
      <c r="B23" s="377">
        <v>672.67</v>
      </c>
      <c r="C23" s="378">
        <v>401.01</v>
      </c>
      <c r="D23" s="703">
        <v>-271.65999999999997</v>
      </c>
      <c r="E23" s="336">
        <v>-0.40385330102427636</v>
      </c>
      <c r="F23" s="377">
        <v>5.51</v>
      </c>
      <c r="G23" s="700">
        <v>15.58</v>
      </c>
      <c r="H23" s="703">
        <v>10.07</v>
      </c>
      <c r="I23" s="352">
        <v>1.8275862068965518</v>
      </c>
      <c r="J23" s="693">
        <v>8.1912379026863099E-3</v>
      </c>
      <c r="K23" s="620">
        <v>3.8851898955138277E-2</v>
      </c>
      <c r="L23" s="377">
        <v>8.1999999999999993</v>
      </c>
      <c r="M23" s="700">
        <v>13.96</v>
      </c>
      <c r="N23" s="703">
        <v>5.7600000000000016</v>
      </c>
      <c r="O23" s="352">
        <v>0.70243902439024419</v>
      </c>
      <c r="P23" s="693">
        <v>1.4882032667876588</v>
      </c>
      <c r="Q23" s="620">
        <v>0.89602053915276003</v>
      </c>
      <c r="R23" s="377">
        <v>0</v>
      </c>
      <c r="S23" s="700">
        <v>0</v>
      </c>
      <c r="T23" s="703">
        <v>0</v>
      </c>
      <c r="U23" s="352">
        <v>0</v>
      </c>
      <c r="V23" s="621">
        <v>0</v>
      </c>
      <c r="W23" s="620">
        <v>0</v>
      </c>
      <c r="X23" s="377">
        <v>8.1999999999999993</v>
      </c>
      <c r="Y23" s="378">
        <v>13.96</v>
      </c>
      <c r="Z23" s="703">
        <v>5.7600000000000016</v>
      </c>
      <c r="AA23" s="352">
        <v>0.70243902439024419</v>
      </c>
      <c r="AB23" s="621">
        <v>1.4882032667876588</v>
      </c>
      <c r="AC23" s="620">
        <v>0.89602053915276003</v>
      </c>
      <c r="AD23" s="377">
        <v>0</v>
      </c>
      <c r="AE23" s="378">
        <v>0</v>
      </c>
      <c r="AF23" s="703">
        <v>0</v>
      </c>
      <c r="AG23" s="352">
        <v>0</v>
      </c>
      <c r="AH23" s="621">
        <v>0</v>
      </c>
      <c r="AI23" s="620">
        <v>0</v>
      </c>
      <c r="AJ23" s="377">
        <v>0</v>
      </c>
      <c r="AK23" s="378">
        <v>0</v>
      </c>
      <c r="AL23" s="703">
        <v>0</v>
      </c>
      <c r="AM23" s="352">
        <v>0</v>
      </c>
      <c r="AN23" s="621">
        <v>0</v>
      </c>
      <c r="AO23" s="620">
        <v>0</v>
      </c>
      <c r="AP23" s="377">
        <v>9.52</v>
      </c>
      <c r="AQ23" s="700">
        <v>0.38</v>
      </c>
      <c r="AR23" s="703">
        <v>-9.1399999999999988</v>
      </c>
      <c r="AS23" s="352">
        <v>-0.9600840336134453</v>
      </c>
      <c r="AT23" s="621">
        <v>1.1609756097560977</v>
      </c>
      <c r="AU23" s="620">
        <v>2.7220630372492834E-2</v>
      </c>
      <c r="AV23" s="735">
        <v>0</v>
      </c>
      <c r="AW23" s="975">
        <v>79.84</v>
      </c>
      <c r="AX23" s="703">
        <v>79.84</v>
      </c>
      <c r="AY23" s="1005" t="s">
        <v>549</v>
      </c>
      <c r="AZ23" s="1006">
        <v>0</v>
      </c>
      <c r="BA23" s="1004">
        <v>0.19909727936959179</v>
      </c>
      <c r="BB23" s="735">
        <v>-313.2</v>
      </c>
      <c r="BC23" s="975">
        <v>-97.46</v>
      </c>
      <c r="BD23" s="703">
        <v>215.74</v>
      </c>
      <c r="BE23" s="1005">
        <v>0.68882503192848021</v>
      </c>
      <c r="BF23" s="1006">
        <v>-38.195121951219512</v>
      </c>
      <c r="BG23" s="1004">
        <v>-6.9813753581661881</v>
      </c>
      <c r="BH23" s="707"/>
      <c r="BI23" s="704"/>
    </row>
    <row r="24" spans="1:61" s="702" customFormat="1" ht="19.5" customHeight="1">
      <c r="A24" s="708" t="s">
        <v>4</v>
      </c>
      <c r="B24" s="377">
        <v>133.94</v>
      </c>
      <c r="C24" s="378">
        <v>104.21</v>
      </c>
      <c r="D24" s="703">
        <v>-29.730000000000004</v>
      </c>
      <c r="E24" s="336">
        <v>-0.2219650589816336</v>
      </c>
      <c r="F24" s="377">
        <v>39.200000000000003</v>
      </c>
      <c r="G24" s="700">
        <v>31.26</v>
      </c>
      <c r="H24" s="703">
        <v>-7.9400000000000013</v>
      </c>
      <c r="I24" s="352">
        <v>-0.20255102040816328</v>
      </c>
      <c r="J24" s="693">
        <v>0.29266835896670151</v>
      </c>
      <c r="K24" s="620">
        <v>0.29997121197581811</v>
      </c>
      <c r="L24" s="377">
        <v>38.659999999999997</v>
      </c>
      <c r="M24" s="700">
        <v>30.04</v>
      </c>
      <c r="N24" s="703">
        <v>-8.6199999999999974</v>
      </c>
      <c r="O24" s="352">
        <v>-0.22296947749611998</v>
      </c>
      <c r="P24" s="693">
        <v>0.98622448979591826</v>
      </c>
      <c r="Q24" s="620">
        <v>0.96097248880358277</v>
      </c>
      <c r="R24" s="377">
        <v>0</v>
      </c>
      <c r="S24" s="700">
        <v>0</v>
      </c>
      <c r="T24" s="703">
        <v>0</v>
      </c>
      <c r="U24" s="352">
        <v>0</v>
      </c>
      <c r="V24" s="621">
        <v>0</v>
      </c>
      <c r="W24" s="620">
        <v>0</v>
      </c>
      <c r="X24" s="377">
        <v>38.659999999999997</v>
      </c>
      <c r="Y24" s="378">
        <v>30.04</v>
      </c>
      <c r="Z24" s="703">
        <v>-8.6199999999999974</v>
      </c>
      <c r="AA24" s="352">
        <v>-0.22296947749611998</v>
      </c>
      <c r="AB24" s="621">
        <v>0.98622448979591826</v>
      </c>
      <c r="AC24" s="620">
        <v>0.96097248880358277</v>
      </c>
      <c r="AD24" s="377">
        <v>0</v>
      </c>
      <c r="AE24" s="378">
        <v>0</v>
      </c>
      <c r="AF24" s="703">
        <v>0</v>
      </c>
      <c r="AG24" s="352">
        <v>0</v>
      </c>
      <c r="AH24" s="621">
        <v>0</v>
      </c>
      <c r="AI24" s="620">
        <v>0</v>
      </c>
      <c r="AJ24" s="377">
        <v>0</v>
      </c>
      <c r="AK24" s="378">
        <v>0</v>
      </c>
      <c r="AL24" s="703">
        <v>0</v>
      </c>
      <c r="AM24" s="352">
        <v>0</v>
      </c>
      <c r="AN24" s="621">
        <v>0</v>
      </c>
      <c r="AO24" s="620">
        <v>0</v>
      </c>
      <c r="AP24" s="377">
        <v>-0.06</v>
      </c>
      <c r="AQ24" s="700">
        <v>0</v>
      </c>
      <c r="AR24" s="703">
        <v>0.06</v>
      </c>
      <c r="AS24" s="352">
        <v>1</v>
      </c>
      <c r="AT24" s="621">
        <v>-1.5519917227108124E-3</v>
      </c>
      <c r="AU24" s="620">
        <v>0</v>
      </c>
      <c r="AV24" s="735">
        <v>17.34</v>
      </c>
      <c r="AW24" s="975">
        <v>24.41</v>
      </c>
      <c r="AX24" s="703">
        <v>7.07</v>
      </c>
      <c r="AY24" s="1005">
        <v>0.40772779700115341</v>
      </c>
      <c r="AZ24" s="1006">
        <v>0.12946095266537255</v>
      </c>
      <c r="BA24" s="1004">
        <v>0.23423855676038768</v>
      </c>
      <c r="BB24" s="735">
        <v>17.34</v>
      </c>
      <c r="BC24" s="975">
        <v>24.41</v>
      </c>
      <c r="BD24" s="703">
        <v>7.07</v>
      </c>
      <c r="BE24" s="1005">
        <v>0.40772779700115341</v>
      </c>
      <c r="BF24" s="1006">
        <v>0.44852560786342477</v>
      </c>
      <c r="BG24" s="1004">
        <v>0.81258322237017311</v>
      </c>
      <c r="BH24" s="707"/>
      <c r="BI24" s="704"/>
    </row>
    <row r="25" spans="1:61" s="702" customFormat="1" ht="19.5" customHeight="1">
      <c r="A25" s="708" t="s">
        <v>40</v>
      </c>
      <c r="B25" s="377">
        <v>60.08</v>
      </c>
      <c r="C25" s="378">
        <v>85.36</v>
      </c>
      <c r="D25" s="703">
        <v>25.28</v>
      </c>
      <c r="E25" s="336">
        <v>0.4207723035952064</v>
      </c>
      <c r="F25" s="377">
        <v>36.24</v>
      </c>
      <c r="G25" s="700">
        <v>85.36</v>
      </c>
      <c r="H25" s="703">
        <v>49.12</v>
      </c>
      <c r="I25" s="352">
        <v>1.3554083885209711</v>
      </c>
      <c r="J25" s="693">
        <v>0.60319573901464718</v>
      </c>
      <c r="K25" s="620">
        <v>1</v>
      </c>
      <c r="L25" s="377">
        <v>32.200000000000003</v>
      </c>
      <c r="M25" s="700">
        <v>47.22</v>
      </c>
      <c r="N25" s="703">
        <v>15.019999999999996</v>
      </c>
      <c r="O25" s="352">
        <v>0.46645962732919238</v>
      </c>
      <c r="P25" s="693">
        <v>0.88852097130242824</v>
      </c>
      <c r="Q25" s="620">
        <v>0.5531865042174321</v>
      </c>
      <c r="R25" s="377">
        <v>0</v>
      </c>
      <c r="S25" s="700">
        <v>0</v>
      </c>
      <c r="T25" s="703">
        <v>0</v>
      </c>
      <c r="U25" s="352">
        <v>0</v>
      </c>
      <c r="V25" s="621">
        <v>0</v>
      </c>
      <c r="W25" s="620">
        <v>0</v>
      </c>
      <c r="X25" s="377">
        <v>32.200000000000003</v>
      </c>
      <c r="Y25" s="378">
        <v>47.22</v>
      </c>
      <c r="Z25" s="703">
        <v>15.019999999999996</v>
      </c>
      <c r="AA25" s="352">
        <v>0.46645962732919238</v>
      </c>
      <c r="AB25" s="621">
        <v>0.88852097130242824</v>
      </c>
      <c r="AC25" s="620">
        <v>0.5531865042174321</v>
      </c>
      <c r="AD25" s="377">
        <v>3.48</v>
      </c>
      <c r="AE25" s="378">
        <v>0</v>
      </c>
      <c r="AF25" s="703">
        <v>-3.48</v>
      </c>
      <c r="AG25" s="352">
        <v>-1</v>
      </c>
      <c r="AH25" s="621">
        <v>5.7922769640479363E-2</v>
      </c>
      <c r="AI25" s="620">
        <v>0</v>
      </c>
      <c r="AJ25" s="377">
        <v>-0.12</v>
      </c>
      <c r="AK25" s="378">
        <v>0</v>
      </c>
      <c r="AL25" s="703">
        <v>0.12</v>
      </c>
      <c r="AM25" s="352">
        <v>1</v>
      </c>
      <c r="AN25" s="621">
        <v>-3.3112582781456949E-3</v>
      </c>
      <c r="AO25" s="620">
        <v>0</v>
      </c>
      <c r="AP25" s="377">
        <v>-22.43</v>
      </c>
      <c r="AQ25" s="700">
        <v>-0.09</v>
      </c>
      <c r="AR25" s="703">
        <v>22.34</v>
      </c>
      <c r="AS25" s="352">
        <v>0.99598751671868035</v>
      </c>
      <c r="AT25" s="621">
        <v>-0.69658385093167696</v>
      </c>
      <c r="AU25" s="620">
        <v>-1.9059720457433292E-3</v>
      </c>
      <c r="AV25" s="735">
        <v>15.58</v>
      </c>
      <c r="AW25" s="975">
        <v>7.32</v>
      </c>
      <c r="AX25" s="703">
        <v>-8.26</v>
      </c>
      <c r="AY25" s="1005">
        <v>-0.53016688061617456</v>
      </c>
      <c r="AZ25" s="1006">
        <v>0.25932090545938752</v>
      </c>
      <c r="BA25" s="1004">
        <v>8.5754451733833184E-2</v>
      </c>
      <c r="BB25" s="735">
        <v>5.24</v>
      </c>
      <c r="BC25" s="975">
        <v>7.44</v>
      </c>
      <c r="BD25" s="703">
        <v>2.2000000000000002</v>
      </c>
      <c r="BE25" s="1005">
        <v>0.41984732824427484</v>
      </c>
      <c r="BF25" s="1006">
        <v>0.16273291925465838</v>
      </c>
      <c r="BG25" s="1004">
        <v>0.15756035578144856</v>
      </c>
      <c r="BH25" s="707"/>
      <c r="BI25" s="704"/>
    </row>
    <row r="26" spans="1:61" s="702" customFormat="1" ht="19.5" customHeight="1">
      <c r="A26" s="708" t="s">
        <v>19</v>
      </c>
      <c r="B26" s="377">
        <v>36.340000000000003</v>
      </c>
      <c r="C26" s="378">
        <v>84.92</v>
      </c>
      <c r="D26" s="703">
        <v>48.58</v>
      </c>
      <c r="E26" s="336">
        <v>1.3368189323059987</v>
      </c>
      <c r="F26" s="377">
        <v>0</v>
      </c>
      <c r="G26" s="700">
        <v>0.01</v>
      </c>
      <c r="H26" s="703">
        <v>0.01</v>
      </c>
      <c r="I26" s="352" t="s">
        <v>549</v>
      </c>
      <c r="J26" s="693">
        <v>0</v>
      </c>
      <c r="K26" s="620">
        <v>1.1775788977861517E-4</v>
      </c>
      <c r="L26" s="377">
        <v>28.82</v>
      </c>
      <c r="M26" s="700">
        <v>-1.06</v>
      </c>
      <c r="N26" s="703">
        <v>-29.88</v>
      </c>
      <c r="O26" s="352">
        <v>-1.0367800138792505</v>
      </c>
      <c r="P26" s="693" t="s">
        <v>493</v>
      </c>
      <c r="Q26" s="620">
        <v>-106</v>
      </c>
      <c r="R26" s="377">
        <v>0</v>
      </c>
      <c r="S26" s="700">
        <v>0</v>
      </c>
      <c r="T26" s="703">
        <v>0</v>
      </c>
      <c r="U26" s="352">
        <v>0</v>
      </c>
      <c r="V26" s="621">
        <v>0</v>
      </c>
      <c r="W26" s="620">
        <v>0</v>
      </c>
      <c r="X26" s="377">
        <v>28.82</v>
      </c>
      <c r="Y26" s="378">
        <v>-1.06</v>
      </c>
      <c r="Z26" s="703">
        <v>-29.88</v>
      </c>
      <c r="AA26" s="352">
        <v>-1.0367800138792505</v>
      </c>
      <c r="AB26" s="621" t="s">
        <v>493</v>
      </c>
      <c r="AC26" s="620">
        <v>-106</v>
      </c>
      <c r="AD26" s="377">
        <v>0</v>
      </c>
      <c r="AE26" s="378">
        <v>0</v>
      </c>
      <c r="AF26" s="703">
        <v>0</v>
      </c>
      <c r="AG26" s="352">
        <v>0</v>
      </c>
      <c r="AH26" s="621">
        <v>0</v>
      </c>
      <c r="AI26" s="620">
        <v>0</v>
      </c>
      <c r="AJ26" s="377">
        <v>0</v>
      </c>
      <c r="AK26" s="378">
        <v>0</v>
      </c>
      <c r="AL26" s="703">
        <v>0</v>
      </c>
      <c r="AM26" s="352">
        <v>0</v>
      </c>
      <c r="AN26" s="621" t="s">
        <v>493</v>
      </c>
      <c r="AO26" s="620">
        <v>0</v>
      </c>
      <c r="AP26" s="377">
        <v>0</v>
      </c>
      <c r="AQ26" s="700">
        <v>-0.01</v>
      </c>
      <c r="AR26" s="703">
        <v>-0.01</v>
      </c>
      <c r="AS26" s="352" t="s">
        <v>549</v>
      </c>
      <c r="AT26" s="621">
        <v>0</v>
      </c>
      <c r="AU26" s="620" t="s">
        <v>493</v>
      </c>
      <c r="AV26" s="735">
        <v>10.5</v>
      </c>
      <c r="AW26" s="975">
        <v>2.87</v>
      </c>
      <c r="AX26" s="703">
        <v>-7.63</v>
      </c>
      <c r="AY26" s="1005">
        <v>-0.72666666666666668</v>
      </c>
      <c r="AZ26" s="1006">
        <v>0.2889378095762245</v>
      </c>
      <c r="BA26" s="1004">
        <v>3.3796514366462554E-2</v>
      </c>
      <c r="BB26" s="735">
        <v>-2.95</v>
      </c>
      <c r="BC26" s="975">
        <v>-28.54</v>
      </c>
      <c r="BD26" s="703">
        <v>-25.59</v>
      </c>
      <c r="BE26" s="1005">
        <v>-8.6745762711864405</v>
      </c>
      <c r="BF26" s="1006">
        <v>-0.10235947258848023</v>
      </c>
      <c r="BG26" s="1004" t="s">
        <v>493</v>
      </c>
      <c r="BH26" s="707"/>
      <c r="BI26" s="704"/>
    </row>
    <row r="27" spans="1:61" s="702" customFormat="1" ht="19.5" customHeight="1">
      <c r="A27" s="708" t="s">
        <v>246</v>
      </c>
      <c r="B27" s="377">
        <v>0</v>
      </c>
      <c r="C27" s="378">
        <v>0</v>
      </c>
      <c r="D27" s="703">
        <v>0</v>
      </c>
      <c r="E27" s="336">
        <v>0</v>
      </c>
      <c r="F27" s="377">
        <v>0</v>
      </c>
      <c r="G27" s="700">
        <v>0</v>
      </c>
      <c r="H27" s="703">
        <v>0</v>
      </c>
      <c r="I27" s="352">
        <v>0</v>
      </c>
      <c r="J27" s="693" t="s">
        <v>493</v>
      </c>
      <c r="K27" s="620" t="s">
        <v>493</v>
      </c>
      <c r="L27" s="377">
        <v>0</v>
      </c>
      <c r="M27" s="700">
        <v>0</v>
      </c>
      <c r="N27" s="703">
        <v>0</v>
      </c>
      <c r="O27" s="352">
        <v>0</v>
      </c>
      <c r="P27" s="693" t="s">
        <v>493</v>
      </c>
      <c r="Q27" s="620" t="s">
        <v>493</v>
      </c>
      <c r="R27" s="377">
        <v>0</v>
      </c>
      <c r="S27" s="700">
        <v>0</v>
      </c>
      <c r="T27" s="703">
        <v>0</v>
      </c>
      <c r="U27" s="352">
        <v>0</v>
      </c>
      <c r="V27" s="621" t="s">
        <v>493</v>
      </c>
      <c r="W27" s="620" t="s">
        <v>493</v>
      </c>
      <c r="X27" s="377">
        <v>0</v>
      </c>
      <c r="Y27" s="378">
        <v>0</v>
      </c>
      <c r="Z27" s="703">
        <v>0</v>
      </c>
      <c r="AA27" s="352">
        <v>0</v>
      </c>
      <c r="AB27" s="621" t="s">
        <v>493</v>
      </c>
      <c r="AC27" s="620" t="s">
        <v>493</v>
      </c>
      <c r="AD27" s="377">
        <v>0</v>
      </c>
      <c r="AE27" s="378">
        <v>0</v>
      </c>
      <c r="AF27" s="703">
        <v>0</v>
      </c>
      <c r="AG27" s="352">
        <v>0</v>
      </c>
      <c r="AH27" s="621" t="s">
        <v>493</v>
      </c>
      <c r="AI27" s="620" t="s">
        <v>493</v>
      </c>
      <c r="AJ27" s="377">
        <v>0</v>
      </c>
      <c r="AK27" s="378">
        <v>0</v>
      </c>
      <c r="AL27" s="703">
        <v>0</v>
      </c>
      <c r="AM27" s="352">
        <v>0</v>
      </c>
      <c r="AN27" s="621" t="s">
        <v>493</v>
      </c>
      <c r="AO27" s="620" t="s">
        <v>493</v>
      </c>
      <c r="AP27" s="377">
        <v>0</v>
      </c>
      <c r="AQ27" s="700">
        <v>70.36</v>
      </c>
      <c r="AR27" s="703">
        <v>70.36</v>
      </c>
      <c r="AS27" s="352" t="s">
        <v>549</v>
      </c>
      <c r="AT27" s="621" t="s">
        <v>493</v>
      </c>
      <c r="AU27" s="620" t="s">
        <v>493</v>
      </c>
      <c r="AV27" s="735">
        <v>0</v>
      </c>
      <c r="AW27" s="975">
        <v>0</v>
      </c>
      <c r="AX27" s="703">
        <v>0</v>
      </c>
      <c r="AY27" s="1005">
        <v>0</v>
      </c>
      <c r="AZ27" s="1006" t="s">
        <v>493</v>
      </c>
      <c r="BA27" s="1004" t="s">
        <v>493</v>
      </c>
      <c r="BB27" s="735">
        <v>0</v>
      </c>
      <c r="BC27" s="975">
        <v>0</v>
      </c>
      <c r="BD27" s="703">
        <v>0</v>
      </c>
      <c r="BE27" s="1005">
        <v>0</v>
      </c>
      <c r="BF27" s="1006" t="s">
        <v>493</v>
      </c>
      <c r="BG27" s="1004" t="s">
        <v>493</v>
      </c>
      <c r="BH27" s="707"/>
      <c r="BI27" s="704"/>
    </row>
    <row r="28" spans="1:61" s="702" customFormat="1" ht="19.5" customHeight="1">
      <c r="A28" s="708" t="s">
        <v>264</v>
      </c>
      <c r="B28" s="377">
        <v>0</v>
      </c>
      <c r="C28" s="378">
        <v>0</v>
      </c>
      <c r="D28" s="703">
        <v>0</v>
      </c>
      <c r="E28" s="336">
        <v>0</v>
      </c>
      <c r="F28" s="377">
        <v>0</v>
      </c>
      <c r="G28" s="700">
        <v>0.14000000000000001</v>
      </c>
      <c r="H28" s="703">
        <v>0.14000000000000001</v>
      </c>
      <c r="I28" s="352" t="s">
        <v>549</v>
      </c>
      <c r="J28" s="693" t="s">
        <v>493</v>
      </c>
      <c r="K28" s="620" t="s">
        <v>493</v>
      </c>
      <c r="L28" s="377">
        <v>0</v>
      </c>
      <c r="M28" s="700">
        <v>0.14000000000000001</v>
      </c>
      <c r="N28" s="703">
        <v>0.14000000000000001</v>
      </c>
      <c r="O28" s="352" t="s">
        <v>549</v>
      </c>
      <c r="P28" s="693" t="s">
        <v>493</v>
      </c>
      <c r="Q28" s="620">
        <v>1</v>
      </c>
      <c r="R28" s="377">
        <v>0</v>
      </c>
      <c r="S28" s="700">
        <v>0</v>
      </c>
      <c r="T28" s="703">
        <v>0</v>
      </c>
      <c r="U28" s="352">
        <v>0</v>
      </c>
      <c r="V28" s="621" t="s">
        <v>493</v>
      </c>
      <c r="W28" s="620" t="s">
        <v>493</v>
      </c>
      <c r="X28" s="377">
        <v>0</v>
      </c>
      <c r="Y28" s="378">
        <v>0.14000000000000001</v>
      </c>
      <c r="Z28" s="703">
        <v>0.14000000000000001</v>
      </c>
      <c r="AA28" s="352" t="s">
        <v>549</v>
      </c>
      <c r="AB28" s="621" t="s">
        <v>493</v>
      </c>
      <c r="AC28" s="620">
        <v>1</v>
      </c>
      <c r="AD28" s="377">
        <v>2.1</v>
      </c>
      <c r="AE28" s="378">
        <v>0</v>
      </c>
      <c r="AF28" s="703">
        <v>-2.1</v>
      </c>
      <c r="AG28" s="352">
        <v>-1</v>
      </c>
      <c r="AH28" s="621" t="s">
        <v>493</v>
      </c>
      <c r="AI28" s="620" t="s">
        <v>493</v>
      </c>
      <c r="AJ28" s="377">
        <v>0.87</v>
      </c>
      <c r="AK28" s="378">
        <v>0</v>
      </c>
      <c r="AL28" s="703">
        <v>-0.87</v>
      </c>
      <c r="AM28" s="352">
        <v>-1</v>
      </c>
      <c r="AN28" s="621" t="s">
        <v>493</v>
      </c>
      <c r="AO28" s="620">
        <v>0</v>
      </c>
      <c r="AP28" s="377">
        <v>-1.51</v>
      </c>
      <c r="AQ28" s="700">
        <v>0</v>
      </c>
      <c r="AR28" s="703">
        <v>1.51</v>
      </c>
      <c r="AS28" s="352">
        <v>1</v>
      </c>
      <c r="AT28" s="621" t="s">
        <v>493</v>
      </c>
      <c r="AU28" s="620">
        <v>0</v>
      </c>
      <c r="AV28" s="735">
        <v>0</v>
      </c>
      <c r="AW28" s="975">
        <v>0</v>
      </c>
      <c r="AX28" s="703">
        <v>0</v>
      </c>
      <c r="AY28" s="1005">
        <v>0</v>
      </c>
      <c r="AZ28" s="1006" t="s">
        <v>493</v>
      </c>
      <c r="BA28" s="1004" t="s">
        <v>493</v>
      </c>
      <c r="BB28" s="735">
        <v>0</v>
      </c>
      <c r="BC28" s="975">
        <v>0.05</v>
      </c>
      <c r="BD28" s="703">
        <v>0.05</v>
      </c>
      <c r="BE28" s="1005" t="s">
        <v>549</v>
      </c>
      <c r="BF28" s="1006" t="s">
        <v>493</v>
      </c>
      <c r="BG28" s="1004">
        <v>0.35714285714285715</v>
      </c>
      <c r="BH28" s="707"/>
      <c r="BI28" s="704"/>
    </row>
    <row r="29" spans="1:61" s="702" customFormat="1" ht="19.5" customHeight="1" thickBot="1">
      <c r="A29" s="708" t="s">
        <v>496</v>
      </c>
      <c r="B29" s="377">
        <v>0</v>
      </c>
      <c r="C29" s="378">
        <v>0</v>
      </c>
      <c r="D29" s="703">
        <v>0</v>
      </c>
      <c r="E29" s="336">
        <v>0</v>
      </c>
      <c r="F29" s="377">
        <v>0</v>
      </c>
      <c r="G29" s="700">
        <v>0</v>
      </c>
      <c r="H29" s="703">
        <v>0</v>
      </c>
      <c r="I29" s="352">
        <v>0</v>
      </c>
      <c r="J29" s="693" t="s">
        <v>493</v>
      </c>
      <c r="K29" s="620" t="s">
        <v>493</v>
      </c>
      <c r="L29" s="377">
        <v>0</v>
      </c>
      <c r="M29" s="700">
        <v>0</v>
      </c>
      <c r="N29" s="703">
        <v>0</v>
      </c>
      <c r="O29" s="352">
        <v>0</v>
      </c>
      <c r="P29" s="693" t="s">
        <v>493</v>
      </c>
      <c r="Q29" s="620" t="s">
        <v>493</v>
      </c>
      <c r="R29" s="377">
        <v>0</v>
      </c>
      <c r="S29" s="700">
        <v>0</v>
      </c>
      <c r="T29" s="703">
        <v>0</v>
      </c>
      <c r="U29" s="352">
        <v>0</v>
      </c>
      <c r="V29" s="621" t="s">
        <v>493</v>
      </c>
      <c r="W29" s="620" t="s">
        <v>493</v>
      </c>
      <c r="X29" s="377">
        <v>0</v>
      </c>
      <c r="Y29" s="378">
        <v>0</v>
      </c>
      <c r="Z29" s="703">
        <v>0</v>
      </c>
      <c r="AA29" s="352">
        <v>0</v>
      </c>
      <c r="AB29" s="621" t="s">
        <v>493</v>
      </c>
      <c r="AC29" s="620" t="s">
        <v>493</v>
      </c>
      <c r="AD29" s="377">
        <v>0</v>
      </c>
      <c r="AE29" s="378">
        <v>0</v>
      </c>
      <c r="AF29" s="703">
        <v>0</v>
      </c>
      <c r="AG29" s="352">
        <v>0</v>
      </c>
      <c r="AH29" s="621" t="s">
        <v>493</v>
      </c>
      <c r="AI29" s="620" t="s">
        <v>493</v>
      </c>
      <c r="AJ29" s="377">
        <v>0</v>
      </c>
      <c r="AK29" s="378">
        <v>0</v>
      </c>
      <c r="AL29" s="703">
        <v>0</v>
      </c>
      <c r="AM29" s="352">
        <v>0</v>
      </c>
      <c r="AN29" s="621" t="s">
        <v>493</v>
      </c>
      <c r="AO29" s="620" t="s">
        <v>493</v>
      </c>
      <c r="AP29" s="377">
        <v>181.23</v>
      </c>
      <c r="AQ29" s="700">
        <v>195.32</v>
      </c>
      <c r="AR29" s="703">
        <v>14.090000000000003</v>
      </c>
      <c r="AS29" s="352">
        <v>7.7746509959719712E-2</v>
      </c>
      <c r="AT29" s="621" t="s">
        <v>493</v>
      </c>
      <c r="AU29" s="620" t="s">
        <v>493</v>
      </c>
      <c r="AV29" s="735">
        <v>0</v>
      </c>
      <c r="AW29" s="975">
        <v>0</v>
      </c>
      <c r="AX29" s="703">
        <v>0</v>
      </c>
      <c r="AY29" s="1005">
        <v>0</v>
      </c>
      <c r="AZ29" s="1006" t="s">
        <v>493</v>
      </c>
      <c r="BA29" s="1004" t="s">
        <v>493</v>
      </c>
      <c r="BB29" s="735">
        <v>0</v>
      </c>
      <c r="BC29" s="975">
        <v>0</v>
      </c>
      <c r="BD29" s="703">
        <v>0</v>
      </c>
      <c r="BE29" s="1005">
        <v>0</v>
      </c>
      <c r="BF29" s="1006" t="s">
        <v>493</v>
      </c>
      <c r="BG29" s="1004" t="s">
        <v>493</v>
      </c>
      <c r="BH29" s="707"/>
      <c r="BI29" s="704"/>
    </row>
    <row r="30" spans="1:61" s="2" customFormat="1" ht="24" customHeight="1" thickTop="1" thickBot="1">
      <c r="A30" s="19" t="s">
        <v>8</v>
      </c>
      <c r="B30" s="20">
        <v>17047.86</v>
      </c>
      <c r="C30" s="21">
        <v>24889.719999999994</v>
      </c>
      <c r="D30" s="861">
        <v>7841.8600000000006</v>
      </c>
      <c r="E30" s="165">
        <v>0.45999087275470313</v>
      </c>
      <c r="F30" s="20">
        <v>6846.98</v>
      </c>
      <c r="G30" s="27">
        <v>7703.6800000000012</v>
      </c>
      <c r="H30" s="861">
        <v>856.70000000000061</v>
      </c>
      <c r="I30" s="168">
        <v>0.12512085620229674</v>
      </c>
      <c r="J30" s="167">
        <v>0.40163281491049313</v>
      </c>
      <c r="K30" s="165">
        <v>0.30951252163543835</v>
      </c>
      <c r="L30" s="62">
        <v>8755.6999999999989</v>
      </c>
      <c r="M30" s="65">
        <v>8209.8200000000015</v>
      </c>
      <c r="N30" s="861">
        <v>-545.87999999999988</v>
      </c>
      <c r="O30" s="168">
        <v>-6.2345671962264287E-2</v>
      </c>
      <c r="P30" s="167">
        <v>1.2787681576403027</v>
      </c>
      <c r="Q30" s="165">
        <v>1.0657010675417462</v>
      </c>
      <c r="R30" s="62">
        <v>219.87000000000003</v>
      </c>
      <c r="S30" s="65">
        <v>249.78</v>
      </c>
      <c r="T30" s="861">
        <v>29.909999999999986</v>
      </c>
      <c r="U30" s="285">
        <v>0.13603492973120465</v>
      </c>
      <c r="V30" s="167">
        <v>1.2897219944321459E-2</v>
      </c>
      <c r="W30" s="165">
        <v>1.0035468458463979E-2</v>
      </c>
      <c r="X30" s="62">
        <v>8535.8200000000015</v>
      </c>
      <c r="Y30" s="63">
        <v>7960.0399999999981</v>
      </c>
      <c r="Z30" s="861">
        <v>-575.77999999999929</v>
      </c>
      <c r="AA30" s="168">
        <v>-6.7454562069022464E-2</v>
      </c>
      <c r="AB30" s="166">
        <v>1.2466547295303918</v>
      </c>
      <c r="AC30" s="165">
        <v>1.0332776023926225</v>
      </c>
      <c r="AD30" s="62">
        <v>1761.2000000000003</v>
      </c>
      <c r="AE30" s="63">
        <v>2528.1</v>
      </c>
      <c r="AF30" s="861">
        <v>766.9000000000002</v>
      </c>
      <c r="AG30" s="168">
        <v>0.43544174426527338</v>
      </c>
      <c r="AH30" s="166">
        <v>0.10330915434547211</v>
      </c>
      <c r="AI30" s="165">
        <v>0.1015720546474609</v>
      </c>
      <c r="AJ30" s="62">
        <v>415.57000000000005</v>
      </c>
      <c r="AK30" s="63">
        <v>1046.1000000000001</v>
      </c>
      <c r="AL30" s="861">
        <v>630.53</v>
      </c>
      <c r="AM30" s="285">
        <v>1.5172654426450418</v>
      </c>
      <c r="AN30" s="166">
        <v>6.0693911768400097E-2</v>
      </c>
      <c r="AO30" s="165">
        <v>0.13579224474536844</v>
      </c>
      <c r="AP30" s="62">
        <v>1224.68</v>
      </c>
      <c r="AQ30" s="65">
        <v>2431.9499999999998</v>
      </c>
      <c r="AR30" s="861">
        <v>1207.27</v>
      </c>
      <c r="AS30" s="168">
        <v>0.98578404154554633</v>
      </c>
      <c r="AT30" s="166">
        <v>0.1398723117512021</v>
      </c>
      <c r="AU30" s="165">
        <v>0.2962245213658764</v>
      </c>
      <c r="AV30" s="1000">
        <v>4691.37</v>
      </c>
      <c r="AW30" s="995">
        <v>5956.8899999999994</v>
      </c>
      <c r="AX30" s="996">
        <v>1265.5199999999998</v>
      </c>
      <c r="AY30" s="997">
        <v>0.2697548903625166</v>
      </c>
      <c r="AZ30" s="998">
        <v>0.27518820544044825</v>
      </c>
      <c r="BA30" s="999">
        <v>0.23933133839994988</v>
      </c>
      <c r="BB30" s="1000">
        <v>2271.2800000000002</v>
      </c>
      <c r="BC30" s="1001">
        <v>647.35</v>
      </c>
      <c r="BD30" s="996">
        <v>-1623.9300000000003</v>
      </c>
      <c r="BE30" s="997">
        <v>-0.7149845021309571</v>
      </c>
      <c r="BF30" s="998">
        <v>0.2660880852689021</v>
      </c>
      <c r="BG30" s="999">
        <v>8.1324968216240134E-2</v>
      </c>
      <c r="BH30" s="283"/>
      <c r="BI30" s="284"/>
    </row>
    <row r="31" spans="1:61" ht="13.5" thickTop="1">
      <c r="A31" s="5"/>
      <c r="B31" s="4" t="s">
        <v>551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9"/>
      <c r="S31" s="6"/>
      <c r="T31" s="6"/>
      <c r="U31" s="6"/>
      <c r="V31" s="9"/>
      <c r="W31" s="6"/>
      <c r="X31" s="9"/>
      <c r="Y31" s="6"/>
      <c r="Z31" s="6"/>
      <c r="AA31" s="6"/>
      <c r="AB31" s="5"/>
      <c r="AC31" s="5"/>
      <c r="AD31" s="11"/>
      <c r="AE31" s="5"/>
      <c r="AF31" s="5"/>
      <c r="AG31" s="5"/>
      <c r="AH31" s="5"/>
      <c r="AI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11"/>
      <c r="BC31" s="5"/>
      <c r="BD31" s="5"/>
      <c r="BE31" s="5"/>
      <c r="BF31" s="5"/>
      <c r="BG31" s="5"/>
    </row>
    <row r="32" spans="1:61" ht="15">
      <c r="R32" s="41"/>
      <c r="S32" s="42"/>
      <c r="T32" s="42"/>
      <c r="U32" s="42"/>
      <c r="V32" s="41"/>
      <c r="AB32" s="34"/>
      <c r="AC32" s="34"/>
      <c r="BH32" s="286"/>
      <c r="BI32" s="286"/>
    </row>
    <row r="33" spans="3:66" ht="15">
      <c r="R33" s="41"/>
      <c r="S33" s="42"/>
      <c r="T33" s="42"/>
      <c r="U33" s="42"/>
      <c r="V33" s="41"/>
      <c r="AB33" s="34"/>
      <c r="AC33" s="34"/>
      <c r="BH33" s="286"/>
      <c r="BI33" s="286"/>
    </row>
    <row r="34" spans="3:66" s="34" customFormat="1">
      <c r="R34" s="42"/>
      <c r="S34" s="41"/>
      <c r="T34" s="41"/>
      <c r="U34" s="41"/>
      <c r="V34" s="42"/>
      <c r="W34" s="41"/>
      <c r="X34" s="42"/>
      <c r="BB34" s="5"/>
      <c r="BH34" s="5"/>
      <c r="BI34" s="5"/>
      <c r="BJ34" s="5"/>
      <c r="BK34" s="5"/>
      <c r="BL34" s="5"/>
      <c r="BM34" s="5"/>
      <c r="BN34" s="5"/>
    </row>
    <row r="35" spans="3:66" s="34" customFormat="1">
      <c r="R35" s="42"/>
      <c r="S35" s="41"/>
      <c r="T35" s="41"/>
      <c r="U35" s="41"/>
      <c r="V35" s="42"/>
      <c r="W35" s="41"/>
      <c r="X35" s="42"/>
      <c r="BH35" s="5"/>
      <c r="BI35" s="5"/>
      <c r="BJ35" s="5"/>
      <c r="BK35" s="5"/>
      <c r="BL35" s="5"/>
      <c r="BM35" s="5"/>
      <c r="BN35" s="5"/>
    </row>
    <row r="36" spans="3:66" s="34" customFormat="1">
      <c r="R36" s="42"/>
      <c r="S36" s="41"/>
      <c r="T36" s="41"/>
      <c r="U36" s="41"/>
      <c r="V36" s="42"/>
      <c r="W36" s="41"/>
      <c r="X36" s="42"/>
      <c r="BH36" s="5"/>
      <c r="BI36" s="5"/>
      <c r="BJ36" s="5"/>
      <c r="BK36" s="5"/>
      <c r="BL36" s="5"/>
      <c r="BM36" s="5"/>
      <c r="BN36" s="5"/>
    </row>
    <row r="37" spans="3:66" s="34" customFormat="1">
      <c r="R37" s="42"/>
      <c r="S37" s="41"/>
      <c r="T37" s="41"/>
      <c r="U37" s="41"/>
      <c r="V37" s="42"/>
      <c r="W37" s="41"/>
      <c r="X37" s="42"/>
      <c r="BH37" s="5"/>
      <c r="BI37" s="5"/>
      <c r="BJ37" s="5"/>
      <c r="BK37" s="5"/>
      <c r="BL37" s="5"/>
      <c r="BM37" s="5"/>
      <c r="BN37" s="5"/>
    </row>
    <row r="41" spans="3:66" s="34" customFormat="1">
      <c r="C41" s="120"/>
      <c r="D41" s="120"/>
      <c r="E41" s="120"/>
      <c r="F41" s="120"/>
      <c r="G41" s="121"/>
      <c r="H41" s="120"/>
      <c r="I41" s="120"/>
      <c r="J41" s="120"/>
      <c r="K41" s="120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 s="34" customFormat="1">
      <c r="C42" s="120"/>
      <c r="D42" s="120"/>
      <c r="E42" s="120"/>
      <c r="F42" s="120"/>
      <c r="G42" s="121"/>
      <c r="H42" s="120"/>
      <c r="I42" s="120"/>
      <c r="J42" s="120"/>
      <c r="K42" s="120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20"/>
      <c r="D43" s="120"/>
      <c r="E43" s="120"/>
      <c r="F43" s="120"/>
      <c r="G43" s="121"/>
      <c r="H43" s="120"/>
      <c r="I43" s="120"/>
      <c r="J43" s="120"/>
      <c r="K43" s="120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20"/>
      <c r="D44" s="120"/>
      <c r="E44" s="120"/>
      <c r="F44" s="120"/>
      <c r="G44" s="121"/>
      <c r="H44" s="120"/>
      <c r="I44" s="120"/>
      <c r="J44" s="120"/>
      <c r="K44" s="120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 s="34" customFormat="1">
      <c r="C45" s="120"/>
      <c r="D45" s="120"/>
      <c r="E45" s="120"/>
      <c r="F45" s="120"/>
      <c r="G45" s="121"/>
      <c r="H45" s="120"/>
      <c r="I45" s="120"/>
      <c r="J45" s="120"/>
      <c r="K45" s="120"/>
      <c r="W45" s="42"/>
      <c r="X45" s="41"/>
      <c r="Y45" s="42"/>
      <c r="Z45" s="42"/>
      <c r="AA45" s="42"/>
      <c r="AB45" s="41"/>
      <c r="AC45" s="42"/>
      <c r="BH45" s="5"/>
      <c r="BI45" s="5"/>
      <c r="BJ45" s="5"/>
      <c r="BK45" s="5"/>
      <c r="BL45" s="5"/>
      <c r="BM45" s="5"/>
      <c r="BN45" s="5"/>
    </row>
    <row r="46" spans="3:66" s="34" customFormat="1">
      <c r="C46" s="120"/>
      <c r="D46" s="120"/>
      <c r="E46" s="120"/>
      <c r="F46" s="120"/>
      <c r="G46" s="121"/>
      <c r="H46" s="120"/>
      <c r="I46" s="120"/>
      <c r="J46" s="120"/>
      <c r="K46" s="120"/>
      <c r="W46" s="42"/>
      <c r="X46" s="41"/>
      <c r="Y46" s="42"/>
      <c r="Z46" s="42"/>
      <c r="AA46" s="42"/>
      <c r="AB46" s="41"/>
      <c r="AC46" s="42"/>
      <c r="BH46" s="5"/>
      <c r="BI46" s="5"/>
      <c r="BJ46" s="5"/>
      <c r="BK46" s="5"/>
      <c r="BL46" s="5"/>
      <c r="BM46" s="5"/>
      <c r="BN46" s="5"/>
    </row>
    <row r="47" spans="3:66" s="34" customFormat="1">
      <c r="C47" s="120"/>
      <c r="D47" s="120"/>
      <c r="E47" s="120"/>
      <c r="F47" s="120"/>
      <c r="G47" s="121"/>
      <c r="H47" s="120"/>
      <c r="I47" s="120"/>
      <c r="J47" s="120"/>
      <c r="K47" s="120"/>
      <c r="W47" s="42"/>
      <c r="X47" s="41"/>
      <c r="Y47" s="42"/>
      <c r="Z47" s="42"/>
      <c r="AA47" s="42"/>
      <c r="AB47" s="41"/>
      <c r="AC47" s="42"/>
      <c r="BH47" s="5"/>
      <c r="BI47" s="5"/>
      <c r="BJ47" s="5"/>
      <c r="BK47" s="5"/>
      <c r="BL47" s="5"/>
      <c r="BM47" s="5"/>
      <c r="BN47" s="5"/>
    </row>
    <row r="48" spans="3:66" s="34" customFormat="1">
      <c r="C48" s="120"/>
      <c r="D48" s="120"/>
      <c r="E48" s="120"/>
      <c r="F48" s="120"/>
      <c r="G48" s="121"/>
      <c r="H48" s="120"/>
      <c r="I48" s="120"/>
      <c r="J48" s="120"/>
      <c r="K48" s="120"/>
      <c r="W48" s="42"/>
      <c r="X48" s="41"/>
      <c r="Y48" s="42"/>
      <c r="Z48" s="42"/>
      <c r="AA48" s="42"/>
      <c r="AB48" s="41"/>
      <c r="AC48" s="42"/>
      <c r="BH48" s="5"/>
      <c r="BI48" s="5"/>
      <c r="BJ48" s="5"/>
      <c r="BK48" s="5"/>
      <c r="BL48" s="5"/>
      <c r="BM48" s="5"/>
      <c r="BN48" s="5"/>
    </row>
    <row r="49" spans="2:66" s="34" customFormat="1">
      <c r="C49" s="120"/>
      <c r="D49" s="120"/>
      <c r="E49" s="120"/>
      <c r="F49" s="120"/>
      <c r="G49" s="121"/>
      <c r="H49" s="120"/>
      <c r="I49" s="120"/>
      <c r="J49" s="120"/>
      <c r="K49" s="120"/>
      <c r="W49" s="42"/>
      <c r="X49" s="41"/>
      <c r="Y49" s="42"/>
      <c r="Z49" s="42"/>
      <c r="AA49" s="42"/>
      <c r="AB49" s="41"/>
      <c r="AC49" s="42"/>
      <c r="BH49" s="5"/>
      <c r="BI49" s="5"/>
      <c r="BJ49" s="5"/>
      <c r="BK49" s="5"/>
      <c r="BL49" s="5"/>
      <c r="BM49" s="5"/>
      <c r="BN49" s="5"/>
    </row>
    <row r="50" spans="2:66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66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66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66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66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66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66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66">
      <c r="C57" s="120"/>
      <c r="D57" s="120"/>
      <c r="E57" s="120"/>
      <c r="F57" s="120"/>
      <c r="G57" s="121"/>
      <c r="H57" s="120"/>
      <c r="I57" s="120"/>
      <c r="J57" s="120"/>
      <c r="K57" s="120"/>
    </row>
    <row r="58" spans="2:66">
      <c r="C58" s="120"/>
      <c r="D58" s="120"/>
      <c r="E58" s="120"/>
      <c r="F58" s="120"/>
      <c r="G58" s="121"/>
      <c r="H58" s="120"/>
      <c r="I58" s="120"/>
      <c r="J58" s="120"/>
      <c r="K58" s="120"/>
    </row>
    <row r="59" spans="2:66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2:66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66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66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66">
      <c r="B63" s="5"/>
      <c r="C63" s="120"/>
      <c r="D63" s="120"/>
      <c r="E63" s="120"/>
      <c r="F63" s="120"/>
      <c r="G63" s="121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66">
      <c r="B64" s="5"/>
      <c r="C64" s="120"/>
      <c r="D64" s="120"/>
      <c r="E64" s="120"/>
      <c r="F64" s="120"/>
      <c r="G64" s="121"/>
      <c r="H64" s="120"/>
      <c r="I64" s="120"/>
      <c r="J64" s="120"/>
      <c r="K64" s="120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120"/>
      <c r="D65" s="120"/>
      <c r="E65" s="120"/>
      <c r="F65" s="120"/>
      <c r="G65" s="120"/>
      <c r="H65" s="120"/>
      <c r="I65" s="120"/>
      <c r="J65" s="120"/>
      <c r="K65" s="12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</sheetData>
  <sortState xmlns:xlrd2="http://schemas.microsoft.com/office/spreadsheetml/2017/richdata2" ref="A10:BG29">
    <sortCondition descending="1" ref="C10:C29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2EAA0-E3A7-4AC3-A244-657D9C8442F5}">
  <sheetPr>
    <tabColor theme="6" tint="0.39997558519241921"/>
  </sheetPr>
  <dimension ref="A1:BN68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 t="s">
        <v>277</v>
      </c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/>
      <c r="BC1" s="1350"/>
      <c r="BD1" s="1350"/>
      <c r="BE1" s="1350"/>
      <c r="BF1" s="1350"/>
      <c r="BG1" s="1350"/>
      <c r="BH1" s="103"/>
      <c r="BI1" s="103"/>
      <c r="BJ1" s="103"/>
      <c r="BK1" s="103"/>
    </row>
    <row r="2" spans="1:66" s="14" customFormat="1" ht="22.5" customHeight="1">
      <c r="A2" s="32"/>
      <c r="B2" s="1351" t="s">
        <v>429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429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 t="s">
        <v>429</v>
      </c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/>
      <c r="BC2" s="1351"/>
      <c r="BD2" s="1351"/>
      <c r="BE2" s="1351"/>
      <c r="BF2" s="1351"/>
      <c r="BG2" s="1351"/>
      <c r="BH2" s="105"/>
      <c r="BI2" s="105"/>
      <c r="BJ2" s="105"/>
      <c r="BK2" s="105"/>
    </row>
    <row r="3" spans="1:6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547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8" t="s">
        <v>12</v>
      </c>
      <c r="Y4" s="1348"/>
      <c r="Z4" s="1348"/>
      <c r="AA4" s="1348"/>
      <c r="AB4" s="1348"/>
      <c r="AC4" s="1348"/>
      <c r="AD4" s="1348"/>
      <c r="AE4" s="1348"/>
      <c r="AF4" s="1348"/>
      <c r="AG4" s="1348"/>
      <c r="AH4" s="1348"/>
      <c r="AI4" s="1348"/>
      <c r="AJ4" s="1348"/>
      <c r="AK4" s="1348"/>
      <c r="AL4" s="1348"/>
      <c r="AM4" s="1348"/>
      <c r="AN4" s="1348"/>
      <c r="AO4" s="1348"/>
      <c r="AP4" s="1348" t="s">
        <v>12</v>
      </c>
      <c r="AQ4" s="1348"/>
      <c r="AR4" s="1348"/>
      <c r="AS4" s="1348"/>
      <c r="AT4" s="1348"/>
      <c r="AU4" s="1348"/>
      <c r="AV4" s="1348"/>
      <c r="AW4" s="1348"/>
      <c r="AX4" s="1348"/>
      <c r="AY4" s="1348"/>
      <c r="AZ4" s="1348"/>
      <c r="BA4" s="1348"/>
      <c r="BB4" s="1348"/>
      <c r="BC4" s="1348"/>
      <c r="BD4" s="1348"/>
      <c r="BE4" s="1348"/>
      <c r="BF4" s="1348"/>
      <c r="BG4" s="1348"/>
      <c r="BH4" s="17"/>
      <c r="BI4" s="17"/>
      <c r="BJ4" s="17"/>
      <c r="BK4" s="17"/>
    </row>
    <row r="5" spans="1:6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1344"/>
      <c r="AE5" s="1344"/>
      <c r="AF5" s="36"/>
      <c r="AG5" s="36"/>
      <c r="AH5" s="1344"/>
      <c r="AI5" s="1344"/>
      <c r="AJ5" s="36"/>
      <c r="AK5" s="36"/>
      <c r="AL5" s="36"/>
      <c r="AM5" s="36"/>
      <c r="AN5" s="36"/>
      <c r="AO5" s="36"/>
      <c r="AP5" s="1358"/>
      <c r="AQ5" s="1358"/>
      <c r="AR5" s="36"/>
      <c r="AS5" s="36"/>
      <c r="AT5" s="1358"/>
      <c r="AU5" s="1358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 t="s">
        <v>63</v>
      </c>
      <c r="BG5" s="1344"/>
    </row>
    <row r="6" spans="1:6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59" t="s">
        <v>418</v>
      </c>
      <c r="AW6" s="1360"/>
      <c r="AX6" s="1360"/>
      <c r="AY6" s="1360"/>
      <c r="AZ6" s="1360"/>
      <c r="BA6" s="1361"/>
      <c r="BB6" s="1362" t="s">
        <v>222</v>
      </c>
      <c r="BC6" s="1360"/>
      <c r="BD6" s="1360"/>
      <c r="BE6" s="1360"/>
      <c r="BF6" s="1360"/>
      <c r="BG6" s="1361"/>
    </row>
    <row r="7" spans="1:6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2" t="s">
        <v>35</v>
      </c>
      <c r="M7" s="1214"/>
      <c r="N7" s="1214" t="s">
        <v>84</v>
      </c>
      <c r="O7" s="1214"/>
      <c r="P7" s="1215" t="s">
        <v>99</v>
      </c>
      <c r="Q7" s="1216"/>
      <c r="R7" s="1223" t="s">
        <v>35</v>
      </c>
      <c r="S7" s="1215"/>
      <c r="T7" s="1214" t="s">
        <v>84</v>
      </c>
      <c r="U7" s="1214"/>
      <c r="V7" s="1215" t="s">
        <v>100</v>
      </c>
      <c r="W7" s="1216"/>
      <c r="X7" s="1212" t="s">
        <v>35</v>
      </c>
      <c r="Y7" s="1213"/>
      <c r="Z7" s="1214" t="s">
        <v>84</v>
      </c>
      <c r="AA7" s="1214"/>
      <c r="AB7" s="1215" t="s">
        <v>101</v>
      </c>
      <c r="AC7" s="1216"/>
      <c r="AD7" s="1215" t="s">
        <v>35</v>
      </c>
      <c r="AE7" s="1213"/>
      <c r="AF7" s="1214" t="s">
        <v>84</v>
      </c>
      <c r="AG7" s="1214"/>
      <c r="AH7" s="1215" t="s">
        <v>100</v>
      </c>
      <c r="AI7" s="1216"/>
      <c r="AJ7" s="1212" t="s">
        <v>35</v>
      </c>
      <c r="AK7" s="1214"/>
      <c r="AL7" s="1214" t="s">
        <v>84</v>
      </c>
      <c r="AM7" s="1214"/>
      <c r="AN7" s="1215" t="s">
        <v>101</v>
      </c>
      <c r="AO7" s="1216"/>
      <c r="AP7" s="1223" t="s">
        <v>35</v>
      </c>
      <c r="AQ7" s="1215"/>
      <c r="AR7" s="1213" t="s">
        <v>84</v>
      </c>
      <c r="AS7" s="1215"/>
      <c r="AT7" s="1215" t="s">
        <v>103</v>
      </c>
      <c r="AU7" s="1216"/>
      <c r="AV7" s="1367" t="s">
        <v>35</v>
      </c>
      <c r="AW7" s="1363"/>
      <c r="AX7" s="1363" t="s">
        <v>84</v>
      </c>
      <c r="AY7" s="1363"/>
      <c r="AZ7" s="1215" t="s">
        <v>105</v>
      </c>
      <c r="BA7" s="1216"/>
      <c r="BB7" s="1364" t="s">
        <v>35</v>
      </c>
      <c r="BC7" s="1365"/>
      <c r="BD7" s="1363" t="s">
        <v>84</v>
      </c>
      <c r="BE7" s="1363"/>
      <c r="BF7" s="1364" t="s">
        <v>106</v>
      </c>
      <c r="BG7" s="1366"/>
      <c r="BH7" s="252"/>
      <c r="BI7" s="252"/>
      <c r="BJ7" s="252"/>
      <c r="BK7" s="252"/>
      <c r="BL7" s="252"/>
      <c r="BM7" s="252"/>
      <c r="BN7" s="252"/>
    </row>
    <row r="8" spans="1:6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3">
        <v>45716</v>
      </c>
      <c r="N8" s="1342" t="s">
        <v>35</v>
      </c>
      <c r="O8" s="1342" t="s">
        <v>36</v>
      </c>
      <c r="P8" s="28">
        <v>45351</v>
      </c>
      <c r="Q8" s="24">
        <v>45716</v>
      </c>
      <c r="R8" s="22">
        <v>45351</v>
      </c>
      <c r="S8" s="23">
        <v>45716</v>
      </c>
      <c r="T8" s="1340" t="s">
        <v>35</v>
      </c>
      <c r="U8" s="1340" t="s">
        <v>36</v>
      </c>
      <c r="V8" s="23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8">
        <v>45351</v>
      </c>
      <c r="AO8" s="24">
        <v>45716</v>
      </c>
      <c r="AP8" s="22">
        <v>45351</v>
      </c>
      <c r="AQ8" s="29">
        <v>45716</v>
      </c>
      <c r="AR8" s="1352" t="s">
        <v>35</v>
      </c>
      <c r="AS8" s="1352" t="s">
        <v>36</v>
      </c>
      <c r="AT8" s="23">
        <v>45351</v>
      </c>
      <c r="AU8" s="24">
        <v>45716</v>
      </c>
      <c r="AV8" s="990">
        <v>45351</v>
      </c>
      <c r="AW8" s="991">
        <v>45716</v>
      </c>
      <c r="AX8" s="1375" t="s">
        <v>35</v>
      </c>
      <c r="AY8" s="1375" t="s">
        <v>36</v>
      </c>
      <c r="AZ8" s="992">
        <v>45351</v>
      </c>
      <c r="BA8" s="993">
        <v>45716</v>
      </c>
      <c r="BB8" s="990">
        <v>45351</v>
      </c>
      <c r="BC8" s="994">
        <v>45716</v>
      </c>
      <c r="BD8" s="1375" t="s">
        <v>35</v>
      </c>
      <c r="BE8" s="1375" t="s">
        <v>36</v>
      </c>
      <c r="BF8" s="991">
        <v>45351</v>
      </c>
      <c r="BG8" s="993">
        <v>45716</v>
      </c>
    </row>
    <row r="9" spans="1:6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8">
        <v>3</v>
      </c>
      <c r="M9" s="1339"/>
      <c r="N9" s="1343"/>
      <c r="O9" s="1343"/>
      <c r="P9" s="1333" t="s">
        <v>41</v>
      </c>
      <c r="Q9" s="1334"/>
      <c r="R9" s="1331">
        <v>4</v>
      </c>
      <c r="S9" s="1335"/>
      <c r="T9" s="1341"/>
      <c r="U9" s="1341"/>
      <c r="V9" s="1337" t="s">
        <v>420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5">
        <v>6</v>
      </c>
      <c r="AE9" s="1336"/>
      <c r="AF9" s="1341"/>
      <c r="AG9" s="1341"/>
      <c r="AH9" s="1337" t="s">
        <v>421</v>
      </c>
      <c r="AI9" s="1329"/>
      <c r="AJ9" s="1338">
        <v>7</v>
      </c>
      <c r="AK9" s="1339"/>
      <c r="AL9" s="1341"/>
      <c r="AM9" s="1341"/>
      <c r="AN9" s="1333" t="s">
        <v>422</v>
      </c>
      <c r="AO9" s="1334"/>
      <c r="AP9" s="1331">
        <v>8</v>
      </c>
      <c r="AQ9" s="1335"/>
      <c r="AR9" s="1353"/>
      <c r="AS9" s="1353"/>
      <c r="AT9" s="1329" t="s">
        <v>423</v>
      </c>
      <c r="AU9" s="1330"/>
      <c r="AV9" s="1373">
        <v>9</v>
      </c>
      <c r="AW9" s="1374"/>
      <c r="AX9" s="1376"/>
      <c r="AY9" s="1376"/>
      <c r="AZ9" s="1368" t="s">
        <v>424</v>
      </c>
      <c r="BA9" s="1369"/>
      <c r="BB9" s="1370">
        <v>10</v>
      </c>
      <c r="BC9" s="1371"/>
      <c r="BD9" s="1376"/>
      <c r="BE9" s="1376"/>
      <c r="BF9" s="1372" t="s">
        <v>425</v>
      </c>
      <c r="BG9" s="1369"/>
    </row>
    <row r="10" spans="1:66" s="702" customFormat="1" ht="19.5" customHeight="1">
      <c r="A10" s="708" t="s">
        <v>408</v>
      </c>
      <c r="B10" s="377">
        <v>572.83000000000004</v>
      </c>
      <c r="C10" s="378">
        <v>1977.92</v>
      </c>
      <c r="D10" s="699">
        <v>1405.0900000000001</v>
      </c>
      <c r="E10" s="336">
        <v>2.4528917829024319</v>
      </c>
      <c r="F10" s="377">
        <v>108.91</v>
      </c>
      <c r="G10" s="700">
        <v>118.7</v>
      </c>
      <c r="H10" s="699">
        <v>9.7900000000000063</v>
      </c>
      <c r="I10" s="392">
        <v>8.9890735469653898E-2</v>
      </c>
      <c r="J10" s="698">
        <v>0.1901262154565927</v>
      </c>
      <c r="K10" s="620">
        <v>6.0012538424203205E-2</v>
      </c>
      <c r="L10" s="377">
        <v>77.25</v>
      </c>
      <c r="M10" s="700">
        <v>82.82</v>
      </c>
      <c r="N10" s="699">
        <v>5.5699999999999932</v>
      </c>
      <c r="O10" s="392">
        <v>7.2103559870550074E-2</v>
      </c>
      <c r="P10" s="698">
        <v>0.70930125791938303</v>
      </c>
      <c r="Q10" s="620">
        <v>0.69772535804549274</v>
      </c>
      <c r="R10" s="377">
        <v>23.3</v>
      </c>
      <c r="S10" s="700">
        <v>17.71</v>
      </c>
      <c r="T10" s="699">
        <v>-5.59</v>
      </c>
      <c r="U10" s="392">
        <v>-0.23991416309012875</v>
      </c>
      <c r="V10" s="619">
        <v>4.0675243964177855E-2</v>
      </c>
      <c r="W10" s="620">
        <v>8.9538505096262745E-3</v>
      </c>
      <c r="X10" s="377">
        <v>53.95</v>
      </c>
      <c r="Y10" s="378">
        <v>65.099999999999994</v>
      </c>
      <c r="Z10" s="699">
        <v>11.149999999999991</v>
      </c>
      <c r="AA10" s="392">
        <v>0.20667284522706192</v>
      </c>
      <c r="AB10" s="619">
        <v>0.49536314388026814</v>
      </c>
      <c r="AC10" s="620">
        <v>0.54844144903117098</v>
      </c>
      <c r="AD10" s="377">
        <v>0</v>
      </c>
      <c r="AE10" s="378">
        <v>0</v>
      </c>
      <c r="AF10" s="699">
        <v>0</v>
      </c>
      <c r="AG10" s="392">
        <v>0</v>
      </c>
      <c r="AH10" s="619">
        <v>0</v>
      </c>
      <c r="AI10" s="620">
        <v>0</v>
      </c>
      <c r="AJ10" s="377">
        <v>0</v>
      </c>
      <c r="AK10" s="378">
        <v>0</v>
      </c>
      <c r="AL10" s="699">
        <v>0</v>
      </c>
      <c r="AM10" s="392">
        <v>0</v>
      </c>
      <c r="AN10" s="619">
        <v>0</v>
      </c>
      <c r="AO10" s="701">
        <v>0</v>
      </c>
      <c r="AP10" s="377">
        <v>0</v>
      </c>
      <c r="AQ10" s="700">
        <v>55.35</v>
      </c>
      <c r="AR10" s="699">
        <v>55.35</v>
      </c>
      <c r="AS10" s="392" t="s">
        <v>549</v>
      </c>
      <c r="AT10" s="619">
        <v>0</v>
      </c>
      <c r="AU10" s="620">
        <v>0.66831683168316836</v>
      </c>
      <c r="AV10" s="735">
        <v>55.13</v>
      </c>
      <c r="AW10" s="975">
        <v>232.68</v>
      </c>
      <c r="AX10" s="699">
        <v>177.55</v>
      </c>
      <c r="AY10" s="1002">
        <v>3.2205695628514421</v>
      </c>
      <c r="AZ10" s="1003">
        <v>9.6241467800219957E-2</v>
      </c>
      <c r="BA10" s="1004">
        <v>0.11763873159682899</v>
      </c>
      <c r="BB10" s="735">
        <v>-211.97</v>
      </c>
      <c r="BC10" s="975">
        <v>-773.03</v>
      </c>
      <c r="BD10" s="699">
        <v>-561.05999999999995</v>
      </c>
      <c r="BE10" s="1002">
        <v>-2.6468839930178798</v>
      </c>
      <c r="BF10" s="1003">
        <v>-3.9290083410565337</v>
      </c>
      <c r="BG10" s="1004">
        <v>-11.874500768049156</v>
      </c>
    </row>
    <row r="11" spans="1:66" s="702" customFormat="1" ht="19.5" customHeight="1">
      <c r="A11" s="708" t="s">
        <v>17</v>
      </c>
      <c r="B11" s="377">
        <v>1273.3599999999999</v>
      </c>
      <c r="C11" s="378">
        <v>990.78</v>
      </c>
      <c r="D11" s="703">
        <v>-282.57999999999993</v>
      </c>
      <c r="E11" s="336">
        <v>-0.22191681849594769</v>
      </c>
      <c r="F11" s="377">
        <v>1254.79</v>
      </c>
      <c r="G11" s="700">
        <v>981.08</v>
      </c>
      <c r="H11" s="703">
        <v>-273.70999999999992</v>
      </c>
      <c r="I11" s="352">
        <v>-0.2181321177248782</v>
      </c>
      <c r="J11" s="693">
        <v>0.98541653577935551</v>
      </c>
      <c r="K11" s="620">
        <v>0.99020973374513022</v>
      </c>
      <c r="L11" s="377">
        <v>1190.6300000000001</v>
      </c>
      <c r="M11" s="700">
        <v>1099.29</v>
      </c>
      <c r="N11" s="703">
        <v>-91.340000000000146</v>
      </c>
      <c r="O11" s="352">
        <v>-7.671568833306748E-2</v>
      </c>
      <c r="P11" s="693">
        <v>0.94886793806134906</v>
      </c>
      <c r="Q11" s="620">
        <v>1.1204896644514208</v>
      </c>
      <c r="R11" s="377">
        <v>0</v>
      </c>
      <c r="S11" s="700">
        <v>0</v>
      </c>
      <c r="T11" s="703">
        <v>0</v>
      </c>
      <c r="U11" s="352">
        <v>0</v>
      </c>
      <c r="V11" s="621">
        <v>0</v>
      </c>
      <c r="W11" s="620">
        <v>0</v>
      </c>
      <c r="X11" s="377">
        <v>1190.6300000000001</v>
      </c>
      <c r="Y11" s="378">
        <v>1099.29</v>
      </c>
      <c r="Z11" s="703">
        <v>-91.340000000000146</v>
      </c>
      <c r="AA11" s="352">
        <v>-7.671568833306748E-2</v>
      </c>
      <c r="AB11" s="621">
        <v>0.94886793806134906</v>
      </c>
      <c r="AC11" s="620">
        <v>1.1204896644514208</v>
      </c>
      <c r="AD11" s="377">
        <v>63.74</v>
      </c>
      <c r="AE11" s="378">
        <v>447.67</v>
      </c>
      <c r="AF11" s="703">
        <v>383.93</v>
      </c>
      <c r="AG11" s="352">
        <v>6.0233762158770006</v>
      </c>
      <c r="AH11" s="621">
        <v>5.0056543318464541E-2</v>
      </c>
      <c r="AI11" s="620">
        <v>0.45183592724923799</v>
      </c>
      <c r="AJ11" s="377">
        <v>63.74</v>
      </c>
      <c r="AK11" s="378">
        <v>447.67</v>
      </c>
      <c r="AL11" s="703">
        <v>383.93</v>
      </c>
      <c r="AM11" s="352">
        <v>6.0233762158770006</v>
      </c>
      <c r="AN11" s="621">
        <v>5.0797344575586358E-2</v>
      </c>
      <c r="AO11" s="620">
        <v>0.45630325763444368</v>
      </c>
      <c r="AP11" s="377">
        <v>98.85</v>
      </c>
      <c r="AQ11" s="700">
        <v>608.59</v>
      </c>
      <c r="AR11" s="703">
        <v>509.74</v>
      </c>
      <c r="AS11" s="352">
        <v>5.1567020738492673</v>
      </c>
      <c r="AT11" s="621">
        <v>8.3023273393077607E-2</v>
      </c>
      <c r="AU11" s="620">
        <v>0.55362097353746509</v>
      </c>
      <c r="AV11" s="735">
        <v>662.31</v>
      </c>
      <c r="AW11" s="975">
        <v>534.07000000000005</v>
      </c>
      <c r="AX11" s="703">
        <v>-128.2399999999999</v>
      </c>
      <c r="AY11" s="1005">
        <v>-0.19362534160740424</v>
      </c>
      <c r="AZ11" s="1006">
        <v>0.52012785072563927</v>
      </c>
      <c r="BA11" s="1004">
        <v>0.53903994832354318</v>
      </c>
      <c r="BB11" s="735">
        <v>654.13</v>
      </c>
      <c r="BC11" s="975">
        <v>529.83000000000004</v>
      </c>
      <c r="BD11" s="703">
        <v>-124.29999999999995</v>
      </c>
      <c r="BE11" s="1005">
        <v>-0.19002338984605499</v>
      </c>
      <c r="BF11" s="1006">
        <v>0.54939821775026665</v>
      </c>
      <c r="BG11" s="1004">
        <v>0.48197472914335621</v>
      </c>
      <c r="BH11" s="738"/>
    </row>
    <row r="12" spans="1:66" s="702" customFormat="1" ht="19.5" customHeight="1">
      <c r="A12" s="708" t="s">
        <v>39</v>
      </c>
      <c r="B12" s="377">
        <v>814.66</v>
      </c>
      <c r="C12" s="378">
        <v>668</v>
      </c>
      <c r="D12" s="703">
        <v>-146.65999999999997</v>
      </c>
      <c r="E12" s="336">
        <v>-0.18002602312621213</v>
      </c>
      <c r="F12" s="377">
        <v>814.66</v>
      </c>
      <c r="G12" s="700">
        <v>668</v>
      </c>
      <c r="H12" s="703">
        <v>-146.65999999999997</v>
      </c>
      <c r="I12" s="352">
        <v>-0.18002602312621213</v>
      </c>
      <c r="J12" s="693">
        <v>1</v>
      </c>
      <c r="K12" s="620">
        <v>1</v>
      </c>
      <c r="L12" s="377">
        <v>751.88</v>
      </c>
      <c r="M12" s="700">
        <v>763.58</v>
      </c>
      <c r="N12" s="703">
        <v>11.700000000000045</v>
      </c>
      <c r="O12" s="352">
        <v>1.556099377560255E-2</v>
      </c>
      <c r="P12" s="693">
        <v>0.9229371762453048</v>
      </c>
      <c r="Q12" s="620">
        <v>1.1430838323353294</v>
      </c>
      <c r="R12" s="377">
        <v>0</v>
      </c>
      <c r="S12" s="700">
        <v>0</v>
      </c>
      <c r="T12" s="703">
        <v>0</v>
      </c>
      <c r="U12" s="352">
        <v>0</v>
      </c>
      <c r="V12" s="621">
        <v>0</v>
      </c>
      <c r="W12" s="620">
        <v>0</v>
      </c>
      <c r="X12" s="377">
        <v>751.88</v>
      </c>
      <c r="Y12" s="378">
        <v>763.58</v>
      </c>
      <c r="Z12" s="703">
        <v>11.700000000000045</v>
      </c>
      <c r="AA12" s="352">
        <v>1.556099377560255E-2</v>
      </c>
      <c r="AB12" s="621">
        <v>0.9229371762453048</v>
      </c>
      <c r="AC12" s="620">
        <v>1.1430838323353294</v>
      </c>
      <c r="AD12" s="377">
        <v>-171.21</v>
      </c>
      <c r="AE12" s="378">
        <v>-7.04</v>
      </c>
      <c r="AF12" s="703">
        <v>164.17000000000002</v>
      </c>
      <c r="AG12" s="352">
        <v>0.95888090648910695</v>
      </c>
      <c r="AH12" s="621">
        <v>-0.21016129428227728</v>
      </c>
      <c r="AI12" s="620">
        <v>-1.0538922155688623E-2</v>
      </c>
      <c r="AJ12" s="377">
        <v>-171.21</v>
      </c>
      <c r="AK12" s="378">
        <v>-7.04</v>
      </c>
      <c r="AL12" s="703">
        <v>164.17000000000002</v>
      </c>
      <c r="AM12" s="352">
        <v>0.95888090648910695</v>
      </c>
      <c r="AN12" s="621">
        <v>-0.21016129428227728</v>
      </c>
      <c r="AO12" s="620">
        <v>-1.0538922155688623E-2</v>
      </c>
      <c r="AP12" s="377">
        <v>-126.67</v>
      </c>
      <c r="AQ12" s="700">
        <v>36.36</v>
      </c>
      <c r="AR12" s="703">
        <v>163.03</v>
      </c>
      <c r="AS12" s="352">
        <v>1.2870450777611115</v>
      </c>
      <c r="AT12" s="621">
        <v>-0.16847103261158697</v>
      </c>
      <c r="AU12" s="620">
        <v>4.7617800361455249E-2</v>
      </c>
      <c r="AV12" s="735">
        <v>291.08</v>
      </c>
      <c r="AW12" s="975">
        <v>316.08</v>
      </c>
      <c r="AX12" s="703">
        <v>25</v>
      </c>
      <c r="AY12" s="1005">
        <v>8.5887041363199121E-2</v>
      </c>
      <c r="AZ12" s="1006">
        <v>0.35730243291679964</v>
      </c>
      <c r="BA12" s="1004">
        <v>0.47317365269461076</v>
      </c>
      <c r="BB12" s="735">
        <v>291.08</v>
      </c>
      <c r="BC12" s="975">
        <v>316.08</v>
      </c>
      <c r="BD12" s="703">
        <v>25</v>
      </c>
      <c r="BE12" s="1005">
        <v>8.5887041363199121E-2</v>
      </c>
      <c r="BF12" s="1006">
        <v>0.38713624514550193</v>
      </c>
      <c r="BG12" s="1004">
        <v>0.41394483878571986</v>
      </c>
    </row>
    <row r="13" spans="1:66" s="702" customFormat="1" ht="19.5" customHeight="1">
      <c r="A13" s="708" t="s">
        <v>21</v>
      </c>
      <c r="B13" s="377">
        <v>32.229999999999997</v>
      </c>
      <c r="C13" s="378">
        <v>129.46</v>
      </c>
      <c r="D13" s="703">
        <v>97.230000000000018</v>
      </c>
      <c r="E13" s="336">
        <v>3.01675457648154</v>
      </c>
      <c r="F13" s="377">
        <v>-22.6</v>
      </c>
      <c r="G13" s="700">
        <v>122.55</v>
      </c>
      <c r="H13" s="703">
        <v>145.15</v>
      </c>
      <c r="I13" s="352">
        <v>6.4225663716814161</v>
      </c>
      <c r="J13" s="693">
        <v>-0.70121005274588899</v>
      </c>
      <c r="K13" s="620">
        <v>0.9466244399814614</v>
      </c>
      <c r="L13" s="377">
        <v>13.05</v>
      </c>
      <c r="M13" s="700">
        <v>18.170000000000002</v>
      </c>
      <c r="N13" s="703">
        <v>5.120000000000001</v>
      </c>
      <c r="O13" s="352">
        <v>0.39233716475095792</v>
      </c>
      <c r="P13" s="693" t="s">
        <v>493</v>
      </c>
      <c r="Q13" s="620">
        <v>0.14826601387188904</v>
      </c>
      <c r="R13" s="377">
        <v>0</v>
      </c>
      <c r="S13" s="700">
        <v>0</v>
      </c>
      <c r="T13" s="703">
        <v>0</v>
      </c>
      <c r="U13" s="352">
        <v>0</v>
      </c>
      <c r="V13" s="621">
        <v>0</v>
      </c>
      <c r="W13" s="620">
        <v>0</v>
      </c>
      <c r="X13" s="377">
        <v>13.05</v>
      </c>
      <c r="Y13" s="378">
        <v>18.170000000000002</v>
      </c>
      <c r="Z13" s="703">
        <v>5.120000000000001</v>
      </c>
      <c r="AA13" s="352">
        <v>0.39233716475095792</v>
      </c>
      <c r="AB13" s="621" t="s">
        <v>493</v>
      </c>
      <c r="AC13" s="620">
        <v>0.14826601387188904</v>
      </c>
      <c r="AD13" s="377">
        <v>0</v>
      </c>
      <c r="AE13" s="378">
        <v>0</v>
      </c>
      <c r="AF13" s="703">
        <v>0</v>
      </c>
      <c r="AG13" s="352">
        <v>0</v>
      </c>
      <c r="AH13" s="621">
        <v>0</v>
      </c>
      <c r="AI13" s="620">
        <v>0</v>
      </c>
      <c r="AJ13" s="377">
        <v>0</v>
      </c>
      <c r="AK13" s="378">
        <v>0</v>
      </c>
      <c r="AL13" s="703">
        <v>0</v>
      </c>
      <c r="AM13" s="352">
        <v>0</v>
      </c>
      <c r="AN13" s="621" t="s">
        <v>493</v>
      </c>
      <c r="AO13" s="620">
        <v>0</v>
      </c>
      <c r="AP13" s="377">
        <v>3.52</v>
      </c>
      <c r="AQ13" s="700">
        <v>6.95</v>
      </c>
      <c r="AR13" s="703">
        <v>3.43</v>
      </c>
      <c r="AS13" s="352">
        <v>0.97443181818181823</v>
      </c>
      <c r="AT13" s="621">
        <v>0.2697318007662835</v>
      </c>
      <c r="AU13" s="620">
        <v>0.38249862410566865</v>
      </c>
      <c r="AV13" s="735">
        <v>0.04</v>
      </c>
      <c r="AW13" s="975">
        <v>0</v>
      </c>
      <c r="AX13" s="703">
        <v>-0.04</v>
      </c>
      <c r="AY13" s="1005">
        <v>-1</v>
      </c>
      <c r="AZ13" s="1006">
        <v>1.2410797393732549E-3</v>
      </c>
      <c r="BA13" s="1004">
        <v>0</v>
      </c>
      <c r="BB13" s="735">
        <v>-25.74</v>
      </c>
      <c r="BC13" s="975">
        <v>0.44</v>
      </c>
      <c r="BD13" s="703">
        <v>26.18</v>
      </c>
      <c r="BE13" s="1005">
        <v>1.0170940170940173</v>
      </c>
      <c r="BF13" s="1006">
        <v>-1.972413793103448</v>
      </c>
      <c r="BG13" s="1004">
        <v>2.4215740231150244E-2</v>
      </c>
    </row>
    <row r="14" spans="1:66" s="702" customFormat="1" ht="19.5" customHeight="1">
      <c r="A14" s="708" t="s">
        <v>18</v>
      </c>
      <c r="B14" s="377">
        <v>21.92</v>
      </c>
      <c r="C14" s="378">
        <v>104.08</v>
      </c>
      <c r="D14" s="703">
        <v>82.16</v>
      </c>
      <c r="E14" s="336">
        <v>3.7481751824817513</v>
      </c>
      <c r="F14" s="377">
        <v>21.92</v>
      </c>
      <c r="G14" s="700">
        <v>60.98</v>
      </c>
      <c r="H14" s="703">
        <v>39.059999999999995</v>
      </c>
      <c r="I14" s="352">
        <v>1.7819343065693427</v>
      </c>
      <c r="J14" s="693">
        <v>1</v>
      </c>
      <c r="K14" s="620">
        <v>0.58589546502690237</v>
      </c>
      <c r="L14" s="377">
        <v>18.43</v>
      </c>
      <c r="M14" s="700">
        <v>38.04</v>
      </c>
      <c r="N14" s="703">
        <v>19.61</v>
      </c>
      <c r="O14" s="352">
        <v>1.064026044492675</v>
      </c>
      <c r="P14" s="693">
        <v>0.84078467153284664</v>
      </c>
      <c r="Q14" s="620">
        <v>0.62381108560183673</v>
      </c>
      <c r="R14" s="377">
        <v>0</v>
      </c>
      <c r="S14" s="700">
        <v>0</v>
      </c>
      <c r="T14" s="703">
        <v>0</v>
      </c>
      <c r="U14" s="352">
        <v>0</v>
      </c>
      <c r="V14" s="621">
        <v>0</v>
      </c>
      <c r="W14" s="620">
        <v>0</v>
      </c>
      <c r="X14" s="377">
        <v>18.43</v>
      </c>
      <c r="Y14" s="378">
        <v>38.04</v>
      </c>
      <c r="Z14" s="703">
        <v>19.61</v>
      </c>
      <c r="AA14" s="352">
        <v>1.064026044492675</v>
      </c>
      <c r="AB14" s="621">
        <v>0.84078467153284664</v>
      </c>
      <c r="AC14" s="620">
        <v>0.62381108560183673</v>
      </c>
      <c r="AD14" s="377">
        <v>0</v>
      </c>
      <c r="AE14" s="378">
        <v>0</v>
      </c>
      <c r="AF14" s="703">
        <v>0</v>
      </c>
      <c r="AG14" s="352">
        <v>0</v>
      </c>
      <c r="AH14" s="621">
        <v>0</v>
      </c>
      <c r="AI14" s="620">
        <v>0</v>
      </c>
      <c r="AJ14" s="377">
        <v>0</v>
      </c>
      <c r="AK14" s="378">
        <v>0</v>
      </c>
      <c r="AL14" s="703">
        <v>0</v>
      </c>
      <c r="AM14" s="352">
        <v>0</v>
      </c>
      <c r="AN14" s="621">
        <v>0</v>
      </c>
      <c r="AO14" s="620">
        <v>0</v>
      </c>
      <c r="AP14" s="377">
        <v>-178.21</v>
      </c>
      <c r="AQ14" s="700">
        <v>0</v>
      </c>
      <c r="AR14" s="703">
        <v>178.21</v>
      </c>
      <c r="AS14" s="352">
        <v>1</v>
      </c>
      <c r="AT14" s="621">
        <v>-9.6695604991861099</v>
      </c>
      <c r="AU14" s="620">
        <v>0</v>
      </c>
      <c r="AV14" s="735">
        <v>6.02</v>
      </c>
      <c r="AW14" s="975">
        <v>32.950000000000003</v>
      </c>
      <c r="AX14" s="703">
        <v>26.930000000000003</v>
      </c>
      <c r="AY14" s="1005">
        <v>4.4734219269102997</v>
      </c>
      <c r="AZ14" s="1006">
        <v>0.27463503649635035</v>
      </c>
      <c r="BA14" s="1004">
        <v>0.31658339738662572</v>
      </c>
      <c r="BB14" s="735">
        <v>5.46</v>
      </c>
      <c r="BC14" s="975">
        <v>23.07</v>
      </c>
      <c r="BD14" s="703">
        <v>17.61</v>
      </c>
      <c r="BE14" s="1005">
        <v>3.2252747252747254</v>
      </c>
      <c r="BF14" s="1006">
        <v>0.29625610417797071</v>
      </c>
      <c r="BG14" s="1004">
        <v>0.60646687697160884</v>
      </c>
      <c r="BH14" s="705"/>
      <c r="BI14" s="704"/>
    </row>
    <row r="15" spans="1:66" s="702" customFormat="1" ht="19.5" customHeight="1">
      <c r="A15" s="708" t="s">
        <v>38</v>
      </c>
      <c r="B15" s="377">
        <v>4.75</v>
      </c>
      <c r="C15" s="378">
        <v>50.75</v>
      </c>
      <c r="D15" s="703">
        <v>46</v>
      </c>
      <c r="E15" s="336">
        <v>9.6842105263157894</v>
      </c>
      <c r="F15" s="377">
        <v>4.75</v>
      </c>
      <c r="G15" s="700">
        <v>50.75</v>
      </c>
      <c r="H15" s="703">
        <v>46</v>
      </c>
      <c r="I15" s="352">
        <v>9.6842105263157894</v>
      </c>
      <c r="J15" s="693">
        <v>1</v>
      </c>
      <c r="K15" s="620">
        <v>1</v>
      </c>
      <c r="L15" s="377">
        <v>7.68</v>
      </c>
      <c r="M15" s="700">
        <v>6.71</v>
      </c>
      <c r="N15" s="703">
        <v>-0.96999999999999975</v>
      </c>
      <c r="O15" s="352">
        <v>-0.12630208333333331</v>
      </c>
      <c r="P15" s="693">
        <v>1.6168421052631579</v>
      </c>
      <c r="Q15" s="620">
        <v>0.13221674876847292</v>
      </c>
      <c r="R15" s="377">
        <v>0</v>
      </c>
      <c r="S15" s="700">
        <v>0</v>
      </c>
      <c r="T15" s="703">
        <v>0</v>
      </c>
      <c r="U15" s="352">
        <v>0</v>
      </c>
      <c r="V15" s="621">
        <v>0</v>
      </c>
      <c r="W15" s="620">
        <v>0</v>
      </c>
      <c r="X15" s="377">
        <v>7.68</v>
      </c>
      <c r="Y15" s="378">
        <v>6.71</v>
      </c>
      <c r="Z15" s="703">
        <v>-0.96999999999999975</v>
      </c>
      <c r="AA15" s="352">
        <v>-0.12630208333333331</v>
      </c>
      <c r="AB15" s="621">
        <v>1.6168421052631579</v>
      </c>
      <c r="AC15" s="620">
        <v>0.13221674876847292</v>
      </c>
      <c r="AD15" s="377">
        <v>0</v>
      </c>
      <c r="AE15" s="378">
        <v>0</v>
      </c>
      <c r="AF15" s="703">
        <v>0</v>
      </c>
      <c r="AG15" s="352">
        <v>0</v>
      </c>
      <c r="AH15" s="621">
        <v>0</v>
      </c>
      <c r="AI15" s="620">
        <v>0</v>
      </c>
      <c r="AJ15" s="377">
        <v>0</v>
      </c>
      <c r="AK15" s="378">
        <v>0</v>
      </c>
      <c r="AL15" s="703">
        <v>0</v>
      </c>
      <c r="AM15" s="352">
        <v>0</v>
      </c>
      <c r="AN15" s="621">
        <v>0</v>
      </c>
      <c r="AO15" s="620">
        <v>0</v>
      </c>
      <c r="AP15" s="377">
        <v>220.39</v>
      </c>
      <c r="AQ15" s="700">
        <v>-93.71</v>
      </c>
      <c r="AR15" s="703">
        <v>-314.09999999999997</v>
      </c>
      <c r="AS15" s="352">
        <v>-1.425200780434684</v>
      </c>
      <c r="AT15" s="621">
        <v>28.696614583333332</v>
      </c>
      <c r="AU15" s="620">
        <v>-13.965722801788374</v>
      </c>
      <c r="AV15" s="735">
        <v>2.63</v>
      </c>
      <c r="AW15" s="975">
        <v>3.32</v>
      </c>
      <c r="AX15" s="703">
        <v>0.69</v>
      </c>
      <c r="AY15" s="1005">
        <v>0.26235741444866917</v>
      </c>
      <c r="AZ15" s="1006">
        <v>0.55368421052631578</v>
      </c>
      <c r="BA15" s="1004">
        <v>6.5418719211822657E-2</v>
      </c>
      <c r="BB15" s="735">
        <v>2.63</v>
      </c>
      <c r="BC15" s="975">
        <v>3.32</v>
      </c>
      <c r="BD15" s="703">
        <v>0.69</v>
      </c>
      <c r="BE15" s="1005">
        <v>0.26235741444866917</v>
      </c>
      <c r="BF15" s="1006">
        <v>0.34244791666666669</v>
      </c>
      <c r="BG15" s="1004">
        <v>0.49478390461997018</v>
      </c>
      <c r="BH15" s="707"/>
      <c r="BI15" s="704"/>
    </row>
    <row r="16" spans="1:66" s="702" customFormat="1" ht="19.5" customHeight="1">
      <c r="A16" s="708" t="s">
        <v>490</v>
      </c>
      <c r="B16" s="377">
        <v>8.27</v>
      </c>
      <c r="C16" s="378">
        <v>11.97</v>
      </c>
      <c r="D16" s="703">
        <v>3.7000000000000011</v>
      </c>
      <c r="E16" s="336">
        <v>0.44740024183796873</v>
      </c>
      <c r="F16" s="377">
        <v>2.5299999999999998</v>
      </c>
      <c r="G16" s="700">
        <v>9.76</v>
      </c>
      <c r="H16" s="703">
        <v>7.23</v>
      </c>
      <c r="I16" s="352">
        <v>2.8577075098814233</v>
      </c>
      <c r="J16" s="693">
        <v>0.30592503022974604</v>
      </c>
      <c r="K16" s="620">
        <v>0.81537176274018375</v>
      </c>
      <c r="L16" s="377">
        <v>119.93</v>
      </c>
      <c r="M16" s="700">
        <v>1.17</v>
      </c>
      <c r="N16" s="703">
        <v>-118.76</v>
      </c>
      <c r="O16" s="352">
        <v>-0.99024430918035522</v>
      </c>
      <c r="P16" s="693">
        <v>47.403162055335976</v>
      </c>
      <c r="Q16" s="620">
        <v>0.11987704918032786</v>
      </c>
      <c r="R16" s="377">
        <v>0</v>
      </c>
      <c r="S16" s="700">
        <v>0</v>
      </c>
      <c r="T16" s="703">
        <v>0</v>
      </c>
      <c r="U16" s="352">
        <v>0</v>
      </c>
      <c r="V16" s="621">
        <v>0</v>
      </c>
      <c r="W16" s="620">
        <v>0</v>
      </c>
      <c r="X16" s="377">
        <v>119.93</v>
      </c>
      <c r="Y16" s="378">
        <v>1.17</v>
      </c>
      <c r="Z16" s="703">
        <v>-118.76</v>
      </c>
      <c r="AA16" s="352">
        <v>-0.99024430918035522</v>
      </c>
      <c r="AB16" s="621">
        <v>47.403162055335976</v>
      </c>
      <c r="AC16" s="620">
        <v>0.11987704918032786</v>
      </c>
      <c r="AD16" s="377">
        <v>0</v>
      </c>
      <c r="AE16" s="378">
        <v>0</v>
      </c>
      <c r="AF16" s="703">
        <v>0</v>
      </c>
      <c r="AG16" s="352">
        <v>0</v>
      </c>
      <c r="AH16" s="621">
        <v>0</v>
      </c>
      <c r="AI16" s="620">
        <v>0</v>
      </c>
      <c r="AJ16" s="377">
        <v>0</v>
      </c>
      <c r="AK16" s="378">
        <v>0</v>
      </c>
      <c r="AL16" s="703">
        <v>0</v>
      </c>
      <c r="AM16" s="352">
        <v>0</v>
      </c>
      <c r="AN16" s="621">
        <v>0</v>
      </c>
      <c r="AO16" s="620">
        <v>0</v>
      </c>
      <c r="AP16" s="377">
        <v>0</v>
      </c>
      <c r="AQ16" s="700">
        <v>0</v>
      </c>
      <c r="AR16" s="703">
        <v>0</v>
      </c>
      <c r="AS16" s="352">
        <v>0</v>
      </c>
      <c r="AT16" s="621">
        <v>0</v>
      </c>
      <c r="AU16" s="620">
        <v>0</v>
      </c>
      <c r="AV16" s="735">
        <v>0</v>
      </c>
      <c r="AW16" s="975">
        <v>0</v>
      </c>
      <c r="AX16" s="703">
        <v>0</v>
      </c>
      <c r="AY16" s="1005">
        <v>0</v>
      </c>
      <c r="AZ16" s="1006">
        <v>0</v>
      </c>
      <c r="BA16" s="1004">
        <v>0</v>
      </c>
      <c r="BB16" s="735">
        <v>-2.25</v>
      </c>
      <c r="BC16" s="975">
        <v>-0.84</v>
      </c>
      <c r="BD16" s="703">
        <v>1.4100000000000001</v>
      </c>
      <c r="BE16" s="1005">
        <v>0.62666666666666671</v>
      </c>
      <c r="BF16" s="1006">
        <v>-1.8760943883932294E-2</v>
      </c>
      <c r="BG16" s="1004">
        <v>-0.71794871794871795</v>
      </c>
      <c r="BH16" s="706"/>
    </row>
    <row r="17" spans="1:66" s="702" customFormat="1" ht="19.5" customHeight="1">
      <c r="A17" s="708" t="s">
        <v>6</v>
      </c>
      <c r="B17" s="377">
        <v>10.49</v>
      </c>
      <c r="C17" s="378">
        <v>8.7799999999999994</v>
      </c>
      <c r="D17" s="703">
        <v>-1.7100000000000009</v>
      </c>
      <c r="E17" s="336">
        <v>-0.16301239275500484</v>
      </c>
      <c r="F17" s="377">
        <v>10.49</v>
      </c>
      <c r="G17" s="700">
        <v>8.7799999999999994</v>
      </c>
      <c r="H17" s="703">
        <v>-1.7100000000000009</v>
      </c>
      <c r="I17" s="352">
        <v>-0.16301239275500484</v>
      </c>
      <c r="J17" s="693">
        <v>1</v>
      </c>
      <c r="K17" s="620">
        <v>1</v>
      </c>
      <c r="L17" s="377">
        <v>32.880000000000003</v>
      </c>
      <c r="M17" s="700">
        <v>26.51</v>
      </c>
      <c r="N17" s="703">
        <v>-6.370000000000001</v>
      </c>
      <c r="O17" s="352">
        <v>-0.19373479318734796</v>
      </c>
      <c r="P17" s="693">
        <v>3.1344137273593899</v>
      </c>
      <c r="Q17" s="620">
        <v>3.0193621867881553</v>
      </c>
      <c r="R17" s="377">
        <v>0</v>
      </c>
      <c r="S17" s="700">
        <v>0</v>
      </c>
      <c r="T17" s="703">
        <v>0</v>
      </c>
      <c r="U17" s="352">
        <v>0</v>
      </c>
      <c r="V17" s="621">
        <v>0</v>
      </c>
      <c r="W17" s="620">
        <v>0</v>
      </c>
      <c r="X17" s="377">
        <v>32.880000000000003</v>
      </c>
      <c r="Y17" s="378">
        <v>26.51</v>
      </c>
      <c r="Z17" s="703">
        <v>-6.370000000000001</v>
      </c>
      <c r="AA17" s="352">
        <v>-0.19373479318734796</v>
      </c>
      <c r="AB17" s="621">
        <v>3.1344137273593899</v>
      </c>
      <c r="AC17" s="620">
        <v>3.0193621867881553</v>
      </c>
      <c r="AD17" s="377">
        <v>0</v>
      </c>
      <c r="AE17" s="378">
        <v>1.08</v>
      </c>
      <c r="AF17" s="703">
        <v>1.08</v>
      </c>
      <c r="AG17" s="352" t="s">
        <v>549</v>
      </c>
      <c r="AH17" s="621">
        <v>0</v>
      </c>
      <c r="AI17" s="620">
        <v>0.12300683371298407</v>
      </c>
      <c r="AJ17" s="377">
        <v>0</v>
      </c>
      <c r="AK17" s="378">
        <v>1.08</v>
      </c>
      <c r="AL17" s="703">
        <v>1.08</v>
      </c>
      <c r="AM17" s="352" t="s">
        <v>549</v>
      </c>
      <c r="AN17" s="621">
        <v>0</v>
      </c>
      <c r="AO17" s="620">
        <v>0.12300683371298407</v>
      </c>
      <c r="AP17" s="377">
        <v>24.73</v>
      </c>
      <c r="AQ17" s="700">
        <v>25.71</v>
      </c>
      <c r="AR17" s="703">
        <v>0.98000000000000043</v>
      </c>
      <c r="AS17" s="352">
        <v>3.9627982207844741E-2</v>
      </c>
      <c r="AT17" s="621">
        <v>0.75212895377128952</v>
      </c>
      <c r="AU17" s="620">
        <v>0.96982270841191998</v>
      </c>
      <c r="AV17" s="735">
        <v>13.94</v>
      </c>
      <c r="AW17" s="975">
        <v>11.08</v>
      </c>
      <c r="AX17" s="703">
        <v>-2.8599999999999994</v>
      </c>
      <c r="AY17" s="1005">
        <v>-0.20516499282639883</v>
      </c>
      <c r="AZ17" s="1006">
        <v>1.328884652049571</v>
      </c>
      <c r="BA17" s="1004">
        <v>1.2619589977220957</v>
      </c>
      <c r="BB17" s="735">
        <v>13.94</v>
      </c>
      <c r="BC17" s="975">
        <v>11.08</v>
      </c>
      <c r="BD17" s="703">
        <v>-2.8599999999999994</v>
      </c>
      <c r="BE17" s="1005">
        <v>-0.20516499282639883</v>
      </c>
      <c r="BF17" s="1006">
        <v>0.42396593673965932</v>
      </c>
      <c r="BG17" s="1004">
        <v>0.41795548849490755</v>
      </c>
      <c r="BH17" s="707"/>
      <c r="BI17" s="704"/>
    </row>
    <row r="18" spans="1:66" s="702" customFormat="1" ht="19.5" customHeight="1">
      <c r="A18" s="708" t="s">
        <v>40</v>
      </c>
      <c r="B18" s="377">
        <v>0</v>
      </c>
      <c r="C18" s="378">
        <v>0.32</v>
      </c>
      <c r="D18" s="703">
        <v>0.32</v>
      </c>
      <c r="E18" s="336" t="s">
        <v>549</v>
      </c>
      <c r="F18" s="377">
        <v>0</v>
      </c>
      <c r="G18" s="700">
        <v>0.32</v>
      </c>
      <c r="H18" s="703">
        <v>0.32</v>
      </c>
      <c r="I18" s="352" t="s">
        <v>549</v>
      </c>
      <c r="J18" s="693" t="s">
        <v>493</v>
      </c>
      <c r="K18" s="620">
        <v>1</v>
      </c>
      <c r="L18" s="377">
        <v>1.39</v>
      </c>
      <c r="M18" s="700">
        <v>0.18</v>
      </c>
      <c r="N18" s="703">
        <v>-1.21</v>
      </c>
      <c r="O18" s="352">
        <v>-0.87050359712230219</v>
      </c>
      <c r="P18" s="693" t="s">
        <v>493</v>
      </c>
      <c r="Q18" s="620">
        <v>0.5625</v>
      </c>
      <c r="R18" s="377">
        <v>0</v>
      </c>
      <c r="S18" s="700">
        <v>0</v>
      </c>
      <c r="T18" s="703">
        <v>0</v>
      </c>
      <c r="U18" s="352">
        <v>0</v>
      </c>
      <c r="V18" s="621" t="s">
        <v>493</v>
      </c>
      <c r="W18" s="620">
        <v>0</v>
      </c>
      <c r="X18" s="377">
        <v>1.39</v>
      </c>
      <c r="Y18" s="378">
        <v>0.18</v>
      </c>
      <c r="Z18" s="703">
        <v>-1.21</v>
      </c>
      <c r="AA18" s="352">
        <v>-0.87050359712230219</v>
      </c>
      <c r="AB18" s="621" t="s">
        <v>493</v>
      </c>
      <c r="AC18" s="620">
        <v>0.5625</v>
      </c>
      <c r="AD18" s="377">
        <v>0</v>
      </c>
      <c r="AE18" s="378">
        <v>-9.5</v>
      </c>
      <c r="AF18" s="703">
        <v>-9.5</v>
      </c>
      <c r="AG18" s="352" t="s">
        <v>549</v>
      </c>
      <c r="AH18" s="621" t="s">
        <v>493</v>
      </c>
      <c r="AI18" s="620">
        <v>-29.6875</v>
      </c>
      <c r="AJ18" s="377">
        <v>0</v>
      </c>
      <c r="AK18" s="378">
        <v>-9.5</v>
      </c>
      <c r="AL18" s="703">
        <v>-9.5</v>
      </c>
      <c r="AM18" s="352" t="s">
        <v>549</v>
      </c>
      <c r="AN18" s="621" t="s">
        <v>493</v>
      </c>
      <c r="AO18" s="620">
        <v>-29.6875</v>
      </c>
      <c r="AP18" s="377">
        <v>-1.03</v>
      </c>
      <c r="AQ18" s="700">
        <v>-21.44</v>
      </c>
      <c r="AR18" s="703">
        <v>-20.41</v>
      </c>
      <c r="AS18" s="352">
        <v>-19.815533980582522</v>
      </c>
      <c r="AT18" s="621">
        <v>-0.74100719424460437</v>
      </c>
      <c r="AU18" s="620">
        <v>-119.11111111111113</v>
      </c>
      <c r="AV18" s="735">
        <v>2.5299999999999998</v>
      </c>
      <c r="AW18" s="975">
        <v>1.19</v>
      </c>
      <c r="AX18" s="703">
        <v>-1.3399999999999999</v>
      </c>
      <c r="AY18" s="1005">
        <v>-0.5296442687747035</v>
      </c>
      <c r="AZ18" s="1006" t="s">
        <v>493</v>
      </c>
      <c r="BA18" s="1004">
        <v>3.7187499999999996</v>
      </c>
      <c r="BB18" s="735">
        <v>2.5299999999999998</v>
      </c>
      <c r="BC18" s="975">
        <v>1.19</v>
      </c>
      <c r="BD18" s="703">
        <v>-1.3399999999999999</v>
      </c>
      <c r="BE18" s="1005">
        <v>-0.5296442687747035</v>
      </c>
      <c r="BF18" s="1006">
        <v>1.8201438848920863</v>
      </c>
      <c r="BG18" s="1004">
        <v>6.6111111111111107</v>
      </c>
      <c r="BH18" s="707"/>
      <c r="BI18" s="704"/>
    </row>
    <row r="19" spans="1:66" s="702" customFormat="1" ht="19.5" customHeight="1">
      <c r="A19" s="708" t="s">
        <v>19</v>
      </c>
      <c r="B19" s="377">
        <v>1.88</v>
      </c>
      <c r="C19" s="378">
        <v>0</v>
      </c>
      <c r="D19" s="703">
        <v>-1.88</v>
      </c>
      <c r="E19" s="336">
        <v>-1</v>
      </c>
      <c r="F19" s="377">
        <v>0.94</v>
      </c>
      <c r="G19" s="700">
        <v>0</v>
      </c>
      <c r="H19" s="703">
        <v>-0.94</v>
      </c>
      <c r="I19" s="352">
        <v>-1</v>
      </c>
      <c r="J19" s="693">
        <v>0.5</v>
      </c>
      <c r="K19" s="620" t="s">
        <v>493</v>
      </c>
      <c r="L19" s="377">
        <v>15.31</v>
      </c>
      <c r="M19" s="700">
        <v>13.06</v>
      </c>
      <c r="N19" s="703">
        <v>-2.25</v>
      </c>
      <c r="O19" s="352">
        <v>-0.14696276943174397</v>
      </c>
      <c r="P19" s="693">
        <v>16.287234042553195</v>
      </c>
      <c r="Q19" s="620" t="s">
        <v>493</v>
      </c>
      <c r="R19" s="377">
        <v>0</v>
      </c>
      <c r="S19" s="700">
        <v>0</v>
      </c>
      <c r="T19" s="703">
        <v>0</v>
      </c>
      <c r="U19" s="352">
        <v>0</v>
      </c>
      <c r="V19" s="621">
        <v>0</v>
      </c>
      <c r="W19" s="620" t="s">
        <v>493</v>
      </c>
      <c r="X19" s="377">
        <v>15.31</v>
      </c>
      <c r="Y19" s="378">
        <v>13.06</v>
      </c>
      <c r="Z19" s="703">
        <v>-2.25</v>
      </c>
      <c r="AA19" s="352">
        <v>-0.14696276943174397</v>
      </c>
      <c r="AB19" s="621">
        <v>16.287234042553195</v>
      </c>
      <c r="AC19" s="620" t="s">
        <v>493</v>
      </c>
      <c r="AD19" s="377">
        <v>0</v>
      </c>
      <c r="AE19" s="378">
        <v>0</v>
      </c>
      <c r="AF19" s="703">
        <v>0</v>
      </c>
      <c r="AG19" s="352">
        <v>0</v>
      </c>
      <c r="AH19" s="621">
        <v>0</v>
      </c>
      <c r="AI19" s="620" t="s">
        <v>493</v>
      </c>
      <c r="AJ19" s="377">
        <v>0</v>
      </c>
      <c r="AK19" s="378">
        <v>0</v>
      </c>
      <c r="AL19" s="703">
        <v>0</v>
      </c>
      <c r="AM19" s="352">
        <v>0</v>
      </c>
      <c r="AN19" s="621">
        <v>0</v>
      </c>
      <c r="AO19" s="620" t="s">
        <v>493</v>
      </c>
      <c r="AP19" s="377">
        <v>1.47</v>
      </c>
      <c r="AQ19" s="700">
        <v>0</v>
      </c>
      <c r="AR19" s="703">
        <v>-1.47</v>
      </c>
      <c r="AS19" s="352">
        <v>-1</v>
      </c>
      <c r="AT19" s="621">
        <v>9.601567602873938E-2</v>
      </c>
      <c r="AU19" s="620">
        <v>0</v>
      </c>
      <c r="AV19" s="735">
        <v>0</v>
      </c>
      <c r="AW19" s="975">
        <v>0</v>
      </c>
      <c r="AX19" s="703">
        <v>0</v>
      </c>
      <c r="AY19" s="1005">
        <v>0</v>
      </c>
      <c r="AZ19" s="1006">
        <v>0</v>
      </c>
      <c r="BA19" s="1004" t="s">
        <v>493</v>
      </c>
      <c r="BB19" s="735">
        <v>-0.38</v>
      </c>
      <c r="BC19" s="975">
        <v>0</v>
      </c>
      <c r="BD19" s="703">
        <v>0.38</v>
      </c>
      <c r="BE19" s="1005">
        <v>1</v>
      </c>
      <c r="BF19" s="1006">
        <v>-2.4820378837361202E-2</v>
      </c>
      <c r="BG19" s="1004">
        <v>0</v>
      </c>
      <c r="BH19" s="707"/>
      <c r="BI19" s="704"/>
    </row>
    <row r="20" spans="1:66" s="702" customFormat="1" ht="19.5" customHeight="1">
      <c r="A20" s="708" t="s">
        <v>264</v>
      </c>
      <c r="B20" s="377">
        <v>0</v>
      </c>
      <c r="C20" s="378">
        <v>0</v>
      </c>
      <c r="D20" s="703">
        <v>0</v>
      </c>
      <c r="E20" s="336">
        <v>0</v>
      </c>
      <c r="F20" s="377">
        <v>0</v>
      </c>
      <c r="G20" s="700">
        <v>0</v>
      </c>
      <c r="H20" s="703">
        <v>0</v>
      </c>
      <c r="I20" s="352">
        <v>0</v>
      </c>
      <c r="J20" s="693" t="s">
        <v>493</v>
      </c>
      <c r="K20" s="620" t="s">
        <v>493</v>
      </c>
      <c r="L20" s="377">
        <v>0</v>
      </c>
      <c r="M20" s="700">
        <v>0</v>
      </c>
      <c r="N20" s="703">
        <v>0</v>
      </c>
      <c r="O20" s="352">
        <v>0</v>
      </c>
      <c r="P20" s="693" t="s">
        <v>493</v>
      </c>
      <c r="Q20" s="620" t="s">
        <v>493</v>
      </c>
      <c r="R20" s="377">
        <v>0</v>
      </c>
      <c r="S20" s="700">
        <v>0</v>
      </c>
      <c r="T20" s="703">
        <v>0</v>
      </c>
      <c r="U20" s="352">
        <v>0</v>
      </c>
      <c r="V20" s="621" t="s">
        <v>493</v>
      </c>
      <c r="W20" s="620" t="s">
        <v>493</v>
      </c>
      <c r="X20" s="377">
        <v>0</v>
      </c>
      <c r="Y20" s="378">
        <v>0</v>
      </c>
      <c r="Z20" s="703">
        <v>0</v>
      </c>
      <c r="AA20" s="352">
        <v>0</v>
      </c>
      <c r="AB20" s="621" t="s">
        <v>493</v>
      </c>
      <c r="AC20" s="620" t="s">
        <v>493</v>
      </c>
      <c r="AD20" s="377">
        <v>0</v>
      </c>
      <c r="AE20" s="378">
        <v>0</v>
      </c>
      <c r="AF20" s="703">
        <v>0</v>
      </c>
      <c r="AG20" s="352">
        <v>0</v>
      </c>
      <c r="AH20" s="621" t="s">
        <v>493</v>
      </c>
      <c r="AI20" s="620" t="s">
        <v>493</v>
      </c>
      <c r="AJ20" s="377">
        <v>0</v>
      </c>
      <c r="AK20" s="378">
        <v>0</v>
      </c>
      <c r="AL20" s="703">
        <v>0</v>
      </c>
      <c r="AM20" s="352">
        <v>0</v>
      </c>
      <c r="AN20" s="621" t="s">
        <v>493</v>
      </c>
      <c r="AO20" s="620" t="s">
        <v>493</v>
      </c>
      <c r="AP20" s="377">
        <v>0.3</v>
      </c>
      <c r="AQ20" s="700">
        <v>0</v>
      </c>
      <c r="AR20" s="703">
        <v>-0.3</v>
      </c>
      <c r="AS20" s="352">
        <v>-1</v>
      </c>
      <c r="AT20" s="621" t="s">
        <v>493</v>
      </c>
      <c r="AU20" s="620" t="s">
        <v>493</v>
      </c>
      <c r="AV20" s="735">
        <v>0</v>
      </c>
      <c r="AW20" s="975">
        <v>0</v>
      </c>
      <c r="AX20" s="703">
        <v>0</v>
      </c>
      <c r="AY20" s="1005">
        <v>0</v>
      </c>
      <c r="AZ20" s="1006" t="s">
        <v>493</v>
      </c>
      <c r="BA20" s="1004" t="s">
        <v>493</v>
      </c>
      <c r="BB20" s="735">
        <v>0</v>
      </c>
      <c r="BC20" s="975">
        <v>0</v>
      </c>
      <c r="BD20" s="703">
        <v>0</v>
      </c>
      <c r="BE20" s="1005">
        <v>0</v>
      </c>
      <c r="BF20" s="1006" t="s">
        <v>493</v>
      </c>
      <c r="BG20" s="1004" t="s">
        <v>493</v>
      </c>
      <c r="BH20" s="707"/>
      <c r="BI20" s="704"/>
    </row>
    <row r="21" spans="1:66" s="702" customFormat="1" ht="19.5" customHeight="1">
      <c r="A21" s="708" t="s">
        <v>2</v>
      </c>
      <c r="B21" s="377">
        <v>0</v>
      </c>
      <c r="C21" s="378">
        <v>0</v>
      </c>
      <c r="D21" s="703">
        <v>0</v>
      </c>
      <c r="E21" s="336">
        <v>0</v>
      </c>
      <c r="F21" s="377">
        <v>0</v>
      </c>
      <c r="G21" s="700">
        <v>0</v>
      </c>
      <c r="H21" s="703">
        <v>0</v>
      </c>
      <c r="I21" s="352">
        <v>0</v>
      </c>
      <c r="J21" s="693" t="s">
        <v>493</v>
      </c>
      <c r="K21" s="620" t="s">
        <v>493</v>
      </c>
      <c r="L21" s="377">
        <v>-18.07</v>
      </c>
      <c r="M21" s="700">
        <v>12.05</v>
      </c>
      <c r="N21" s="703">
        <v>30.12</v>
      </c>
      <c r="O21" s="352">
        <v>1.6668511344770338</v>
      </c>
      <c r="P21" s="693" t="s">
        <v>493</v>
      </c>
      <c r="Q21" s="620" t="s">
        <v>493</v>
      </c>
      <c r="R21" s="377">
        <v>0</v>
      </c>
      <c r="S21" s="700">
        <v>6.66</v>
      </c>
      <c r="T21" s="703">
        <v>6.66</v>
      </c>
      <c r="U21" s="352" t="s">
        <v>549</v>
      </c>
      <c r="V21" s="621" t="s">
        <v>493</v>
      </c>
      <c r="W21" s="620" t="s">
        <v>493</v>
      </c>
      <c r="X21" s="377">
        <v>-18.07</v>
      </c>
      <c r="Y21" s="378">
        <v>5.39</v>
      </c>
      <c r="Z21" s="703">
        <v>23.46</v>
      </c>
      <c r="AA21" s="352">
        <v>1.2982844493635861</v>
      </c>
      <c r="AB21" s="621" t="s">
        <v>493</v>
      </c>
      <c r="AC21" s="620" t="s">
        <v>493</v>
      </c>
      <c r="AD21" s="377">
        <v>0</v>
      </c>
      <c r="AE21" s="378">
        <v>0</v>
      </c>
      <c r="AF21" s="703">
        <v>0</v>
      </c>
      <c r="AG21" s="352">
        <v>0</v>
      </c>
      <c r="AH21" s="621" t="s">
        <v>493</v>
      </c>
      <c r="AI21" s="620" t="s">
        <v>493</v>
      </c>
      <c r="AJ21" s="377">
        <v>0</v>
      </c>
      <c r="AK21" s="378">
        <v>0</v>
      </c>
      <c r="AL21" s="703">
        <v>0</v>
      </c>
      <c r="AM21" s="352">
        <v>0</v>
      </c>
      <c r="AN21" s="621" t="s">
        <v>493</v>
      </c>
      <c r="AO21" s="620" t="s">
        <v>493</v>
      </c>
      <c r="AP21" s="377">
        <v>-71.03</v>
      </c>
      <c r="AQ21" s="700">
        <v>-157.30000000000001</v>
      </c>
      <c r="AR21" s="703">
        <v>-86.27000000000001</v>
      </c>
      <c r="AS21" s="352">
        <v>-1.2145572293397158</v>
      </c>
      <c r="AT21" s="621" t="s">
        <v>493</v>
      </c>
      <c r="AU21" s="620">
        <v>-13.053941908713693</v>
      </c>
      <c r="AV21" s="735">
        <v>0</v>
      </c>
      <c r="AW21" s="975">
        <v>0</v>
      </c>
      <c r="AX21" s="703">
        <v>0</v>
      </c>
      <c r="AY21" s="1005">
        <v>0</v>
      </c>
      <c r="AZ21" s="1006" t="s">
        <v>493</v>
      </c>
      <c r="BA21" s="1004" t="s">
        <v>493</v>
      </c>
      <c r="BB21" s="735">
        <v>0</v>
      </c>
      <c r="BC21" s="975">
        <v>0</v>
      </c>
      <c r="BD21" s="703">
        <v>0</v>
      </c>
      <c r="BE21" s="1005">
        <v>0</v>
      </c>
      <c r="BF21" s="1006" t="s">
        <v>493</v>
      </c>
      <c r="BG21" s="1004">
        <v>0</v>
      </c>
      <c r="BH21" s="707"/>
      <c r="BI21" s="704"/>
    </row>
    <row r="22" spans="1:66" s="702" customFormat="1" ht="19.5" customHeight="1">
      <c r="A22" s="708" t="s">
        <v>20</v>
      </c>
      <c r="B22" s="377">
        <v>0</v>
      </c>
      <c r="C22" s="378">
        <v>0</v>
      </c>
      <c r="D22" s="703">
        <v>0</v>
      </c>
      <c r="E22" s="336">
        <v>0</v>
      </c>
      <c r="F22" s="377">
        <v>0</v>
      </c>
      <c r="G22" s="700">
        <v>0</v>
      </c>
      <c r="H22" s="703">
        <v>0</v>
      </c>
      <c r="I22" s="352">
        <v>0</v>
      </c>
      <c r="J22" s="693" t="s">
        <v>493</v>
      </c>
      <c r="K22" s="620" t="s">
        <v>493</v>
      </c>
      <c r="L22" s="377">
        <v>10.11</v>
      </c>
      <c r="M22" s="700">
        <v>10.96</v>
      </c>
      <c r="N22" s="703">
        <v>0.85000000000000142</v>
      </c>
      <c r="O22" s="352">
        <v>8.4075173095944755E-2</v>
      </c>
      <c r="P22" s="693" t="s">
        <v>493</v>
      </c>
      <c r="Q22" s="620" t="s">
        <v>493</v>
      </c>
      <c r="R22" s="377">
        <v>0</v>
      </c>
      <c r="S22" s="700">
        <v>0</v>
      </c>
      <c r="T22" s="703">
        <v>0</v>
      </c>
      <c r="U22" s="352">
        <v>0</v>
      </c>
      <c r="V22" s="621" t="s">
        <v>493</v>
      </c>
      <c r="W22" s="620" t="s">
        <v>493</v>
      </c>
      <c r="X22" s="377">
        <v>10.11</v>
      </c>
      <c r="Y22" s="378">
        <v>10.96</v>
      </c>
      <c r="Z22" s="703">
        <v>0.85000000000000142</v>
      </c>
      <c r="AA22" s="352">
        <v>8.4075173095944755E-2</v>
      </c>
      <c r="AB22" s="621" t="s">
        <v>493</v>
      </c>
      <c r="AC22" s="620" t="s">
        <v>493</v>
      </c>
      <c r="AD22" s="377">
        <v>0</v>
      </c>
      <c r="AE22" s="378">
        <v>0</v>
      </c>
      <c r="AF22" s="703">
        <v>0</v>
      </c>
      <c r="AG22" s="352">
        <v>0</v>
      </c>
      <c r="AH22" s="621" t="s">
        <v>493</v>
      </c>
      <c r="AI22" s="620" t="s">
        <v>493</v>
      </c>
      <c r="AJ22" s="377">
        <v>0</v>
      </c>
      <c r="AK22" s="378">
        <v>0</v>
      </c>
      <c r="AL22" s="703">
        <v>0</v>
      </c>
      <c r="AM22" s="352">
        <v>0</v>
      </c>
      <c r="AN22" s="621" t="s">
        <v>493</v>
      </c>
      <c r="AO22" s="620" t="s">
        <v>493</v>
      </c>
      <c r="AP22" s="377">
        <v>0</v>
      </c>
      <c r="AQ22" s="700">
        <v>0.49</v>
      </c>
      <c r="AR22" s="703">
        <v>0.49</v>
      </c>
      <c r="AS22" s="352" t="s">
        <v>549</v>
      </c>
      <c r="AT22" s="621">
        <v>0</v>
      </c>
      <c r="AU22" s="620">
        <v>4.4708029197080286E-2</v>
      </c>
      <c r="AV22" s="735">
        <v>0</v>
      </c>
      <c r="AW22" s="975">
        <v>0</v>
      </c>
      <c r="AX22" s="703">
        <v>0</v>
      </c>
      <c r="AY22" s="1005">
        <v>0</v>
      </c>
      <c r="AZ22" s="1006" t="s">
        <v>493</v>
      </c>
      <c r="BA22" s="1004" t="s">
        <v>493</v>
      </c>
      <c r="BB22" s="735">
        <v>0</v>
      </c>
      <c r="BC22" s="975">
        <v>-0.15</v>
      </c>
      <c r="BD22" s="703">
        <v>-0.15</v>
      </c>
      <c r="BE22" s="1005" t="s">
        <v>549</v>
      </c>
      <c r="BF22" s="1006">
        <v>0</v>
      </c>
      <c r="BG22" s="1004">
        <v>-1.3686131386861313E-2</v>
      </c>
      <c r="BH22" s="707"/>
      <c r="BI22" s="704"/>
    </row>
    <row r="23" spans="1:66" s="702" customFormat="1" ht="19.5" customHeight="1" thickBot="1">
      <c r="A23" s="708" t="s">
        <v>267</v>
      </c>
      <c r="B23" s="377">
        <v>19.04</v>
      </c>
      <c r="C23" s="378">
        <v>0</v>
      </c>
      <c r="D23" s="703">
        <v>-19.04</v>
      </c>
      <c r="E23" s="336">
        <v>-1</v>
      </c>
      <c r="F23" s="377">
        <v>19.04</v>
      </c>
      <c r="G23" s="700">
        <v>0</v>
      </c>
      <c r="H23" s="703">
        <v>-19.04</v>
      </c>
      <c r="I23" s="352">
        <v>-1</v>
      </c>
      <c r="J23" s="693">
        <v>1</v>
      </c>
      <c r="K23" s="620" t="s">
        <v>493</v>
      </c>
      <c r="L23" s="377">
        <v>4.67</v>
      </c>
      <c r="M23" s="700">
        <v>7.74</v>
      </c>
      <c r="N23" s="703">
        <v>3.0700000000000003</v>
      </c>
      <c r="O23" s="352">
        <v>0.65738758029978595</v>
      </c>
      <c r="P23" s="693">
        <v>0.2452731092436975</v>
      </c>
      <c r="Q23" s="620" t="s">
        <v>493</v>
      </c>
      <c r="R23" s="377">
        <v>0</v>
      </c>
      <c r="S23" s="700">
        <v>0</v>
      </c>
      <c r="T23" s="703">
        <v>0</v>
      </c>
      <c r="U23" s="352">
        <v>0</v>
      </c>
      <c r="V23" s="621">
        <v>0</v>
      </c>
      <c r="W23" s="620" t="s">
        <v>493</v>
      </c>
      <c r="X23" s="377">
        <v>4.67</v>
      </c>
      <c r="Y23" s="378">
        <v>7.74</v>
      </c>
      <c r="Z23" s="703">
        <v>3.0700000000000003</v>
      </c>
      <c r="AA23" s="352">
        <v>0.65738758029978595</v>
      </c>
      <c r="AB23" s="621">
        <v>0.2452731092436975</v>
      </c>
      <c r="AC23" s="620" t="s">
        <v>493</v>
      </c>
      <c r="AD23" s="377">
        <v>0</v>
      </c>
      <c r="AE23" s="378">
        <v>0</v>
      </c>
      <c r="AF23" s="703">
        <v>0</v>
      </c>
      <c r="AG23" s="352">
        <v>0</v>
      </c>
      <c r="AH23" s="621">
        <v>0</v>
      </c>
      <c r="AI23" s="620" t="s">
        <v>493</v>
      </c>
      <c r="AJ23" s="377">
        <v>0</v>
      </c>
      <c r="AK23" s="378">
        <v>0</v>
      </c>
      <c r="AL23" s="703">
        <v>0</v>
      </c>
      <c r="AM23" s="352">
        <v>0</v>
      </c>
      <c r="AN23" s="621">
        <v>0</v>
      </c>
      <c r="AO23" s="620" t="s">
        <v>493</v>
      </c>
      <c r="AP23" s="377">
        <v>0</v>
      </c>
      <c r="AQ23" s="700">
        <v>0</v>
      </c>
      <c r="AR23" s="703">
        <v>0</v>
      </c>
      <c r="AS23" s="352">
        <v>0</v>
      </c>
      <c r="AT23" s="621">
        <v>0</v>
      </c>
      <c r="AU23" s="620">
        <v>0</v>
      </c>
      <c r="AV23" s="735">
        <v>0</v>
      </c>
      <c r="AW23" s="975">
        <v>0</v>
      </c>
      <c r="AX23" s="703">
        <v>0</v>
      </c>
      <c r="AY23" s="1005">
        <v>0</v>
      </c>
      <c r="AZ23" s="1006">
        <v>0</v>
      </c>
      <c r="BA23" s="1004" t="s">
        <v>493</v>
      </c>
      <c r="BB23" s="735">
        <v>0.21</v>
      </c>
      <c r="BC23" s="975">
        <v>0</v>
      </c>
      <c r="BD23" s="703">
        <v>-0.21</v>
      </c>
      <c r="BE23" s="1005">
        <v>-1</v>
      </c>
      <c r="BF23" s="1006">
        <v>4.4967880085653104E-2</v>
      </c>
      <c r="BG23" s="1004">
        <v>0</v>
      </c>
      <c r="BH23" s="707"/>
      <c r="BI23" s="704"/>
    </row>
    <row r="24" spans="1:66" s="2" customFormat="1" ht="24" customHeight="1" thickTop="1" thickBot="1">
      <c r="A24" s="19" t="s">
        <v>8</v>
      </c>
      <c r="B24" s="20">
        <v>2759.4299999999994</v>
      </c>
      <c r="C24" s="21">
        <v>3942.06</v>
      </c>
      <c r="D24" s="861">
        <v>1182.6300000000003</v>
      </c>
      <c r="E24" s="165">
        <v>0.42857764103456181</v>
      </c>
      <c r="F24" s="20">
        <v>2215.4299999999998</v>
      </c>
      <c r="G24" s="27">
        <v>2020.92</v>
      </c>
      <c r="H24" s="861">
        <v>-194.50999999999991</v>
      </c>
      <c r="I24" s="168">
        <v>-8.7797854141182421E-2</v>
      </c>
      <c r="J24" s="167">
        <v>0.80285783658219279</v>
      </c>
      <c r="K24" s="165">
        <v>0.5126558195461256</v>
      </c>
      <c r="L24" s="62">
        <v>2225.14</v>
      </c>
      <c r="M24" s="65">
        <v>2080.2800000000002</v>
      </c>
      <c r="N24" s="861">
        <v>-144.86000000000013</v>
      </c>
      <c r="O24" s="168">
        <v>-6.510152170200513E-2</v>
      </c>
      <c r="P24" s="167">
        <v>1.00438289632261</v>
      </c>
      <c r="Q24" s="165">
        <v>1.0293727609207688</v>
      </c>
      <c r="R24" s="62">
        <v>23.3</v>
      </c>
      <c r="S24" s="65">
        <v>24.37</v>
      </c>
      <c r="T24" s="861">
        <v>1.0700000000000003</v>
      </c>
      <c r="U24" s="285">
        <v>4.5922746781115888E-2</v>
      </c>
      <c r="V24" s="167">
        <v>8.44377280815241E-3</v>
      </c>
      <c r="W24" s="165">
        <v>6.1820469500717904E-3</v>
      </c>
      <c r="X24" s="62">
        <v>2201.84</v>
      </c>
      <c r="Y24" s="63">
        <v>2055.9</v>
      </c>
      <c r="Z24" s="861">
        <v>-145.94000000000011</v>
      </c>
      <c r="AA24" s="168">
        <v>-6.6280928677833112E-2</v>
      </c>
      <c r="AB24" s="166">
        <v>0.99386575066691352</v>
      </c>
      <c r="AC24" s="165">
        <v>1.0173089483997388</v>
      </c>
      <c r="AD24" s="62">
        <v>-107.47</v>
      </c>
      <c r="AE24" s="63">
        <v>432.21</v>
      </c>
      <c r="AF24" s="861">
        <v>539.68000000000006</v>
      </c>
      <c r="AG24" s="168">
        <v>5.0216804689680838</v>
      </c>
      <c r="AH24" s="166">
        <v>-3.8946449085499553E-2</v>
      </c>
      <c r="AI24" s="165">
        <v>0.10964064473904507</v>
      </c>
      <c r="AJ24" s="62">
        <v>-107.47</v>
      </c>
      <c r="AK24" s="63">
        <v>432.21</v>
      </c>
      <c r="AL24" s="861">
        <v>539.68000000000006</v>
      </c>
      <c r="AM24" s="285">
        <v>5.0216804689680838</v>
      </c>
      <c r="AN24" s="166">
        <v>-4.8509770112348395E-2</v>
      </c>
      <c r="AO24" s="165">
        <v>0.21386794133365</v>
      </c>
      <c r="AP24" s="62">
        <v>-27.680000000000035</v>
      </c>
      <c r="AQ24" s="65">
        <v>461</v>
      </c>
      <c r="AR24" s="861">
        <v>488.68000000000006</v>
      </c>
      <c r="AS24" s="168">
        <v>17.654624277456627</v>
      </c>
      <c r="AT24" s="166">
        <v>-1.2439666717599808E-2</v>
      </c>
      <c r="AU24" s="165">
        <v>0.22160478397138844</v>
      </c>
      <c r="AV24" s="1000">
        <v>1033.6799999999998</v>
      </c>
      <c r="AW24" s="995">
        <v>1131.3699999999999</v>
      </c>
      <c r="AX24" s="996">
        <v>97.690000000000126</v>
      </c>
      <c r="AY24" s="997">
        <v>9.450700410184977E-2</v>
      </c>
      <c r="AZ24" s="998">
        <v>0.37459910198845414</v>
      </c>
      <c r="BA24" s="999">
        <v>0.28699969051714075</v>
      </c>
      <c r="BB24" s="1000">
        <v>729.6400000000001</v>
      </c>
      <c r="BC24" s="1001">
        <v>110.99000000000009</v>
      </c>
      <c r="BD24" s="996">
        <v>-618.64999999999986</v>
      </c>
      <c r="BE24" s="997">
        <v>-0.84788388794473968</v>
      </c>
      <c r="BF24" s="998">
        <v>0.33137739345274864</v>
      </c>
      <c r="BG24" s="999">
        <v>5.3986088817549537E-2</v>
      </c>
      <c r="BH24" s="283"/>
      <c r="BI24" s="284"/>
    </row>
    <row r="25" spans="1:66" ht="13.5" thickTop="1">
      <c r="A25" s="5"/>
      <c r="B25" s="4" t="s">
        <v>551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9"/>
      <c r="S25" s="6"/>
      <c r="T25" s="6"/>
      <c r="U25" s="6"/>
      <c r="V25" s="9"/>
      <c r="W25" s="6"/>
      <c r="X25" s="9"/>
      <c r="Y25" s="6"/>
      <c r="Z25" s="6"/>
      <c r="AA25" s="6"/>
      <c r="AB25" s="5"/>
      <c r="AC25" s="5"/>
      <c r="AD25" s="11"/>
      <c r="AE25" s="5"/>
      <c r="AF25" s="5"/>
      <c r="AG25" s="5"/>
      <c r="AH25" s="5"/>
      <c r="AI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11"/>
      <c r="BC25" s="5"/>
      <c r="BD25" s="5"/>
      <c r="BE25" s="5"/>
      <c r="BF25" s="5"/>
      <c r="BG25" s="5"/>
    </row>
    <row r="26" spans="1:66" ht="15">
      <c r="R26" s="41"/>
      <c r="S26" s="42"/>
      <c r="T26" s="42"/>
      <c r="U26" s="42"/>
      <c r="V26" s="41"/>
      <c r="AB26" s="34"/>
      <c r="AC26" s="34"/>
      <c r="BH26" s="286"/>
      <c r="BI26" s="286"/>
    </row>
    <row r="27" spans="1:66" ht="15">
      <c r="R27" s="41"/>
      <c r="S27" s="42"/>
      <c r="T27" s="42"/>
      <c r="U27" s="42"/>
      <c r="V27" s="41"/>
      <c r="AB27" s="34"/>
      <c r="AC27" s="34"/>
      <c r="BH27" s="286"/>
      <c r="BI27" s="286"/>
    </row>
    <row r="28" spans="1:66" s="34" customFormat="1">
      <c r="R28" s="42"/>
      <c r="S28" s="41"/>
      <c r="T28" s="41"/>
      <c r="U28" s="41"/>
      <c r="V28" s="42"/>
      <c r="W28" s="41"/>
      <c r="X28" s="42"/>
      <c r="BB28" s="5"/>
      <c r="BH28" s="5"/>
      <c r="BI28" s="5"/>
      <c r="BJ28" s="5"/>
      <c r="BK28" s="5"/>
      <c r="BL28" s="5"/>
      <c r="BM28" s="5"/>
      <c r="BN28" s="5"/>
    </row>
    <row r="29" spans="1:66" s="34" customFormat="1">
      <c r="R29" s="42"/>
      <c r="S29" s="41"/>
      <c r="T29" s="41"/>
      <c r="U29" s="41"/>
      <c r="V29" s="42"/>
      <c r="W29" s="41"/>
      <c r="X29" s="42"/>
      <c r="BH29" s="5"/>
      <c r="BI29" s="5"/>
      <c r="BJ29" s="5"/>
      <c r="BK29" s="5"/>
      <c r="BL29" s="5"/>
      <c r="BM29" s="5"/>
      <c r="BN29" s="5"/>
    </row>
    <row r="30" spans="1:66" s="34" customFormat="1">
      <c r="R30" s="42"/>
      <c r="S30" s="41"/>
      <c r="T30" s="41"/>
      <c r="U30" s="41"/>
      <c r="V30" s="42"/>
      <c r="W30" s="41"/>
      <c r="X30" s="42"/>
      <c r="BH30" s="5"/>
      <c r="BI30" s="5"/>
      <c r="BJ30" s="5"/>
      <c r="BK30" s="5"/>
      <c r="BL30" s="5"/>
      <c r="BM30" s="5"/>
      <c r="BN30" s="5"/>
    </row>
    <row r="31" spans="1:66" s="34" customFormat="1">
      <c r="R31" s="42"/>
      <c r="S31" s="41"/>
      <c r="T31" s="41"/>
      <c r="U31" s="41"/>
      <c r="V31" s="42"/>
      <c r="W31" s="41"/>
      <c r="X31" s="42"/>
      <c r="BH31" s="5"/>
      <c r="BI31" s="5"/>
      <c r="BJ31" s="5"/>
      <c r="BK31" s="5"/>
      <c r="BL31" s="5"/>
      <c r="BM31" s="5"/>
      <c r="BN31" s="5"/>
    </row>
    <row r="35" spans="3:66" s="34" customFormat="1">
      <c r="C35" s="120"/>
      <c r="D35" s="120"/>
      <c r="E35" s="120"/>
      <c r="F35" s="120"/>
      <c r="G35" s="121"/>
      <c r="H35" s="120"/>
      <c r="I35" s="120"/>
      <c r="J35" s="120"/>
      <c r="K35" s="120"/>
      <c r="W35" s="42"/>
      <c r="X35" s="41"/>
      <c r="Y35" s="42"/>
      <c r="Z35" s="42"/>
      <c r="AA35" s="42"/>
      <c r="AB35" s="41"/>
      <c r="AC35" s="42"/>
      <c r="BH35" s="5"/>
      <c r="BI35" s="5"/>
      <c r="BJ35" s="5"/>
      <c r="BK35" s="5"/>
      <c r="BL35" s="5"/>
      <c r="BM35" s="5"/>
      <c r="BN35" s="5"/>
    </row>
    <row r="36" spans="3:66" s="34" customFormat="1">
      <c r="C36" s="120"/>
      <c r="D36" s="120"/>
      <c r="E36" s="120"/>
      <c r="F36" s="120"/>
      <c r="G36" s="121"/>
      <c r="H36" s="120"/>
      <c r="I36" s="120"/>
      <c r="J36" s="120"/>
      <c r="K36" s="120"/>
      <c r="W36" s="42"/>
      <c r="X36" s="41"/>
      <c r="Y36" s="42"/>
      <c r="Z36" s="42"/>
      <c r="AA36" s="42"/>
      <c r="AB36" s="41"/>
      <c r="AC36" s="42"/>
      <c r="BH36" s="5"/>
      <c r="BI36" s="5"/>
      <c r="BJ36" s="5"/>
      <c r="BK36" s="5"/>
      <c r="BL36" s="5"/>
      <c r="BM36" s="5"/>
      <c r="BN36" s="5"/>
    </row>
    <row r="37" spans="3:66" s="34" customFormat="1">
      <c r="C37" s="120"/>
      <c r="D37" s="120"/>
      <c r="E37" s="120"/>
      <c r="F37" s="120"/>
      <c r="G37" s="121"/>
      <c r="H37" s="120"/>
      <c r="I37" s="120"/>
      <c r="J37" s="120"/>
      <c r="K37" s="120"/>
      <c r="W37" s="42"/>
      <c r="X37" s="41"/>
      <c r="Y37" s="42"/>
      <c r="Z37" s="42"/>
      <c r="AA37" s="42"/>
      <c r="AB37" s="41"/>
      <c r="AC37" s="42"/>
      <c r="BH37" s="5"/>
      <c r="BI37" s="5"/>
      <c r="BJ37" s="5"/>
      <c r="BK37" s="5"/>
      <c r="BL37" s="5"/>
      <c r="BM37" s="5"/>
      <c r="BN37" s="5"/>
    </row>
    <row r="38" spans="3:66" s="34" customFormat="1">
      <c r="C38" s="120"/>
      <c r="D38" s="120"/>
      <c r="E38" s="120"/>
      <c r="F38" s="120"/>
      <c r="G38" s="121"/>
      <c r="H38" s="120"/>
      <c r="I38" s="120"/>
      <c r="J38" s="120"/>
      <c r="K38" s="120"/>
      <c r="W38" s="42"/>
      <c r="X38" s="41"/>
      <c r="Y38" s="42"/>
      <c r="Z38" s="42"/>
      <c r="AA38" s="42"/>
      <c r="AB38" s="41"/>
      <c r="AC38" s="42"/>
      <c r="BH38" s="5"/>
      <c r="BI38" s="5"/>
      <c r="BJ38" s="5"/>
      <c r="BK38" s="5"/>
      <c r="BL38" s="5"/>
      <c r="BM38" s="5"/>
      <c r="BN38" s="5"/>
    </row>
    <row r="39" spans="3:66" s="34" customFormat="1">
      <c r="C39" s="120"/>
      <c r="D39" s="120"/>
      <c r="E39" s="120"/>
      <c r="F39" s="120"/>
      <c r="G39" s="121"/>
      <c r="H39" s="120"/>
      <c r="I39" s="120"/>
      <c r="J39" s="120"/>
      <c r="K39" s="120"/>
      <c r="W39" s="42"/>
      <c r="X39" s="41"/>
      <c r="Y39" s="42"/>
      <c r="Z39" s="42"/>
      <c r="AA39" s="42"/>
      <c r="AB39" s="41"/>
      <c r="AC39" s="42"/>
      <c r="BH39" s="5"/>
      <c r="BI39" s="5"/>
      <c r="BJ39" s="5"/>
      <c r="BK39" s="5"/>
      <c r="BL39" s="5"/>
      <c r="BM39" s="5"/>
      <c r="BN39" s="5"/>
    </row>
    <row r="40" spans="3:66" s="34" customFormat="1">
      <c r="C40" s="120"/>
      <c r="D40" s="120"/>
      <c r="E40" s="120"/>
      <c r="F40" s="120"/>
      <c r="G40" s="121"/>
      <c r="H40" s="120"/>
      <c r="I40" s="120"/>
      <c r="J40" s="120"/>
      <c r="K40" s="120"/>
      <c r="W40" s="42"/>
      <c r="X40" s="41"/>
      <c r="Y40" s="42"/>
      <c r="Z40" s="42"/>
      <c r="AA40" s="42"/>
      <c r="AB40" s="41"/>
      <c r="AC40" s="42"/>
      <c r="BH40" s="5"/>
      <c r="BI40" s="5"/>
      <c r="BJ40" s="5"/>
      <c r="BK40" s="5"/>
      <c r="BL40" s="5"/>
      <c r="BM40" s="5"/>
      <c r="BN40" s="5"/>
    </row>
    <row r="41" spans="3:66" s="34" customFormat="1">
      <c r="C41" s="120"/>
      <c r="D41" s="120"/>
      <c r="E41" s="120"/>
      <c r="F41" s="120"/>
      <c r="G41" s="121"/>
      <c r="H41" s="120"/>
      <c r="I41" s="120"/>
      <c r="J41" s="120"/>
      <c r="K41" s="120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 s="34" customFormat="1">
      <c r="C42" s="120"/>
      <c r="D42" s="120"/>
      <c r="E42" s="120"/>
      <c r="F42" s="120"/>
      <c r="G42" s="121"/>
      <c r="H42" s="120"/>
      <c r="I42" s="120"/>
      <c r="J42" s="120"/>
      <c r="K42" s="120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20"/>
      <c r="D43" s="120"/>
      <c r="E43" s="120"/>
      <c r="F43" s="120"/>
      <c r="G43" s="121"/>
      <c r="H43" s="120"/>
      <c r="I43" s="120"/>
      <c r="J43" s="120"/>
      <c r="K43" s="120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3:66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3:66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3:66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3:66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1:5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1:5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1:5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1:5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1:59">
      <c r="B53" s="5"/>
      <c r="C53" s="120"/>
      <c r="D53" s="120"/>
      <c r="E53" s="120"/>
      <c r="F53" s="120"/>
      <c r="G53" s="121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>
      <c r="B54" s="5"/>
      <c r="C54" s="120"/>
      <c r="D54" s="120"/>
      <c r="E54" s="120"/>
      <c r="F54" s="120"/>
      <c r="G54" s="121"/>
      <c r="H54" s="120"/>
      <c r="I54" s="120"/>
      <c r="J54" s="120"/>
      <c r="K54" s="1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>
      <c r="B55" s="5"/>
      <c r="C55" s="120"/>
      <c r="D55" s="120"/>
      <c r="E55" s="120"/>
      <c r="F55" s="120"/>
      <c r="G55" s="121"/>
      <c r="H55" s="120"/>
      <c r="I55" s="120"/>
      <c r="J55" s="120"/>
      <c r="K55" s="12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>
      <c r="B56" s="5"/>
      <c r="C56" s="120"/>
      <c r="D56" s="120"/>
      <c r="E56" s="120"/>
      <c r="F56" s="120"/>
      <c r="G56" s="121"/>
      <c r="H56" s="120"/>
      <c r="I56" s="120"/>
      <c r="J56" s="120"/>
      <c r="K56" s="12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>
      <c r="B57" s="5"/>
      <c r="C57" s="120"/>
      <c r="D57" s="120"/>
      <c r="E57" s="120"/>
      <c r="F57" s="120"/>
      <c r="G57" s="121"/>
      <c r="H57" s="120"/>
      <c r="I57" s="120"/>
      <c r="J57" s="120"/>
      <c r="K57" s="12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>
      <c r="B59" s="5"/>
      <c r="C59" s="120"/>
      <c r="D59" s="120"/>
      <c r="E59" s="120"/>
      <c r="F59" s="120"/>
      <c r="G59" s="120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23:29" s="5" customFormat="1">
      <c r="W65" s="42"/>
      <c r="X65" s="41"/>
      <c r="Y65" s="42"/>
      <c r="Z65" s="42"/>
      <c r="AA65" s="42"/>
      <c r="AB65" s="41"/>
      <c r="AC65" s="42"/>
    </row>
    <row r="66" spans="23:29" s="5" customFormat="1">
      <c r="W66" s="42"/>
      <c r="X66" s="41"/>
      <c r="Y66" s="42"/>
      <c r="Z66" s="42"/>
      <c r="AA66" s="42"/>
      <c r="AB66" s="41"/>
      <c r="AC66" s="42"/>
    </row>
    <row r="67" spans="23:29" s="5" customFormat="1">
      <c r="W67" s="42"/>
      <c r="X67" s="41"/>
      <c r="Y67" s="42"/>
      <c r="Z67" s="42"/>
      <c r="AA67" s="42"/>
      <c r="AB67" s="41"/>
      <c r="AC67" s="42"/>
    </row>
    <row r="68" spans="23:29" s="5" customFormat="1">
      <c r="W68" s="42"/>
      <c r="X68" s="41"/>
      <c r="Y68" s="42"/>
      <c r="Z68" s="42"/>
      <c r="AA68" s="42"/>
      <c r="AB68" s="41"/>
      <c r="AC68" s="42"/>
    </row>
  </sheetData>
  <sortState xmlns:xlrd2="http://schemas.microsoft.com/office/spreadsheetml/2017/richdata2" ref="A10:BG23">
    <sortCondition descending="1" ref="C10:C23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71"/>
  <sheetViews>
    <sheetView zoomScale="80" zoomScaleNormal="75" zoomScaleSheetLayoutView="75" workbookViewId="0">
      <pane xSplit="2" ySplit="6" topLeftCell="C7" activePane="bottomRight" state="frozen"/>
      <selection pane="topRight"/>
      <selection pane="bottomLeft"/>
      <selection pane="bottomRight" activeCell="B4" sqref="B4:B6"/>
    </sheetView>
  </sheetViews>
  <sheetFormatPr baseColWidth="10" defaultColWidth="11.42578125" defaultRowHeight="12.75"/>
  <cols>
    <col min="1" max="1" width="4.42578125" style="34" bestFit="1" customWidth="1"/>
    <col min="2" max="2" width="65.28515625" style="34" customWidth="1"/>
    <col min="3" max="3" width="13.7109375" style="34" customWidth="1"/>
    <col min="4" max="4" width="15" style="34" customWidth="1"/>
    <col min="5" max="5" width="13.5703125" style="34" customWidth="1"/>
    <col min="6" max="6" width="8.42578125" style="34" bestFit="1" customWidth="1"/>
    <col min="7" max="8" width="10.42578125" style="34" customWidth="1"/>
    <col min="9" max="9" width="13.140625" style="34" customWidth="1"/>
    <col min="10" max="10" width="13.7109375" style="34" customWidth="1"/>
    <col min="11" max="11" width="13" style="34" customWidth="1"/>
    <col min="12" max="12" width="10.5703125" style="34" customWidth="1"/>
    <col min="13" max="13" width="8.28515625" style="34" customWidth="1"/>
    <col min="14" max="14" width="10" style="34" customWidth="1"/>
    <col min="15" max="15" width="14.7109375" style="34" customWidth="1"/>
    <col min="16" max="16" width="13.42578125" style="34" customWidth="1"/>
    <col min="17" max="17" width="12" style="34" customWidth="1"/>
    <col min="18" max="18" width="9.5703125" style="34" customWidth="1"/>
    <col min="19" max="20" width="8.42578125" style="34" customWidth="1"/>
    <col min="21" max="21" width="20.85546875" style="34" customWidth="1"/>
    <col min="22" max="16384" width="11.42578125" style="34"/>
  </cols>
  <sheetData>
    <row r="1" spans="1:23" ht="23.25" customHeight="1">
      <c r="B1" s="1039" t="s">
        <v>327</v>
      </c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</row>
    <row r="2" spans="1:23" ht="15.75">
      <c r="B2" s="1040" t="s">
        <v>457</v>
      </c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  <c r="T2" s="1041"/>
    </row>
    <row r="3" spans="1:23" ht="15" thickBot="1">
      <c r="B3" s="1042" t="s">
        <v>12</v>
      </c>
      <c r="C3" s="1042"/>
      <c r="D3" s="1042"/>
      <c r="E3" s="1042"/>
      <c r="F3" s="1042"/>
      <c r="G3" s="1042"/>
      <c r="H3" s="1042"/>
      <c r="I3" s="1042"/>
      <c r="J3" s="1042"/>
      <c r="K3" s="1042"/>
      <c r="L3" s="1042"/>
      <c r="M3" s="1042"/>
      <c r="N3" s="1042"/>
      <c r="O3" s="1042"/>
      <c r="P3" s="1042"/>
      <c r="Q3" s="1042"/>
      <c r="R3" s="1042"/>
      <c r="S3" s="1042"/>
      <c r="T3" s="1042"/>
    </row>
    <row r="4" spans="1:23" s="159" customFormat="1" ht="18.75" thickTop="1">
      <c r="A4" s="1013" t="s">
        <v>181</v>
      </c>
      <c r="B4" s="1031" t="s">
        <v>180</v>
      </c>
      <c r="C4" s="1043" t="s">
        <v>67</v>
      </c>
      <c r="D4" s="1044"/>
      <c r="E4" s="1044"/>
      <c r="F4" s="1044"/>
      <c r="G4" s="1044"/>
      <c r="H4" s="1045"/>
      <c r="I4" s="1036" t="s">
        <v>68</v>
      </c>
      <c r="J4" s="1037"/>
      <c r="K4" s="1037"/>
      <c r="L4" s="1037"/>
      <c r="M4" s="1037"/>
      <c r="N4" s="1038"/>
      <c r="O4" s="1021" t="s">
        <v>179</v>
      </c>
      <c r="P4" s="1022"/>
      <c r="Q4" s="1022"/>
      <c r="R4" s="1022"/>
      <c r="S4" s="1022"/>
      <c r="T4" s="1023"/>
    </row>
    <row r="5" spans="1:23" s="38" customFormat="1" ht="17.25">
      <c r="A5" s="1014"/>
      <c r="B5" s="1032"/>
      <c r="C5" s="1024" t="s">
        <v>178</v>
      </c>
      <c r="D5" s="1025"/>
      <c r="E5" s="1026" t="s">
        <v>84</v>
      </c>
      <c r="F5" s="1026"/>
      <c r="G5" s="1034" t="s">
        <v>177</v>
      </c>
      <c r="H5" s="1035"/>
      <c r="I5" s="1018" t="s">
        <v>178</v>
      </c>
      <c r="J5" s="1019"/>
      <c r="K5" s="1020" t="s">
        <v>84</v>
      </c>
      <c r="L5" s="1020"/>
      <c r="M5" s="1029" t="s">
        <v>177</v>
      </c>
      <c r="N5" s="1030"/>
      <c r="O5" s="1016" t="s">
        <v>178</v>
      </c>
      <c r="P5" s="1017"/>
      <c r="Q5" s="1017" t="s">
        <v>84</v>
      </c>
      <c r="R5" s="1017"/>
      <c r="S5" s="1027" t="s">
        <v>177</v>
      </c>
      <c r="T5" s="1028"/>
    </row>
    <row r="6" spans="1:23" s="147" customFormat="1" ht="13.5" thickBot="1">
      <c r="A6" s="1015"/>
      <c r="B6" s="1033"/>
      <c r="C6" s="158">
        <v>45351</v>
      </c>
      <c r="D6" s="157">
        <v>45716</v>
      </c>
      <c r="E6" s="156" t="s">
        <v>35</v>
      </c>
      <c r="F6" s="157" t="s">
        <v>36</v>
      </c>
      <c r="G6" s="156">
        <v>45351</v>
      </c>
      <c r="H6" s="155">
        <v>45716</v>
      </c>
      <c r="I6" s="154">
        <v>45351</v>
      </c>
      <c r="J6" s="153">
        <v>45716</v>
      </c>
      <c r="K6" s="152" t="s">
        <v>35</v>
      </c>
      <c r="L6" s="153" t="s">
        <v>36</v>
      </c>
      <c r="M6" s="152">
        <v>45351</v>
      </c>
      <c r="N6" s="689">
        <v>45716</v>
      </c>
      <c r="O6" s="690">
        <v>45351</v>
      </c>
      <c r="P6" s="150">
        <v>45716</v>
      </c>
      <c r="Q6" s="149" t="s">
        <v>35</v>
      </c>
      <c r="R6" s="150" t="s">
        <v>36</v>
      </c>
      <c r="S6" s="151">
        <v>45351</v>
      </c>
      <c r="T6" s="148">
        <v>45716</v>
      </c>
    </row>
    <row r="7" spans="1:23" ht="19.5" customHeight="1">
      <c r="A7" s="317">
        <v>1</v>
      </c>
      <c r="B7" s="318" t="s">
        <v>299</v>
      </c>
      <c r="C7" s="405">
        <v>1307271.72</v>
      </c>
      <c r="D7" s="496">
        <v>1436180.02</v>
      </c>
      <c r="E7" s="566">
        <v>128908.30000000005</v>
      </c>
      <c r="F7" s="567">
        <v>9.8608650388306462E-2</v>
      </c>
      <c r="G7" s="568">
        <v>2.9658354864003478E-2</v>
      </c>
      <c r="H7" s="688">
        <v>2.9874852878863795E-2</v>
      </c>
      <c r="I7" s="499">
        <v>1990084.7799999996</v>
      </c>
      <c r="J7" s="500">
        <v>2119770.92</v>
      </c>
      <c r="K7" s="569">
        <v>129686.14000000001</v>
      </c>
      <c r="L7" s="570">
        <v>6.5166138298892173E-2</v>
      </c>
      <c r="M7" s="571">
        <v>1.96903005873919E-2</v>
      </c>
      <c r="N7" s="572">
        <v>1.8124304576131647E-2</v>
      </c>
      <c r="O7" s="505">
        <v>3297356.4999999995</v>
      </c>
      <c r="P7" s="505">
        <v>3555950.94</v>
      </c>
      <c r="Q7" s="679">
        <v>258594.44000000041</v>
      </c>
      <c r="R7" s="573">
        <v>7.8424774512552836E-2</v>
      </c>
      <c r="S7" s="573">
        <v>2.2717361722048187E-2</v>
      </c>
      <c r="T7" s="574">
        <v>2.1547225194400953E-2</v>
      </c>
    </row>
    <row r="8" spans="1:23" ht="19.5" customHeight="1">
      <c r="A8" s="317">
        <v>2</v>
      </c>
      <c r="B8" s="318" t="s">
        <v>300</v>
      </c>
      <c r="C8" s="405">
        <v>56979.65</v>
      </c>
      <c r="D8" s="496">
        <v>98900.72</v>
      </c>
      <c r="E8" s="566">
        <v>41921.07</v>
      </c>
      <c r="F8" s="575">
        <v>0.73572003338033842</v>
      </c>
      <c r="G8" s="576">
        <v>1.2927095827688492E-3</v>
      </c>
      <c r="H8" s="568">
        <v>2.057293945374412E-3</v>
      </c>
      <c r="I8" s="499">
        <v>179264.33000000002</v>
      </c>
      <c r="J8" s="500">
        <v>21468.98</v>
      </c>
      <c r="K8" s="569">
        <v>-157795.35</v>
      </c>
      <c r="L8" s="570">
        <v>-0.88023841664429281</v>
      </c>
      <c r="M8" s="571">
        <v>1.7736774723222679E-3</v>
      </c>
      <c r="N8" s="572">
        <v>1.8356244478477836E-4</v>
      </c>
      <c r="O8" s="505">
        <v>236243.98</v>
      </c>
      <c r="P8" s="505">
        <v>120369.7</v>
      </c>
      <c r="Q8" s="679">
        <v>-115874.28000000001</v>
      </c>
      <c r="R8" s="573">
        <v>-0.49048564115792498</v>
      </c>
      <c r="S8" s="573">
        <v>1.6276189572817857E-3</v>
      </c>
      <c r="T8" s="574">
        <v>7.29378182164258E-4</v>
      </c>
    </row>
    <row r="9" spans="1:23" ht="19.5" customHeight="1">
      <c r="A9" s="317">
        <v>3</v>
      </c>
      <c r="B9" s="318" t="s">
        <v>301</v>
      </c>
      <c r="C9" s="405">
        <v>20682029.010000005</v>
      </c>
      <c r="D9" s="496">
        <v>23341780.039999995</v>
      </c>
      <c r="E9" s="566">
        <v>2659751.0299999998</v>
      </c>
      <c r="F9" s="567">
        <v>0.12860203555047567</v>
      </c>
      <c r="G9" s="576">
        <v>0.46921764335741517</v>
      </c>
      <c r="H9" s="568">
        <v>0.48554654354946347</v>
      </c>
      <c r="I9" s="499">
        <v>88514380.24000001</v>
      </c>
      <c r="J9" s="500">
        <v>102651616.36000004</v>
      </c>
      <c r="K9" s="569">
        <v>14137236.119999999</v>
      </c>
      <c r="L9" s="570">
        <v>0.15971682885501762</v>
      </c>
      <c r="M9" s="571">
        <v>0.87577914807845647</v>
      </c>
      <c r="N9" s="572">
        <v>0.87768406604089999</v>
      </c>
      <c r="O9" s="503">
        <v>109196409.25000001</v>
      </c>
      <c r="P9" s="503">
        <v>125993396.40000004</v>
      </c>
      <c r="Q9" s="680">
        <v>16796987.150000021</v>
      </c>
      <c r="R9" s="573">
        <v>0.15382362172316594</v>
      </c>
      <c r="S9" s="573">
        <v>0.75231608340834832</v>
      </c>
      <c r="T9" s="574">
        <v>0.76345487635952236</v>
      </c>
    </row>
    <row r="10" spans="1:23" ht="19.5" customHeight="1">
      <c r="A10" s="317"/>
      <c r="B10" s="321" t="s">
        <v>326</v>
      </c>
      <c r="C10" s="577">
        <v>0.76383182177517406</v>
      </c>
      <c r="D10" s="567">
        <v>0.80002594463825039</v>
      </c>
      <c r="E10" s="566"/>
      <c r="F10" s="578">
        <v>4.7384937143571497E-2</v>
      </c>
      <c r="G10" s="576">
        <v>1.732921693328329E-8</v>
      </c>
      <c r="H10" s="568">
        <v>1.6641825580710808E-8</v>
      </c>
      <c r="I10" s="579">
        <v>1.1101799863725739</v>
      </c>
      <c r="J10" s="500">
        <v>1.1005796750324699</v>
      </c>
      <c r="K10" s="569"/>
      <c r="L10" s="581">
        <v>-8.6475269397282492E-3</v>
      </c>
      <c r="M10" s="571">
        <v>1.0984344917095757E-8</v>
      </c>
      <c r="N10" s="572">
        <v>9.4100928795591158E-9</v>
      </c>
      <c r="O10" s="582">
        <v>102.23766812812718</v>
      </c>
      <c r="P10" s="582">
        <v>102.89645656618478</v>
      </c>
      <c r="Q10" s="680"/>
      <c r="R10" s="573">
        <v>6.4436958522174625E-3</v>
      </c>
      <c r="S10" s="573">
        <v>7.0437336347628252E-7</v>
      </c>
      <c r="T10" s="574">
        <v>6.2349935607870909E-7</v>
      </c>
      <c r="V10" s="363"/>
      <c r="W10" s="363"/>
    </row>
    <row r="11" spans="1:23" ht="19.5" customHeight="1">
      <c r="A11" s="317">
        <v>4</v>
      </c>
      <c r="B11" s="318" t="s">
        <v>316</v>
      </c>
      <c r="C11" s="405">
        <v>19212.91</v>
      </c>
      <c r="D11" s="496">
        <v>18337.810000000001</v>
      </c>
      <c r="E11" s="566">
        <v>-875.09999999999991</v>
      </c>
      <c r="F11" s="575">
        <v>-4.5547499051418999E-2</v>
      </c>
      <c r="G11" s="576">
        <v>4.3588742419224143E-4</v>
      </c>
      <c r="H11" s="568">
        <v>3.8145592352033784E-4</v>
      </c>
      <c r="I11" s="499">
        <v>129504.94</v>
      </c>
      <c r="J11" s="500">
        <v>115632.56</v>
      </c>
      <c r="K11" s="569">
        <v>-13872.38</v>
      </c>
      <c r="L11" s="570">
        <v>-0.1071185392619</v>
      </c>
      <c r="M11" s="571">
        <v>1.2813480218426439E-3</v>
      </c>
      <c r="N11" s="572">
        <v>9.8867274599550464E-4</v>
      </c>
      <c r="O11" s="503">
        <v>148717.85</v>
      </c>
      <c r="P11" s="503">
        <v>133970.37</v>
      </c>
      <c r="Q11" s="680">
        <v>-14747.48000000001</v>
      </c>
      <c r="R11" s="573">
        <v>-9.9164155479655E-2</v>
      </c>
      <c r="S11" s="573">
        <v>1.0246017356556091E-3</v>
      </c>
      <c r="T11" s="574">
        <v>8.1179121435438523E-4</v>
      </c>
    </row>
    <row r="12" spans="1:23" ht="19.5" customHeight="1">
      <c r="A12" s="317">
        <v>5</v>
      </c>
      <c r="B12" s="318" t="s">
        <v>176</v>
      </c>
      <c r="C12" s="405">
        <v>18483764.940000001</v>
      </c>
      <c r="D12" s="496">
        <v>19386060.129999999</v>
      </c>
      <c r="E12" s="566">
        <v>902295.19000000053</v>
      </c>
      <c r="F12" s="575">
        <v>4.8815552076588872E-2</v>
      </c>
      <c r="G12" s="576">
        <v>0.41934515328867211</v>
      </c>
      <c r="H12" s="568">
        <v>0.40326121114298547</v>
      </c>
      <c r="I12" s="499">
        <v>7012217.4100000011</v>
      </c>
      <c r="J12" s="500">
        <v>8072344.25</v>
      </c>
      <c r="K12" s="569">
        <v>1060126.8400000003</v>
      </c>
      <c r="L12" s="570">
        <v>0.15118282534825153</v>
      </c>
      <c r="M12" s="571">
        <v>6.9380294736510043E-2</v>
      </c>
      <c r="N12" s="572">
        <v>6.901954567354146E-2</v>
      </c>
      <c r="O12" s="503">
        <v>25495982.350000001</v>
      </c>
      <c r="P12" s="503">
        <v>27458404.379999999</v>
      </c>
      <c r="Q12" s="680">
        <v>1962422.0299999975</v>
      </c>
      <c r="R12" s="573">
        <v>7.6969853644411446E-2</v>
      </c>
      <c r="S12" s="573">
        <v>0.17565630331567311</v>
      </c>
      <c r="T12" s="574">
        <v>0.16638374168761325</v>
      </c>
    </row>
    <row r="13" spans="1:23" ht="19.5" customHeight="1">
      <c r="A13" s="317">
        <v>6</v>
      </c>
      <c r="B13" s="318" t="s">
        <v>302</v>
      </c>
      <c r="C13" s="405">
        <v>755506.73999999976</v>
      </c>
      <c r="D13" s="496">
        <v>906520.74999999977</v>
      </c>
      <c r="E13" s="566">
        <v>151014.00999999998</v>
      </c>
      <c r="F13" s="575">
        <v>0.19988439811933387</v>
      </c>
      <c r="G13" s="576">
        <v>1.7140344011317254E-2</v>
      </c>
      <c r="H13" s="568">
        <v>1.8857088708062696E-2</v>
      </c>
      <c r="I13" s="499">
        <v>1005558.79</v>
      </c>
      <c r="J13" s="500">
        <v>1565420.77</v>
      </c>
      <c r="K13" s="569">
        <v>559861.9800000001</v>
      </c>
      <c r="L13" s="570">
        <v>0.55676702900682706</v>
      </c>
      <c r="M13" s="571">
        <v>9.9492016784300478E-3</v>
      </c>
      <c r="N13" s="572">
        <v>1.3384541960450391E-2</v>
      </c>
      <c r="O13" s="503">
        <v>1761065.5299999998</v>
      </c>
      <c r="P13" s="503">
        <v>2471941.5199999996</v>
      </c>
      <c r="Q13" s="680">
        <v>710875.98999999976</v>
      </c>
      <c r="R13" s="573">
        <v>0.40366242930210544</v>
      </c>
      <c r="S13" s="573">
        <v>1.2132980665342224E-2</v>
      </c>
      <c r="T13" s="574">
        <v>1.49786882602013E-2</v>
      </c>
    </row>
    <row r="14" spans="1:23" ht="19.5" customHeight="1">
      <c r="A14" s="317">
        <v>7</v>
      </c>
      <c r="B14" s="318" t="s">
        <v>303</v>
      </c>
      <c r="C14" s="405">
        <v>24570.870000000003</v>
      </c>
      <c r="D14" s="496">
        <v>23483.23</v>
      </c>
      <c r="E14" s="566">
        <v>-1087.6399999999987</v>
      </c>
      <c r="F14" s="575">
        <v>-4.4265424870995732E-2</v>
      </c>
      <c r="G14" s="576">
        <v>5.5744461585790085E-4</v>
      </c>
      <c r="H14" s="568">
        <v>4.8848893007891908E-4</v>
      </c>
      <c r="I14" s="499">
        <v>2383.5899999999997</v>
      </c>
      <c r="J14" s="500">
        <v>1894.3000000000002</v>
      </c>
      <c r="K14" s="569">
        <v>-489.28999999999985</v>
      </c>
      <c r="L14" s="570">
        <v>-0.20527439702297776</v>
      </c>
      <c r="M14" s="571">
        <v>2.3583720678021296E-5</v>
      </c>
      <c r="N14" s="572">
        <v>1.6196500213601472E-5</v>
      </c>
      <c r="O14" s="503">
        <v>26954.460000000003</v>
      </c>
      <c r="P14" s="503">
        <v>25377.53</v>
      </c>
      <c r="Q14" s="680">
        <v>-1576.9300000000039</v>
      </c>
      <c r="R14" s="573">
        <v>-5.8503490702466444E-2</v>
      </c>
      <c r="S14" s="573">
        <v>1.8570458421540988E-4</v>
      </c>
      <c r="T14" s="574">
        <v>1.5377471821578786E-4</v>
      </c>
    </row>
    <row r="15" spans="1:23" ht="19.5" customHeight="1">
      <c r="A15" s="317">
        <v>8</v>
      </c>
      <c r="B15" s="318" t="s">
        <v>304</v>
      </c>
      <c r="C15" s="405">
        <v>993950.85</v>
      </c>
      <c r="D15" s="496">
        <v>992055.45000000007</v>
      </c>
      <c r="E15" s="566">
        <v>-1895.3999999999669</v>
      </c>
      <c r="F15" s="575">
        <v>-1.9069353378991596E-3</v>
      </c>
      <c r="G15" s="576">
        <v>2.2549976853073736E-2</v>
      </c>
      <c r="H15" s="568">
        <v>2.0636347953388891E-2</v>
      </c>
      <c r="I15" s="499">
        <v>840750.29999999993</v>
      </c>
      <c r="J15" s="500">
        <v>891643.03</v>
      </c>
      <c r="K15" s="569">
        <v>50892.730000000047</v>
      </c>
      <c r="L15" s="570">
        <v>6.0532514826340353E-2</v>
      </c>
      <c r="M15" s="571">
        <v>8.3185532055272127E-3</v>
      </c>
      <c r="N15" s="572">
        <v>7.6236586210480187E-3</v>
      </c>
      <c r="O15" s="503">
        <v>1834701.15</v>
      </c>
      <c r="P15" s="503">
        <v>1883698.48</v>
      </c>
      <c r="Q15" s="680">
        <v>48997.330000000075</v>
      </c>
      <c r="R15" s="573">
        <v>2.6705891583487632E-2</v>
      </c>
      <c r="S15" s="573">
        <v>1.264029827421081E-2</v>
      </c>
      <c r="T15" s="574">
        <v>1.1414239406494955E-2</v>
      </c>
    </row>
    <row r="16" spans="1:23" ht="19.5" customHeight="1">
      <c r="A16" s="317">
        <v>9</v>
      </c>
      <c r="B16" s="318" t="s">
        <v>175</v>
      </c>
      <c r="C16" s="405">
        <v>1754401.5899999999</v>
      </c>
      <c r="D16" s="496">
        <v>1869889.96</v>
      </c>
      <c r="E16" s="566">
        <v>115488.36999999997</v>
      </c>
      <c r="F16" s="575">
        <v>6.5827784618001928E-2</v>
      </c>
      <c r="G16" s="583">
        <v>3.9802486456443756E-2</v>
      </c>
      <c r="H16" s="568">
        <v>3.8896716760246045E-2</v>
      </c>
      <c r="I16" s="499">
        <v>1395149.64</v>
      </c>
      <c r="J16" s="500">
        <v>1517574.54</v>
      </c>
      <c r="K16" s="569">
        <v>122424.90000000007</v>
      </c>
      <c r="L16" s="570">
        <v>8.7750372067615739E-2</v>
      </c>
      <c r="M16" s="571">
        <v>1.3803892202015434E-2</v>
      </c>
      <c r="N16" s="572">
        <v>1.2975450752925171E-2</v>
      </c>
      <c r="O16" s="503">
        <v>3149551.2299999995</v>
      </c>
      <c r="P16" s="682">
        <v>3387464.5</v>
      </c>
      <c r="Q16" s="681">
        <v>237913.27000000048</v>
      </c>
      <c r="R16" s="687">
        <v>7.5538783980980212E-2</v>
      </c>
      <c r="S16" s="573">
        <v>2.1699047268328973E-2</v>
      </c>
      <c r="T16" s="574">
        <v>2.0526284431679708E-2</v>
      </c>
    </row>
    <row r="17" spans="1:20" ht="22.5" customHeight="1" thickBot="1">
      <c r="A17" s="319">
        <v>10</v>
      </c>
      <c r="B17" s="320" t="s">
        <v>174</v>
      </c>
      <c r="C17" s="408">
        <v>44077688.259999998</v>
      </c>
      <c r="D17" s="869">
        <v>48073208.11999999</v>
      </c>
      <c r="E17" s="584">
        <v>3995519.8599999985</v>
      </c>
      <c r="F17" s="585">
        <v>9.0647218983711558E-2</v>
      </c>
      <c r="G17" s="586">
        <v>1</v>
      </c>
      <c r="H17" s="586">
        <v>1</v>
      </c>
      <c r="I17" s="533">
        <v>101069294.05</v>
      </c>
      <c r="J17" s="534">
        <v>116957365.78999999</v>
      </c>
      <c r="K17" s="870">
        <v>15888071.739999996</v>
      </c>
      <c r="L17" s="871">
        <v>0.15719978940527679</v>
      </c>
      <c r="M17" s="587">
        <v>1</v>
      </c>
      <c r="N17" s="588">
        <v>1</v>
      </c>
      <c r="O17" s="589">
        <v>145146982.31</v>
      </c>
      <c r="P17" s="540">
        <v>165030573.90999997</v>
      </c>
      <c r="Q17" s="590">
        <v>19883591.599999964</v>
      </c>
      <c r="R17" s="591">
        <v>0.13698935577960045</v>
      </c>
      <c r="S17" s="592">
        <v>1</v>
      </c>
      <c r="T17" s="593">
        <v>1</v>
      </c>
    </row>
    <row r="18" spans="1:20" ht="22.5" customHeight="1" thickTop="1">
      <c r="A18" s="317">
        <v>11</v>
      </c>
      <c r="B18" s="321" t="s">
        <v>307</v>
      </c>
      <c r="C18" s="405">
        <v>164888.63000000003</v>
      </c>
      <c r="D18" s="496">
        <v>242420.54000000004</v>
      </c>
      <c r="E18" s="566">
        <v>77531.91</v>
      </c>
      <c r="F18" s="575">
        <v>0.47020773961188223</v>
      </c>
      <c r="G18" s="594">
        <v>4.5951491546572971E-3</v>
      </c>
      <c r="H18" s="568">
        <v>6.206389234399607E-3</v>
      </c>
      <c r="I18" s="499">
        <v>1139309.5800000003</v>
      </c>
      <c r="J18" s="500">
        <v>2193039.6699999995</v>
      </c>
      <c r="K18" s="569">
        <v>1053730.0900000001</v>
      </c>
      <c r="L18" s="500">
        <v>0.92488477978039896</v>
      </c>
      <c r="M18" s="595">
        <v>1.3061711299276685E-2</v>
      </c>
      <c r="N18" s="572">
        <v>2.1465135116073512E-2</v>
      </c>
      <c r="O18" s="503">
        <v>1304198.2100000004</v>
      </c>
      <c r="P18" s="503">
        <v>2435460.2099999995</v>
      </c>
      <c r="Q18" s="680">
        <v>1131261.9999999991</v>
      </c>
      <c r="R18" s="684">
        <v>0.86740036240350205</v>
      </c>
      <c r="S18" s="685">
        <v>1.0593906829054239E-2</v>
      </c>
      <c r="T18" s="574">
        <v>1.7244960576524939E-2</v>
      </c>
    </row>
    <row r="19" spans="1:20" ht="20.25" customHeight="1">
      <c r="A19" s="317">
        <v>12</v>
      </c>
      <c r="B19" s="318" t="s">
        <v>308</v>
      </c>
      <c r="C19" s="405">
        <v>29867.08</v>
      </c>
      <c r="D19" s="496">
        <v>26520.800000000003</v>
      </c>
      <c r="E19" s="566">
        <v>-3346.2799999999988</v>
      </c>
      <c r="F19" s="567">
        <v>-0.11203907445923734</v>
      </c>
      <c r="G19" s="576">
        <v>8.3234172916641876E-4</v>
      </c>
      <c r="H19" s="568">
        <v>6.789788010853581E-4</v>
      </c>
      <c r="I19" s="499">
        <v>197168.75000000003</v>
      </c>
      <c r="J19" s="500">
        <v>183948.09000000003</v>
      </c>
      <c r="K19" s="569">
        <v>-13220.659999999994</v>
      </c>
      <c r="L19" s="596">
        <v>-6.7052512124766234E-2</v>
      </c>
      <c r="M19" s="571">
        <v>2.260457855308528E-3</v>
      </c>
      <c r="N19" s="572">
        <v>1.8004556234013096E-3</v>
      </c>
      <c r="O19" s="503">
        <v>227035.83000000002</v>
      </c>
      <c r="P19" s="503">
        <v>210468.89</v>
      </c>
      <c r="Q19" s="680">
        <v>-16566.940000000002</v>
      </c>
      <c r="R19" s="684">
        <v>-7.2970596755586994E-2</v>
      </c>
      <c r="S19" s="685">
        <v>1.8441954692431271E-3</v>
      </c>
      <c r="T19" s="574">
        <v>1.4902841342807095E-3</v>
      </c>
    </row>
    <row r="20" spans="1:20" ht="20.25" customHeight="1">
      <c r="A20" s="317">
        <v>13</v>
      </c>
      <c r="B20" s="318" t="s">
        <v>173</v>
      </c>
      <c r="C20" s="405">
        <v>95217.31</v>
      </c>
      <c r="D20" s="496">
        <v>58664.280000000006</v>
      </c>
      <c r="E20" s="566">
        <v>-36553.03</v>
      </c>
      <c r="F20" s="567">
        <v>-0.38389059720338659</v>
      </c>
      <c r="G20" s="576">
        <v>2.6535349438905624E-3</v>
      </c>
      <c r="H20" s="568">
        <v>1.5019080307130913E-3</v>
      </c>
      <c r="I20" s="499">
        <v>815080.5299999998</v>
      </c>
      <c r="J20" s="500">
        <v>756262.92000000016</v>
      </c>
      <c r="K20" s="569">
        <v>-58817.610000000015</v>
      </c>
      <c r="L20" s="596">
        <v>-7.2161716339856199E-2</v>
      </c>
      <c r="M20" s="571">
        <v>9.344559859245127E-3</v>
      </c>
      <c r="N20" s="572">
        <v>7.402185187592298E-3</v>
      </c>
      <c r="O20" s="503">
        <v>910297.83999999985</v>
      </c>
      <c r="P20" s="503">
        <v>814927.20000000019</v>
      </c>
      <c r="Q20" s="680">
        <v>-95370.639999999665</v>
      </c>
      <c r="R20" s="684">
        <v>-0.10476861067801686</v>
      </c>
      <c r="S20" s="685">
        <v>7.3942828856123927E-3</v>
      </c>
      <c r="T20" s="574">
        <v>5.7703210994926746E-3</v>
      </c>
    </row>
    <row r="21" spans="1:20" ht="20.25" customHeight="1">
      <c r="A21" s="317">
        <v>14</v>
      </c>
      <c r="B21" s="318" t="s">
        <v>199</v>
      </c>
      <c r="C21" s="405">
        <v>4405725.17</v>
      </c>
      <c r="D21" s="496">
        <v>5014355.6000000006</v>
      </c>
      <c r="E21" s="566">
        <v>608630.43000000017</v>
      </c>
      <c r="F21" s="567">
        <v>0.13814534645609786</v>
      </c>
      <c r="G21" s="576">
        <v>0.12277962580305186</v>
      </c>
      <c r="H21" s="568">
        <v>0.12837626140627928</v>
      </c>
      <c r="I21" s="499">
        <v>2426959.2600000002</v>
      </c>
      <c r="J21" s="500">
        <v>2840379.16</v>
      </c>
      <c r="K21" s="569">
        <v>413419.9</v>
      </c>
      <c r="L21" s="596">
        <v>0.17034480422221832</v>
      </c>
      <c r="M21" s="571">
        <v>2.78240802550139E-2</v>
      </c>
      <c r="N21" s="572">
        <v>2.7801194517507018E-2</v>
      </c>
      <c r="O21" s="503">
        <v>6832684.4299999997</v>
      </c>
      <c r="P21" s="503">
        <v>7854734.7600000007</v>
      </c>
      <c r="Q21" s="680">
        <v>1022050.330000001</v>
      </c>
      <c r="R21" s="684">
        <v>0.14958254555303691</v>
      </c>
      <c r="S21" s="685">
        <v>5.5501396711585375E-2</v>
      </c>
      <c r="T21" s="574">
        <v>5.5617657278523192E-2</v>
      </c>
    </row>
    <row r="22" spans="1:20" ht="20.25" customHeight="1">
      <c r="A22" s="317">
        <v>15</v>
      </c>
      <c r="B22" s="318" t="s">
        <v>325</v>
      </c>
      <c r="C22" s="405">
        <v>2214770.5599999996</v>
      </c>
      <c r="D22" s="496">
        <v>2489111.29</v>
      </c>
      <c r="E22" s="566">
        <v>274340.73</v>
      </c>
      <c r="F22" s="567">
        <v>0.12386869094015793</v>
      </c>
      <c r="G22" s="576">
        <v>6.1721666718583715E-2</v>
      </c>
      <c r="H22" s="568">
        <v>6.3725596492271316E-2</v>
      </c>
      <c r="I22" s="499">
        <v>1552962.14</v>
      </c>
      <c r="J22" s="500">
        <v>1453800.7</v>
      </c>
      <c r="K22" s="569">
        <v>-99161.439999999973</v>
      </c>
      <c r="L22" s="596">
        <v>-6.3853095607340399E-2</v>
      </c>
      <c r="M22" s="571">
        <v>1.780406615328109E-2</v>
      </c>
      <c r="N22" s="572">
        <v>1.4229577733695195E-2</v>
      </c>
      <c r="O22" s="503">
        <v>3767732.6999999993</v>
      </c>
      <c r="P22" s="503">
        <v>3942911.99</v>
      </c>
      <c r="Q22" s="680">
        <v>175179.29000000097</v>
      </c>
      <c r="R22" s="684">
        <v>4.6494617306583615E-2</v>
      </c>
      <c r="S22" s="685">
        <v>3.0605017607393391E-2</v>
      </c>
      <c r="T22" s="574">
        <v>2.7918896619648536E-2</v>
      </c>
    </row>
    <row r="23" spans="1:20" ht="20.25" customHeight="1">
      <c r="A23" s="317">
        <v>16</v>
      </c>
      <c r="B23" s="318" t="s">
        <v>172</v>
      </c>
      <c r="C23" s="405">
        <v>27076678.949999999</v>
      </c>
      <c r="D23" s="496">
        <v>29176278.84</v>
      </c>
      <c r="E23" s="566">
        <v>2099599.8900000006</v>
      </c>
      <c r="F23" s="567">
        <v>7.7542740521359274E-2</v>
      </c>
      <c r="G23" s="576">
        <v>0.75457827739862648</v>
      </c>
      <c r="H23" s="568">
        <v>0.74696369743428936</v>
      </c>
      <c r="I23" s="499">
        <v>79729756.729999989</v>
      </c>
      <c r="J23" s="500">
        <v>93270499.799999997</v>
      </c>
      <c r="K23" s="569">
        <v>13540743.069999998</v>
      </c>
      <c r="L23" s="596">
        <v>0.16983299116106571</v>
      </c>
      <c r="M23" s="571">
        <v>0.91406855752834271</v>
      </c>
      <c r="N23" s="572">
        <v>0.91291731195665415</v>
      </c>
      <c r="O23" s="503">
        <v>106806435.67999999</v>
      </c>
      <c r="P23" s="503">
        <v>122446778.64</v>
      </c>
      <c r="Q23" s="680">
        <v>15640342.960000008</v>
      </c>
      <c r="R23" s="684">
        <v>0.14643633466863024</v>
      </c>
      <c r="S23" s="685">
        <v>0.86758087816827612</v>
      </c>
      <c r="T23" s="574">
        <v>0.86701883352439435</v>
      </c>
    </row>
    <row r="24" spans="1:20" ht="20.25" customHeight="1">
      <c r="A24" s="317">
        <v>17</v>
      </c>
      <c r="B24" s="318" t="s">
        <v>306</v>
      </c>
      <c r="C24" s="405">
        <v>268061.62000000005</v>
      </c>
      <c r="D24" s="496">
        <v>282485.22000000003</v>
      </c>
      <c r="E24" s="566">
        <v>14423.599999999993</v>
      </c>
      <c r="F24" s="567">
        <v>5.3807031383306475E-2</v>
      </c>
      <c r="G24" s="576">
        <v>7.4703945720154602E-3</v>
      </c>
      <c r="H24" s="568">
        <v>7.2321150191522734E-3</v>
      </c>
      <c r="I24" s="499">
        <v>249616.21000000002</v>
      </c>
      <c r="J24" s="500">
        <v>272544.02999999997</v>
      </c>
      <c r="K24" s="569">
        <v>22927.819999999992</v>
      </c>
      <c r="L24" s="596">
        <v>9.1852287958381976E-2</v>
      </c>
      <c r="M24" s="571">
        <v>2.8617462082953971E-3</v>
      </c>
      <c r="N24" s="572">
        <v>2.6676190627364224E-3</v>
      </c>
      <c r="O24" s="503">
        <v>517677.83000000007</v>
      </c>
      <c r="P24" s="503">
        <v>555029.25</v>
      </c>
      <c r="Q24" s="680">
        <v>37351.419999999925</v>
      </c>
      <c r="R24" s="684">
        <v>7.2151863254410406E-2</v>
      </c>
      <c r="S24" s="685">
        <v>4.205059212960412E-3</v>
      </c>
      <c r="T24" s="574">
        <v>3.9300406123523599E-3</v>
      </c>
    </row>
    <row r="25" spans="1:20" ht="20.25" customHeight="1">
      <c r="A25" s="317">
        <v>18</v>
      </c>
      <c r="B25" s="318" t="s">
        <v>310</v>
      </c>
      <c r="C25" s="405">
        <v>740584.30999999994</v>
      </c>
      <c r="D25" s="496">
        <v>873029.25000000023</v>
      </c>
      <c r="E25" s="566">
        <v>132444.94000000003</v>
      </c>
      <c r="F25" s="567">
        <v>0.17883843636925054</v>
      </c>
      <c r="G25" s="576">
        <v>2.0638750931758949E-2</v>
      </c>
      <c r="H25" s="568">
        <v>2.2351073628150336E-2</v>
      </c>
      <c r="I25" s="499">
        <v>475503.63</v>
      </c>
      <c r="J25" s="500">
        <v>573006.37000000011</v>
      </c>
      <c r="K25" s="569">
        <v>97502.739999999976</v>
      </c>
      <c r="L25" s="596">
        <v>0.20505151558990223</v>
      </c>
      <c r="M25" s="571">
        <v>5.4514516913112222E-3</v>
      </c>
      <c r="N25" s="572">
        <v>5.6084982513885931E-3</v>
      </c>
      <c r="O25" s="503">
        <v>1216087.94</v>
      </c>
      <c r="P25" s="503">
        <v>1446035.6200000003</v>
      </c>
      <c r="Q25" s="680">
        <v>229947.6800000004</v>
      </c>
      <c r="R25" s="684">
        <v>0.18908803585372322</v>
      </c>
      <c r="S25" s="685">
        <v>9.8781935395360621E-3</v>
      </c>
      <c r="T25" s="574">
        <v>1.0239061659377638E-2</v>
      </c>
    </row>
    <row r="26" spans="1:20" ht="20.25" customHeight="1">
      <c r="A26" s="317">
        <v>19</v>
      </c>
      <c r="B26" s="318" t="s">
        <v>171</v>
      </c>
      <c r="C26" s="405">
        <v>887400.62999999977</v>
      </c>
      <c r="D26" s="496">
        <v>896969.23</v>
      </c>
      <c r="E26" s="566">
        <v>9568.6000000000276</v>
      </c>
      <c r="F26" s="567">
        <v>1.0782728427858128E-2</v>
      </c>
      <c r="G26" s="583">
        <v>2.4730257354839146E-2</v>
      </c>
      <c r="H26" s="568">
        <v>2.2963978929589481E-2</v>
      </c>
      <c r="I26" s="499">
        <v>638781.91999999993</v>
      </c>
      <c r="J26" s="500">
        <v>624041.62999999989</v>
      </c>
      <c r="K26" s="569">
        <v>-14740.29000000003</v>
      </c>
      <c r="L26" s="596">
        <v>-2.3075621802195089E-2</v>
      </c>
      <c r="M26" s="571">
        <v>7.3233694938628115E-3</v>
      </c>
      <c r="N26" s="572">
        <v>6.1080235297361288E-3</v>
      </c>
      <c r="O26" s="503">
        <v>1526182.5499999998</v>
      </c>
      <c r="P26" s="682">
        <v>1521010.8599999999</v>
      </c>
      <c r="Q26" s="681">
        <v>-5171.6899999999441</v>
      </c>
      <c r="R26" s="687">
        <v>-3.3886444318210456E-3</v>
      </c>
      <c r="S26" s="686">
        <v>1.2397069413880276E-2</v>
      </c>
      <c r="T26" s="574">
        <v>1.0769944920252381E-2</v>
      </c>
    </row>
    <row r="27" spans="1:20" ht="20.25" customHeight="1" thickBot="1">
      <c r="A27" s="319">
        <v>20</v>
      </c>
      <c r="B27" s="320" t="s">
        <v>170</v>
      </c>
      <c r="C27" s="408">
        <v>35883194.310000002</v>
      </c>
      <c r="D27" s="869">
        <v>39059835.090000004</v>
      </c>
      <c r="E27" s="584">
        <v>3176640.7799999984</v>
      </c>
      <c r="F27" s="872">
        <v>8.8527257427433892E-2</v>
      </c>
      <c r="G27" s="586">
        <v>1</v>
      </c>
      <c r="H27" s="586">
        <v>1</v>
      </c>
      <c r="I27" s="533">
        <v>87225138.719999999</v>
      </c>
      <c r="J27" s="534">
        <v>102167522.27</v>
      </c>
      <c r="K27" s="873">
        <v>14942383.549999999</v>
      </c>
      <c r="L27" s="874">
        <v>0.17130822340066779</v>
      </c>
      <c r="M27" s="587">
        <v>1</v>
      </c>
      <c r="N27" s="588">
        <v>1</v>
      </c>
      <c r="O27" s="589">
        <v>123108333.03</v>
      </c>
      <c r="P27" s="678">
        <v>141227357.36000001</v>
      </c>
      <c r="Q27" s="590">
        <v>18119024.330000013</v>
      </c>
      <c r="R27" s="591">
        <v>0.14717951160612847</v>
      </c>
      <c r="S27" s="592">
        <v>1</v>
      </c>
      <c r="T27" s="593">
        <v>1</v>
      </c>
    </row>
    <row r="28" spans="1:20" ht="20.25" customHeight="1" thickTop="1">
      <c r="A28" s="317">
        <v>21</v>
      </c>
      <c r="B28" s="318" t="s">
        <v>169</v>
      </c>
      <c r="C28" s="405">
        <v>1717857.8300000003</v>
      </c>
      <c r="D28" s="496">
        <v>1775396.06</v>
      </c>
      <c r="E28" s="566">
        <v>57538.229999999996</v>
      </c>
      <c r="F28" s="575">
        <v>3.3494174544117974E-2</v>
      </c>
      <c r="G28" s="594">
        <v>0.2096356209895846</v>
      </c>
      <c r="H28" s="568">
        <v>0.19697354786385349</v>
      </c>
      <c r="I28" s="499">
        <v>1193711.2</v>
      </c>
      <c r="J28" s="667">
        <v>1239257.92</v>
      </c>
      <c r="K28" s="672">
        <v>45546.720000000001</v>
      </c>
      <c r="L28" s="673">
        <v>3.8155560574450478E-2</v>
      </c>
      <c r="M28" s="669">
        <v>8.6224920776802869E-2</v>
      </c>
      <c r="N28" s="572">
        <v>8.3791145029751185E-2</v>
      </c>
      <c r="O28" s="788">
        <v>2911569.0300000003</v>
      </c>
      <c r="P28" s="511">
        <v>3014653.98</v>
      </c>
      <c r="Q28" s="503">
        <v>103084.94999999972</v>
      </c>
      <c r="R28" s="573">
        <v>3.5405291421168779E-2</v>
      </c>
      <c r="S28" s="573">
        <v>0.1321119541584902</v>
      </c>
      <c r="T28" s="574">
        <v>0.12664901742445142</v>
      </c>
    </row>
    <row r="29" spans="1:20" ht="20.25" customHeight="1">
      <c r="A29" s="317">
        <v>22</v>
      </c>
      <c r="B29" s="318" t="s">
        <v>168</v>
      </c>
      <c r="C29" s="405">
        <v>2729648.2700000005</v>
      </c>
      <c r="D29" s="496">
        <v>3333442.41</v>
      </c>
      <c r="E29" s="566">
        <v>603794.1399999999</v>
      </c>
      <c r="F29" s="567">
        <v>0.2211985136092276</v>
      </c>
      <c r="G29" s="576">
        <v>0.3331076065617114</v>
      </c>
      <c r="H29" s="568">
        <v>0.36983295890469314</v>
      </c>
      <c r="I29" s="499">
        <v>7576512.21</v>
      </c>
      <c r="J29" s="667">
        <v>8884008.370000001</v>
      </c>
      <c r="K29" s="569">
        <v>1307496.1599999997</v>
      </c>
      <c r="L29" s="670">
        <v>0.1725723028960843</v>
      </c>
      <c r="M29" s="670">
        <v>0.54727153860308064</v>
      </c>
      <c r="N29" s="572">
        <v>0.6006830553692919</v>
      </c>
      <c r="O29" s="789">
        <v>10306160.48</v>
      </c>
      <c r="P29" s="511">
        <v>12217450.780000001</v>
      </c>
      <c r="Q29" s="503">
        <v>1911290.3000000007</v>
      </c>
      <c r="R29" s="573">
        <v>0.18545124575820701</v>
      </c>
      <c r="S29" s="573">
        <v>0.46764029526849415</v>
      </c>
      <c r="T29" s="574">
        <v>0.51326890150046278</v>
      </c>
    </row>
    <row r="30" spans="1:20" ht="20.25" customHeight="1">
      <c r="A30" s="317">
        <v>23</v>
      </c>
      <c r="B30" s="318" t="s">
        <v>317</v>
      </c>
      <c r="C30" s="405">
        <v>0</v>
      </c>
      <c r="D30" s="496">
        <v>0</v>
      </c>
      <c r="E30" s="566">
        <v>0</v>
      </c>
      <c r="F30" s="567">
        <v>0</v>
      </c>
      <c r="G30" s="576">
        <v>0</v>
      </c>
      <c r="H30" s="568">
        <v>0</v>
      </c>
      <c r="I30" s="499">
        <v>0</v>
      </c>
      <c r="J30" s="667">
        <v>0</v>
      </c>
      <c r="K30" s="569">
        <v>0</v>
      </c>
      <c r="L30" s="670">
        <v>0</v>
      </c>
      <c r="M30" s="670">
        <v>0</v>
      </c>
      <c r="N30" s="572">
        <v>0</v>
      </c>
      <c r="O30" s="789">
        <v>0</v>
      </c>
      <c r="P30" s="511">
        <v>0</v>
      </c>
      <c r="Q30" s="503">
        <v>0</v>
      </c>
      <c r="R30" s="573">
        <v>0</v>
      </c>
      <c r="S30" s="573">
        <v>0</v>
      </c>
      <c r="T30" s="574">
        <v>0</v>
      </c>
    </row>
    <row r="31" spans="1:20" ht="20.25" customHeight="1">
      <c r="A31" s="317">
        <v>24</v>
      </c>
      <c r="B31" s="318" t="s">
        <v>322</v>
      </c>
      <c r="C31" s="405">
        <v>199434.11000000002</v>
      </c>
      <c r="D31" s="496">
        <v>239352.31</v>
      </c>
      <c r="E31" s="566">
        <v>39918.19999999999</v>
      </c>
      <c r="F31" s="567">
        <v>0.20015733517200232</v>
      </c>
      <c r="G31" s="576">
        <v>2.433757483665288E-2</v>
      </c>
      <c r="H31" s="568">
        <v>2.6555242941177247E-2</v>
      </c>
      <c r="I31" s="499">
        <v>5127.67</v>
      </c>
      <c r="J31" s="667">
        <v>5127.67</v>
      </c>
      <c r="K31" s="569">
        <v>0</v>
      </c>
      <c r="L31" s="670">
        <v>0</v>
      </c>
      <c r="M31" s="670">
        <v>3.703851815410535E-4</v>
      </c>
      <c r="N31" s="572">
        <v>3.467021139834267E-4</v>
      </c>
      <c r="O31" s="789">
        <v>204561.78000000003</v>
      </c>
      <c r="P31" s="511">
        <v>244479.98</v>
      </c>
      <c r="Q31" s="503">
        <v>39918.199999999983</v>
      </c>
      <c r="R31" s="573">
        <v>0.19514006966501746</v>
      </c>
      <c r="S31" s="573">
        <v>9.281956300359176E-3</v>
      </c>
      <c r="T31" s="574">
        <v>1.0270879992319895E-2</v>
      </c>
    </row>
    <row r="32" spans="1:20" ht="20.25" customHeight="1">
      <c r="A32" s="317">
        <v>25</v>
      </c>
      <c r="B32" s="318" t="s">
        <v>312</v>
      </c>
      <c r="C32" s="405">
        <v>1645400.84</v>
      </c>
      <c r="D32" s="496">
        <v>1610053.2900000003</v>
      </c>
      <c r="E32" s="566">
        <v>-35347.55000000001</v>
      </c>
      <c r="F32" s="567">
        <v>-2.1482637628895226E-2</v>
      </c>
      <c r="G32" s="576">
        <v>0.20079346546983118</v>
      </c>
      <c r="H32" s="568">
        <v>0.17862938638107026</v>
      </c>
      <c r="I32" s="499">
        <v>1523685.63</v>
      </c>
      <c r="J32" s="667">
        <v>1178159.97</v>
      </c>
      <c r="K32" s="569">
        <v>-345525.66000000015</v>
      </c>
      <c r="L32" s="670">
        <v>-0.22676965195241747</v>
      </c>
      <c r="M32" s="670">
        <v>0.11005984758750942</v>
      </c>
      <c r="N32" s="572">
        <v>7.9660070209208192E-2</v>
      </c>
      <c r="O32" s="789">
        <v>3169086.4699999997</v>
      </c>
      <c r="P32" s="511">
        <v>2788213.2600000002</v>
      </c>
      <c r="Q32" s="503">
        <v>-380873.2099999995</v>
      </c>
      <c r="R32" s="573">
        <v>-0.12018391217958768</v>
      </c>
      <c r="S32" s="573">
        <v>0.14379676460871388</v>
      </c>
      <c r="T32" s="574">
        <v>0.11713598711213503</v>
      </c>
    </row>
    <row r="33" spans="1:21" ht="20.25" customHeight="1">
      <c r="A33" s="361">
        <v>26</v>
      </c>
      <c r="B33" s="362" t="s">
        <v>320</v>
      </c>
      <c r="C33" s="603">
        <v>1675292.4699999997</v>
      </c>
      <c r="D33" s="604">
        <v>1815904.6300000001</v>
      </c>
      <c r="E33" s="605">
        <v>140612.16</v>
      </c>
      <c r="F33" s="606">
        <v>8.3932902772493448E-2</v>
      </c>
      <c r="G33" s="597">
        <v>0.20444123556349533</v>
      </c>
      <c r="H33" s="598">
        <v>0.2014678220889474</v>
      </c>
      <c r="I33" s="607">
        <v>3392477.16</v>
      </c>
      <c r="J33" s="668">
        <v>3194751.5500000003</v>
      </c>
      <c r="K33" s="608">
        <v>-197725.6099999999</v>
      </c>
      <c r="L33" s="674">
        <v>-5.8283549357779574E-2</v>
      </c>
      <c r="M33" s="671">
        <v>0.24504760813010151</v>
      </c>
      <c r="N33" s="599">
        <v>0.21600982825275986</v>
      </c>
      <c r="O33" s="790">
        <v>5067769.63</v>
      </c>
      <c r="P33" s="787">
        <v>5010656.1800000006</v>
      </c>
      <c r="Q33" s="600">
        <v>-57113.449999999255</v>
      </c>
      <c r="R33" s="601">
        <v>-1.1269938093061909E-2</v>
      </c>
      <c r="S33" s="601">
        <v>0.22994919307970133</v>
      </c>
      <c r="T33" s="602">
        <v>0.21050332345231718</v>
      </c>
    </row>
    <row r="34" spans="1:21" ht="20.25" customHeight="1">
      <c r="A34" s="361">
        <v>27</v>
      </c>
      <c r="B34" s="362" t="s">
        <v>321</v>
      </c>
      <c r="C34" s="603">
        <v>272187.13</v>
      </c>
      <c r="D34" s="604">
        <v>284550.99000000005</v>
      </c>
      <c r="E34" s="605">
        <v>12363.859999999993</v>
      </c>
      <c r="F34" s="606">
        <v>4.5424116856664178E-2</v>
      </c>
      <c r="G34" s="597">
        <v>3.3215855833030598E-2</v>
      </c>
      <c r="H34" s="598">
        <v>3.1569867316519729E-2</v>
      </c>
      <c r="I34" s="607">
        <v>248719.32</v>
      </c>
      <c r="J34" s="668">
        <v>385108.89999999997</v>
      </c>
      <c r="K34" s="608">
        <v>136389.58000000005</v>
      </c>
      <c r="L34" s="674">
        <v>0.54836745291841404</v>
      </c>
      <c r="M34" s="671">
        <v>1.7965655061844343E-2</v>
      </c>
      <c r="N34" s="599">
        <v>2.6038740742643746E-2</v>
      </c>
      <c r="O34" s="790">
        <v>520906.45</v>
      </c>
      <c r="P34" s="787">
        <v>669659.89</v>
      </c>
      <c r="Q34" s="600">
        <v>148753.44</v>
      </c>
      <c r="R34" s="601">
        <v>0.28556651583024167</v>
      </c>
      <c r="S34" s="601">
        <v>2.3636042399881502E-2</v>
      </c>
      <c r="T34" s="602">
        <v>2.8133168064968517E-2</v>
      </c>
    </row>
    <row r="35" spans="1:21" ht="20.25" customHeight="1">
      <c r="A35" s="361">
        <v>28</v>
      </c>
      <c r="B35" s="362" t="s">
        <v>318</v>
      </c>
      <c r="C35" s="603">
        <v>0</v>
      </c>
      <c r="D35" s="604">
        <v>0</v>
      </c>
      <c r="E35" s="605">
        <v>0</v>
      </c>
      <c r="F35" s="606">
        <v>0</v>
      </c>
      <c r="G35" s="597">
        <v>0</v>
      </c>
      <c r="H35" s="598">
        <v>0</v>
      </c>
      <c r="I35" s="607">
        <v>0</v>
      </c>
      <c r="J35" s="668">
        <v>0</v>
      </c>
      <c r="K35" s="608">
        <v>0</v>
      </c>
      <c r="L35" s="674">
        <v>0</v>
      </c>
      <c r="M35" s="671">
        <v>0</v>
      </c>
      <c r="N35" s="599">
        <v>0</v>
      </c>
      <c r="O35" s="790">
        <v>0</v>
      </c>
      <c r="P35" s="787">
        <v>0</v>
      </c>
      <c r="Q35" s="600">
        <v>0</v>
      </c>
      <c r="R35" s="601">
        <v>0</v>
      </c>
      <c r="S35" s="601">
        <v>0</v>
      </c>
      <c r="T35" s="602">
        <v>0</v>
      </c>
    </row>
    <row r="36" spans="1:21" ht="20.25" customHeight="1">
      <c r="A36" s="361">
        <v>29</v>
      </c>
      <c r="B36" s="362" t="s">
        <v>311</v>
      </c>
      <c r="C36" s="603">
        <v>-45326.7</v>
      </c>
      <c r="D36" s="604">
        <v>-45326.7</v>
      </c>
      <c r="E36" s="605">
        <v>0</v>
      </c>
      <c r="F36" s="606">
        <v>0</v>
      </c>
      <c r="G36" s="597">
        <v>-5.5313604746375332E-3</v>
      </c>
      <c r="H36" s="598">
        <v>-5.0288277151862813E-3</v>
      </c>
      <c r="I36" s="607">
        <v>-96077.81</v>
      </c>
      <c r="J36" s="668">
        <v>-96570.84</v>
      </c>
      <c r="K36" s="608">
        <v>-493.02999999999884</v>
      </c>
      <c r="L36" s="674">
        <v>-5.1315699223368942E-3</v>
      </c>
      <c r="M36" s="671">
        <v>-6.9399546185532303E-3</v>
      </c>
      <c r="N36" s="599">
        <v>-6.5295376608001804E-3</v>
      </c>
      <c r="O36" s="790">
        <v>-141404.51</v>
      </c>
      <c r="P36" s="787">
        <v>-141897.53999999998</v>
      </c>
      <c r="Q36" s="600">
        <v>-493.02999999996973</v>
      </c>
      <c r="R36" s="601">
        <v>-3.4866638977778695E-3</v>
      </c>
      <c r="S36" s="601">
        <v>-6.4162058156401556E-3</v>
      </c>
      <c r="T36" s="602">
        <v>-5.9612758662096242E-3</v>
      </c>
    </row>
    <row r="37" spans="1:21" ht="20.25" customHeight="1">
      <c r="A37" s="317">
        <v>30</v>
      </c>
      <c r="B37" s="355" t="s">
        <v>313</v>
      </c>
      <c r="C37" s="405">
        <v>1902152.8800000001</v>
      </c>
      <c r="D37" s="496">
        <v>2055128.94</v>
      </c>
      <c r="E37" s="566">
        <v>152976.06</v>
      </c>
      <c r="F37" s="567">
        <v>8.0422589376727596E-2</v>
      </c>
      <c r="G37" s="576">
        <v>0.23212572848122523</v>
      </c>
      <c r="H37" s="568">
        <v>0.22800886390920594</v>
      </c>
      <c r="I37" s="499">
        <v>3545118.6700000004</v>
      </c>
      <c r="J37" s="667">
        <v>3483289.5900000003</v>
      </c>
      <c r="K37" s="569">
        <v>-61829.080000000162</v>
      </c>
      <c r="L37" s="675">
        <v>-1.74406235038671E-2</v>
      </c>
      <c r="M37" s="670">
        <v>0.25607330857339261</v>
      </c>
      <c r="N37" s="572">
        <v>0.23551902998232407</v>
      </c>
      <c r="O37" s="789">
        <v>5447271.5500000007</v>
      </c>
      <c r="P37" s="511">
        <v>5538418.5300000003</v>
      </c>
      <c r="Q37" s="503">
        <v>91146.979999999516</v>
      </c>
      <c r="R37" s="573">
        <v>1.6732593402654858E-2</v>
      </c>
      <c r="S37" s="573">
        <v>0.24716902875644609</v>
      </c>
      <c r="T37" s="574">
        <v>0.23267521565107607</v>
      </c>
    </row>
    <row r="38" spans="1:21" ht="18.75" customHeight="1">
      <c r="A38" s="317">
        <v>31</v>
      </c>
      <c r="B38" s="318" t="s">
        <v>167</v>
      </c>
      <c r="C38" s="405">
        <v>0</v>
      </c>
      <c r="D38" s="496">
        <v>0</v>
      </c>
      <c r="E38" s="566">
        <v>0</v>
      </c>
      <c r="F38" s="567">
        <v>0</v>
      </c>
      <c r="G38" s="576">
        <v>0</v>
      </c>
      <c r="H38" s="568">
        <v>0</v>
      </c>
      <c r="I38" s="499">
        <v>0</v>
      </c>
      <c r="J38" s="667">
        <v>0</v>
      </c>
      <c r="K38" s="569">
        <v>0</v>
      </c>
      <c r="L38" s="675">
        <v>0</v>
      </c>
      <c r="M38" s="670">
        <v>0</v>
      </c>
      <c r="N38" s="572">
        <v>0</v>
      </c>
      <c r="O38" s="789">
        <v>0</v>
      </c>
      <c r="P38" s="511">
        <v>0</v>
      </c>
      <c r="Q38" s="503">
        <v>0</v>
      </c>
      <c r="R38" s="573">
        <v>0</v>
      </c>
      <c r="S38" s="573">
        <v>0</v>
      </c>
      <c r="T38" s="574">
        <v>0</v>
      </c>
    </row>
    <row r="39" spans="1:21" ht="20.25" customHeight="1">
      <c r="A39" s="317">
        <v>32</v>
      </c>
      <c r="B39" s="318" t="s">
        <v>166</v>
      </c>
      <c r="C39" s="405">
        <v>0</v>
      </c>
      <c r="D39" s="496">
        <v>0</v>
      </c>
      <c r="E39" s="566">
        <v>0</v>
      </c>
      <c r="F39" s="567">
        <v>0</v>
      </c>
      <c r="G39" s="576">
        <v>0</v>
      </c>
      <c r="H39" s="568">
        <v>0</v>
      </c>
      <c r="I39" s="499">
        <v>0</v>
      </c>
      <c r="J39" s="667">
        <v>0</v>
      </c>
      <c r="K39" s="676">
        <v>0</v>
      </c>
      <c r="L39" s="677">
        <v>0</v>
      </c>
      <c r="M39" s="670">
        <v>0</v>
      </c>
      <c r="N39" s="572">
        <v>0</v>
      </c>
      <c r="O39" s="791">
        <v>0</v>
      </c>
      <c r="P39" s="511">
        <v>0</v>
      </c>
      <c r="Q39" s="503">
        <v>0</v>
      </c>
      <c r="R39" s="687">
        <v>0</v>
      </c>
      <c r="S39" s="573">
        <v>0</v>
      </c>
      <c r="T39" s="574">
        <v>0</v>
      </c>
    </row>
    <row r="40" spans="1:21" ht="20.25" customHeight="1" thickBot="1">
      <c r="A40" s="319">
        <v>33</v>
      </c>
      <c r="B40" s="320" t="s">
        <v>165</v>
      </c>
      <c r="C40" s="408">
        <v>8194493.96</v>
      </c>
      <c r="D40" s="869">
        <v>9013373.0099999998</v>
      </c>
      <c r="E40" s="584">
        <v>818879.04999999981</v>
      </c>
      <c r="F40" s="872">
        <v>9.9930398874807369E-2</v>
      </c>
      <c r="G40" s="586">
        <v>1</v>
      </c>
      <c r="H40" s="586">
        <v>1</v>
      </c>
      <c r="I40" s="533">
        <v>13844155.369999999</v>
      </c>
      <c r="J40" s="534">
        <v>14789843.48</v>
      </c>
      <c r="K40" s="875">
        <v>945688.10999999987</v>
      </c>
      <c r="L40" s="876">
        <v>6.8309556251390249E-2</v>
      </c>
      <c r="M40" s="587">
        <v>1</v>
      </c>
      <c r="N40" s="588">
        <v>1</v>
      </c>
      <c r="O40" s="589">
        <v>22038649.329999998</v>
      </c>
      <c r="P40" s="540">
        <v>23803216.490000002</v>
      </c>
      <c r="Q40" s="590">
        <v>1764567.1600000039</v>
      </c>
      <c r="R40" s="683">
        <v>8.0066937568537652E-2</v>
      </c>
      <c r="S40" s="592">
        <v>1</v>
      </c>
      <c r="T40" s="593">
        <v>1</v>
      </c>
    </row>
    <row r="41" spans="1:21" ht="7.5" customHeight="1" thickTop="1">
      <c r="D41" s="146"/>
      <c r="R41" s="145"/>
    </row>
    <row r="42" spans="1:21" ht="18.75">
      <c r="A42" s="143" t="s">
        <v>164</v>
      </c>
      <c r="B42" s="141" t="s">
        <v>271</v>
      </c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</row>
    <row r="43" spans="1:21" ht="18.75">
      <c r="A43" s="143" t="s">
        <v>163</v>
      </c>
      <c r="B43" s="141" t="s">
        <v>270</v>
      </c>
      <c r="C43" s="691"/>
      <c r="D43" s="691"/>
      <c r="E43" s="691"/>
      <c r="F43" s="691"/>
      <c r="G43" s="691"/>
      <c r="H43" s="691"/>
      <c r="I43" s="691"/>
      <c r="J43" s="691"/>
      <c r="K43" s="691"/>
      <c r="L43" s="691"/>
      <c r="M43" s="691"/>
      <c r="N43" s="691"/>
      <c r="O43" s="691"/>
      <c r="P43" s="691"/>
    </row>
    <row r="44" spans="1:21" ht="18.75">
      <c r="A44" s="143" t="s">
        <v>162</v>
      </c>
      <c r="B44" s="141" t="s">
        <v>269</v>
      </c>
      <c r="D44" s="142"/>
      <c r="E44" s="141"/>
      <c r="F44" s="141"/>
      <c r="G44" s="141"/>
      <c r="H44" s="141"/>
    </row>
    <row r="45" spans="1:21">
      <c r="A45" s="140"/>
      <c r="B45" s="357" t="s">
        <v>323</v>
      </c>
      <c r="C45" s="196"/>
      <c r="D45" s="196"/>
      <c r="E45" s="141"/>
      <c r="F45" s="141"/>
      <c r="G45" s="141"/>
      <c r="H45" s="141"/>
      <c r="I45" s="196"/>
      <c r="J45" s="196"/>
      <c r="U45" s="692"/>
    </row>
    <row r="46" spans="1:21">
      <c r="A46" s="140"/>
      <c r="B46" s="357"/>
      <c r="C46" s="196"/>
      <c r="D46" s="196"/>
      <c r="E46" s="141"/>
      <c r="F46" s="141"/>
      <c r="G46" s="141"/>
      <c r="H46" s="141"/>
      <c r="I46" s="196"/>
      <c r="J46" s="196"/>
    </row>
    <row r="47" spans="1:21">
      <c r="A47" s="140"/>
      <c r="B47" s="357"/>
      <c r="C47" s="196"/>
      <c r="D47" s="196"/>
      <c r="E47" s="141"/>
      <c r="F47" s="141"/>
      <c r="G47" s="141"/>
      <c r="H47" s="141"/>
      <c r="I47" s="196"/>
      <c r="J47" s="196"/>
    </row>
    <row r="48" spans="1:21">
      <c r="A48" s="140"/>
      <c r="B48" s="141"/>
      <c r="C48" s="196"/>
      <c r="D48" s="196"/>
      <c r="E48" s="141"/>
      <c r="F48" s="141"/>
      <c r="G48" s="141"/>
      <c r="H48" s="141"/>
      <c r="I48" s="196"/>
      <c r="J48" s="196"/>
    </row>
    <row r="49" spans="1:20">
      <c r="A49" s="140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</row>
    <row r="50" spans="1:20">
      <c r="A50" s="140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</row>
    <row r="51" spans="1:20">
      <c r="A51" s="140"/>
      <c r="C51" s="309"/>
      <c r="D51" s="309"/>
    </row>
    <row r="52" spans="1:20">
      <c r="A52" s="140"/>
      <c r="C52" s="309"/>
      <c r="D52" s="309"/>
    </row>
    <row r="53" spans="1:20">
      <c r="C53" s="309"/>
      <c r="D53" s="309"/>
    </row>
    <row r="54" spans="1:20">
      <c r="C54" s="309"/>
      <c r="D54" s="309"/>
    </row>
    <row r="55" spans="1:20"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</row>
    <row r="56" spans="1:20">
      <c r="C56" s="309"/>
      <c r="D56" s="309"/>
      <c r="E56" s="309"/>
      <c r="F56" s="309"/>
      <c r="G56" s="309"/>
      <c r="H56" s="309"/>
      <c r="I56" s="309"/>
      <c r="J56" s="309"/>
      <c r="K56" s="309"/>
      <c r="L56" s="309"/>
      <c r="M56" s="309"/>
      <c r="N56" s="309"/>
      <c r="O56" s="309"/>
      <c r="P56" s="309"/>
      <c r="Q56" s="309"/>
      <c r="R56" s="309"/>
      <c r="S56" s="309"/>
      <c r="T56" s="309"/>
    </row>
    <row r="57" spans="1:20">
      <c r="C57" s="309"/>
      <c r="D57" s="309"/>
      <c r="E57" s="309"/>
      <c r="F57" s="309"/>
      <c r="G57" s="309"/>
      <c r="H57" s="309"/>
      <c r="I57" s="309"/>
      <c r="J57" s="309"/>
      <c r="K57" s="309"/>
      <c r="L57" s="309"/>
      <c r="M57" s="309"/>
      <c r="N57" s="309"/>
      <c r="O57" s="309"/>
      <c r="P57" s="309"/>
      <c r="Q57" s="309"/>
      <c r="R57" s="309"/>
      <c r="S57" s="309"/>
      <c r="T57" s="309"/>
    </row>
    <row r="58" spans="1:20">
      <c r="C58" s="309"/>
      <c r="D58" s="309"/>
    </row>
    <row r="59" spans="1:20">
      <c r="C59" s="356"/>
      <c r="D59" s="784"/>
      <c r="E59" s="356"/>
      <c r="F59" s="356"/>
      <c r="G59" s="356"/>
      <c r="H59" s="356"/>
      <c r="I59" s="356"/>
      <c r="J59" s="784"/>
      <c r="K59" s="356"/>
      <c r="L59" s="356"/>
      <c r="M59" s="356"/>
      <c r="N59" s="356"/>
      <c r="O59" s="356"/>
      <c r="P59" s="784"/>
      <c r="Q59" s="356"/>
      <c r="R59" s="356"/>
      <c r="S59" s="356"/>
      <c r="T59" s="356"/>
    </row>
    <row r="60" spans="1:20">
      <c r="C60" s="309"/>
      <c r="D60" s="784"/>
      <c r="E60" s="356"/>
      <c r="F60" s="356"/>
      <c r="G60" s="356"/>
    </row>
    <row r="61" spans="1:20">
      <c r="C61" s="309"/>
      <c r="D61" s="784"/>
      <c r="E61" s="356"/>
      <c r="F61" s="356"/>
      <c r="G61" s="356"/>
    </row>
    <row r="62" spans="1:20">
      <c r="C62" s="309"/>
      <c r="D62" s="784"/>
      <c r="E62" s="356"/>
      <c r="F62" s="356"/>
      <c r="G62" s="356"/>
    </row>
    <row r="63" spans="1:20">
      <c r="C63" s="309"/>
      <c r="D63" s="784"/>
      <c r="E63" s="356"/>
      <c r="F63" s="356"/>
      <c r="G63" s="356"/>
    </row>
    <row r="64" spans="1:20">
      <c r="C64" s="309"/>
      <c r="D64" s="784"/>
      <c r="E64" s="356"/>
      <c r="F64" s="356"/>
      <c r="G64" s="356"/>
    </row>
    <row r="65" spans="3:9">
      <c r="C65" s="309"/>
      <c r="D65" s="784"/>
      <c r="E65" s="356"/>
      <c r="F65" s="356"/>
      <c r="G65" s="356"/>
    </row>
    <row r="66" spans="3:9">
      <c r="C66" s="309"/>
      <c r="D66" s="784"/>
      <c r="E66" s="356"/>
      <c r="F66" s="356"/>
      <c r="G66" s="356"/>
    </row>
    <row r="67" spans="3:9">
      <c r="C67" s="309"/>
      <c r="D67" s="784"/>
      <c r="E67" s="356"/>
      <c r="F67" s="356"/>
      <c r="G67" s="356"/>
      <c r="I67" s="117"/>
    </row>
    <row r="68" spans="3:9">
      <c r="C68" s="309"/>
      <c r="D68" s="784"/>
      <c r="E68" s="356"/>
      <c r="F68" s="356"/>
      <c r="G68" s="356"/>
    </row>
    <row r="69" spans="3:9">
      <c r="C69" s="309"/>
      <c r="D69" s="309"/>
    </row>
    <row r="70" spans="3:9">
      <c r="C70" s="309"/>
      <c r="D70" s="309"/>
    </row>
    <row r="71" spans="3:9">
      <c r="C71" s="309"/>
      <c r="D71" s="309"/>
    </row>
  </sheetData>
  <mergeCells count="17">
    <mergeCell ref="B1:T1"/>
    <mergeCell ref="B2:T2"/>
    <mergeCell ref="B3:T3"/>
    <mergeCell ref="C4:H4"/>
    <mergeCell ref="A4:A6"/>
    <mergeCell ref="O5:P5"/>
    <mergeCell ref="I5:J5"/>
    <mergeCell ref="K5:L5"/>
    <mergeCell ref="O4:T4"/>
    <mergeCell ref="C5:D5"/>
    <mergeCell ref="E5:F5"/>
    <mergeCell ref="S5:T5"/>
    <mergeCell ref="M5:N5"/>
    <mergeCell ref="B4:B6"/>
    <mergeCell ref="G5:H5"/>
    <mergeCell ref="I4:N4"/>
    <mergeCell ref="Q5:R5"/>
  </mergeCells>
  <hyperlinks>
    <hyperlink ref="C9:F9" r:id="rId1" location="GENERALES!J6" display="D:\Backup2\ESTADISTICAS\Indicadores de gestion\Base\Estados financieros\ACUMULADOR.xls - GENERALES!J6" xr:uid="{00000000-0004-0000-0100-000000000000}"/>
    <hyperlink ref="C11:F11" r:id="rId2" location="GENERALES!N6" display="D:\Backup2\ESTADISTICAS\Indicadores de gestion\Base\Estados financieros\ACUMULADOR.xls - GENERALES!N6" xr:uid="{00000000-0004-0000-0100-000001000000}"/>
    <hyperlink ref="I8:L8" r:id="rId3" location="VIDA!F6" display="D:\Backup2\ESTADISTICAS\Indicadores de gestion\Base\Estados financieros\ACUMULADOR.xls - VIDA!F6" xr:uid="{00000000-0004-0000-0100-000002000000}"/>
    <hyperlink ref="I7:L7" r:id="rId4" location="VIDA!B6" display="D:\Backup2\ESTADISTICAS\Indicadores de gestion\Base\Estados financieros\ACUMULADOR.xls - VIDA!B6" xr:uid="{00000000-0004-0000-0100-000003000000}"/>
    <hyperlink ref="I9:L9" location="VIDA!J6" display="VIDA!J6" xr:uid="{00000000-0004-0000-0100-000004000000}"/>
    <hyperlink ref="I11:L11" r:id="rId5" location="VIDA!N6" display="D:\Backup2\ESTADISTICAS\Indicadores de gestion\Base\Estados financieros\ACUMULADOR.xls - VIDA!N6" xr:uid="{00000000-0004-0000-0100-000005000000}"/>
    <hyperlink ref="I27:L27" location="'BALANCE VIDA'!DL28" display="'BALANCE VIDA'!DL28" xr:uid="{00000000-0004-0000-0100-000006000000}"/>
    <hyperlink ref="I31:L31" location="'BALANCE VIDA'!EH28" display="'BALANCE VIDA'!EH28" xr:uid="{00000000-0004-0000-0100-000007000000}"/>
    <hyperlink ref="I32:L32" location="'BALANCE VIDA'!EN28" display="'BALANCE VIDA'!EN28" xr:uid="{00000000-0004-0000-0100-000008000000}"/>
    <hyperlink ref="I33:L33" location="'BALANCE VIDA'!ET28" display="'BALANCE VIDA'!ET28" xr:uid="{00000000-0004-0000-0100-000009000000}"/>
    <hyperlink ref="I8:J8" location="'BALANCE VIDA'!H28" display="'BALANCE VIDA'!H28" xr:uid="{00000000-0004-0000-0100-00000A000000}"/>
    <hyperlink ref="I9:J9" location="'BALANCE VIDA'!N28" display="'BALANCE VIDA'!N28" xr:uid="{00000000-0004-0000-0100-00000B000000}"/>
    <hyperlink ref="I11:J11" r:id="rId6" location="GENERALES!N6" display="D:\Backup2\ESTADISTICAS\Indicadores de gestion\Base\Estados financieros\ACUMULADOR.xls - GENERALES!N6" xr:uid="{00000000-0004-0000-0100-00000C000000}"/>
    <hyperlink ref="I27:J27" r:id="rId7" location="GENERALES!V6" display="D:\Backup2\ESTADISTICAS\Indicadores de gestion\Base\Estados financieros\ACUMULADOR.xls - GENERALES!V6" xr:uid="{00000000-0004-0000-0100-00000D000000}"/>
    <hyperlink ref="I31:J31" location="GENERALES!AP6" display="GENERALES!AP6" xr:uid="{00000000-0004-0000-0100-00000E000000}"/>
    <hyperlink ref="I32:J32" location="GENERALES!AT6" display="GENERALES!AT6" xr:uid="{00000000-0004-0000-0100-00000F000000}"/>
    <hyperlink ref="I38:J38" r:id="rId8" location="GENERALES!BB6" display="D:\Backup2\ESTADISTICAS\Indicadores de gestion\Base\Estados financieros\ACUMULADOR.xls - GENERALES!BB6" xr:uid="{00000000-0004-0000-0100-000010000000}"/>
    <hyperlink ref="I39:J39" r:id="rId9" location="GENERALES!BF6" display="D:\Backup2\ESTADISTICAS\Indicadores de gestion\Base\Estados financieros\ACUMULADOR.xls - GENERALES!BF6" xr:uid="{00000000-0004-0000-0100-000011000000}"/>
    <hyperlink ref="I33:J33" location="GENERALES!AX6" display="GENERALES!AX6" xr:uid="{00000000-0004-0000-0100-000012000000}"/>
    <hyperlink ref="K8:L8" r:id="rId10" location="GENERALES!F6" display="D:\Backup2\ESTADISTICAS\Indicadores de gestion\Base\Estados financieros\ACUMULADOR.xls - GENERALES!F6" xr:uid="{00000000-0004-0000-0100-000013000000}"/>
    <hyperlink ref="K9:L9" r:id="rId11" location="GENERALES!J6" display="D:\Backup2\ESTADISTICAS\Indicadores de gestion\Base\Estados financieros\ACUMULADOR.xls - GENERALES!J6" xr:uid="{00000000-0004-0000-0100-000014000000}"/>
    <hyperlink ref="K11:L11" r:id="rId12" location="GENERALES!N6" display="D:\Backup2\ESTADISTICAS\Indicadores de gestion\Base\Estados financieros\ACUMULADOR.xls - GENERALES!N6" xr:uid="{00000000-0004-0000-0100-000015000000}"/>
    <hyperlink ref="K27:L27" r:id="rId13" location="GENERALES!V6" display="D:\Backup2\ESTADISTICAS\Indicadores de gestion\Base\Estados financieros\ACUMULADOR.xls - GENERALES!V6" xr:uid="{00000000-0004-0000-0100-000016000000}"/>
    <hyperlink ref="K31:L31" location="GENERALES!AP6" display="GENERALES!AP6" xr:uid="{00000000-0004-0000-0100-000017000000}"/>
    <hyperlink ref="K32:L32" location="GENERALES!AT6" display="GENERALES!AT6" xr:uid="{00000000-0004-0000-0100-000018000000}"/>
    <hyperlink ref="K40:L40" r:id="rId14" location="GENERALES!BJ6" display="D:\Backup2\ESTADISTICAS\Indicadores de gestion\Base\Estados financieros\ACUMULADOR.xls - GENERALES!BJ6" xr:uid="{00000000-0004-0000-0100-000019000000}"/>
    <hyperlink ref="K33:L33" location="GENERALES!AX6" display="GENERALES!AX6" xr:uid="{00000000-0004-0000-0100-00001A000000}"/>
    <hyperlink ref="I12:L12" location="'BALANCE VIDA'!AB6" display="'BALANCE VIDA'!AB6" xr:uid="{00000000-0004-0000-0100-00001B000000}"/>
    <hyperlink ref="I13:L13" location="'BALANCE VIDA'!AH6" display="'BALANCE VIDA'!AH6" xr:uid="{00000000-0004-0000-0100-00001C000000}"/>
    <hyperlink ref="I14:L14" location="'BALANCE VIDA'!AN6" display="'BALANCE VIDA'!AN6" xr:uid="{00000000-0004-0000-0100-00001D000000}"/>
    <hyperlink ref="F7" location="'BALANCE GENERALES'!E36" display="'BALANCE GENERALES'!E36" xr:uid="{00000000-0004-0000-0100-00001E000000}"/>
    <hyperlink ref="C7" location="'BALANCE GENERALES'!B36" display="'BALANCE GENERALES'!B36" xr:uid="{00000000-0004-0000-0100-00001F000000}"/>
    <hyperlink ref="D7" location="'BALANCE GENERALES'!C36" display="'BALANCE GENERALES'!C36" xr:uid="{00000000-0004-0000-0100-000020000000}"/>
    <hyperlink ref="E7" location="'BALANCE GENERALES'!D36" display="'BALANCE GENERALES'!D36" xr:uid="{00000000-0004-0000-0100-000021000000}"/>
    <hyperlink ref="C8" location="'BALANCE GENERALES'!H36" display="'BALANCE GENERALES'!H36" xr:uid="{00000000-0004-0000-0100-000022000000}"/>
    <hyperlink ref="D8" location="'BALANCE GENERALES'!I36" display="'BALANCE GENERALES'!I36" xr:uid="{00000000-0004-0000-0100-000023000000}"/>
    <hyperlink ref="E8" location="'BALANCE GENERALES'!J36" display="'BALANCE GENERALES'!J36" xr:uid="{00000000-0004-0000-0100-000024000000}"/>
    <hyperlink ref="F8" location="'BALANCE GENERALES'!K36" display="'BALANCE GENERALES'!K36" xr:uid="{00000000-0004-0000-0100-000025000000}"/>
    <hyperlink ref="C9" location="'BALANCE GENERALES'!N36" display="'BALANCE GENERALES'!N36" xr:uid="{00000000-0004-0000-0100-000026000000}"/>
    <hyperlink ref="D9" location="'BALANCE GENERALES'!O36" display="'BALANCE GENERALES'!O36" xr:uid="{00000000-0004-0000-0100-000027000000}"/>
    <hyperlink ref="E9" location="'BALANCE GENERALES'!P36" display="'BALANCE GENERALES'!P36" xr:uid="{00000000-0004-0000-0100-000028000000}"/>
    <hyperlink ref="F9" location="'BALANCE GENERALES'!Q36" display="'BALANCE GENERALES'!Q36" xr:uid="{00000000-0004-0000-0100-000029000000}"/>
    <hyperlink ref="C10" location="'BALANCE GENERALES'!T36" display="'BALANCE GENERALES'!T36" xr:uid="{00000000-0004-0000-0100-00002A000000}"/>
    <hyperlink ref="D10" location="'BALANCE GENERALES'!U36" display="'BALANCE GENERALES'!U36" xr:uid="{00000000-0004-0000-0100-00002B000000}"/>
    <hyperlink ref="C11" location="'BALANCE GENERALES'!V36" display="'BALANCE GENERALES'!V36" xr:uid="{00000000-0004-0000-0100-00002C000000}"/>
    <hyperlink ref="D11" location="'BALANCE GENERALES'!W36" display="'BALANCE GENERALES'!W36" xr:uid="{00000000-0004-0000-0100-00002D000000}"/>
    <hyperlink ref="C12" location="'BALANCE GENERALES'!AB36" display="'BALANCE GENERALES'!AB36" xr:uid="{00000000-0004-0000-0100-00002E000000}"/>
    <hyperlink ref="D12" location="'BALANCE GENERALES'!AC36" display="'BALANCE GENERALES'!AC36" xr:uid="{00000000-0004-0000-0100-00002F000000}"/>
    <hyperlink ref="C13" location="'BALANCE GENERALES'!AH36" display="'BALANCE GENERALES'!AH36" xr:uid="{00000000-0004-0000-0100-000030000000}"/>
    <hyperlink ref="D13" location="'BALANCE GENERALES'!AI36" display="'BALANCE GENERALES'!AI36" xr:uid="{00000000-0004-0000-0100-000031000000}"/>
    <hyperlink ref="C14" location="'BALANCE GENERALES'!AN36" display="'BALANCE GENERALES'!AN36" xr:uid="{00000000-0004-0000-0100-000032000000}"/>
    <hyperlink ref="D14" location="'BALANCE GENERALES'!AO36" display="'BALANCE GENERALES'!AO36" xr:uid="{00000000-0004-0000-0100-000033000000}"/>
    <hyperlink ref="C15" location="'BALANCE GENERALES'!AT36" display="'BALANCE GENERALES'!AT36" xr:uid="{00000000-0004-0000-0100-000034000000}"/>
    <hyperlink ref="D15" location="'BALANCE GENERALES'!AU36" display="'BALANCE GENERALES'!AU36" xr:uid="{00000000-0004-0000-0100-000035000000}"/>
    <hyperlink ref="C16" location="'BALANCE GENERALES'!AZ36" display="'BALANCE GENERALES'!AZ36" xr:uid="{00000000-0004-0000-0100-000036000000}"/>
    <hyperlink ref="D16" location="'BALANCE GENERALES'!BA36" display="'BALANCE GENERALES'!BA36" xr:uid="{00000000-0004-0000-0100-000037000000}"/>
    <hyperlink ref="C17" location="'BALANCE GENERALES'!BF36" display="'BALANCE GENERALES'!BF36" xr:uid="{00000000-0004-0000-0100-000038000000}"/>
    <hyperlink ref="D17" location="'BALANCE GENERALES'!BG36" display="'BALANCE GENERALES'!BG36" xr:uid="{00000000-0004-0000-0100-000039000000}"/>
    <hyperlink ref="J17" location="'BALANCE VIDA'!BG28" display="'BALANCE VIDA'!BG28" xr:uid="{00000000-0004-0000-0100-00003A000000}"/>
    <hyperlink ref="I17" location="'BALANCE GENERALES'!BF28" display="'BALANCE GENERALES'!BF28" xr:uid="{00000000-0004-0000-0100-00003B000000}"/>
    <hyperlink ref="I16" location="'BALANCE VIDA'!AZ28" display="'BALANCE VIDA'!AZ28" xr:uid="{00000000-0004-0000-0100-00003C000000}"/>
    <hyperlink ref="J16" location="'BALANCE VIDA'!BA28" display="'BALANCE VIDA'!BA28" xr:uid="{00000000-0004-0000-0100-00003D000000}"/>
    <hyperlink ref="J15" location="'BALANCE VIDA'!AU28" display="'BALANCE VIDA'!AU28" xr:uid="{00000000-0004-0000-0100-00003E000000}"/>
    <hyperlink ref="I15" location="'BALANCE VIDA'!AT28" display="'BALANCE VIDA'!AT28" xr:uid="{00000000-0004-0000-0100-00003F000000}"/>
    <hyperlink ref="I16:J17" location="'BALANCE VIDA'!BA28" display="'BALANCE VIDA'!BA28" xr:uid="{00000000-0004-0000-0100-000040000000}"/>
    <hyperlink ref="I7:J15" location="'BALANCE VIDA'!AT28" display="'BALANCE VIDA'!AT28" xr:uid="{00000000-0004-0000-0100-000041000000}"/>
    <hyperlink ref="I7" location="'BALANCE VIDA'!B28" display="'BALANCE VIDA'!B28" xr:uid="{00000000-0004-0000-0100-000042000000}"/>
    <hyperlink ref="J7" location="'BALANCE VIDA'!C28" display="'BALANCE VIDA'!C28" xr:uid="{00000000-0004-0000-0100-000043000000}"/>
    <hyperlink ref="J8" location="'BALANCE VIDA'!I28" display="'BALANCE VIDA'!I28" xr:uid="{00000000-0004-0000-0100-000044000000}"/>
    <hyperlink ref="I9:K9" location="'BALANCE VIDA'!N28" display="'BALANCE VIDA'!N28" xr:uid="{00000000-0004-0000-0100-000045000000}"/>
    <hyperlink ref="I10:K10" location="'BALANCE VIDA'!T28" display="'BALANCE VIDA'!T28" xr:uid="{00000000-0004-0000-0100-000046000000}"/>
    <hyperlink ref="I11:K11" location="'BALANCE VIDA'!V28" display="'BALANCE VIDA'!V28" xr:uid="{00000000-0004-0000-0100-000047000000}"/>
    <hyperlink ref="I12:K12" location="'BALANCE VIDA'!AB28" display="'BALANCE VIDA'!AB28" xr:uid="{00000000-0004-0000-0100-000048000000}"/>
    <hyperlink ref="I13:K13" location="'BALANCE VIDA'!AH28" display="'BALANCE VIDA'!AH28" xr:uid="{00000000-0004-0000-0100-000049000000}"/>
    <hyperlink ref="I14:K14" location="'BALANCE VIDA'!AN28" display="'BALANCE VIDA'!AN28" xr:uid="{00000000-0004-0000-0100-00004A000000}"/>
    <hyperlink ref="C18:E18" location="'BALANCE GENERALES'!BJ36" display="'BALANCE GENERALES'!BJ36" xr:uid="{00000000-0004-0000-0100-00004B000000}"/>
    <hyperlink ref="C20:F20" location="'BALANCE GENERALES'!BV36" display="'BALANCE GENERALES'!BV36" xr:uid="{00000000-0004-0000-0100-00004C000000}"/>
    <hyperlink ref="C21:F21" location="'BALANCE GENERALES'!CB36" display="'BALANCE GENERALES'!CB36" xr:uid="{00000000-0004-0000-0100-00004D000000}"/>
    <hyperlink ref="C22:F22" location="'BALANCE GENERALES'!CH36" display="'BALANCE GENERALES'!CH36" xr:uid="{00000000-0004-0000-0100-00004E000000}"/>
    <hyperlink ref="C23:F23" location="'BALANCE GENERALES'!CN36" display="'BALANCE GENERALES'!CN36" xr:uid="{00000000-0004-0000-0100-00004F000000}"/>
    <hyperlink ref="C25:F25" location="'BALANCE GENERALES'!CZ36" display="'BALANCE GENERALES'!CZ36" xr:uid="{00000000-0004-0000-0100-000050000000}"/>
    <hyperlink ref="C26:F26" location="'BALANCE GENERALES'!DF36" display="'BALANCE GENERALES'!DF36" xr:uid="{00000000-0004-0000-0100-000051000000}"/>
    <hyperlink ref="C28:F28" location="'BALANCE GENERALES'!DP36" display="'BALANCE GENERALES'!DP36" xr:uid="{00000000-0004-0000-0100-000052000000}"/>
    <hyperlink ref="I18:L18" location="'BALANCE VIDA'!BJ28" display="'BALANCE VIDA'!BJ28" xr:uid="{00000000-0004-0000-0100-000053000000}"/>
    <hyperlink ref="I19:L19" location="'BALANCE VIDA'!BP28" display="'BALANCE VIDA'!BP28" xr:uid="{00000000-0004-0000-0100-000054000000}"/>
    <hyperlink ref="C19:F19" location="'BALANCE GENERALES'!BP36" display="'BALANCE GENERALES'!BP36" xr:uid="{00000000-0004-0000-0100-000055000000}"/>
    <hyperlink ref="I20:L20" location="'BALANCE VIDA'!BV28" display="'BALANCE VIDA'!BV28" xr:uid="{00000000-0004-0000-0100-000056000000}"/>
    <hyperlink ref="I21:L21" location="'BALANCE VIDA'!CB28" display="'BALANCE VIDA'!CB28" xr:uid="{00000000-0004-0000-0100-000057000000}"/>
    <hyperlink ref="I22:L22" location="'BALANCE VIDA'!CH28" display="'BALANCE VIDA'!CH28" xr:uid="{00000000-0004-0000-0100-000058000000}"/>
    <hyperlink ref="I23:L23" location="'BALANCE VIDA'!CN28" display="'BALANCE VIDA'!CN28" xr:uid="{00000000-0004-0000-0100-000059000000}"/>
    <hyperlink ref="I24:L24" location="'BALANCE VIDA'!CT28" display="'BALANCE VIDA'!CT28" xr:uid="{00000000-0004-0000-0100-00005A000000}"/>
    <hyperlink ref="C24:F24" location="'BALANCE GENERALES'!CT36" display="'BALANCE GENERALES'!CT36" xr:uid="{00000000-0004-0000-0100-00005B000000}"/>
    <hyperlink ref="I25:L25" location="'BALANCE VIDA'!CZ28" display="'BALANCE VIDA'!CZ28" xr:uid="{00000000-0004-0000-0100-00005C000000}"/>
    <hyperlink ref="I26:L26" location="'BALANCE VIDA'!DF28" display="'BALANCE VIDA'!DF28" xr:uid="{00000000-0004-0000-0100-00005D000000}"/>
    <hyperlink ref="I40:L40" location="'BALANCE VIDA'!GJ28" display="'BALANCE VIDA'!GJ28" xr:uid="{00000000-0004-0000-0100-00005E000000}"/>
    <hyperlink ref="I37:L37" location="'BALANCE VIDA'!FR28" display="'BALANCE VIDA'!FR28" xr:uid="{00000000-0004-0000-0100-00005F000000}"/>
    <hyperlink ref="C30:F30" location="'BALANCE GENERALES'!EB36" display="'BALANCE GENERALES'!EB36" xr:uid="{00000000-0004-0000-0100-000060000000}"/>
    <hyperlink ref="C31:F31" location="'BALANCE GENERALES'!EH36" display="'BALANCE GENERALES'!EH36" xr:uid="{00000000-0004-0000-0100-000061000000}"/>
    <hyperlink ref="C32:F32" location="'BALANCE GENERALES'!EN36" display="'BALANCE GENERALES'!EN36" xr:uid="{00000000-0004-0000-0100-000062000000}"/>
    <hyperlink ref="C33:F33" location="'BALANCE GENERALES'!ET36" display="'BALANCE GENERALES'!ET36" xr:uid="{00000000-0004-0000-0100-000063000000}"/>
    <hyperlink ref="C34:F34" location="'BALANCE GENERALES'!EZ36" display="'BALANCE GENERALES'!EZ36" xr:uid="{00000000-0004-0000-0100-000064000000}"/>
    <hyperlink ref="C35:F35" location="'BALANCE GENERALES'!FF36" display="'BALANCE GENERALES'!FF36" xr:uid="{00000000-0004-0000-0100-000065000000}"/>
    <hyperlink ref="C36:F36" location="'BALANCE GENERALES'!FL36" display="'BALANCE GENERALES'!FL36" xr:uid="{00000000-0004-0000-0100-000066000000}"/>
    <hyperlink ref="C37:F37" location="'BALANCE GENERALES'!FR36" display="'BALANCE GENERALES'!FR36" xr:uid="{00000000-0004-0000-0100-000067000000}"/>
    <hyperlink ref="C38:F38" location="'BALANCE GENERALES'!FX36" display="'BALANCE GENERALES'!FX36" xr:uid="{00000000-0004-0000-0100-000068000000}"/>
    <hyperlink ref="C39:F39" location="'BALANCE GENERALES'!GD36" display="'BALANCE GENERALES'!GD36" xr:uid="{00000000-0004-0000-0100-000069000000}"/>
    <hyperlink ref="C40:F40" location="'BALANCE GENERALES'!GJ36" display="'BALANCE GENERALES'!GJ36" xr:uid="{00000000-0004-0000-0100-00006A000000}"/>
    <hyperlink ref="C27:F27" location="'BALANCE GENERALES'!DL36" display="'BALANCE GENERALES'!DL36" xr:uid="{00000000-0004-0000-0100-00006B000000}"/>
    <hyperlink ref="C29:F29" location="'BALANCE GENERALES'!DV36" display="'BALANCE GENERALES'!DV36" xr:uid="{00000000-0004-0000-0100-00006C000000}"/>
    <hyperlink ref="I28:L28" location="'BALANCE VIDA'!DP28" display="'BALANCE VIDA'!DP28" xr:uid="{00000000-0004-0000-0100-00006D000000}"/>
    <hyperlink ref="I29:L29" location="'BALANCE VIDA'!DV28" display="'BALANCE VIDA'!DV28" xr:uid="{00000000-0004-0000-0100-00006E000000}"/>
    <hyperlink ref="I30:L30" location="'BALANCE VIDA'!EB28" display="'BALANCE VIDA'!EB28" xr:uid="{00000000-0004-0000-0100-00006F000000}"/>
    <hyperlink ref="I34:L34" location="'BALANCE VIDA'!EZ28" display="'BALANCE VIDA'!EZ28" xr:uid="{00000000-0004-0000-0100-000070000000}"/>
    <hyperlink ref="I35:L35" location="'BALANCE VIDA'!FF28" display="'BALANCE VIDA'!FF28" xr:uid="{00000000-0004-0000-0100-000071000000}"/>
    <hyperlink ref="I18:L40" location="'BALANCE VIDA'!A28" display="'BALANCE VIDA'!A28" xr:uid="{00000000-0004-0000-0100-000072000000}"/>
    <hyperlink ref="K36:L36" r:id="rId15" location="GENERALES!AX6" display="D:\Backup2\ESTADISTICAS\Indicadores de gestion\Base\Estados financieros\ACUMULADOR.xls - GENERALES!AX6" xr:uid="{00000000-0004-0000-0100-000073000000}"/>
    <hyperlink ref="I36:J36" r:id="rId16" location="GENERALES!AX6" display="D:\Backup2\ESTADISTICAS\Indicadores de gestion\Base\Estados financieros\ACUMULADOR.xls - GENERALES!AX6" xr:uid="{00000000-0004-0000-0100-000074000000}"/>
    <hyperlink ref="I36:L36" location="'BALANCE VIDA'!FL28" display="'BALANCE VIDA'!FL28" xr:uid="{00000000-0004-0000-0100-000075000000}"/>
    <hyperlink ref="I38:L38" location="'BALANCE VIDA'!FX28" display="'BALANCE VIDA'!FX28" xr:uid="{00000000-0004-0000-0100-000076000000}"/>
    <hyperlink ref="I39:L39" location="'BALANCE VIDA'!GD28" display="'BALANCE VIDA'!GD28" xr:uid="{00000000-0004-0000-0100-000077000000}"/>
    <hyperlink ref="I17:L17" location="'BALANCE VIDA'!BF28" display="'BALANCE VIDA'!BF28" xr:uid="{00000000-0004-0000-0100-000078000000}"/>
    <hyperlink ref="I37:K37" location="'BALANCE VIDA'!FR28" display="'BALANCE VIDA'!FR28" xr:uid="{00000000-0004-0000-0100-000079000000}"/>
  </hyperlinks>
  <printOptions horizontalCentered="1"/>
  <pageMargins left="0.39370078740157483" right="0.75" top="0.59055118110236227" bottom="1" header="0" footer="0"/>
  <pageSetup scale="46" orientation="landscape" horizontalDpi="300" r:id="rId17"/>
  <headerFooter alignWithMargins="0"/>
  <drawing r:id="rId18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7B6B5-D8F6-45A5-AB5B-F22FB7E16FB2}">
  <sheetPr>
    <tabColor theme="6" tint="0.39997558519241921"/>
  </sheetPr>
  <dimension ref="A1:BN66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1" width="8.7109375" style="34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 t="s">
        <v>277</v>
      </c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/>
      <c r="BC1" s="1350"/>
      <c r="BD1" s="1350"/>
      <c r="BE1" s="1350"/>
      <c r="BF1" s="1350"/>
      <c r="BG1" s="1350"/>
      <c r="BH1" s="103"/>
      <c r="BI1" s="103"/>
      <c r="BJ1" s="103"/>
      <c r="BK1" s="103"/>
    </row>
    <row r="2" spans="1:66" s="14" customFormat="1" ht="22.5" customHeight="1">
      <c r="A2" s="32"/>
      <c r="B2" s="1351" t="s">
        <v>430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430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 t="s">
        <v>430</v>
      </c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/>
      <c r="BC2" s="1351"/>
      <c r="BD2" s="1351"/>
      <c r="BE2" s="1351"/>
      <c r="BF2" s="1351"/>
      <c r="BG2" s="1351"/>
      <c r="BH2" s="105"/>
      <c r="BI2" s="105"/>
      <c r="BJ2" s="105"/>
      <c r="BK2" s="105"/>
    </row>
    <row r="3" spans="1:6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547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8" t="s">
        <v>12</v>
      </c>
      <c r="Y4" s="1348"/>
      <c r="Z4" s="1348"/>
      <c r="AA4" s="1348"/>
      <c r="AB4" s="1348"/>
      <c r="AC4" s="1348"/>
      <c r="AD4" s="1348"/>
      <c r="AE4" s="1348"/>
      <c r="AF4" s="1348"/>
      <c r="AG4" s="1348"/>
      <c r="AH4" s="1348"/>
      <c r="AI4" s="1348"/>
      <c r="AJ4" s="1348"/>
      <c r="AK4" s="1348"/>
      <c r="AL4" s="1348"/>
      <c r="AM4" s="1348"/>
      <c r="AN4" s="1348"/>
      <c r="AO4" s="1348"/>
      <c r="AP4" s="1348" t="s">
        <v>12</v>
      </c>
      <c r="AQ4" s="1348"/>
      <c r="AR4" s="1348"/>
      <c r="AS4" s="1348"/>
      <c r="AT4" s="1348"/>
      <c r="AU4" s="1348"/>
      <c r="AV4" s="1348"/>
      <c r="AW4" s="1348"/>
      <c r="AX4" s="1348"/>
      <c r="AY4" s="1348"/>
      <c r="AZ4" s="1348"/>
      <c r="BA4" s="1348"/>
      <c r="BB4" s="1348"/>
      <c r="BC4" s="1348"/>
      <c r="BD4" s="1348"/>
      <c r="BE4" s="1348"/>
      <c r="BF4" s="1348"/>
      <c r="BG4" s="1348"/>
      <c r="BH4" s="17"/>
      <c r="BI4" s="17"/>
      <c r="BJ4" s="17"/>
      <c r="BK4" s="17"/>
    </row>
    <row r="5" spans="1:6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1344"/>
      <c r="AE5" s="1344"/>
      <c r="AF5" s="36"/>
      <c r="AG5" s="36"/>
      <c r="AH5" s="1344"/>
      <c r="AI5" s="1344"/>
      <c r="AJ5" s="36"/>
      <c r="AK5" s="36"/>
      <c r="AL5" s="36"/>
      <c r="AM5" s="36"/>
      <c r="AN5" s="36"/>
      <c r="AO5" s="36"/>
      <c r="AP5" s="1358"/>
      <c r="AQ5" s="1358"/>
      <c r="AR5" s="36"/>
      <c r="AS5" s="36"/>
      <c r="AT5" s="1358"/>
      <c r="AU5" s="1358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 t="s">
        <v>63</v>
      </c>
      <c r="BG5" s="1344"/>
    </row>
    <row r="6" spans="1:6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59" t="s">
        <v>418</v>
      </c>
      <c r="AW6" s="1360"/>
      <c r="AX6" s="1360"/>
      <c r="AY6" s="1360"/>
      <c r="AZ6" s="1360"/>
      <c r="BA6" s="1361"/>
      <c r="BB6" s="1362" t="s">
        <v>222</v>
      </c>
      <c r="BC6" s="1360"/>
      <c r="BD6" s="1360"/>
      <c r="BE6" s="1360"/>
      <c r="BF6" s="1360"/>
      <c r="BG6" s="1361"/>
    </row>
    <row r="7" spans="1:6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2" t="s">
        <v>35</v>
      </c>
      <c r="M7" s="1214"/>
      <c r="N7" s="1214" t="s">
        <v>84</v>
      </c>
      <c r="O7" s="1214"/>
      <c r="P7" s="1215" t="s">
        <v>99</v>
      </c>
      <c r="Q7" s="1216"/>
      <c r="R7" s="1223" t="s">
        <v>35</v>
      </c>
      <c r="S7" s="1215"/>
      <c r="T7" s="1214" t="s">
        <v>84</v>
      </c>
      <c r="U7" s="1214"/>
      <c r="V7" s="1215" t="s">
        <v>100</v>
      </c>
      <c r="W7" s="1216"/>
      <c r="X7" s="1212" t="s">
        <v>35</v>
      </c>
      <c r="Y7" s="1213"/>
      <c r="Z7" s="1214" t="s">
        <v>84</v>
      </c>
      <c r="AA7" s="1214"/>
      <c r="AB7" s="1215" t="s">
        <v>101</v>
      </c>
      <c r="AC7" s="1216"/>
      <c r="AD7" s="1215" t="s">
        <v>35</v>
      </c>
      <c r="AE7" s="1213"/>
      <c r="AF7" s="1214" t="s">
        <v>84</v>
      </c>
      <c r="AG7" s="1214"/>
      <c r="AH7" s="1215" t="s">
        <v>100</v>
      </c>
      <c r="AI7" s="1216"/>
      <c r="AJ7" s="1212" t="s">
        <v>35</v>
      </c>
      <c r="AK7" s="1214"/>
      <c r="AL7" s="1214" t="s">
        <v>84</v>
      </c>
      <c r="AM7" s="1214"/>
      <c r="AN7" s="1215" t="s">
        <v>101</v>
      </c>
      <c r="AO7" s="1216"/>
      <c r="AP7" s="1223" t="s">
        <v>35</v>
      </c>
      <c r="AQ7" s="1215"/>
      <c r="AR7" s="1213" t="s">
        <v>84</v>
      </c>
      <c r="AS7" s="1215"/>
      <c r="AT7" s="1215" t="s">
        <v>103</v>
      </c>
      <c r="AU7" s="1216"/>
      <c r="AV7" s="1367" t="s">
        <v>35</v>
      </c>
      <c r="AW7" s="1363"/>
      <c r="AX7" s="1363" t="s">
        <v>84</v>
      </c>
      <c r="AY7" s="1363"/>
      <c r="AZ7" s="1215" t="s">
        <v>105</v>
      </c>
      <c r="BA7" s="1216"/>
      <c r="BB7" s="1364" t="s">
        <v>35</v>
      </c>
      <c r="BC7" s="1365"/>
      <c r="BD7" s="1363" t="s">
        <v>84</v>
      </c>
      <c r="BE7" s="1363"/>
      <c r="BF7" s="1364" t="s">
        <v>106</v>
      </c>
      <c r="BG7" s="1366"/>
      <c r="BH7" s="252"/>
      <c r="BI7" s="252"/>
      <c r="BJ7" s="252"/>
      <c r="BK7" s="252"/>
      <c r="BL7" s="252"/>
      <c r="BM7" s="252"/>
      <c r="BN7" s="252"/>
    </row>
    <row r="8" spans="1:6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3">
        <v>45716</v>
      </c>
      <c r="N8" s="1342" t="s">
        <v>35</v>
      </c>
      <c r="O8" s="1342" t="s">
        <v>36</v>
      </c>
      <c r="P8" s="28">
        <v>45351</v>
      </c>
      <c r="Q8" s="24">
        <v>45716</v>
      </c>
      <c r="R8" s="22">
        <v>45351</v>
      </c>
      <c r="S8" s="23">
        <v>45716</v>
      </c>
      <c r="T8" s="1340" t="s">
        <v>35</v>
      </c>
      <c r="U8" s="1340" t="s">
        <v>36</v>
      </c>
      <c r="V8" s="23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8">
        <v>45351</v>
      </c>
      <c r="AO8" s="24">
        <v>45716</v>
      </c>
      <c r="AP8" s="22">
        <v>45351</v>
      </c>
      <c r="AQ8" s="29">
        <v>45716</v>
      </c>
      <c r="AR8" s="1352" t="s">
        <v>35</v>
      </c>
      <c r="AS8" s="1352" t="s">
        <v>36</v>
      </c>
      <c r="AT8" s="23">
        <v>45351</v>
      </c>
      <c r="AU8" s="24">
        <v>45716</v>
      </c>
      <c r="AV8" s="990">
        <v>45351</v>
      </c>
      <c r="AW8" s="991">
        <v>45716</v>
      </c>
      <c r="AX8" s="1375" t="s">
        <v>35</v>
      </c>
      <c r="AY8" s="1375" t="s">
        <v>36</v>
      </c>
      <c r="AZ8" s="992">
        <v>45351</v>
      </c>
      <c r="BA8" s="993">
        <v>45716</v>
      </c>
      <c r="BB8" s="990">
        <v>45351</v>
      </c>
      <c r="BC8" s="994">
        <v>45716</v>
      </c>
      <c r="BD8" s="1375" t="s">
        <v>35</v>
      </c>
      <c r="BE8" s="1375" t="s">
        <v>36</v>
      </c>
      <c r="BF8" s="991">
        <v>45351</v>
      </c>
      <c r="BG8" s="993">
        <v>45716</v>
      </c>
    </row>
    <row r="9" spans="1:6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8">
        <v>3</v>
      </c>
      <c r="M9" s="1339"/>
      <c r="N9" s="1343"/>
      <c r="O9" s="1343"/>
      <c r="P9" s="1333" t="s">
        <v>41</v>
      </c>
      <c r="Q9" s="1334"/>
      <c r="R9" s="1331">
        <v>4</v>
      </c>
      <c r="S9" s="1335"/>
      <c r="T9" s="1341"/>
      <c r="U9" s="1341"/>
      <c r="V9" s="1337" t="s">
        <v>420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5">
        <v>6</v>
      </c>
      <c r="AE9" s="1336"/>
      <c r="AF9" s="1341"/>
      <c r="AG9" s="1341"/>
      <c r="AH9" s="1337" t="s">
        <v>421</v>
      </c>
      <c r="AI9" s="1329"/>
      <c r="AJ9" s="1338">
        <v>7</v>
      </c>
      <c r="AK9" s="1339"/>
      <c r="AL9" s="1341"/>
      <c r="AM9" s="1341"/>
      <c r="AN9" s="1333" t="s">
        <v>422</v>
      </c>
      <c r="AO9" s="1334"/>
      <c r="AP9" s="1331">
        <v>8</v>
      </c>
      <c r="AQ9" s="1335"/>
      <c r="AR9" s="1353"/>
      <c r="AS9" s="1353"/>
      <c r="AT9" s="1329" t="s">
        <v>423</v>
      </c>
      <c r="AU9" s="1330"/>
      <c r="AV9" s="1373">
        <v>9</v>
      </c>
      <c r="AW9" s="1374"/>
      <c r="AX9" s="1376"/>
      <c r="AY9" s="1376"/>
      <c r="AZ9" s="1368" t="s">
        <v>424</v>
      </c>
      <c r="BA9" s="1369"/>
      <c r="BB9" s="1370">
        <v>10</v>
      </c>
      <c r="BC9" s="1371"/>
      <c r="BD9" s="1376"/>
      <c r="BE9" s="1376"/>
      <c r="BF9" s="1372" t="s">
        <v>425</v>
      </c>
      <c r="BG9" s="1369"/>
    </row>
    <row r="10" spans="1:66" s="702" customFormat="1" ht="19.5" customHeight="1">
      <c r="A10" s="708" t="s">
        <v>21</v>
      </c>
      <c r="B10" s="377">
        <v>19277.36</v>
      </c>
      <c r="C10" s="378">
        <v>20174.080000000002</v>
      </c>
      <c r="D10" s="699">
        <v>896.72000000000116</v>
      </c>
      <c r="E10" s="336">
        <v>4.651674295650448E-2</v>
      </c>
      <c r="F10" s="377">
        <v>14454.38</v>
      </c>
      <c r="G10" s="700">
        <v>15188.19</v>
      </c>
      <c r="H10" s="699">
        <v>733.81000000000131</v>
      </c>
      <c r="I10" s="392">
        <v>5.0767310669845495E-2</v>
      </c>
      <c r="J10" s="698">
        <v>0.74981117746413406</v>
      </c>
      <c r="K10" s="620">
        <v>0.75285663584163443</v>
      </c>
      <c r="L10" s="377">
        <v>14322.52</v>
      </c>
      <c r="M10" s="700">
        <v>15063.48</v>
      </c>
      <c r="N10" s="699">
        <v>740.95999999999913</v>
      </c>
      <c r="O10" s="392">
        <v>5.1733912747198053E-2</v>
      </c>
      <c r="P10" s="698">
        <v>0.99087750564188859</v>
      </c>
      <c r="Q10" s="620">
        <v>0.99178901501758931</v>
      </c>
      <c r="R10" s="377">
        <v>0</v>
      </c>
      <c r="S10" s="700">
        <v>0</v>
      </c>
      <c r="T10" s="699">
        <v>0</v>
      </c>
      <c r="U10" s="392">
        <v>0</v>
      </c>
      <c r="V10" s="619">
        <v>0</v>
      </c>
      <c r="W10" s="620">
        <v>0</v>
      </c>
      <c r="X10" s="377">
        <v>14322.52</v>
      </c>
      <c r="Y10" s="378">
        <v>15063.48</v>
      </c>
      <c r="Z10" s="699">
        <v>740.95999999999913</v>
      </c>
      <c r="AA10" s="392">
        <v>5.1733912747198053E-2</v>
      </c>
      <c r="AB10" s="619">
        <v>0.99087750564188859</v>
      </c>
      <c r="AC10" s="620">
        <v>0.99178901501758931</v>
      </c>
      <c r="AD10" s="377">
        <v>16005.13</v>
      </c>
      <c r="AE10" s="378">
        <v>8205.82</v>
      </c>
      <c r="AF10" s="699">
        <v>-7799.3099999999995</v>
      </c>
      <c r="AG10" s="392">
        <v>-0.48730063423414866</v>
      </c>
      <c r="AH10" s="619">
        <v>0.83025528391854475</v>
      </c>
      <c r="AI10" s="620">
        <v>0.40675064240847658</v>
      </c>
      <c r="AJ10" s="377">
        <v>10760.93</v>
      </c>
      <c r="AK10" s="378">
        <v>5785.86</v>
      </c>
      <c r="AL10" s="699">
        <v>-4975.0700000000006</v>
      </c>
      <c r="AM10" s="392">
        <v>-0.46232714086979476</v>
      </c>
      <c r="AN10" s="619">
        <v>0.74447537701374955</v>
      </c>
      <c r="AO10" s="701">
        <v>0.38094466819285244</v>
      </c>
      <c r="AP10" s="377">
        <v>10920.22</v>
      </c>
      <c r="AQ10" s="700">
        <v>6431.8</v>
      </c>
      <c r="AR10" s="699">
        <v>-4488.4199999999992</v>
      </c>
      <c r="AS10" s="392">
        <v>-0.4110191919210418</v>
      </c>
      <c r="AT10" s="619">
        <v>0.76245102118900854</v>
      </c>
      <c r="AU10" s="620">
        <v>0.42697968862440822</v>
      </c>
      <c r="AV10" s="735">
        <v>340.22</v>
      </c>
      <c r="AW10" s="975">
        <v>358.01</v>
      </c>
      <c r="AX10" s="699">
        <v>17.789999999999964</v>
      </c>
      <c r="AY10" s="1002">
        <v>5.2289694903297754E-2</v>
      </c>
      <c r="AZ10" s="1003">
        <v>1.7648682184697492E-2</v>
      </c>
      <c r="BA10" s="1004">
        <v>1.7746038481060846E-2</v>
      </c>
      <c r="BB10" s="735">
        <v>340.22</v>
      </c>
      <c r="BC10" s="975">
        <v>358.01</v>
      </c>
      <c r="BD10" s="699">
        <v>17.789999999999964</v>
      </c>
      <c r="BE10" s="1002">
        <v>5.2289694903297754E-2</v>
      </c>
      <c r="BF10" s="1003">
        <v>2.375419967994459E-2</v>
      </c>
      <c r="BG10" s="1004">
        <v>2.3766752437019867E-2</v>
      </c>
    </row>
    <row r="11" spans="1:66" s="702" customFormat="1" ht="19.5" customHeight="1">
      <c r="A11" s="708" t="s">
        <v>18</v>
      </c>
      <c r="B11" s="377">
        <v>12624.79</v>
      </c>
      <c r="C11" s="378">
        <v>15292.66</v>
      </c>
      <c r="D11" s="703">
        <v>2667.869999999999</v>
      </c>
      <c r="E11" s="336">
        <v>0.21131995066848627</v>
      </c>
      <c r="F11" s="377">
        <v>12529.79</v>
      </c>
      <c r="G11" s="700">
        <v>15292.66</v>
      </c>
      <c r="H11" s="703">
        <v>2762.869999999999</v>
      </c>
      <c r="I11" s="352">
        <v>0.22050409464164991</v>
      </c>
      <c r="J11" s="693">
        <v>0.99247512235847091</v>
      </c>
      <c r="K11" s="620">
        <v>1</v>
      </c>
      <c r="L11" s="377">
        <v>10688.65</v>
      </c>
      <c r="M11" s="700">
        <v>13864.61</v>
      </c>
      <c r="N11" s="703">
        <v>3175.9600000000009</v>
      </c>
      <c r="O11" s="352">
        <v>0.2971338756531462</v>
      </c>
      <c r="P11" s="693">
        <v>0.85305898981547168</v>
      </c>
      <c r="Q11" s="620">
        <v>0.90661860003426487</v>
      </c>
      <c r="R11" s="377">
        <v>0</v>
      </c>
      <c r="S11" s="700">
        <v>0</v>
      </c>
      <c r="T11" s="703">
        <v>0</v>
      </c>
      <c r="U11" s="352">
        <v>0</v>
      </c>
      <c r="V11" s="621">
        <v>0</v>
      </c>
      <c r="W11" s="620">
        <v>0</v>
      </c>
      <c r="X11" s="377">
        <v>10688.65</v>
      </c>
      <c r="Y11" s="378">
        <v>13864.61</v>
      </c>
      <c r="Z11" s="703">
        <v>3175.9600000000009</v>
      </c>
      <c r="AA11" s="352">
        <v>0.2971338756531462</v>
      </c>
      <c r="AB11" s="621">
        <v>0.85305898981547168</v>
      </c>
      <c r="AC11" s="620">
        <v>0.90661860003426487</v>
      </c>
      <c r="AD11" s="377">
        <v>4724.57</v>
      </c>
      <c r="AE11" s="378">
        <v>6182.84</v>
      </c>
      <c r="AF11" s="703">
        <v>1458.2700000000004</v>
      </c>
      <c r="AG11" s="352">
        <v>0.30865666081781001</v>
      </c>
      <c r="AH11" s="621">
        <v>0.37422959114567445</v>
      </c>
      <c r="AI11" s="620">
        <v>0.40430114839406617</v>
      </c>
      <c r="AJ11" s="377">
        <v>4724.57</v>
      </c>
      <c r="AK11" s="378">
        <v>6182.84</v>
      </c>
      <c r="AL11" s="703">
        <v>1458.2700000000004</v>
      </c>
      <c r="AM11" s="352">
        <v>0.30865666081781001</v>
      </c>
      <c r="AN11" s="621">
        <v>0.3770669739875927</v>
      </c>
      <c r="AO11" s="620">
        <v>0.40430114839406617</v>
      </c>
      <c r="AP11" s="377">
        <v>4603.62</v>
      </c>
      <c r="AQ11" s="700">
        <v>8457.39</v>
      </c>
      <c r="AR11" s="703">
        <v>3853.7699999999995</v>
      </c>
      <c r="AS11" s="352">
        <v>0.83711731202836026</v>
      </c>
      <c r="AT11" s="621">
        <v>0.43070172566226794</v>
      </c>
      <c r="AU11" s="620">
        <v>0.60999840601358413</v>
      </c>
      <c r="AV11" s="735">
        <v>4067.12</v>
      </c>
      <c r="AW11" s="975">
        <v>4542.68</v>
      </c>
      <c r="AX11" s="703">
        <v>475.5600000000004</v>
      </c>
      <c r="AY11" s="1005">
        <v>0.11692794901551969</v>
      </c>
      <c r="AZ11" s="1006">
        <v>0.32215347740437661</v>
      </c>
      <c r="BA11" s="1004">
        <v>0.29704969573638595</v>
      </c>
      <c r="BB11" s="735">
        <v>4045.29</v>
      </c>
      <c r="BC11" s="975">
        <v>4517.41</v>
      </c>
      <c r="BD11" s="703">
        <v>472.11999999999989</v>
      </c>
      <c r="BE11" s="1005">
        <v>0.11670856724734194</v>
      </c>
      <c r="BF11" s="1006">
        <v>0.378465942845916</v>
      </c>
      <c r="BG11" s="1004">
        <v>0.32582308481810879</v>
      </c>
      <c r="BH11" s="738"/>
    </row>
    <row r="12" spans="1:66" s="702" customFormat="1" ht="19.5" customHeight="1">
      <c r="A12" s="708" t="s">
        <v>17</v>
      </c>
      <c r="B12" s="377">
        <v>7151.48</v>
      </c>
      <c r="C12" s="378">
        <v>9368.36</v>
      </c>
      <c r="D12" s="703">
        <v>2216.880000000001</v>
      </c>
      <c r="E12" s="336">
        <v>0.30998898130177266</v>
      </c>
      <c r="F12" s="377">
        <v>1448.17</v>
      </c>
      <c r="G12" s="700">
        <v>1881.36</v>
      </c>
      <c r="H12" s="703">
        <v>433.18999999999983</v>
      </c>
      <c r="I12" s="352">
        <v>0.29912924587582934</v>
      </c>
      <c r="J12" s="693">
        <v>0.20249934279337986</v>
      </c>
      <c r="K12" s="620">
        <v>0.2008206345614387</v>
      </c>
      <c r="L12" s="377">
        <v>1562.64</v>
      </c>
      <c r="M12" s="700">
        <v>1881.38</v>
      </c>
      <c r="N12" s="703">
        <v>318.74</v>
      </c>
      <c r="O12" s="352">
        <v>0.20397532381098654</v>
      </c>
      <c r="P12" s="693">
        <v>1.0790445873067389</v>
      </c>
      <c r="Q12" s="620">
        <v>1.0000106306076457</v>
      </c>
      <c r="R12" s="377">
        <v>0</v>
      </c>
      <c r="S12" s="700">
        <v>0</v>
      </c>
      <c r="T12" s="703">
        <v>0</v>
      </c>
      <c r="U12" s="352">
        <v>0</v>
      </c>
      <c r="V12" s="621">
        <v>0</v>
      </c>
      <c r="W12" s="620">
        <v>0</v>
      </c>
      <c r="X12" s="377">
        <v>1562.64</v>
      </c>
      <c r="Y12" s="378">
        <v>1881.38</v>
      </c>
      <c r="Z12" s="703">
        <v>318.74</v>
      </c>
      <c r="AA12" s="352">
        <v>0.20397532381098654</v>
      </c>
      <c r="AB12" s="621">
        <v>1.0790445873067389</v>
      </c>
      <c r="AC12" s="620">
        <v>1.0000106306076457</v>
      </c>
      <c r="AD12" s="377">
        <v>1086.83</v>
      </c>
      <c r="AE12" s="378">
        <v>1008.38</v>
      </c>
      <c r="AF12" s="703">
        <v>-78.449999999999932</v>
      </c>
      <c r="AG12" s="352">
        <v>-7.2182402031596427E-2</v>
      </c>
      <c r="AH12" s="621">
        <v>0.15197273851007065</v>
      </c>
      <c r="AI12" s="620">
        <v>0.10763676886883082</v>
      </c>
      <c r="AJ12" s="377">
        <v>378.24</v>
      </c>
      <c r="AK12" s="378">
        <v>167.87</v>
      </c>
      <c r="AL12" s="703">
        <v>-210.37</v>
      </c>
      <c r="AM12" s="352">
        <v>-0.55618126057529615</v>
      </c>
      <c r="AN12" s="621">
        <v>0.26118480565127022</v>
      </c>
      <c r="AO12" s="620">
        <v>8.9228005272781394E-2</v>
      </c>
      <c r="AP12" s="377">
        <v>261.58</v>
      </c>
      <c r="AQ12" s="700">
        <v>391.16</v>
      </c>
      <c r="AR12" s="703">
        <v>129.58000000000004</v>
      </c>
      <c r="AS12" s="352">
        <v>0.49537426408746865</v>
      </c>
      <c r="AT12" s="621">
        <v>0.16739620130036348</v>
      </c>
      <c r="AU12" s="620">
        <v>0.20791121410879249</v>
      </c>
      <c r="AV12" s="735">
        <v>1314.68</v>
      </c>
      <c r="AW12" s="975">
        <v>1849.37</v>
      </c>
      <c r="AX12" s="703">
        <v>534.68999999999983</v>
      </c>
      <c r="AY12" s="1005">
        <v>0.40670733562539918</v>
      </c>
      <c r="AZ12" s="1006">
        <v>0.18383327646864708</v>
      </c>
      <c r="BA12" s="1004">
        <v>0.19740594938708586</v>
      </c>
      <c r="BB12" s="735">
        <v>-523.23</v>
      </c>
      <c r="BC12" s="975">
        <v>-691.82</v>
      </c>
      <c r="BD12" s="703">
        <v>-168.59000000000003</v>
      </c>
      <c r="BE12" s="1005">
        <v>-0.32221011792137305</v>
      </c>
      <c r="BF12" s="1006">
        <v>-0.33483719858700661</v>
      </c>
      <c r="BG12" s="1004">
        <v>-0.36771943998554252</v>
      </c>
    </row>
    <row r="13" spans="1:66" s="702" customFormat="1" ht="19.5" customHeight="1">
      <c r="A13" s="708" t="s">
        <v>413</v>
      </c>
      <c r="B13" s="377">
        <v>4301.79</v>
      </c>
      <c r="C13" s="378">
        <v>4579.92</v>
      </c>
      <c r="D13" s="703">
        <v>278.13000000000011</v>
      </c>
      <c r="E13" s="336">
        <v>6.4654481041612935E-2</v>
      </c>
      <c r="F13" s="377">
        <v>4301.79</v>
      </c>
      <c r="G13" s="700">
        <v>4579.92</v>
      </c>
      <c r="H13" s="703">
        <v>278.13000000000011</v>
      </c>
      <c r="I13" s="352">
        <v>6.4654481041612935E-2</v>
      </c>
      <c r="J13" s="693">
        <v>1</v>
      </c>
      <c r="K13" s="620">
        <v>1</v>
      </c>
      <c r="L13" s="377">
        <v>3383.65</v>
      </c>
      <c r="M13" s="700">
        <v>3661.73</v>
      </c>
      <c r="N13" s="703">
        <v>278.07999999999993</v>
      </c>
      <c r="O13" s="352">
        <v>8.2183440958727982E-2</v>
      </c>
      <c r="P13" s="693">
        <v>0.78656791707637985</v>
      </c>
      <c r="Q13" s="620">
        <v>0.79951833219794233</v>
      </c>
      <c r="R13" s="377">
        <v>0</v>
      </c>
      <c r="S13" s="700">
        <v>0</v>
      </c>
      <c r="T13" s="703">
        <v>0</v>
      </c>
      <c r="U13" s="352">
        <v>0</v>
      </c>
      <c r="V13" s="621">
        <v>0</v>
      </c>
      <c r="W13" s="620">
        <v>0</v>
      </c>
      <c r="X13" s="377">
        <v>3383.65</v>
      </c>
      <c r="Y13" s="378">
        <v>3661.73</v>
      </c>
      <c r="Z13" s="703">
        <v>278.07999999999993</v>
      </c>
      <c r="AA13" s="352">
        <v>8.2183440958727982E-2</v>
      </c>
      <c r="AB13" s="621">
        <v>0.78656791707637985</v>
      </c>
      <c r="AC13" s="620">
        <v>0.79951833219794233</v>
      </c>
      <c r="AD13" s="377">
        <v>63.01</v>
      </c>
      <c r="AE13" s="378">
        <v>1070.58</v>
      </c>
      <c r="AF13" s="703">
        <v>1007.5699999999999</v>
      </c>
      <c r="AG13" s="352">
        <v>15.990636406919537</v>
      </c>
      <c r="AH13" s="621">
        <v>1.4647390969805591E-2</v>
      </c>
      <c r="AI13" s="620">
        <v>0.23375517476287794</v>
      </c>
      <c r="AJ13" s="377">
        <v>63.01</v>
      </c>
      <c r="AK13" s="378">
        <v>1070.58</v>
      </c>
      <c r="AL13" s="703">
        <v>1007.5699999999999</v>
      </c>
      <c r="AM13" s="352">
        <v>15.990636406919537</v>
      </c>
      <c r="AN13" s="621">
        <v>1.4647390969805591E-2</v>
      </c>
      <c r="AO13" s="620">
        <v>0.23375517476287794</v>
      </c>
      <c r="AP13" s="377">
        <v>257.57</v>
      </c>
      <c r="AQ13" s="700">
        <v>2673.02</v>
      </c>
      <c r="AR13" s="703">
        <v>2415.4499999999998</v>
      </c>
      <c r="AS13" s="352">
        <v>9.3778390340489963</v>
      </c>
      <c r="AT13" s="621">
        <v>7.6121939325875895E-2</v>
      </c>
      <c r="AU13" s="620">
        <v>0.72998828422630835</v>
      </c>
      <c r="AV13" s="735">
        <v>394.9</v>
      </c>
      <c r="AW13" s="975">
        <v>519.12</v>
      </c>
      <c r="AX13" s="703">
        <v>124.22000000000003</v>
      </c>
      <c r="AY13" s="1005">
        <v>0.31456064826538371</v>
      </c>
      <c r="AZ13" s="1006">
        <v>9.1798995301955691E-2</v>
      </c>
      <c r="BA13" s="1004">
        <v>0.1133469580254677</v>
      </c>
      <c r="BB13" s="735">
        <v>394.9</v>
      </c>
      <c r="BC13" s="975">
        <v>519.12</v>
      </c>
      <c r="BD13" s="703">
        <v>124.22000000000003</v>
      </c>
      <c r="BE13" s="1005">
        <v>0.31456064826538371</v>
      </c>
      <c r="BF13" s="1006">
        <v>0.11670828838680122</v>
      </c>
      <c r="BG13" s="1004">
        <v>0.14176905451794644</v>
      </c>
    </row>
    <row r="14" spans="1:66" s="702" customFormat="1" ht="19.5" customHeight="1">
      <c r="A14" s="708" t="s">
        <v>298</v>
      </c>
      <c r="B14" s="377">
        <v>2192.06</v>
      </c>
      <c r="C14" s="378">
        <v>2631.74</v>
      </c>
      <c r="D14" s="703">
        <v>439.67999999999984</v>
      </c>
      <c r="E14" s="336">
        <v>0.20057845131976307</v>
      </c>
      <c r="F14" s="377">
        <v>416.49</v>
      </c>
      <c r="G14" s="700">
        <v>500.02</v>
      </c>
      <c r="H14" s="703">
        <v>83.529999999999973</v>
      </c>
      <c r="I14" s="352">
        <v>0.20055703618334167</v>
      </c>
      <c r="J14" s="693">
        <v>0.18999936133135042</v>
      </c>
      <c r="K14" s="620">
        <v>0.18999597224649853</v>
      </c>
      <c r="L14" s="377">
        <v>369.33</v>
      </c>
      <c r="M14" s="700">
        <v>454.51</v>
      </c>
      <c r="N14" s="703">
        <v>85.18</v>
      </c>
      <c r="O14" s="352">
        <v>0.23063385048601526</v>
      </c>
      <c r="P14" s="693">
        <v>0.88676798962760206</v>
      </c>
      <c r="Q14" s="620">
        <v>0.90898364065437387</v>
      </c>
      <c r="R14" s="377">
        <v>20.11</v>
      </c>
      <c r="S14" s="700">
        <v>34.67</v>
      </c>
      <c r="T14" s="703">
        <v>14.560000000000002</v>
      </c>
      <c r="U14" s="352">
        <v>0.72401790154152179</v>
      </c>
      <c r="V14" s="621">
        <v>9.1740189593350549E-3</v>
      </c>
      <c r="W14" s="620">
        <v>1.3173793763821657E-2</v>
      </c>
      <c r="X14" s="377">
        <v>349.22</v>
      </c>
      <c r="Y14" s="378">
        <v>419.83</v>
      </c>
      <c r="Z14" s="703">
        <v>70.609999999999957</v>
      </c>
      <c r="AA14" s="352">
        <v>0.20219345971021119</v>
      </c>
      <c r="AB14" s="621">
        <v>0.83848351701121282</v>
      </c>
      <c r="AC14" s="620">
        <v>0.83962641494340229</v>
      </c>
      <c r="AD14" s="377">
        <v>664.67</v>
      </c>
      <c r="AE14" s="378">
        <v>414.13</v>
      </c>
      <c r="AF14" s="703">
        <v>-250.53999999999996</v>
      </c>
      <c r="AG14" s="352">
        <v>-0.37693893210164442</v>
      </c>
      <c r="AH14" s="621">
        <v>0.30321706522631681</v>
      </c>
      <c r="AI14" s="620">
        <v>0.1573597695821016</v>
      </c>
      <c r="AJ14" s="377">
        <v>96.93</v>
      </c>
      <c r="AK14" s="378">
        <v>84.35</v>
      </c>
      <c r="AL14" s="703">
        <v>-12.580000000000013</v>
      </c>
      <c r="AM14" s="352">
        <v>-0.12978438048075944</v>
      </c>
      <c r="AN14" s="621">
        <v>0.23273067780739035</v>
      </c>
      <c r="AO14" s="620">
        <v>0.16869325226990919</v>
      </c>
      <c r="AP14" s="377">
        <v>141.16999999999999</v>
      </c>
      <c r="AQ14" s="700">
        <v>167.02</v>
      </c>
      <c r="AR14" s="703">
        <v>25.850000000000023</v>
      </c>
      <c r="AS14" s="352">
        <v>0.18311255932563594</v>
      </c>
      <c r="AT14" s="621">
        <v>0.38223269163079088</v>
      </c>
      <c r="AU14" s="620">
        <v>0.36747266286770369</v>
      </c>
      <c r="AV14" s="735">
        <v>363.83</v>
      </c>
      <c r="AW14" s="975">
        <v>462.75</v>
      </c>
      <c r="AX14" s="703">
        <v>98.920000000000016</v>
      </c>
      <c r="AY14" s="1005">
        <v>0.27188522111975377</v>
      </c>
      <c r="AZ14" s="1006">
        <v>0.16597629626926269</v>
      </c>
      <c r="BA14" s="1004">
        <v>0.17583423894457662</v>
      </c>
      <c r="BB14" s="735">
        <v>-422.79</v>
      </c>
      <c r="BC14" s="975">
        <v>-481.84</v>
      </c>
      <c r="BD14" s="703">
        <v>-59.049999999999955</v>
      </c>
      <c r="BE14" s="1005">
        <v>-0.13966744719600735</v>
      </c>
      <c r="BF14" s="1006">
        <v>-1.2106694920107668</v>
      </c>
      <c r="BG14" s="1004">
        <v>-1.1477026415453875</v>
      </c>
      <c r="BH14" s="705"/>
      <c r="BI14" s="704"/>
    </row>
    <row r="15" spans="1:66" s="702" customFormat="1" ht="19.5" customHeight="1">
      <c r="A15" s="708" t="s">
        <v>6</v>
      </c>
      <c r="B15" s="377">
        <v>693.14</v>
      </c>
      <c r="C15" s="378">
        <v>711.98</v>
      </c>
      <c r="D15" s="703">
        <v>18.840000000000032</v>
      </c>
      <c r="E15" s="336">
        <v>2.718065614450188E-2</v>
      </c>
      <c r="F15" s="377">
        <v>693.14</v>
      </c>
      <c r="G15" s="700">
        <v>711.98</v>
      </c>
      <c r="H15" s="703">
        <v>18.840000000000032</v>
      </c>
      <c r="I15" s="352">
        <v>2.718065614450188E-2</v>
      </c>
      <c r="J15" s="693">
        <v>1</v>
      </c>
      <c r="K15" s="620">
        <v>1</v>
      </c>
      <c r="L15" s="377">
        <v>568.24</v>
      </c>
      <c r="M15" s="700">
        <v>715.8</v>
      </c>
      <c r="N15" s="703">
        <v>147.55999999999995</v>
      </c>
      <c r="O15" s="352">
        <v>0.25967900886949169</v>
      </c>
      <c r="P15" s="693">
        <v>0.81980552269382811</v>
      </c>
      <c r="Q15" s="620">
        <v>1.0053653192505407</v>
      </c>
      <c r="R15" s="377">
        <v>0</v>
      </c>
      <c r="S15" s="700">
        <v>0</v>
      </c>
      <c r="T15" s="703">
        <v>0</v>
      </c>
      <c r="U15" s="352">
        <v>0</v>
      </c>
      <c r="V15" s="621">
        <v>0</v>
      </c>
      <c r="W15" s="620">
        <v>0</v>
      </c>
      <c r="X15" s="377">
        <v>568.24</v>
      </c>
      <c r="Y15" s="378">
        <v>715.8</v>
      </c>
      <c r="Z15" s="703">
        <v>147.55999999999995</v>
      </c>
      <c r="AA15" s="352">
        <v>0.25967900886949169</v>
      </c>
      <c r="AB15" s="621">
        <v>0.81980552269382811</v>
      </c>
      <c r="AC15" s="620">
        <v>1.0053653192505407</v>
      </c>
      <c r="AD15" s="377">
        <v>158.29</v>
      </c>
      <c r="AE15" s="378">
        <v>178.59</v>
      </c>
      <c r="AF15" s="703">
        <v>20.300000000000011</v>
      </c>
      <c r="AG15" s="352">
        <v>0.12824562511845355</v>
      </c>
      <c r="AH15" s="621">
        <v>0.22836656375335429</v>
      </c>
      <c r="AI15" s="620">
        <v>0.25083569763195596</v>
      </c>
      <c r="AJ15" s="377">
        <v>158.29</v>
      </c>
      <c r="AK15" s="378">
        <v>178.59</v>
      </c>
      <c r="AL15" s="703">
        <v>20.300000000000011</v>
      </c>
      <c r="AM15" s="352">
        <v>0.12824562511845355</v>
      </c>
      <c r="AN15" s="621">
        <v>0.22836656375335429</v>
      </c>
      <c r="AO15" s="620">
        <v>0.25083569763195596</v>
      </c>
      <c r="AP15" s="377">
        <v>174.86</v>
      </c>
      <c r="AQ15" s="700">
        <v>382.46</v>
      </c>
      <c r="AR15" s="703">
        <v>207.59999999999997</v>
      </c>
      <c r="AS15" s="352">
        <v>1.1872355026878643</v>
      </c>
      <c r="AT15" s="621">
        <v>0.30772208925805999</v>
      </c>
      <c r="AU15" s="620">
        <v>0.53431126012852748</v>
      </c>
      <c r="AV15" s="735">
        <v>89</v>
      </c>
      <c r="AW15" s="975">
        <v>103.83</v>
      </c>
      <c r="AX15" s="703">
        <v>14.829999999999998</v>
      </c>
      <c r="AY15" s="1005">
        <v>0.16662921348314605</v>
      </c>
      <c r="AZ15" s="1006">
        <v>0.12840118879302884</v>
      </c>
      <c r="BA15" s="1004">
        <v>0.14583274811090199</v>
      </c>
      <c r="BB15" s="735">
        <v>89</v>
      </c>
      <c r="BC15" s="975">
        <v>103.83</v>
      </c>
      <c r="BD15" s="703">
        <v>14.829999999999998</v>
      </c>
      <c r="BE15" s="1005">
        <v>0.16662921348314605</v>
      </c>
      <c r="BF15" s="1006">
        <v>0.15662396170632126</v>
      </c>
      <c r="BG15" s="1004">
        <v>0.14505448449287511</v>
      </c>
      <c r="BH15" s="707"/>
      <c r="BI15" s="704"/>
    </row>
    <row r="16" spans="1:66" s="702" customFormat="1" ht="19.5" customHeight="1">
      <c r="A16" s="708" t="s">
        <v>20</v>
      </c>
      <c r="B16" s="377">
        <v>292.98</v>
      </c>
      <c r="C16" s="378">
        <v>288.25</v>
      </c>
      <c r="D16" s="703">
        <v>-4.7300000000000182</v>
      </c>
      <c r="E16" s="336">
        <v>-1.6144446719912685E-2</v>
      </c>
      <c r="F16" s="377">
        <v>269.79000000000002</v>
      </c>
      <c r="G16" s="700">
        <v>288.25</v>
      </c>
      <c r="H16" s="703">
        <v>18.45999999999998</v>
      </c>
      <c r="I16" s="352">
        <v>6.8423588717150291E-2</v>
      </c>
      <c r="J16" s="693">
        <v>0.92084783944296544</v>
      </c>
      <c r="K16" s="620">
        <v>1</v>
      </c>
      <c r="L16" s="377">
        <v>362.58</v>
      </c>
      <c r="M16" s="700">
        <v>289.27</v>
      </c>
      <c r="N16" s="703">
        <v>-73.31</v>
      </c>
      <c r="O16" s="352">
        <v>-0.20218986154779636</v>
      </c>
      <c r="P16" s="693">
        <v>1.3439341710219057</v>
      </c>
      <c r="Q16" s="620">
        <v>1.0035385949696443</v>
      </c>
      <c r="R16" s="377">
        <v>0</v>
      </c>
      <c r="S16" s="700">
        <v>0</v>
      </c>
      <c r="T16" s="703">
        <v>0</v>
      </c>
      <c r="U16" s="352">
        <v>0</v>
      </c>
      <c r="V16" s="621">
        <v>0</v>
      </c>
      <c r="W16" s="620">
        <v>0</v>
      </c>
      <c r="X16" s="377">
        <v>362.58</v>
      </c>
      <c r="Y16" s="378">
        <v>289.27</v>
      </c>
      <c r="Z16" s="703">
        <v>-73.31</v>
      </c>
      <c r="AA16" s="352">
        <v>-0.20218986154779636</v>
      </c>
      <c r="AB16" s="621">
        <v>1.3439341710219057</v>
      </c>
      <c r="AC16" s="620">
        <v>1.0035385949696443</v>
      </c>
      <c r="AD16" s="377">
        <v>48.89</v>
      </c>
      <c r="AE16" s="378">
        <v>80.459999999999994</v>
      </c>
      <c r="AF16" s="703">
        <v>31.569999999999993</v>
      </c>
      <c r="AG16" s="352">
        <v>0.64573532419717716</v>
      </c>
      <c r="AH16" s="621">
        <v>0.16687145880264864</v>
      </c>
      <c r="AI16" s="620">
        <v>0.27913269731136164</v>
      </c>
      <c r="AJ16" s="377">
        <v>48.89</v>
      </c>
      <c r="AK16" s="378">
        <v>80.459999999999994</v>
      </c>
      <c r="AL16" s="703">
        <v>31.569999999999993</v>
      </c>
      <c r="AM16" s="352">
        <v>0.64573532419717716</v>
      </c>
      <c r="AN16" s="621">
        <v>0.18121501908892101</v>
      </c>
      <c r="AO16" s="620">
        <v>0.27913269731136164</v>
      </c>
      <c r="AP16" s="377">
        <v>43.2</v>
      </c>
      <c r="AQ16" s="700">
        <v>114.22</v>
      </c>
      <c r="AR16" s="703">
        <v>71.02</v>
      </c>
      <c r="AS16" s="352">
        <v>1.6439814814814813</v>
      </c>
      <c r="AT16" s="621">
        <v>0.11914611947708094</v>
      </c>
      <c r="AU16" s="620">
        <v>0.39485601687005223</v>
      </c>
      <c r="AV16" s="735">
        <v>40.89</v>
      </c>
      <c r="AW16" s="975">
        <v>40.71</v>
      </c>
      <c r="AX16" s="703">
        <v>-0.17999999999999972</v>
      </c>
      <c r="AY16" s="1005">
        <v>-4.4020542920029278E-3</v>
      </c>
      <c r="AZ16" s="1006">
        <v>0.13956584067171821</v>
      </c>
      <c r="BA16" s="1004">
        <v>0.14123156981786644</v>
      </c>
      <c r="BB16" s="735">
        <v>32.06</v>
      </c>
      <c r="BC16" s="975">
        <v>40.78</v>
      </c>
      <c r="BD16" s="703">
        <v>8.7199999999999989</v>
      </c>
      <c r="BE16" s="1005">
        <v>0.27199001871490947</v>
      </c>
      <c r="BF16" s="1006">
        <v>8.8421865519333676E-2</v>
      </c>
      <c r="BG16" s="1004">
        <v>0.14097555916617693</v>
      </c>
      <c r="BH16" s="706"/>
    </row>
    <row r="17" spans="1:66" s="702" customFormat="1" ht="19.5" customHeight="1">
      <c r="A17" s="708" t="s">
        <v>40</v>
      </c>
      <c r="B17" s="377">
        <v>54.7</v>
      </c>
      <c r="C17" s="378">
        <v>77.94</v>
      </c>
      <c r="D17" s="703">
        <v>23.239999999999995</v>
      </c>
      <c r="E17" s="336">
        <v>0.42486288848263243</v>
      </c>
      <c r="F17" s="377">
        <v>35.81</v>
      </c>
      <c r="G17" s="700">
        <v>77.94</v>
      </c>
      <c r="H17" s="703">
        <v>42.129999999999995</v>
      </c>
      <c r="I17" s="352">
        <v>1.1764870148003348</v>
      </c>
      <c r="J17" s="693">
        <v>0.65466179159049365</v>
      </c>
      <c r="K17" s="620">
        <v>1</v>
      </c>
      <c r="L17" s="377">
        <v>52.65</v>
      </c>
      <c r="M17" s="700">
        <v>84</v>
      </c>
      <c r="N17" s="703">
        <v>31.35</v>
      </c>
      <c r="O17" s="352">
        <v>0.59544159544159547</v>
      </c>
      <c r="P17" s="693">
        <v>1.4702597039932979</v>
      </c>
      <c r="Q17" s="620">
        <v>1.077752117013087</v>
      </c>
      <c r="R17" s="377">
        <v>0</v>
      </c>
      <c r="S17" s="700">
        <v>0</v>
      </c>
      <c r="T17" s="703">
        <v>0</v>
      </c>
      <c r="U17" s="352">
        <v>0</v>
      </c>
      <c r="V17" s="621">
        <v>0</v>
      </c>
      <c r="W17" s="620">
        <v>0</v>
      </c>
      <c r="X17" s="377">
        <v>52.65</v>
      </c>
      <c r="Y17" s="378">
        <v>84</v>
      </c>
      <c r="Z17" s="703">
        <v>31.35</v>
      </c>
      <c r="AA17" s="352">
        <v>0.59544159544159547</v>
      </c>
      <c r="AB17" s="621">
        <v>1.4702597039932979</v>
      </c>
      <c r="AC17" s="620">
        <v>1.077752117013087</v>
      </c>
      <c r="AD17" s="377">
        <v>-4.74</v>
      </c>
      <c r="AE17" s="378">
        <v>14.68</v>
      </c>
      <c r="AF17" s="703">
        <v>19.420000000000002</v>
      </c>
      <c r="AG17" s="352">
        <v>4.0970464135021096</v>
      </c>
      <c r="AH17" s="621">
        <v>-8.6654478976234003E-2</v>
      </c>
      <c r="AI17" s="620">
        <v>0.18835001283038236</v>
      </c>
      <c r="AJ17" s="377">
        <v>-4.74</v>
      </c>
      <c r="AK17" s="378">
        <v>14.68</v>
      </c>
      <c r="AL17" s="703">
        <v>19.420000000000002</v>
      </c>
      <c r="AM17" s="352">
        <v>4.0970464135021096</v>
      </c>
      <c r="AN17" s="621">
        <v>-0.13236526110025132</v>
      </c>
      <c r="AO17" s="620">
        <v>0.18835001283038236</v>
      </c>
      <c r="AP17" s="377">
        <v>-240.62</v>
      </c>
      <c r="AQ17" s="700">
        <v>16.46</v>
      </c>
      <c r="AR17" s="703">
        <v>257.08</v>
      </c>
      <c r="AS17" s="352">
        <v>1.0684066162413763</v>
      </c>
      <c r="AT17" s="621">
        <v>-4.570180436847104</v>
      </c>
      <c r="AU17" s="620">
        <v>0.19595238095238096</v>
      </c>
      <c r="AV17" s="735">
        <v>11.52</v>
      </c>
      <c r="AW17" s="975">
        <v>5.42</v>
      </c>
      <c r="AX17" s="703">
        <v>-6.1</v>
      </c>
      <c r="AY17" s="1005">
        <v>-0.52951388888888884</v>
      </c>
      <c r="AZ17" s="1006">
        <v>0.21060329067641681</v>
      </c>
      <c r="BA17" s="1004">
        <v>6.9540672312034896E-2</v>
      </c>
      <c r="BB17" s="735">
        <v>3.33</v>
      </c>
      <c r="BC17" s="975">
        <v>5.51</v>
      </c>
      <c r="BD17" s="703">
        <v>2.1799999999999997</v>
      </c>
      <c r="BE17" s="1005">
        <v>0.65465465465465456</v>
      </c>
      <c r="BF17" s="1006">
        <v>6.3247863247863245E-2</v>
      </c>
      <c r="BG17" s="1004">
        <v>6.5595238095238095E-2</v>
      </c>
      <c r="BH17" s="707"/>
      <c r="BI17" s="704"/>
    </row>
    <row r="18" spans="1:66" s="702" customFormat="1" ht="19.5" customHeight="1">
      <c r="A18" s="708" t="s">
        <v>408</v>
      </c>
      <c r="B18" s="377">
        <v>16.670000000000002</v>
      </c>
      <c r="C18" s="378">
        <v>59.96</v>
      </c>
      <c r="D18" s="703">
        <v>43.29</v>
      </c>
      <c r="E18" s="336">
        <v>2.5968806238752244</v>
      </c>
      <c r="F18" s="377">
        <v>4.33</v>
      </c>
      <c r="G18" s="700">
        <v>8.6199999999999992</v>
      </c>
      <c r="H18" s="703">
        <v>4.2899999999999991</v>
      </c>
      <c r="I18" s="352">
        <v>0.99076212471131619</v>
      </c>
      <c r="J18" s="693">
        <v>0.25974805038992199</v>
      </c>
      <c r="K18" s="620">
        <v>0.14376250833889259</v>
      </c>
      <c r="L18" s="377">
        <v>76.88</v>
      </c>
      <c r="M18" s="700">
        <v>10.38</v>
      </c>
      <c r="N18" s="703">
        <v>-66.5</v>
      </c>
      <c r="O18" s="352">
        <v>-0.8649843912591052</v>
      </c>
      <c r="P18" s="693">
        <v>17.755196304849882</v>
      </c>
      <c r="Q18" s="620">
        <v>1.2041763341067286</v>
      </c>
      <c r="R18" s="377">
        <v>0.68</v>
      </c>
      <c r="S18" s="700">
        <v>0.54</v>
      </c>
      <c r="T18" s="703">
        <v>-0.14000000000000001</v>
      </c>
      <c r="U18" s="352">
        <v>-0.20588235294117649</v>
      </c>
      <c r="V18" s="621">
        <v>4.0791841631673667E-2</v>
      </c>
      <c r="W18" s="620">
        <v>9.0060040026684468E-3</v>
      </c>
      <c r="X18" s="377">
        <v>76.2</v>
      </c>
      <c r="Y18" s="378">
        <v>9.84</v>
      </c>
      <c r="Z18" s="703">
        <v>-66.36</v>
      </c>
      <c r="AA18" s="352">
        <v>-0.87086614173228338</v>
      </c>
      <c r="AB18" s="621">
        <v>17.598152424942263</v>
      </c>
      <c r="AC18" s="620">
        <v>1.1415313225058006</v>
      </c>
      <c r="AD18" s="377">
        <v>0</v>
      </c>
      <c r="AE18" s="378">
        <v>0</v>
      </c>
      <c r="AF18" s="703">
        <v>0</v>
      </c>
      <c r="AG18" s="352">
        <v>0</v>
      </c>
      <c r="AH18" s="621">
        <v>0</v>
      </c>
      <c r="AI18" s="620">
        <v>0</v>
      </c>
      <c r="AJ18" s="377">
        <v>0</v>
      </c>
      <c r="AK18" s="378">
        <v>0</v>
      </c>
      <c r="AL18" s="703">
        <v>0</v>
      </c>
      <c r="AM18" s="352">
        <v>0</v>
      </c>
      <c r="AN18" s="621">
        <v>0</v>
      </c>
      <c r="AO18" s="620">
        <v>0</v>
      </c>
      <c r="AP18" s="377">
        <v>-0.01</v>
      </c>
      <c r="AQ18" s="700">
        <v>0</v>
      </c>
      <c r="AR18" s="703">
        <v>0.01</v>
      </c>
      <c r="AS18" s="352">
        <v>1</v>
      </c>
      <c r="AT18" s="621">
        <v>-1.3007284079084288E-4</v>
      </c>
      <c r="AU18" s="620">
        <v>0</v>
      </c>
      <c r="AV18" s="735">
        <v>2.62</v>
      </c>
      <c r="AW18" s="975">
        <v>7.98</v>
      </c>
      <c r="AX18" s="703">
        <v>5.36</v>
      </c>
      <c r="AY18" s="1005">
        <v>2.0458015267175571</v>
      </c>
      <c r="AZ18" s="1006">
        <v>0.15716856628674264</v>
      </c>
      <c r="BA18" s="1004">
        <v>0.13308872581721148</v>
      </c>
      <c r="BB18" s="735">
        <v>-4.97</v>
      </c>
      <c r="BC18" s="975">
        <v>-5.12</v>
      </c>
      <c r="BD18" s="703">
        <v>-0.15000000000000036</v>
      </c>
      <c r="BE18" s="1005">
        <v>-3.0181086519114761E-2</v>
      </c>
      <c r="BF18" s="1006">
        <v>-6.5223097112860881E-2</v>
      </c>
      <c r="BG18" s="1004">
        <v>-0.52032520325203258</v>
      </c>
      <c r="BH18" s="707"/>
      <c r="BI18" s="704"/>
    </row>
    <row r="19" spans="1:66" s="702" customFormat="1" ht="19.5" customHeight="1">
      <c r="A19" s="708" t="s">
        <v>267</v>
      </c>
      <c r="B19" s="377">
        <v>94.53</v>
      </c>
      <c r="C19" s="378">
        <v>53.03</v>
      </c>
      <c r="D19" s="703">
        <v>-41.5</v>
      </c>
      <c r="E19" s="336">
        <v>-0.43901406960753198</v>
      </c>
      <c r="F19" s="377">
        <v>27.92</v>
      </c>
      <c r="G19" s="700">
        <v>4.42</v>
      </c>
      <c r="H19" s="703">
        <v>-23.5</v>
      </c>
      <c r="I19" s="352">
        <v>-0.84169054441260738</v>
      </c>
      <c r="J19" s="693">
        <v>0.2953559716492119</v>
      </c>
      <c r="K19" s="620">
        <v>8.3349047708844048E-2</v>
      </c>
      <c r="L19" s="377">
        <v>62.15</v>
      </c>
      <c r="M19" s="700">
        <v>7.6</v>
      </c>
      <c r="N19" s="703">
        <v>-54.55</v>
      </c>
      <c r="O19" s="352">
        <v>-0.87771520514883339</v>
      </c>
      <c r="P19" s="693">
        <v>2.2260028653295127</v>
      </c>
      <c r="Q19" s="620">
        <v>1.7194570135746605</v>
      </c>
      <c r="R19" s="377">
        <v>0.21</v>
      </c>
      <c r="S19" s="700">
        <v>0.92</v>
      </c>
      <c r="T19" s="703">
        <v>0.71000000000000008</v>
      </c>
      <c r="U19" s="352">
        <v>3.3809523809523814</v>
      </c>
      <c r="V19" s="621">
        <v>2.221516978736909E-3</v>
      </c>
      <c r="W19" s="620">
        <v>1.7348670563831794E-2</v>
      </c>
      <c r="X19" s="377">
        <v>61.94</v>
      </c>
      <c r="Y19" s="378">
        <v>6.67</v>
      </c>
      <c r="Z19" s="703">
        <v>-55.269999999999996</v>
      </c>
      <c r="AA19" s="352">
        <v>-0.89231514368743947</v>
      </c>
      <c r="AB19" s="621">
        <v>2.218481375358166</v>
      </c>
      <c r="AC19" s="620">
        <v>1.5090497737556561</v>
      </c>
      <c r="AD19" s="377">
        <v>0</v>
      </c>
      <c r="AE19" s="378">
        <v>0</v>
      </c>
      <c r="AF19" s="703">
        <v>0</v>
      </c>
      <c r="AG19" s="352">
        <v>0</v>
      </c>
      <c r="AH19" s="621">
        <v>0</v>
      </c>
      <c r="AI19" s="620">
        <v>0</v>
      </c>
      <c r="AJ19" s="377">
        <v>0</v>
      </c>
      <c r="AK19" s="378">
        <v>0</v>
      </c>
      <c r="AL19" s="703">
        <v>0</v>
      </c>
      <c r="AM19" s="352">
        <v>0</v>
      </c>
      <c r="AN19" s="621">
        <v>0</v>
      </c>
      <c r="AO19" s="620">
        <v>0</v>
      </c>
      <c r="AP19" s="377">
        <v>0.08</v>
      </c>
      <c r="AQ19" s="700">
        <v>-0.56000000000000005</v>
      </c>
      <c r="AR19" s="703">
        <v>-0.64</v>
      </c>
      <c r="AS19" s="352">
        <v>-8</v>
      </c>
      <c r="AT19" s="621">
        <v>1.2872083668543845E-3</v>
      </c>
      <c r="AU19" s="620">
        <v>-7.3684210526315796E-2</v>
      </c>
      <c r="AV19" s="735">
        <v>14.12</v>
      </c>
      <c r="AW19" s="975">
        <v>10.72</v>
      </c>
      <c r="AX19" s="703">
        <v>-3.3999999999999986</v>
      </c>
      <c r="AY19" s="1005">
        <v>-0.2407932011331444</v>
      </c>
      <c r="AZ19" s="1006">
        <v>0.14937057018935787</v>
      </c>
      <c r="BA19" s="1004">
        <v>0.20214972656986613</v>
      </c>
      <c r="BB19" s="735">
        <v>-11.3</v>
      </c>
      <c r="BC19" s="975">
        <v>-11.11</v>
      </c>
      <c r="BD19" s="703">
        <v>0.19000000000000128</v>
      </c>
      <c r="BE19" s="1005">
        <v>1.6814159292035509E-2</v>
      </c>
      <c r="BF19" s="1006">
        <v>-0.18243461414271878</v>
      </c>
      <c r="BG19" s="1004">
        <v>-1.6656671664167915</v>
      </c>
      <c r="BH19" s="707"/>
      <c r="BI19" s="704"/>
    </row>
    <row r="20" spans="1:66" s="702" customFormat="1" ht="19.5" customHeight="1">
      <c r="A20" s="708" t="s">
        <v>246</v>
      </c>
      <c r="B20" s="377">
        <v>0</v>
      </c>
      <c r="C20" s="378">
        <v>0</v>
      </c>
      <c r="D20" s="703">
        <v>0</v>
      </c>
      <c r="E20" s="336">
        <v>0</v>
      </c>
      <c r="F20" s="377">
        <v>0</v>
      </c>
      <c r="G20" s="700">
        <v>0</v>
      </c>
      <c r="H20" s="703">
        <v>0</v>
      </c>
      <c r="I20" s="352">
        <v>0</v>
      </c>
      <c r="J20" s="693" t="s">
        <v>493</v>
      </c>
      <c r="K20" s="620" t="s">
        <v>493</v>
      </c>
      <c r="L20" s="377">
        <v>0</v>
      </c>
      <c r="M20" s="700">
        <v>0</v>
      </c>
      <c r="N20" s="703">
        <v>0</v>
      </c>
      <c r="O20" s="352">
        <v>0</v>
      </c>
      <c r="P20" s="693" t="s">
        <v>493</v>
      </c>
      <c r="Q20" s="620" t="s">
        <v>493</v>
      </c>
      <c r="R20" s="377">
        <v>0</v>
      </c>
      <c r="S20" s="700">
        <v>0</v>
      </c>
      <c r="T20" s="703">
        <v>0</v>
      </c>
      <c r="U20" s="352">
        <v>0</v>
      </c>
      <c r="V20" s="621" t="s">
        <v>493</v>
      </c>
      <c r="W20" s="620" t="s">
        <v>493</v>
      </c>
      <c r="X20" s="377">
        <v>0</v>
      </c>
      <c r="Y20" s="378">
        <v>0</v>
      </c>
      <c r="Z20" s="703">
        <v>0</v>
      </c>
      <c r="AA20" s="352">
        <v>0</v>
      </c>
      <c r="AB20" s="621" t="s">
        <v>493</v>
      </c>
      <c r="AC20" s="620" t="s">
        <v>493</v>
      </c>
      <c r="AD20" s="377">
        <v>0</v>
      </c>
      <c r="AE20" s="378">
        <v>0</v>
      </c>
      <c r="AF20" s="703">
        <v>0</v>
      </c>
      <c r="AG20" s="352">
        <v>0</v>
      </c>
      <c r="AH20" s="621" t="s">
        <v>493</v>
      </c>
      <c r="AI20" s="620" t="s">
        <v>493</v>
      </c>
      <c r="AJ20" s="377">
        <v>0</v>
      </c>
      <c r="AK20" s="378">
        <v>0</v>
      </c>
      <c r="AL20" s="703">
        <v>0</v>
      </c>
      <c r="AM20" s="352">
        <v>0</v>
      </c>
      <c r="AN20" s="621" t="s">
        <v>493</v>
      </c>
      <c r="AO20" s="620" t="s">
        <v>493</v>
      </c>
      <c r="AP20" s="377">
        <v>0</v>
      </c>
      <c r="AQ20" s="700">
        <v>0.08</v>
      </c>
      <c r="AR20" s="703">
        <v>0.08</v>
      </c>
      <c r="AS20" s="352" t="s">
        <v>549</v>
      </c>
      <c r="AT20" s="621" t="s">
        <v>493</v>
      </c>
      <c r="AU20" s="620" t="s">
        <v>493</v>
      </c>
      <c r="AV20" s="735">
        <v>0</v>
      </c>
      <c r="AW20" s="975">
        <v>0</v>
      </c>
      <c r="AX20" s="703">
        <v>0</v>
      </c>
      <c r="AY20" s="1005">
        <v>0</v>
      </c>
      <c r="AZ20" s="1006" t="s">
        <v>493</v>
      </c>
      <c r="BA20" s="1004" t="s">
        <v>493</v>
      </c>
      <c r="BB20" s="735">
        <v>0</v>
      </c>
      <c r="BC20" s="975">
        <v>0</v>
      </c>
      <c r="BD20" s="703">
        <v>0</v>
      </c>
      <c r="BE20" s="1005">
        <v>0</v>
      </c>
      <c r="BF20" s="1006" t="s">
        <v>493</v>
      </c>
      <c r="BG20" s="1004" t="s">
        <v>493</v>
      </c>
      <c r="BH20" s="707"/>
      <c r="BI20" s="704"/>
    </row>
    <row r="21" spans="1:66" s="702" customFormat="1" ht="19.5" customHeight="1" thickBot="1">
      <c r="A21" s="708" t="s">
        <v>0</v>
      </c>
      <c r="B21" s="377">
        <v>0</v>
      </c>
      <c r="C21" s="378">
        <v>0</v>
      </c>
      <c r="D21" s="703">
        <v>0</v>
      </c>
      <c r="E21" s="336">
        <v>0</v>
      </c>
      <c r="F21" s="377">
        <v>0</v>
      </c>
      <c r="G21" s="700">
        <v>0</v>
      </c>
      <c r="H21" s="703">
        <v>0</v>
      </c>
      <c r="I21" s="352">
        <v>0</v>
      </c>
      <c r="J21" s="693" t="s">
        <v>493</v>
      </c>
      <c r="K21" s="620" t="s">
        <v>493</v>
      </c>
      <c r="L21" s="377">
        <v>0</v>
      </c>
      <c r="M21" s="700">
        <v>0</v>
      </c>
      <c r="N21" s="703">
        <v>0</v>
      </c>
      <c r="O21" s="352">
        <v>0</v>
      </c>
      <c r="P21" s="693" t="s">
        <v>493</v>
      </c>
      <c r="Q21" s="620" t="s">
        <v>493</v>
      </c>
      <c r="R21" s="377">
        <v>0</v>
      </c>
      <c r="S21" s="700">
        <v>0</v>
      </c>
      <c r="T21" s="703">
        <v>0</v>
      </c>
      <c r="U21" s="352">
        <v>0</v>
      </c>
      <c r="V21" s="621" t="s">
        <v>493</v>
      </c>
      <c r="W21" s="620" t="s">
        <v>493</v>
      </c>
      <c r="X21" s="377">
        <v>0</v>
      </c>
      <c r="Y21" s="378">
        <v>0</v>
      </c>
      <c r="Z21" s="703">
        <v>0</v>
      </c>
      <c r="AA21" s="352">
        <v>0</v>
      </c>
      <c r="AB21" s="621" t="s">
        <v>493</v>
      </c>
      <c r="AC21" s="620" t="s">
        <v>493</v>
      </c>
      <c r="AD21" s="377">
        <v>0</v>
      </c>
      <c r="AE21" s="378">
        <v>0</v>
      </c>
      <c r="AF21" s="703">
        <v>0</v>
      </c>
      <c r="AG21" s="352">
        <v>0</v>
      </c>
      <c r="AH21" s="621" t="s">
        <v>493</v>
      </c>
      <c r="AI21" s="620" t="s">
        <v>493</v>
      </c>
      <c r="AJ21" s="377">
        <v>0</v>
      </c>
      <c r="AK21" s="378">
        <v>0</v>
      </c>
      <c r="AL21" s="703">
        <v>0</v>
      </c>
      <c r="AM21" s="352">
        <v>0</v>
      </c>
      <c r="AN21" s="621" t="s">
        <v>493</v>
      </c>
      <c r="AO21" s="620" t="s">
        <v>493</v>
      </c>
      <c r="AP21" s="377">
        <v>0</v>
      </c>
      <c r="AQ21" s="700">
        <v>0</v>
      </c>
      <c r="AR21" s="703">
        <v>0</v>
      </c>
      <c r="AS21" s="352">
        <v>0</v>
      </c>
      <c r="AT21" s="621" t="s">
        <v>493</v>
      </c>
      <c r="AU21" s="620" t="s">
        <v>493</v>
      </c>
      <c r="AV21" s="735">
        <v>0</v>
      </c>
      <c r="AW21" s="975">
        <v>0</v>
      </c>
      <c r="AX21" s="703">
        <v>0</v>
      </c>
      <c r="AY21" s="1005">
        <v>0</v>
      </c>
      <c r="AZ21" s="1006" t="s">
        <v>493</v>
      </c>
      <c r="BA21" s="1004" t="s">
        <v>493</v>
      </c>
      <c r="BB21" s="735">
        <v>0</v>
      </c>
      <c r="BC21" s="975">
        <v>0</v>
      </c>
      <c r="BD21" s="703">
        <v>0</v>
      </c>
      <c r="BE21" s="1005">
        <v>0</v>
      </c>
      <c r="BF21" s="1006" t="s">
        <v>493</v>
      </c>
      <c r="BG21" s="1004" t="s">
        <v>493</v>
      </c>
      <c r="BH21" s="707"/>
      <c r="BI21" s="704"/>
    </row>
    <row r="22" spans="1:66" s="2" customFormat="1" ht="24" customHeight="1" thickTop="1" thickBot="1">
      <c r="A22" s="19" t="s">
        <v>8</v>
      </c>
      <c r="B22" s="20">
        <v>46699.5</v>
      </c>
      <c r="C22" s="21">
        <v>53237.919999999998</v>
      </c>
      <c r="D22" s="861">
        <v>6538.420000000001</v>
      </c>
      <c r="E22" s="165">
        <v>0.14001049261769394</v>
      </c>
      <c r="F22" s="20">
        <v>34181.61</v>
      </c>
      <c r="G22" s="27">
        <v>38533.360000000001</v>
      </c>
      <c r="H22" s="861">
        <v>4351.75</v>
      </c>
      <c r="I22" s="168">
        <v>0.12731261049435647</v>
      </c>
      <c r="J22" s="167">
        <v>0.7319480936626731</v>
      </c>
      <c r="K22" s="165">
        <v>0.72379536991678117</v>
      </c>
      <c r="L22" s="62">
        <v>31449.29</v>
      </c>
      <c r="M22" s="65">
        <v>36032.76</v>
      </c>
      <c r="N22" s="861">
        <v>4583.47</v>
      </c>
      <c r="O22" s="168">
        <v>0.14574160497740971</v>
      </c>
      <c r="P22" s="167">
        <v>0.92006461954249674</v>
      </c>
      <c r="Q22" s="165">
        <v>0.93510558124181231</v>
      </c>
      <c r="R22" s="62">
        <v>21</v>
      </c>
      <c r="S22" s="65">
        <v>36.130000000000003</v>
      </c>
      <c r="T22" s="861">
        <v>15.130000000000003</v>
      </c>
      <c r="U22" s="285">
        <v>0.7204761904761906</v>
      </c>
      <c r="V22" s="167">
        <v>4.4968361545626829E-4</v>
      </c>
      <c r="W22" s="165">
        <v>6.7865160772622227E-4</v>
      </c>
      <c r="X22" s="62">
        <v>31428.29</v>
      </c>
      <c r="Y22" s="63">
        <v>35996.61</v>
      </c>
      <c r="Z22" s="861">
        <v>4568.32</v>
      </c>
      <c r="AA22" s="168">
        <v>0.14535693796894453</v>
      </c>
      <c r="AB22" s="166">
        <v>0.91945025409862202</v>
      </c>
      <c r="AC22" s="165">
        <v>0.93416743310212247</v>
      </c>
      <c r="AD22" s="62">
        <v>22746.649999999998</v>
      </c>
      <c r="AE22" s="63">
        <v>17155.479999999996</v>
      </c>
      <c r="AF22" s="861">
        <v>-5591.1699999999992</v>
      </c>
      <c r="AG22" s="168">
        <v>-0.24580190929213763</v>
      </c>
      <c r="AH22" s="166">
        <v>0.48708551483420587</v>
      </c>
      <c r="AI22" s="165">
        <v>0.32224174047370741</v>
      </c>
      <c r="AJ22" s="62">
        <v>16226.12</v>
      </c>
      <c r="AK22" s="63">
        <v>13565.230000000001</v>
      </c>
      <c r="AL22" s="861">
        <v>-2660.8900000000003</v>
      </c>
      <c r="AM22" s="285">
        <v>-0.1639880636899024</v>
      </c>
      <c r="AN22" s="166">
        <v>0.47470321029348822</v>
      </c>
      <c r="AO22" s="165">
        <v>0.35203859720512309</v>
      </c>
      <c r="AP22" s="62">
        <v>16161.669999999998</v>
      </c>
      <c r="AQ22" s="65">
        <v>18633.05</v>
      </c>
      <c r="AR22" s="861">
        <v>2471.380000000001</v>
      </c>
      <c r="AS22" s="168">
        <v>0.15291612809814836</v>
      </c>
      <c r="AT22" s="166">
        <v>0.51389618016813732</v>
      </c>
      <c r="AU22" s="165">
        <v>0.51711414834722624</v>
      </c>
      <c r="AV22" s="1000">
        <v>6638.9</v>
      </c>
      <c r="AW22" s="995">
        <v>7900.5899999999992</v>
      </c>
      <c r="AX22" s="996">
        <v>1261.6900000000003</v>
      </c>
      <c r="AY22" s="997">
        <v>0.19004503758152702</v>
      </c>
      <c r="AZ22" s="998">
        <v>0.14216212165012473</v>
      </c>
      <c r="BA22" s="999">
        <v>0.14840155287809892</v>
      </c>
      <c r="BB22" s="1000">
        <v>3942.51</v>
      </c>
      <c r="BC22" s="1001">
        <v>4354.7699999999995</v>
      </c>
      <c r="BD22" s="996">
        <v>412.25999999999988</v>
      </c>
      <c r="BE22" s="997">
        <v>0.10456790217399557</v>
      </c>
      <c r="BF22" s="998">
        <v>0.12544462329958136</v>
      </c>
      <c r="BG22" s="999">
        <v>0.12097722535538762</v>
      </c>
      <c r="BH22" s="283"/>
      <c r="BI22" s="284"/>
    </row>
    <row r="23" spans="1:66" ht="13.5" thickTop="1">
      <c r="A23" s="5"/>
      <c r="B23" s="4" t="s">
        <v>551</v>
      </c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9"/>
      <c r="S23" s="6"/>
      <c r="T23" s="6"/>
      <c r="U23" s="6"/>
      <c r="V23" s="9"/>
      <c r="W23" s="6"/>
      <c r="X23" s="9"/>
      <c r="Y23" s="6"/>
      <c r="Z23" s="6"/>
      <c r="AA23" s="6"/>
      <c r="AB23" s="5"/>
      <c r="AC23" s="5"/>
      <c r="AD23" s="11"/>
      <c r="AE23" s="5"/>
      <c r="AF23" s="5"/>
      <c r="AG23" s="5"/>
      <c r="AH23" s="5"/>
      <c r="AI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11"/>
      <c r="BC23" s="5"/>
      <c r="BD23" s="5"/>
      <c r="BE23" s="5"/>
      <c r="BF23" s="5"/>
      <c r="BG23" s="5"/>
    </row>
    <row r="24" spans="1:66" ht="15">
      <c r="R24" s="41"/>
      <c r="S24" s="42"/>
      <c r="T24" s="42"/>
      <c r="U24" s="42"/>
      <c r="V24" s="41"/>
      <c r="AB24" s="34"/>
      <c r="AC24" s="34"/>
      <c r="BH24" s="286"/>
      <c r="BI24" s="286"/>
    </row>
    <row r="25" spans="1:66" ht="15">
      <c r="R25" s="41"/>
      <c r="S25" s="42"/>
      <c r="T25" s="42"/>
      <c r="U25" s="42"/>
      <c r="V25" s="41"/>
      <c r="AB25" s="34"/>
      <c r="AC25" s="34"/>
      <c r="BH25" s="286"/>
      <c r="BI25" s="286"/>
    </row>
    <row r="26" spans="1:66" s="34" customFormat="1">
      <c r="R26" s="42"/>
      <c r="S26" s="41"/>
      <c r="T26" s="41"/>
      <c r="U26" s="41"/>
      <c r="V26" s="42"/>
      <c r="W26" s="41"/>
      <c r="X26" s="42"/>
      <c r="BB26" s="5"/>
      <c r="BH26" s="5"/>
      <c r="BI26" s="5"/>
      <c r="BJ26" s="5"/>
      <c r="BK26" s="5"/>
      <c r="BL26" s="5"/>
      <c r="BM26" s="5"/>
      <c r="BN26" s="5"/>
    </row>
    <row r="27" spans="1:66" s="34" customFormat="1">
      <c r="R27" s="42"/>
      <c r="S27" s="41"/>
      <c r="T27" s="41"/>
      <c r="U27" s="41"/>
      <c r="V27" s="42"/>
      <c r="W27" s="41"/>
      <c r="X27" s="42"/>
      <c r="BH27" s="5"/>
      <c r="BI27" s="5"/>
      <c r="BJ27" s="5"/>
      <c r="BK27" s="5"/>
      <c r="BL27" s="5"/>
      <c r="BM27" s="5"/>
      <c r="BN27" s="5"/>
    </row>
    <row r="28" spans="1:66" s="34" customFormat="1">
      <c r="R28" s="42"/>
      <c r="S28" s="41"/>
      <c r="T28" s="41"/>
      <c r="U28" s="41"/>
      <c r="V28" s="42"/>
      <c r="W28" s="41"/>
      <c r="X28" s="42"/>
      <c r="BH28" s="5"/>
      <c r="BI28" s="5"/>
      <c r="BJ28" s="5"/>
      <c r="BK28" s="5"/>
      <c r="BL28" s="5"/>
      <c r="BM28" s="5"/>
      <c r="BN28" s="5"/>
    </row>
    <row r="29" spans="1:66" s="34" customFormat="1">
      <c r="R29" s="42"/>
      <c r="S29" s="41"/>
      <c r="T29" s="41"/>
      <c r="U29" s="41"/>
      <c r="V29" s="42"/>
      <c r="W29" s="41"/>
      <c r="X29" s="42"/>
      <c r="BH29" s="5"/>
      <c r="BI29" s="5"/>
      <c r="BJ29" s="5"/>
      <c r="BK29" s="5"/>
      <c r="BL29" s="5"/>
      <c r="BM29" s="5"/>
      <c r="BN29" s="5"/>
    </row>
    <row r="33" spans="3:66" s="34" customFormat="1">
      <c r="C33" s="120"/>
      <c r="D33" s="120"/>
      <c r="E33" s="120"/>
      <c r="F33" s="120"/>
      <c r="G33" s="121"/>
      <c r="H33" s="120"/>
      <c r="I33" s="120"/>
      <c r="J33" s="120"/>
      <c r="K33" s="120"/>
      <c r="W33" s="42"/>
      <c r="X33" s="41"/>
      <c r="Y33" s="42"/>
      <c r="Z33" s="42"/>
      <c r="AA33" s="42"/>
      <c r="AB33" s="41"/>
      <c r="AC33" s="42"/>
      <c r="BH33" s="5"/>
      <c r="BI33" s="5"/>
      <c r="BJ33" s="5"/>
      <c r="BK33" s="5"/>
      <c r="BL33" s="5"/>
      <c r="BM33" s="5"/>
      <c r="BN33" s="5"/>
    </row>
    <row r="34" spans="3:66" s="34" customFormat="1">
      <c r="C34" s="120"/>
      <c r="D34" s="120"/>
      <c r="E34" s="120"/>
      <c r="F34" s="120"/>
      <c r="G34" s="121"/>
      <c r="H34" s="120"/>
      <c r="I34" s="120"/>
      <c r="J34" s="120"/>
      <c r="K34" s="120"/>
      <c r="W34" s="42"/>
      <c r="X34" s="41"/>
      <c r="Y34" s="42"/>
      <c r="Z34" s="42"/>
      <c r="AA34" s="42"/>
      <c r="AB34" s="41"/>
      <c r="AC34" s="42"/>
      <c r="BH34" s="5"/>
      <c r="BI34" s="5"/>
      <c r="BJ34" s="5"/>
      <c r="BK34" s="5"/>
      <c r="BL34" s="5"/>
      <c r="BM34" s="5"/>
      <c r="BN34" s="5"/>
    </row>
    <row r="35" spans="3:66" s="34" customFormat="1">
      <c r="C35" s="120"/>
      <c r="D35" s="120"/>
      <c r="E35" s="120"/>
      <c r="F35" s="120"/>
      <c r="G35" s="121"/>
      <c r="H35" s="120"/>
      <c r="I35" s="120"/>
      <c r="J35" s="120"/>
      <c r="K35" s="120"/>
      <c r="W35" s="42"/>
      <c r="X35" s="41"/>
      <c r="Y35" s="42"/>
      <c r="Z35" s="42"/>
      <c r="AA35" s="42"/>
      <c r="AB35" s="41"/>
      <c r="AC35" s="42"/>
      <c r="BH35" s="5"/>
      <c r="BI35" s="5"/>
      <c r="BJ35" s="5"/>
      <c r="BK35" s="5"/>
      <c r="BL35" s="5"/>
      <c r="BM35" s="5"/>
      <c r="BN35" s="5"/>
    </row>
    <row r="36" spans="3:66" s="34" customFormat="1">
      <c r="C36" s="120"/>
      <c r="D36" s="120"/>
      <c r="E36" s="120"/>
      <c r="F36" s="120"/>
      <c r="G36" s="121"/>
      <c r="H36" s="120"/>
      <c r="I36" s="120"/>
      <c r="J36" s="120"/>
      <c r="K36" s="120"/>
      <c r="W36" s="42"/>
      <c r="X36" s="41"/>
      <c r="Y36" s="42"/>
      <c r="Z36" s="42"/>
      <c r="AA36" s="42"/>
      <c r="AB36" s="41"/>
      <c r="AC36" s="42"/>
      <c r="BH36" s="5"/>
      <c r="BI36" s="5"/>
      <c r="BJ36" s="5"/>
      <c r="BK36" s="5"/>
      <c r="BL36" s="5"/>
      <c r="BM36" s="5"/>
      <c r="BN36" s="5"/>
    </row>
    <row r="37" spans="3:66" s="34" customFormat="1">
      <c r="C37" s="120"/>
      <c r="D37" s="120"/>
      <c r="E37" s="120"/>
      <c r="F37" s="120"/>
      <c r="G37" s="121"/>
      <c r="H37" s="120"/>
      <c r="I37" s="120"/>
      <c r="J37" s="120"/>
      <c r="K37" s="120"/>
      <c r="W37" s="42"/>
      <c r="X37" s="41"/>
      <c r="Y37" s="42"/>
      <c r="Z37" s="42"/>
      <c r="AA37" s="42"/>
      <c r="AB37" s="41"/>
      <c r="AC37" s="42"/>
      <c r="BH37" s="5"/>
      <c r="BI37" s="5"/>
      <c r="BJ37" s="5"/>
      <c r="BK37" s="5"/>
      <c r="BL37" s="5"/>
      <c r="BM37" s="5"/>
      <c r="BN37" s="5"/>
    </row>
    <row r="38" spans="3:66" s="34" customFormat="1">
      <c r="C38" s="120"/>
      <c r="D38" s="120"/>
      <c r="E38" s="120"/>
      <c r="F38" s="120"/>
      <c r="G38" s="121"/>
      <c r="H38" s="120"/>
      <c r="I38" s="120"/>
      <c r="J38" s="120"/>
      <c r="K38" s="120"/>
      <c r="W38" s="42"/>
      <c r="X38" s="41"/>
      <c r="Y38" s="42"/>
      <c r="Z38" s="42"/>
      <c r="AA38" s="42"/>
      <c r="AB38" s="41"/>
      <c r="AC38" s="42"/>
      <c r="BH38" s="5"/>
      <c r="BI38" s="5"/>
      <c r="BJ38" s="5"/>
      <c r="BK38" s="5"/>
      <c r="BL38" s="5"/>
      <c r="BM38" s="5"/>
      <c r="BN38" s="5"/>
    </row>
    <row r="39" spans="3:66" s="34" customFormat="1">
      <c r="C39" s="120"/>
      <c r="D39" s="120"/>
      <c r="E39" s="120"/>
      <c r="F39" s="120"/>
      <c r="G39" s="121"/>
      <c r="H39" s="120"/>
      <c r="I39" s="120"/>
      <c r="J39" s="120"/>
      <c r="K39" s="120"/>
      <c r="W39" s="42"/>
      <c r="X39" s="41"/>
      <c r="Y39" s="42"/>
      <c r="Z39" s="42"/>
      <c r="AA39" s="42"/>
      <c r="AB39" s="41"/>
      <c r="AC39" s="42"/>
      <c r="BH39" s="5"/>
      <c r="BI39" s="5"/>
      <c r="BJ39" s="5"/>
      <c r="BK39" s="5"/>
      <c r="BL39" s="5"/>
      <c r="BM39" s="5"/>
      <c r="BN39" s="5"/>
    </row>
    <row r="40" spans="3:66" s="34" customFormat="1">
      <c r="C40" s="120"/>
      <c r="D40" s="120"/>
      <c r="E40" s="120"/>
      <c r="F40" s="120"/>
      <c r="G40" s="121"/>
      <c r="H40" s="120"/>
      <c r="I40" s="120"/>
      <c r="J40" s="120"/>
      <c r="K40" s="120"/>
      <c r="W40" s="42"/>
      <c r="X40" s="41"/>
      <c r="Y40" s="42"/>
      <c r="Z40" s="42"/>
      <c r="AA40" s="42"/>
      <c r="AB40" s="41"/>
      <c r="AC40" s="42"/>
      <c r="BH40" s="5"/>
      <c r="BI40" s="5"/>
      <c r="BJ40" s="5"/>
      <c r="BK40" s="5"/>
      <c r="BL40" s="5"/>
      <c r="BM40" s="5"/>
      <c r="BN40" s="5"/>
    </row>
    <row r="41" spans="3:66" s="34" customFormat="1">
      <c r="C41" s="120"/>
      <c r="D41" s="120"/>
      <c r="E41" s="120"/>
      <c r="F41" s="120"/>
      <c r="G41" s="121"/>
      <c r="H41" s="120"/>
      <c r="I41" s="120"/>
      <c r="J41" s="120"/>
      <c r="K41" s="120"/>
      <c r="W41" s="42"/>
      <c r="X41" s="41"/>
      <c r="Y41" s="42"/>
      <c r="Z41" s="42"/>
      <c r="AA41" s="42"/>
      <c r="AB41" s="41"/>
      <c r="AC41" s="42"/>
      <c r="BH41" s="5"/>
      <c r="BI41" s="5"/>
      <c r="BJ41" s="5"/>
      <c r="BK41" s="5"/>
      <c r="BL41" s="5"/>
      <c r="BM41" s="5"/>
      <c r="BN41" s="5"/>
    </row>
    <row r="42" spans="3:66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3:66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3:66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3:66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3:66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3:66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3:66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1:5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1:5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1:59">
      <c r="B51" s="5"/>
      <c r="C51" s="120"/>
      <c r="D51" s="120"/>
      <c r="E51" s="120"/>
      <c r="F51" s="120"/>
      <c r="G51" s="121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</row>
    <row r="52" spans="1:59">
      <c r="B52" s="5"/>
      <c r="C52" s="120"/>
      <c r="D52" s="120"/>
      <c r="E52" s="120"/>
      <c r="F52" s="120"/>
      <c r="G52" s="121"/>
      <c r="H52" s="120"/>
      <c r="I52" s="120"/>
      <c r="J52" s="120"/>
      <c r="K52" s="120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</row>
    <row r="53" spans="1:59">
      <c r="B53" s="5"/>
      <c r="C53" s="120"/>
      <c r="D53" s="120"/>
      <c r="E53" s="120"/>
      <c r="F53" s="120"/>
      <c r="G53" s="121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</row>
    <row r="54" spans="1:59">
      <c r="B54" s="5"/>
      <c r="C54" s="120"/>
      <c r="D54" s="120"/>
      <c r="E54" s="120"/>
      <c r="F54" s="120"/>
      <c r="G54" s="121"/>
      <c r="H54" s="120"/>
      <c r="I54" s="120"/>
      <c r="J54" s="120"/>
      <c r="K54" s="1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</row>
    <row r="55" spans="1:59">
      <c r="B55" s="5"/>
      <c r="C55" s="120"/>
      <c r="D55" s="120"/>
      <c r="E55" s="120"/>
      <c r="F55" s="120"/>
      <c r="G55" s="121"/>
      <c r="H55" s="120"/>
      <c r="I55" s="120"/>
      <c r="J55" s="120"/>
      <c r="K55" s="12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</row>
    <row r="56" spans="1:59">
      <c r="B56" s="5"/>
      <c r="C56" s="120"/>
      <c r="D56" s="120"/>
      <c r="E56" s="120"/>
      <c r="F56" s="120"/>
      <c r="G56" s="121"/>
      <c r="H56" s="120"/>
      <c r="I56" s="120"/>
      <c r="J56" s="120"/>
      <c r="K56" s="12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</row>
    <row r="57" spans="1:59">
      <c r="B57" s="5"/>
      <c r="C57" s="120"/>
      <c r="D57" s="120"/>
      <c r="E57" s="120"/>
      <c r="F57" s="120"/>
      <c r="G57" s="120"/>
      <c r="H57" s="120"/>
      <c r="I57" s="120"/>
      <c r="J57" s="120"/>
      <c r="K57" s="12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</row>
    <row r="58" spans="1:59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</row>
    <row r="60" spans="1:59"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1:5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1:5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1:5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1:5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23:29" s="5" customFormat="1">
      <c r="W65" s="42"/>
      <c r="X65" s="41"/>
      <c r="Y65" s="42"/>
      <c r="Z65" s="42"/>
      <c r="AA65" s="42"/>
      <c r="AB65" s="41"/>
      <c r="AC65" s="42"/>
    </row>
    <row r="66" spans="23:29" s="5" customFormat="1">
      <c r="W66" s="42"/>
      <c r="X66" s="41"/>
      <c r="Y66" s="42"/>
      <c r="Z66" s="42"/>
      <c r="AA66" s="42"/>
      <c r="AB66" s="41"/>
      <c r="AC66" s="42"/>
    </row>
  </sheetData>
  <sortState xmlns:xlrd2="http://schemas.microsoft.com/office/spreadsheetml/2017/richdata2" ref="A10:BG21">
    <sortCondition descending="1" ref="C10:C21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0F161-308D-4F30-84FF-7C2A1DF9FC9E}">
  <sheetPr>
    <tabColor theme="6" tint="0.39997558519241921"/>
  </sheetPr>
  <dimension ref="A1:BN75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2" width="8.7109375" style="34" customWidth="1"/>
    <col min="23" max="23" width="8.7109375" style="42" customWidth="1"/>
    <col min="24" max="24" width="12.7109375" style="41" customWidth="1"/>
    <col min="25" max="25" width="12.7109375" style="42" customWidth="1"/>
    <col min="26" max="27" width="10.7109375" style="42" customWidth="1"/>
    <col min="28" max="28" width="8.7109375" style="41" customWidth="1"/>
    <col min="29" max="29" width="8.7109375" style="42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10.5703125" style="34" bestFit="1" customWidth="1"/>
    <col min="42" max="43" width="12.7109375" style="34" customWidth="1"/>
    <col min="44" max="45" width="10.7109375" style="34" customWidth="1"/>
    <col min="46" max="47" width="8.7109375" style="34" customWidth="1"/>
    <col min="48" max="49" width="12.7109375" style="34" customWidth="1"/>
    <col min="50" max="51" width="10.7109375" style="34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16384" width="11.42578125" style="5"/>
  </cols>
  <sheetData>
    <row r="1" spans="1:6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 t="s">
        <v>277</v>
      </c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/>
      <c r="BC1" s="1350"/>
      <c r="BD1" s="1350"/>
      <c r="BE1" s="1350"/>
      <c r="BF1" s="1350"/>
      <c r="BG1" s="1350"/>
      <c r="BH1" s="103"/>
      <c r="BI1" s="103"/>
      <c r="BJ1" s="103"/>
      <c r="BK1" s="103"/>
    </row>
    <row r="2" spans="1:66" s="14" customFormat="1" ht="22.5" customHeight="1">
      <c r="A2" s="32"/>
      <c r="B2" s="1351" t="s">
        <v>431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431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 t="s">
        <v>431</v>
      </c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/>
      <c r="BC2" s="1351"/>
      <c r="BD2" s="1351"/>
      <c r="BE2" s="1351"/>
      <c r="BF2" s="1351"/>
      <c r="BG2" s="1351"/>
      <c r="BH2" s="105"/>
      <c r="BI2" s="105"/>
      <c r="BJ2" s="105"/>
      <c r="BK2" s="105"/>
    </row>
    <row r="3" spans="1:6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 t="s">
        <v>547</v>
      </c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6"/>
      <c r="BI3" s="106"/>
      <c r="BJ3" s="106"/>
      <c r="BK3" s="106"/>
    </row>
    <row r="4" spans="1:6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8" t="s">
        <v>12</v>
      </c>
      <c r="Y4" s="1348"/>
      <c r="Z4" s="1348"/>
      <c r="AA4" s="1348"/>
      <c r="AB4" s="1348"/>
      <c r="AC4" s="1348"/>
      <c r="AD4" s="1348"/>
      <c r="AE4" s="1348"/>
      <c r="AF4" s="1348"/>
      <c r="AG4" s="1348"/>
      <c r="AH4" s="1348"/>
      <c r="AI4" s="1348"/>
      <c r="AJ4" s="1348"/>
      <c r="AK4" s="1348"/>
      <c r="AL4" s="1348"/>
      <c r="AM4" s="1348"/>
      <c r="AN4" s="1348"/>
      <c r="AO4" s="1348"/>
      <c r="AP4" s="1348" t="s">
        <v>12</v>
      </c>
      <c r="AQ4" s="1348"/>
      <c r="AR4" s="1348"/>
      <c r="AS4" s="1348"/>
      <c r="AT4" s="1348"/>
      <c r="AU4" s="1348"/>
      <c r="AV4" s="1348"/>
      <c r="AW4" s="1348"/>
      <c r="AX4" s="1348"/>
      <c r="AY4" s="1348"/>
      <c r="AZ4" s="1348"/>
      <c r="BA4" s="1348"/>
      <c r="BB4" s="1348"/>
      <c r="BC4" s="1348"/>
      <c r="BD4" s="1348"/>
      <c r="BE4" s="1348"/>
      <c r="BF4" s="1348"/>
      <c r="BG4" s="1348"/>
      <c r="BH4" s="17"/>
      <c r="BI4" s="17"/>
      <c r="BJ4" s="17"/>
      <c r="BK4" s="17"/>
    </row>
    <row r="5" spans="1:6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1344"/>
      <c r="AE5" s="1344"/>
      <c r="AF5" s="36"/>
      <c r="AG5" s="36"/>
      <c r="AH5" s="1344"/>
      <c r="AI5" s="1344"/>
      <c r="AJ5" s="36"/>
      <c r="AK5" s="36"/>
      <c r="AL5" s="36"/>
      <c r="AM5" s="36"/>
      <c r="AN5" s="36"/>
      <c r="AO5" s="36"/>
      <c r="AP5" s="1358"/>
      <c r="AQ5" s="1358"/>
      <c r="AR5" s="36"/>
      <c r="AS5" s="36"/>
      <c r="AT5" s="1358"/>
      <c r="AU5" s="1358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 t="s">
        <v>63</v>
      </c>
      <c r="BG5" s="1344"/>
    </row>
    <row r="6" spans="1:6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62" t="s">
        <v>28</v>
      </c>
      <c r="M6" s="1063"/>
      <c r="N6" s="1063"/>
      <c r="O6" s="1063"/>
      <c r="P6" s="1063"/>
      <c r="Q6" s="1064"/>
      <c r="R6" s="1062" t="s">
        <v>50</v>
      </c>
      <c r="S6" s="1063"/>
      <c r="T6" s="1063"/>
      <c r="U6" s="1063"/>
      <c r="V6" s="1063"/>
      <c r="W6" s="1064"/>
      <c r="X6" s="1062" t="s">
        <v>87</v>
      </c>
      <c r="Y6" s="1063"/>
      <c r="Z6" s="1063"/>
      <c r="AA6" s="1063"/>
      <c r="AB6" s="1063"/>
      <c r="AC6" s="1064"/>
      <c r="AD6" s="1072" t="s">
        <v>10</v>
      </c>
      <c r="AE6" s="1063"/>
      <c r="AF6" s="1063"/>
      <c r="AG6" s="1063"/>
      <c r="AH6" s="1063"/>
      <c r="AI6" s="1073"/>
      <c r="AJ6" s="1062" t="s">
        <v>116</v>
      </c>
      <c r="AK6" s="1063"/>
      <c r="AL6" s="1063"/>
      <c r="AM6" s="1063"/>
      <c r="AN6" s="1063"/>
      <c r="AO6" s="1064"/>
      <c r="AP6" s="1058" t="s">
        <v>29</v>
      </c>
      <c r="AQ6" s="1059"/>
      <c r="AR6" s="1059"/>
      <c r="AS6" s="1059"/>
      <c r="AT6" s="1059"/>
      <c r="AU6" s="1060"/>
      <c r="AV6" s="1359" t="s">
        <v>418</v>
      </c>
      <c r="AW6" s="1360"/>
      <c r="AX6" s="1360"/>
      <c r="AY6" s="1360"/>
      <c r="AZ6" s="1360"/>
      <c r="BA6" s="1361"/>
      <c r="BB6" s="1362" t="s">
        <v>222</v>
      </c>
      <c r="BC6" s="1360"/>
      <c r="BD6" s="1360"/>
      <c r="BE6" s="1360"/>
      <c r="BF6" s="1360"/>
      <c r="BG6" s="1361"/>
    </row>
    <row r="7" spans="1:6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2" t="s">
        <v>35</v>
      </c>
      <c r="M7" s="1214"/>
      <c r="N7" s="1214" t="s">
        <v>84</v>
      </c>
      <c r="O7" s="1214"/>
      <c r="P7" s="1215" t="s">
        <v>99</v>
      </c>
      <c r="Q7" s="1216"/>
      <c r="R7" s="1223" t="s">
        <v>35</v>
      </c>
      <c r="S7" s="1215"/>
      <c r="T7" s="1214" t="s">
        <v>84</v>
      </c>
      <c r="U7" s="1214"/>
      <c r="V7" s="1215" t="s">
        <v>100</v>
      </c>
      <c r="W7" s="1216"/>
      <c r="X7" s="1212" t="s">
        <v>35</v>
      </c>
      <c r="Y7" s="1213"/>
      <c r="Z7" s="1214" t="s">
        <v>84</v>
      </c>
      <c r="AA7" s="1214"/>
      <c r="AB7" s="1215" t="s">
        <v>101</v>
      </c>
      <c r="AC7" s="1216"/>
      <c r="AD7" s="1215" t="s">
        <v>35</v>
      </c>
      <c r="AE7" s="1213"/>
      <c r="AF7" s="1214" t="s">
        <v>84</v>
      </c>
      <c r="AG7" s="1214"/>
      <c r="AH7" s="1215" t="s">
        <v>100</v>
      </c>
      <c r="AI7" s="1216"/>
      <c r="AJ7" s="1212" t="s">
        <v>35</v>
      </c>
      <c r="AK7" s="1214"/>
      <c r="AL7" s="1214" t="s">
        <v>84</v>
      </c>
      <c r="AM7" s="1214"/>
      <c r="AN7" s="1215" t="s">
        <v>101</v>
      </c>
      <c r="AO7" s="1216"/>
      <c r="AP7" s="1223" t="s">
        <v>35</v>
      </c>
      <c r="AQ7" s="1215"/>
      <c r="AR7" s="1213" t="s">
        <v>84</v>
      </c>
      <c r="AS7" s="1215"/>
      <c r="AT7" s="1215" t="s">
        <v>103</v>
      </c>
      <c r="AU7" s="1216"/>
      <c r="AV7" s="1367" t="s">
        <v>35</v>
      </c>
      <c r="AW7" s="1363"/>
      <c r="AX7" s="1363" t="s">
        <v>84</v>
      </c>
      <c r="AY7" s="1363"/>
      <c r="AZ7" s="1215" t="s">
        <v>105</v>
      </c>
      <c r="BA7" s="1216"/>
      <c r="BB7" s="1364" t="s">
        <v>35</v>
      </c>
      <c r="BC7" s="1365"/>
      <c r="BD7" s="1363" t="s">
        <v>84</v>
      </c>
      <c r="BE7" s="1363"/>
      <c r="BF7" s="1364" t="s">
        <v>106</v>
      </c>
      <c r="BG7" s="1366"/>
      <c r="BH7" s="252"/>
      <c r="BI7" s="252"/>
      <c r="BJ7" s="252"/>
      <c r="BK7" s="252"/>
      <c r="BL7" s="252"/>
      <c r="BM7" s="252"/>
      <c r="BN7" s="252"/>
    </row>
    <row r="8" spans="1:6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3">
        <v>45716</v>
      </c>
      <c r="N8" s="1342" t="s">
        <v>35</v>
      </c>
      <c r="O8" s="1342" t="s">
        <v>36</v>
      </c>
      <c r="P8" s="28">
        <v>45351</v>
      </c>
      <c r="Q8" s="24">
        <v>45716</v>
      </c>
      <c r="R8" s="22">
        <v>45351</v>
      </c>
      <c r="S8" s="23">
        <v>45716</v>
      </c>
      <c r="T8" s="1340" t="s">
        <v>35</v>
      </c>
      <c r="U8" s="1340" t="s">
        <v>36</v>
      </c>
      <c r="V8" s="23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8">
        <v>45351</v>
      </c>
      <c r="AO8" s="24">
        <v>45716</v>
      </c>
      <c r="AP8" s="22">
        <v>45351</v>
      </c>
      <c r="AQ8" s="29">
        <v>45716</v>
      </c>
      <c r="AR8" s="1352" t="s">
        <v>35</v>
      </c>
      <c r="AS8" s="1352" t="s">
        <v>36</v>
      </c>
      <c r="AT8" s="23">
        <v>45351</v>
      </c>
      <c r="AU8" s="24">
        <v>45716</v>
      </c>
      <c r="AV8" s="990">
        <v>45351</v>
      </c>
      <c r="AW8" s="991">
        <v>45716</v>
      </c>
      <c r="AX8" s="1375" t="s">
        <v>35</v>
      </c>
      <c r="AY8" s="1375" t="s">
        <v>36</v>
      </c>
      <c r="AZ8" s="992">
        <v>45351</v>
      </c>
      <c r="BA8" s="993">
        <v>45716</v>
      </c>
      <c r="BB8" s="990">
        <v>45351</v>
      </c>
      <c r="BC8" s="994">
        <v>45716</v>
      </c>
      <c r="BD8" s="1375" t="s">
        <v>35</v>
      </c>
      <c r="BE8" s="1375" t="s">
        <v>36</v>
      </c>
      <c r="BF8" s="991">
        <v>45351</v>
      </c>
      <c r="BG8" s="993">
        <v>45716</v>
      </c>
    </row>
    <row r="9" spans="1:6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8">
        <v>3</v>
      </c>
      <c r="M9" s="1339"/>
      <c r="N9" s="1343"/>
      <c r="O9" s="1343"/>
      <c r="P9" s="1333" t="s">
        <v>41</v>
      </c>
      <c r="Q9" s="1334"/>
      <c r="R9" s="1331">
        <v>4</v>
      </c>
      <c r="S9" s="1335"/>
      <c r="T9" s="1341"/>
      <c r="U9" s="1341"/>
      <c r="V9" s="1337" t="s">
        <v>420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5">
        <v>6</v>
      </c>
      <c r="AE9" s="1336"/>
      <c r="AF9" s="1341"/>
      <c r="AG9" s="1341"/>
      <c r="AH9" s="1337" t="s">
        <v>421</v>
      </c>
      <c r="AI9" s="1329"/>
      <c r="AJ9" s="1338">
        <v>7</v>
      </c>
      <c r="AK9" s="1339"/>
      <c r="AL9" s="1341"/>
      <c r="AM9" s="1341"/>
      <c r="AN9" s="1333" t="s">
        <v>422</v>
      </c>
      <c r="AO9" s="1334"/>
      <c r="AP9" s="1331">
        <v>8</v>
      </c>
      <c r="AQ9" s="1335"/>
      <c r="AR9" s="1353"/>
      <c r="AS9" s="1353"/>
      <c r="AT9" s="1329" t="s">
        <v>423</v>
      </c>
      <c r="AU9" s="1330"/>
      <c r="AV9" s="1373">
        <v>9</v>
      </c>
      <c r="AW9" s="1374"/>
      <c r="AX9" s="1376"/>
      <c r="AY9" s="1376"/>
      <c r="AZ9" s="1368" t="s">
        <v>424</v>
      </c>
      <c r="BA9" s="1369"/>
      <c r="BB9" s="1370">
        <v>10</v>
      </c>
      <c r="BC9" s="1371"/>
      <c r="BD9" s="1376"/>
      <c r="BE9" s="1376"/>
      <c r="BF9" s="1372" t="s">
        <v>425</v>
      </c>
      <c r="BG9" s="1369"/>
    </row>
    <row r="10" spans="1:66" s="702" customFormat="1" ht="19.5" customHeight="1">
      <c r="A10" s="708" t="s">
        <v>39</v>
      </c>
      <c r="B10" s="377">
        <v>27711.66</v>
      </c>
      <c r="C10" s="378">
        <v>25325.279999999999</v>
      </c>
      <c r="D10" s="699">
        <v>-2386.380000000001</v>
      </c>
      <c r="E10" s="336">
        <v>-8.6114653542949102E-2</v>
      </c>
      <c r="F10" s="377">
        <v>17333.439999999999</v>
      </c>
      <c r="G10" s="700">
        <v>15313.58</v>
      </c>
      <c r="H10" s="699">
        <v>-2019.8599999999988</v>
      </c>
      <c r="I10" s="392">
        <v>-0.11652966750973834</v>
      </c>
      <c r="J10" s="698">
        <v>0.62549266265535874</v>
      </c>
      <c r="K10" s="620">
        <v>0.60467564425743769</v>
      </c>
      <c r="L10" s="377">
        <v>15627.16</v>
      </c>
      <c r="M10" s="700">
        <v>14631.36</v>
      </c>
      <c r="N10" s="699">
        <v>-995.79999999999927</v>
      </c>
      <c r="O10" s="392">
        <v>-6.3722391016665811E-2</v>
      </c>
      <c r="P10" s="698">
        <v>0.90156137500692313</v>
      </c>
      <c r="Q10" s="620">
        <v>0.95544999928168339</v>
      </c>
      <c r="R10" s="377">
        <v>293.47000000000003</v>
      </c>
      <c r="S10" s="700">
        <v>275.45</v>
      </c>
      <c r="T10" s="699">
        <v>-18.020000000000039</v>
      </c>
      <c r="U10" s="392">
        <v>-6.1403209868129749E-2</v>
      </c>
      <c r="V10" s="619">
        <v>1.0590127043995199E-2</v>
      </c>
      <c r="W10" s="620">
        <v>1.0876483892774335E-2</v>
      </c>
      <c r="X10" s="377">
        <v>15333.68</v>
      </c>
      <c r="Y10" s="378">
        <v>14355.91</v>
      </c>
      <c r="Z10" s="699">
        <v>-977.77000000000044</v>
      </c>
      <c r="AA10" s="392">
        <v>-6.3766167025789008E-2</v>
      </c>
      <c r="AB10" s="619">
        <v>0.88462994073882628</v>
      </c>
      <c r="AC10" s="620">
        <v>0.93746269650858916</v>
      </c>
      <c r="AD10" s="377">
        <v>6925.75</v>
      </c>
      <c r="AE10" s="378">
        <v>3267.58</v>
      </c>
      <c r="AF10" s="699">
        <v>-3658.17</v>
      </c>
      <c r="AG10" s="392">
        <v>-0.52819839006605784</v>
      </c>
      <c r="AH10" s="619">
        <v>0.24992187404146846</v>
      </c>
      <c r="AI10" s="620">
        <v>0.12902443724215487</v>
      </c>
      <c r="AJ10" s="377">
        <v>4849.6499999999996</v>
      </c>
      <c r="AK10" s="378">
        <v>2583.41</v>
      </c>
      <c r="AL10" s="699">
        <v>-2266.2399999999998</v>
      </c>
      <c r="AM10" s="392">
        <v>-0.46729970204035343</v>
      </c>
      <c r="AN10" s="619">
        <v>0.27978577824136469</v>
      </c>
      <c r="AO10" s="701">
        <v>0.16870059123993214</v>
      </c>
      <c r="AP10" s="377">
        <v>6568.91</v>
      </c>
      <c r="AQ10" s="700">
        <v>4001.09</v>
      </c>
      <c r="AR10" s="699">
        <v>-2567.8199999999997</v>
      </c>
      <c r="AS10" s="392">
        <v>-0.39090503599531728</v>
      </c>
      <c r="AT10" s="619">
        <v>0.42035213052147669</v>
      </c>
      <c r="AU10" s="620">
        <v>0.27345988342847144</v>
      </c>
      <c r="AV10" s="735">
        <v>6171.58</v>
      </c>
      <c r="AW10" s="975">
        <v>7751.75</v>
      </c>
      <c r="AX10" s="699">
        <v>1580.17</v>
      </c>
      <c r="AY10" s="1002">
        <v>0.25603978235719216</v>
      </c>
      <c r="AZ10" s="1003">
        <v>0.22270697605267964</v>
      </c>
      <c r="BA10" s="1004">
        <v>0.30608743516359938</v>
      </c>
      <c r="BB10" s="735">
        <v>2794.38</v>
      </c>
      <c r="BC10" s="975">
        <v>3973.6</v>
      </c>
      <c r="BD10" s="699">
        <v>1179.2199999999998</v>
      </c>
      <c r="BE10" s="1002">
        <v>0.42199700828090658</v>
      </c>
      <c r="BF10" s="1003">
        <v>0.18223805374835003</v>
      </c>
      <c r="BG10" s="1004">
        <v>0.27679192750581466</v>
      </c>
    </row>
    <row r="11" spans="1:66" s="702" customFormat="1" ht="19.5" customHeight="1">
      <c r="A11" s="708" t="s">
        <v>17</v>
      </c>
      <c r="B11" s="377">
        <v>17663.650000000001</v>
      </c>
      <c r="C11" s="378">
        <v>18892.849999999999</v>
      </c>
      <c r="D11" s="703">
        <v>1229.1999999999971</v>
      </c>
      <c r="E11" s="336">
        <v>6.9589241181748793E-2</v>
      </c>
      <c r="F11" s="377">
        <v>7739.54</v>
      </c>
      <c r="G11" s="700">
        <v>6885.61</v>
      </c>
      <c r="H11" s="703">
        <v>-853.93000000000029</v>
      </c>
      <c r="I11" s="352">
        <v>-0.11033343066900621</v>
      </c>
      <c r="J11" s="693">
        <v>0.43816198803757994</v>
      </c>
      <c r="K11" s="620">
        <v>0.36445586557877718</v>
      </c>
      <c r="L11" s="377">
        <v>8219.1</v>
      </c>
      <c r="M11" s="700">
        <v>7645.47</v>
      </c>
      <c r="N11" s="703">
        <v>-573.63000000000011</v>
      </c>
      <c r="O11" s="352">
        <v>-6.9792313026973765E-2</v>
      </c>
      <c r="P11" s="693">
        <v>1.0619623388470116</v>
      </c>
      <c r="Q11" s="620">
        <v>1.1103547833815741</v>
      </c>
      <c r="R11" s="377">
        <v>0</v>
      </c>
      <c r="S11" s="700">
        <v>0</v>
      </c>
      <c r="T11" s="703">
        <v>0</v>
      </c>
      <c r="U11" s="352">
        <v>0</v>
      </c>
      <c r="V11" s="621">
        <v>0</v>
      </c>
      <c r="W11" s="620">
        <v>0</v>
      </c>
      <c r="X11" s="377">
        <v>8219.1</v>
      </c>
      <c r="Y11" s="378">
        <v>7645.47</v>
      </c>
      <c r="Z11" s="703">
        <v>-573.63000000000011</v>
      </c>
      <c r="AA11" s="352">
        <v>-6.9792313026973765E-2</v>
      </c>
      <c r="AB11" s="621">
        <v>1.0619623388470116</v>
      </c>
      <c r="AC11" s="620">
        <v>1.1103547833815741</v>
      </c>
      <c r="AD11" s="377">
        <v>4971.38</v>
      </c>
      <c r="AE11" s="378">
        <v>855.43</v>
      </c>
      <c r="AF11" s="703">
        <v>-4115.95</v>
      </c>
      <c r="AG11" s="352">
        <v>-0.82792906597363303</v>
      </c>
      <c r="AH11" s="621">
        <v>0.28144692631477636</v>
      </c>
      <c r="AI11" s="620">
        <v>4.5277975530425535E-2</v>
      </c>
      <c r="AJ11" s="377">
        <v>4473.25</v>
      </c>
      <c r="AK11" s="378">
        <v>518.97</v>
      </c>
      <c r="AL11" s="703">
        <v>-3954.2799999999997</v>
      </c>
      <c r="AM11" s="352">
        <v>-0.88398368076901579</v>
      </c>
      <c r="AN11" s="621">
        <v>0.57797362633954985</v>
      </c>
      <c r="AO11" s="620">
        <v>7.5370228636242834E-2</v>
      </c>
      <c r="AP11" s="377">
        <v>4105.91</v>
      </c>
      <c r="AQ11" s="700">
        <v>2135.63</v>
      </c>
      <c r="AR11" s="703">
        <v>-1970.2799999999997</v>
      </c>
      <c r="AS11" s="352">
        <v>-0.47986439059794295</v>
      </c>
      <c r="AT11" s="621">
        <v>0.49955712912605998</v>
      </c>
      <c r="AU11" s="620">
        <v>0.27933272905393652</v>
      </c>
      <c r="AV11" s="735">
        <v>5962.43</v>
      </c>
      <c r="AW11" s="975">
        <v>5319.61</v>
      </c>
      <c r="AX11" s="703">
        <v>-642.82000000000062</v>
      </c>
      <c r="AY11" s="1005">
        <v>-0.10781174789473429</v>
      </c>
      <c r="AZ11" s="1006">
        <v>0.33755367661836594</v>
      </c>
      <c r="BA11" s="1004">
        <v>0.2815673654318962</v>
      </c>
      <c r="BB11" s="735">
        <v>1681.03</v>
      </c>
      <c r="BC11" s="975">
        <v>857.65</v>
      </c>
      <c r="BD11" s="703">
        <v>-823.38</v>
      </c>
      <c r="BE11" s="1005">
        <v>-0.48980684461312413</v>
      </c>
      <c r="BF11" s="1006">
        <v>0.20452725967563357</v>
      </c>
      <c r="BG11" s="1004">
        <v>0.11217753780997113</v>
      </c>
      <c r="BH11" s="738"/>
    </row>
    <row r="12" spans="1:66" s="702" customFormat="1" ht="19.5" customHeight="1">
      <c r="A12" s="708" t="s">
        <v>18</v>
      </c>
      <c r="B12" s="377">
        <v>14321.95</v>
      </c>
      <c r="C12" s="378">
        <v>14770.98</v>
      </c>
      <c r="D12" s="703">
        <v>449.02999999999884</v>
      </c>
      <c r="E12" s="336">
        <v>3.1352574195552894E-2</v>
      </c>
      <c r="F12" s="377">
        <v>3343.08</v>
      </c>
      <c r="G12" s="700">
        <v>3179.33</v>
      </c>
      <c r="H12" s="703">
        <v>-163.75</v>
      </c>
      <c r="I12" s="352">
        <v>-4.8981777283223851E-2</v>
      </c>
      <c r="J12" s="693">
        <v>0.23342352123837884</v>
      </c>
      <c r="K12" s="620">
        <v>0.21524164273460528</v>
      </c>
      <c r="L12" s="377">
        <v>3410.05</v>
      </c>
      <c r="M12" s="700">
        <v>3203</v>
      </c>
      <c r="N12" s="703">
        <v>-207.05000000000018</v>
      </c>
      <c r="O12" s="352">
        <v>-6.0717584786146882E-2</v>
      </c>
      <c r="P12" s="693">
        <v>1.0200324251887483</v>
      </c>
      <c r="Q12" s="620">
        <v>1.0074449648196317</v>
      </c>
      <c r="R12" s="377">
        <v>161.11000000000001</v>
      </c>
      <c r="S12" s="700">
        <v>183.07</v>
      </c>
      <c r="T12" s="703">
        <v>21.95999999999998</v>
      </c>
      <c r="U12" s="352">
        <v>0.13630438830612612</v>
      </c>
      <c r="V12" s="621">
        <v>1.1249166489200144E-2</v>
      </c>
      <c r="W12" s="620">
        <v>1.2393896681195154E-2</v>
      </c>
      <c r="X12" s="377">
        <v>3248.94</v>
      </c>
      <c r="Y12" s="378">
        <v>3019.93</v>
      </c>
      <c r="Z12" s="703">
        <v>-229.01000000000022</v>
      </c>
      <c r="AA12" s="352">
        <v>-7.0487605188153737E-2</v>
      </c>
      <c r="AB12" s="621">
        <v>0.97184033884920495</v>
      </c>
      <c r="AC12" s="620">
        <v>0.94986365051756183</v>
      </c>
      <c r="AD12" s="377">
        <v>4266.07</v>
      </c>
      <c r="AE12" s="378">
        <v>7332.23</v>
      </c>
      <c r="AF12" s="703">
        <v>3066.16</v>
      </c>
      <c r="AG12" s="352">
        <v>0.71873176014458273</v>
      </c>
      <c r="AH12" s="621">
        <v>0.29786935438260848</v>
      </c>
      <c r="AI12" s="620">
        <v>0.49639428121898477</v>
      </c>
      <c r="AJ12" s="377">
        <v>1790.69</v>
      </c>
      <c r="AK12" s="378">
        <v>3740.69</v>
      </c>
      <c r="AL12" s="703">
        <v>1950</v>
      </c>
      <c r="AM12" s="352">
        <v>1.0889657059569215</v>
      </c>
      <c r="AN12" s="621">
        <v>0.53564078634073975</v>
      </c>
      <c r="AO12" s="620">
        <v>1.176565502794614</v>
      </c>
      <c r="AP12" s="377">
        <v>1966.46</v>
      </c>
      <c r="AQ12" s="700">
        <v>3740.69</v>
      </c>
      <c r="AR12" s="703">
        <v>1774.23</v>
      </c>
      <c r="AS12" s="352">
        <v>0.90224565971339366</v>
      </c>
      <c r="AT12" s="621">
        <v>0.57666603128986371</v>
      </c>
      <c r="AU12" s="620">
        <v>1.1678707461754605</v>
      </c>
      <c r="AV12" s="735">
        <v>4557.3599999999997</v>
      </c>
      <c r="AW12" s="975">
        <v>4503.2</v>
      </c>
      <c r="AX12" s="703">
        <v>-54.159999999999854</v>
      </c>
      <c r="AY12" s="1005">
        <v>-1.1884073235381857E-2</v>
      </c>
      <c r="AZ12" s="1006">
        <v>0.31820806524251233</v>
      </c>
      <c r="BA12" s="1004">
        <v>0.30486805885594592</v>
      </c>
      <c r="BB12" s="735">
        <v>413.42</v>
      </c>
      <c r="BC12" s="975">
        <v>-38.82</v>
      </c>
      <c r="BD12" s="703">
        <v>-452.24</v>
      </c>
      <c r="BE12" s="1005">
        <v>-1.0938996661990228</v>
      </c>
      <c r="BF12" s="1006">
        <v>0.12724765615862405</v>
      </c>
      <c r="BG12" s="1004">
        <v>-1.2854602590126262E-2</v>
      </c>
    </row>
    <row r="13" spans="1:66" s="702" customFormat="1" ht="19.5" customHeight="1">
      <c r="A13" s="708" t="s">
        <v>267</v>
      </c>
      <c r="B13" s="377">
        <v>10294.16</v>
      </c>
      <c r="C13" s="378">
        <v>9509.6200000000008</v>
      </c>
      <c r="D13" s="703">
        <v>-784.53999999999905</v>
      </c>
      <c r="E13" s="336">
        <v>-7.6212143584323447E-2</v>
      </c>
      <c r="F13" s="377">
        <v>759.6</v>
      </c>
      <c r="G13" s="700">
        <v>1582.68</v>
      </c>
      <c r="H13" s="703">
        <v>823.08</v>
      </c>
      <c r="I13" s="352">
        <v>1.083570300157978</v>
      </c>
      <c r="J13" s="693">
        <v>7.3789410694996005E-2</v>
      </c>
      <c r="K13" s="620">
        <v>0.16642936310809475</v>
      </c>
      <c r="L13" s="377">
        <v>642.75</v>
      </c>
      <c r="M13" s="700">
        <v>988.5</v>
      </c>
      <c r="N13" s="703">
        <v>345.75</v>
      </c>
      <c r="O13" s="352">
        <v>0.53792298716452747</v>
      </c>
      <c r="P13" s="693">
        <v>0.84616903633491314</v>
      </c>
      <c r="Q13" s="620">
        <v>0.62457350822655244</v>
      </c>
      <c r="R13" s="377">
        <v>30.19</v>
      </c>
      <c r="S13" s="700">
        <v>150.58000000000001</v>
      </c>
      <c r="T13" s="703">
        <v>120.39000000000001</v>
      </c>
      <c r="U13" s="352">
        <v>3.9877442861874797</v>
      </c>
      <c r="V13" s="621">
        <v>2.9327307910504597E-3</v>
      </c>
      <c r="W13" s="620">
        <v>1.5834491809346745E-2</v>
      </c>
      <c r="X13" s="377">
        <v>612.54999999999995</v>
      </c>
      <c r="Y13" s="378">
        <v>837.93</v>
      </c>
      <c r="Z13" s="703">
        <v>225.38</v>
      </c>
      <c r="AA13" s="352">
        <v>0.36793731123989881</v>
      </c>
      <c r="AB13" s="621">
        <v>0.80641126908899408</v>
      </c>
      <c r="AC13" s="620">
        <v>0.52943740996284783</v>
      </c>
      <c r="AD13" s="377">
        <v>17.100000000000001</v>
      </c>
      <c r="AE13" s="378">
        <v>1355.77</v>
      </c>
      <c r="AF13" s="703">
        <v>1338.67</v>
      </c>
      <c r="AG13" s="352">
        <v>78.284795321637418</v>
      </c>
      <c r="AH13" s="621">
        <v>1.6611360227546494E-3</v>
      </c>
      <c r="AI13" s="620">
        <v>0.14256826245423054</v>
      </c>
      <c r="AJ13" s="377">
        <v>-251.4</v>
      </c>
      <c r="AK13" s="378">
        <v>321.52999999999997</v>
      </c>
      <c r="AL13" s="703">
        <v>572.92999999999995</v>
      </c>
      <c r="AM13" s="352">
        <v>2.2789578361177405</v>
      </c>
      <c r="AN13" s="621">
        <v>-0.33096366508688785</v>
      </c>
      <c r="AO13" s="620">
        <v>0.20315540728384762</v>
      </c>
      <c r="AP13" s="377">
        <v>335.35</v>
      </c>
      <c r="AQ13" s="700">
        <v>-3.04</v>
      </c>
      <c r="AR13" s="703">
        <v>-338.39000000000004</v>
      </c>
      <c r="AS13" s="352">
        <v>-1.0090651558073656</v>
      </c>
      <c r="AT13" s="621">
        <v>0.5217425126409958</v>
      </c>
      <c r="AU13" s="620">
        <v>-3.0753667172483561E-3</v>
      </c>
      <c r="AV13" s="735">
        <v>2412.67</v>
      </c>
      <c r="AW13" s="975">
        <v>1759.96</v>
      </c>
      <c r="AX13" s="703">
        <v>-652.71</v>
      </c>
      <c r="AY13" s="1005">
        <v>-0.27053430431845216</v>
      </c>
      <c r="AZ13" s="1006">
        <v>0.23437269286663506</v>
      </c>
      <c r="BA13" s="1004">
        <v>0.18507153808459223</v>
      </c>
      <c r="BB13" s="735">
        <v>-1976.38</v>
      </c>
      <c r="BC13" s="975">
        <v>-1376.16</v>
      </c>
      <c r="BD13" s="703">
        <v>600.22</v>
      </c>
      <c r="BE13" s="1005">
        <v>0.30369665752537467</v>
      </c>
      <c r="BF13" s="1006">
        <v>-3.2264794710635871</v>
      </c>
      <c r="BG13" s="1004">
        <v>-1.6423328917690023</v>
      </c>
    </row>
    <row r="14" spans="1:66" s="702" customFormat="1" ht="19.5" customHeight="1">
      <c r="A14" s="708" t="s">
        <v>298</v>
      </c>
      <c r="B14" s="377">
        <v>2469.06</v>
      </c>
      <c r="C14" s="378">
        <v>8775.06</v>
      </c>
      <c r="D14" s="703">
        <v>6306</v>
      </c>
      <c r="E14" s="336">
        <v>2.5540084080581273</v>
      </c>
      <c r="F14" s="377">
        <v>509.46</v>
      </c>
      <c r="G14" s="700">
        <v>1303.97</v>
      </c>
      <c r="H14" s="703">
        <v>794.51</v>
      </c>
      <c r="I14" s="352">
        <v>1.5595139952106152</v>
      </c>
      <c r="J14" s="693">
        <v>0.20633763456538115</v>
      </c>
      <c r="K14" s="620">
        <v>0.14859955373524514</v>
      </c>
      <c r="L14" s="377">
        <v>452.87</v>
      </c>
      <c r="M14" s="700">
        <v>432.48</v>
      </c>
      <c r="N14" s="703">
        <v>-20.389999999999986</v>
      </c>
      <c r="O14" s="352">
        <v>-4.5023958310331853E-2</v>
      </c>
      <c r="P14" s="693">
        <v>0.88892160326620351</v>
      </c>
      <c r="Q14" s="620">
        <v>0.33166407202619691</v>
      </c>
      <c r="R14" s="377">
        <v>22.19</v>
      </c>
      <c r="S14" s="700">
        <v>121.53</v>
      </c>
      <c r="T14" s="703">
        <v>99.34</v>
      </c>
      <c r="U14" s="352">
        <v>4.4767913474538084</v>
      </c>
      <c r="V14" s="621">
        <v>8.9872259078353708E-3</v>
      </c>
      <c r="W14" s="620">
        <v>1.3849477952287506E-2</v>
      </c>
      <c r="X14" s="377">
        <v>430.68</v>
      </c>
      <c r="Y14" s="378">
        <v>310.95</v>
      </c>
      <c r="Z14" s="703">
        <v>-119.73000000000002</v>
      </c>
      <c r="AA14" s="352">
        <v>-0.27800222903315691</v>
      </c>
      <c r="AB14" s="621">
        <v>0.84536568130962197</v>
      </c>
      <c r="AC14" s="620">
        <v>0.23846407509375214</v>
      </c>
      <c r="AD14" s="377">
        <v>44.61</v>
      </c>
      <c r="AE14" s="378">
        <v>46.73</v>
      </c>
      <c r="AF14" s="703">
        <v>2.1199999999999974</v>
      </c>
      <c r="AG14" s="352">
        <v>4.7522976911006445E-2</v>
      </c>
      <c r="AH14" s="621">
        <v>1.8067604675463537E-2</v>
      </c>
      <c r="AI14" s="620">
        <v>5.3253197129136442E-3</v>
      </c>
      <c r="AJ14" s="377">
        <v>36.53</v>
      </c>
      <c r="AK14" s="378">
        <v>11.2</v>
      </c>
      <c r="AL14" s="703">
        <v>-25.330000000000002</v>
      </c>
      <c r="AM14" s="352">
        <v>-0.69340268272652616</v>
      </c>
      <c r="AN14" s="621">
        <v>7.1703372198013593E-2</v>
      </c>
      <c r="AO14" s="620">
        <v>8.589154658466068E-3</v>
      </c>
      <c r="AP14" s="377">
        <v>90.78</v>
      </c>
      <c r="AQ14" s="700">
        <v>89.86</v>
      </c>
      <c r="AR14" s="703">
        <v>-0.92000000000000171</v>
      </c>
      <c r="AS14" s="352">
        <v>-1.0134390834985699E-2</v>
      </c>
      <c r="AT14" s="621">
        <v>0.20045487667542561</v>
      </c>
      <c r="AU14" s="620">
        <v>0.20777839437661857</v>
      </c>
      <c r="AV14" s="735">
        <v>829.27</v>
      </c>
      <c r="AW14" s="975">
        <v>1833.89</v>
      </c>
      <c r="AX14" s="703">
        <v>1004.6200000000001</v>
      </c>
      <c r="AY14" s="1005">
        <v>1.2114510352478687</v>
      </c>
      <c r="AZ14" s="1006">
        <v>0.3358646610450941</v>
      </c>
      <c r="BA14" s="1004">
        <v>0.20898888440648841</v>
      </c>
      <c r="BB14" s="735">
        <v>-36.72</v>
      </c>
      <c r="BC14" s="975">
        <v>-1470.75</v>
      </c>
      <c r="BD14" s="703">
        <v>-1434.03</v>
      </c>
      <c r="BE14" s="1005">
        <v>-39.053104575163403</v>
      </c>
      <c r="BF14" s="1006">
        <v>-8.5260518250208972E-2</v>
      </c>
      <c r="BG14" s="1004">
        <v>-4.7298601061263872</v>
      </c>
    </row>
    <row r="15" spans="1:66" s="702" customFormat="1" ht="19.5" customHeight="1">
      <c r="A15" s="708" t="s">
        <v>0</v>
      </c>
      <c r="B15" s="377">
        <v>5430.39</v>
      </c>
      <c r="C15" s="378">
        <v>5871.2</v>
      </c>
      <c r="D15" s="703">
        <v>440.80999999999949</v>
      </c>
      <c r="E15" s="336">
        <v>8.1174648597982735E-2</v>
      </c>
      <c r="F15" s="377">
        <v>2347.59</v>
      </c>
      <c r="G15" s="700">
        <v>134.97</v>
      </c>
      <c r="H15" s="703">
        <v>-2212.6200000000003</v>
      </c>
      <c r="I15" s="352">
        <v>-0.94250699653687409</v>
      </c>
      <c r="J15" s="693">
        <v>0.43230596697474766</v>
      </c>
      <c r="K15" s="620">
        <v>2.2988486169777899E-2</v>
      </c>
      <c r="L15" s="377">
        <v>830.29</v>
      </c>
      <c r="M15" s="700">
        <v>145.51</v>
      </c>
      <c r="N15" s="703">
        <v>-684.78</v>
      </c>
      <c r="O15" s="352">
        <v>-0.82474797962157798</v>
      </c>
      <c r="P15" s="693">
        <v>0.35367760128472175</v>
      </c>
      <c r="Q15" s="620">
        <v>1.0780914277246796</v>
      </c>
      <c r="R15" s="377">
        <v>0</v>
      </c>
      <c r="S15" s="700">
        <v>0</v>
      </c>
      <c r="T15" s="703">
        <v>0</v>
      </c>
      <c r="U15" s="352">
        <v>0</v>
      </c>
      <c r="V15" s="621">
        <v>0</v>
      </c>
      <c r="W15" s="620">
        <v>0</v>
      </c>
      <c r="X15" s="377">
        <v>830.29</v>
      </c>
      <c r="Y15" s="378">
        <v>145.51</v>
      </c>
      <c r="Z15" s="703">
        <v>-684.78</v>
      </c>
      <c r="AA15" s="352">
        <v>-0.82474797962157798</v>
      </c>
      <c r="AB15" s="621">
        <v>0.35367760128472175</v>
      </c>
      <c r="AC15" s="620">
        <v>1.0780914277246796</v>
      </c>
      <c r="AD15" s="377">
        <v>4477.13</v>
      </c>
      <c r="AE15" s="378">
        <v>137.83000000000001</v>
      </c>
      <c r="AF15" s="703">
        <v>-4339.3</v>
      </c>
      <c r="AG15" s="352">
        <v>-0.96921465313716604</v>
      </c>
      <c r="AH15" s="621">
        <v>0.82445828016035683</v>
      </c>
      <c r="AI15" s="620">
        <v>2.3475609756097564E-2</v>
      </c>
      <c r="AJ15" s="377">
        <v>245.86</v>
      </c>
      <c r="AK15" s="378">
        <v>-41.69</v>
      </c>
      <c r="AL15" s="703">
        <v>-287.55</v>
      </c>
      <c r="AM15" s="352">
        <v>-1.1695680468559342</v>
      </c>
      <c r="AN15" s="621">
        <v>0.10472867919866757</v>
      </c>
      <c r="AO15" s="620">
        <v>-0.30888345558272207</v>
      </c>
      <c r="AP15" s="377">
        <v>18.47</v>
      </c>
      <c r="AQ15" s="700">
        <v>-27.86</v>
      </c>
      <c r="AR15" s="703">
        <v>-46.33</v>
      </c>
      <c r="AS15" s="352">
        <v>-2.5083919870059557</v>
      </c>
      <c r="AT15" s="621">
        <v>2.2245239615074252E-2</v>
      </c>
      <c r="AU15" s="620">
        <v>-0.19146450415778984</v>
      </c>
      <c r="AV15" s="735">
        <v>1055.51</v>
      </c>
      <c r="AW15" s="975">
        <v>1513.02</v>
      </c>
      <c r="AX15" s="703">
        <v>457.51</v>
      </c>
      <c r="AY15" s="1005">
        <v>0.43344923307216415</v>
      </c>
      <c r="AZ15" s="1006">
        <v>0.19437093836722591</v>
      </c>
      <c r="BA15" s="1004">
        <v>0.25770200299768359</v>
      </c>
      <c r="BB15" s="735">
        <v>-248.37</v>
      </c>
      <c r="BC15" s="975">
        <v>-1125.68</v>
      </c>
      <c r="BD15" s="703">
        <v>-877.31000000000006</v>
      </c>
      <c r="BE15" s="1005">
        <v>-3.532270403027741</v>
      </c>
      <c r="BF15" s="1006">
        <v>-0.29913644630189451</v>
      </c>
      <c r="BG15" s="1004">
        <v>-7.7361006116418123</v>
      </c>
    </row>
    <row r="16" spans="1:66" s="702" customFormat="1" ht="19.5" customHeight="1">
      <c r="A16" s="708" t="s">
        <v>494</v>
      </c>
      <c r="B16" s="377">
        <v>2690.1</v>
      </c>
      <c r="C16" s="378">
        <v>5096.95</v>
      </c>
      <c r="D16" s="703">
        <v>2406.85</v>
      </c>
      <c r="E16" s="336">
        <v>0.894706516486376</v>
      </c>
      <c r="F16" s="377">
        <v>259.97000000000003</v>
      </c>
      <c r="G16" s="700">
        <v>0.01</v>
      </c>
      <c r="H16" s="703">
        <v>-259.96000000000004</v>
      </c>
      <c r="I16" s="352">
        <v>-0.99996153402315657</v>
      </c>
      <c r="J16" s="693">
        <v>9.6639530128991499E-2</v>
      </c>
      <c r="K16" s="620">
        <v>1.9619576413345238E-6</v>
      </c>
      <c r="L16" s="377">
        <v>183.9</v>
      </c>
      <c r="M16" s="700">
        <v>-30.19</v>
      </c>
      <c r="N16" s="703">
        <v>-214.09</v>
      </c>
      <c r="O16" s="352">
        <v>-1.1641653072321914</v>
      </c>
      <c r="P16" s="693">
        <v>0.70738931415163286</v>
      </c>
      <c r="Q16" s="620">
        <v>-3019</v>
      </c>
      <c r="R16" s="377">
        <v>3.59</v>
      </c>
      <c r="S16" s="700">
        <v>0</v>
      </c>
      <c r="T16" s="703">
        <v>-3.59</v>
      </c>
      <c r="U16" s="352">
        <v>-1</v>
      </c>
      <c r="V16" s="621">
        <v>1.3345228801903274E-3</v>
      </c>
      <c r="W16" s="620">
        <v>0</v>
      </c>
      <c r="X16" s="377">
        <v>180.3</v>
      </c>
      <c r="Y16" s="378">
        <v>-30.19</v>
      </c>
      <c r="Z16" s="703">
        <v>-210.49</v>
      </c>
      <c r="AA16" s="352">
        <v>-1.1674431503050471</v>
      </c>
      <c r="AB16" s="621">
        <v>0.69354156248797938</v>
      </c>
      <c r="AC16" s="620">
        <v>-3019</v>
      </c>
      <c r="AD16" s="377">
        <v>418.05</v>
      </c>
      <c r="AE16" s="378">
        <v>1851.5</v>
      </c>
      <c r="AF16" s="703">
        <v>1433.45</v>
      </c>
      <c r="AG16" s="352">
        <v>3.4288960650639875</v>
      </c>
      <c r="AH16" s="621">
        <v>0.15540314486450318</v>
      </c>
      <c r="AI16" s="620">
        <v>0.36325645729308703</v>
      </c>
      <c r="AJ16" s="377">
        <v>-3898.76</v>
      </c>
      <c r="AK16" s="378">
        <v>628.84</v>
      </c>
      <c r="AL16" s="703">
        <v>4527.6000000000004</v>
      </c>
      <c r="AM16" s="352">
        <v>1.1612923083236721</v>
      </c>
      <c r="AN16" s="621">
        <v>-14.996961187829363</v>
      </c>
      <c r="AO16" s="620">
        <v>62884</v>
      </c>
      <c r="AP16" s="377">
        <v>-3835.73</v>
      </c>
      <c r="AQ16" s="700">
        <v>-31.4</v>
      </c>
      <c r="AR16" s="703">
        <v>3804.33</v>
      </c>
      <c r="AS16" s="352">
        <v>0.9918138137981557</v>
      </c>
      <c r="AT16" s="621">
        <v>-20.857694399129961</v>
      </c>
      <c r="AU16" s="620" t="s">
        <v>493</v>
      </c>
      <c r="AV16" s="735">
        <v>611.87</v>
      </c>
      <c r="AW16" s="975">
        <v>498.08</v>
      </c>
      <c r="AX16" s="703">
        <v>-113.79000000000002</v>
      </c>
      <c r="AY16" s="1005">
        <v>-0.18597087616650598</v>
      </c>
      <c r="AZ16" s="1006">
        <v>0.22745251105906844</v>
      </c>
      <c r="BA16" s="1004">
        <v>9.7721186199589957E-2</v>
      </c>
      <c r="BB16" s="735">
        <v>-471.11</v>
      </c>
      <c r="BC16" s="975">
        <v>244.94</v>
      </c>
      <c r="BD16" s="703">
        <v>716.05</v>
      </c>
      <c r="BE16" s="1005">
        <v>1.5199210375496168</v>
      </c>
      <c r="BF16" s="1006">
        <v>-2.612922906267332</v>
      </c>
      <c r="BG16" s="1004" t="s">
        <v>493</v>
      </c>
    </row>
    <row r="17" spans="1:61" s="702" customFormat="1" ht="19.5" customHeight="1">
      <c r="A17" s="708" t="s">
        <v>21</v>
      </c>
      <c r="B17" s="377">
        <v>5047.6099999999997</v>
      </c>
      <c r="C17" s="378">
        <v>4014.12</v>
      </c>
      <c r="D17" s="703">
        <v>-1033.4899999999998</v>
      </c>
      <c r="E17" s="336">
        <v>-0.20474838586974822</v>
      </c>
      <c r="F17" s="377">
        <v>1561.37</v>
      </c>
      <c r="G17" s="700">
        <v>1171.1099999999999</v>
      </c>
      <c r="H17" s="703">
        <v>-390.26</v>
      </c>
      <c r="I17" s="352">
        <v>-0.24994716178740467</v>
      </c>
      <c r="J17" s="693">
        <v>0.30932857332480124</v>
      </c>
      <c r="K17" s="620">
        <v>0.29174763086305339</v>
      </c>
      <c r="L17" s="377">
        <v>1326.76</v>
      </c>
      <c r="M17" s="700">
        <v>1023.18</v>
      </c>
      <c r="N17" s="703">
        <v>-303.58000000000004</v>
      </c>
      <c r="O17" s="352">
        <v>-0.22881304832825836</v>
      </c>
      <c r="P17" s="693">
        <v>0.84974093264248707</v>
      </c>
      <c r="Q17" s="620">
        <v>0.87368394087660428</v>
      </c>
      <c r="R17" s="377">
        <v>0</v>
      </c>
      <c r="S17" s="700">
        <v>0</v>
      </c>
      <c r="T17" s="703">
        <v>0</v>
      </c>
      <c r="U17" s="352">
        <v>0</v>
      </c>
      <c r="V17" s="621">
        <v>0</v>
      </c>
      <c r="W17" s="620">
        <v>0</v>
      </c>
      <c r="X17" s="377">
        <v>1326.76</v>
      </c>
      <c r="Y17" s="378">
        <v>1023.18</v>
      </c>
      <c r="Z17" s="703">
        <v>-303.58000000000004</v>
      </c>
      <c r="AA17" s="352">
        <v>-0.22881304832825836</v>
      </c>
      <c r="AB17" s="621">
        <v>0.84974093264248707</v>
      </c>
      <c r="AC17" s="620">
        <v>0.87368394087660428</v>
      </c>
      <c r="AD17" s="377">
        <v>56.74</v>
      </c>
      <c r="AE17" s="378">
        <v>274.02</v>
      </c>
      <c r="AF17" s="703">
        <v>217.27999999999997</v>
      </c>
      <c r="AG17" s="352">
        <v>3.8293972506168483</v>
      </c>
      <c r="AH17" s="621">
        <v>1.1240963545123337E-2</v>
      </c>
      <c r="AI17" s="620">
        <v>6.8264027981226272E-2</v>
      </c>
      <c r="AJ17" s="377">
        <v>22.46</v>
      </c>
      <c r="AK17" s="378">
        <v>136.33000000000001</v>
      </c>
      <c r="AL17" s="703">
        <v>113.87</v>
      </c>
      <c r="AM17" s="352">
        <v>5.0699020480854857</v>
      </c>
      <c r="AN17" s="621">
        <v>1.4384803089594396E-2</v>
      </c>
      <c r="AO17" s="620">
        <v>0.11641092638607818</v>
      </c>
      <c r="AP17" s="377">
        <v>418.16</v>
      </c>
      <c r="AQ17" s="700">
        <v>499.71</v>
      </c>
      <c r="AR17" s="703">
        <v>81.549999999999955</v>
      </c>
      <c r="AS17" s="352">
        <v>0.19502104457623864</v>
      </c>
      <c r="AT17" s="621">
        <v>0.31517380686785856</v>
      </c>
      <c r="AU17" s="620">
        <v>0.48838913974080805</v>
      </c>
      <c r="AV17" s="735">
        <v>1135.3399999999999</v>
      </c>
      <c r="AW17" s="975">
        <v>926.66</v>
      </c>
      <c r="AX17" s="703">
        <v>-208.67999999999995</v>
      </c>
      <c r="AY17" s="1005">
        <v>-0.18380397061673151</v>
      </c>
      <c r="AZ17" s="1006">
        <v>0.22492625222630117</v>
      </c>
      <c r="BA17" s="1004">
        <v>0.23085009915000049</v>
      </c>
      <c r="BB17" s="735">
        <v>-536.73</v>
      </c>
      <c r="BC17" s="975">
        <v>-227.21</v>
      </c>
      <c r="BD17" s="703">
        <v>309.52</v>
      </c>
      <c r="BE17" s="1005">
        <v>0.57667728653140304</v>
      </c>
      <c r="BF17" s="1006">
        <v>-0.40454189152521935</v>
      </c>
      <c r="BG17" s="1004">
        <v>-0.22206258918274402</v>
      </c>
    </row>
    <row r="18" spans="1:61" s="702" customFormat="1" ht="19.5" customHeight="1">
      <c r="A18" s="708" t="s">
        <v>6</v>
      </c>
      <c r="B18" s="377">
        <v>3486.13</v>
      </c>
      <c r="C18" s="378">
        <v>3857.91</v>
      </c>
      <c r="D18" s="703">
        <v>371.77999999999975</v>
      </c>
      <c r="E18" s="336">
        <v>0.10664547793685254</v>
      </c>
      <c r="F18" s="377">
        <v>2323.02</v>
      </c>
      <c r="G18" s="700">
        <v>2526.4</v>
      </c>
      <c r="H18" s="703">
        <v>203.38000000000011</v>
      </c>
      <c r="I18" s="352">
        <v>8.7549827379876238E-2</v>
      </c>
      <c r="J18" s="693">
        <v>0.66636069222891858</v>
      </c>
      <c r="K18" s="620">
        <v>0.65486234774787389</v>
      </c>
      <c r="L18" s="377">
        <v>1918.31</v>
      </c>
      <c r="M18" s="700">
        <v>2198.34</v>
      </c>
      <c r="N18" s="703">
        <v>280.0300000000002</v>
      </c>
      <c r="O18" s="352">
        <v>0.14597744890033426</v>
      </c>
      <c r="P18" s="693">
        <v>0.82578281719485835</v>
      </c>
      <c r="Q18" s="620">
        <v>0.87014724509183028</v>
      </c>
      <c r="R18" s="377">
        <v>64.02</v>
      </c>
      <c r="S18" s="700">
        <v>67.98</v>
      </c>
      <c r="T18" s="703">
        <v>3.960000000000008</v>
      </c>
      <c r="U18" s="352">
        <v>6.1855670103092911E-2</v>
      </c>
      <c r="V18" s="621">
        <v>1.8364203285591758E-2</v>
      </c>
      <c r="W18" s="620">
        <v>1.7620939835299426E-2</v>
      </c>
      <c r="X18" s="377">
        <v>1854.29</v>
      </c>
      <c r="Y18" s="378">
        <v>2130.36</v>
      </c>
      <c r="Z18" s="703">
        <v>276.07000000000016</v>
      </c>
      <c r="AA18" s="352">
        <v>0.14888178224549567</v>
      </c>
      <c r="AB18" s="621">
        <v>0.79822386376354915</v>
      </c>
      <c r="AC18" s="620">
        <v>0.84323939202026599</v>
      </c>
      <c r="AD18" s="377">
        <v>42.01</v>
      </c>
      <c r="AE18" s="378">
        <v>105.11</v>
      </c>
      <c r="AF18" s="703">
        <v>63.1</v>
      </c>
      <c r="AG18" s="352">
        <v>1.5020233277791004</v>
      </c>
      <c r="AH18" s="621">
        <v>1.2050611996684E-2</v>
      </c>
      <c r="AI18" s="620">
        <v>2.7245321948930899E-2</v>
      </c>
      <c r="AJ18" s="377">
        <v>28.49</v>
      </c>
      <c r="AK18" s="378">
        <v>66.25</v>
      </c>
      <c r="AL18" s="703">
        <v>37.760000000000005</v>
      </c>
      <c r="AM18" s="352">
        <v>1.3253773253773256</v>
      </c>
      <c r="AN18" s="621">
        <v>1.2264207798469233E-2</v>
      </c>
      <c r="AO18" s="620">
        <v>2.6223084230525648E-2</v>
      </c>
      <c r="AP18" s="377">
        <v>228.17</v>
      </c>
      <c r="AQ18" s="700">
        <v>497.02</v>
      </c>
      <c r="AR18" s="703">
        <v>268.85000000000002</v>
      </c>
      <c r="AS18" s="352">
        <v>1.17828811850813</v>
      </c>
      <c r="AT18" s="621">
        <v>0.11894323649462286</v>
      </c>
      <c r="AU18" s="620">
        <v>0.22608877607649405</v>
      </c>
      <c r="AV18" s="735">
        <v>1038.6199999999999</v>
      </c>
      <c r="AW18" s="975">
        <v>1237.2</v>
      </c>
      <c r="AX18" s="703">
        <v>198.58000000000015</v>
      </c>
      <c r="AY18" s="1005">
        <v>0.19119601009031231</v>
      </c>
      <c r="AZ18" s="1006">
        <v>0.2979292223755281</v>
      </c>
      <c r="BA18" s="1004">
        <v>0.32069177352504336</v>
      </c>
      <c r="BB18" s="735">
        <v>657.72</v>
      </c>
      <c r="BC18" s="975">
        <v>773.26</v>
      </c>
      <c r="BD18" s="703">
        <v>115.53999999999996</v>
      </c>
      <c r="BE18" s="1005">
        <v>0.17566745727665262</v>
      </c>
      <c r="BF18" s="1006">
        <v>0.35470179961063264</v>
      </c>
      <c r="BG18" s="1004">
        <v>0.3629715165511932</v>
      </c>
    </row>
    <row r="19" spans="1:61" s="702" customFormat="1" ht="19.5" customHeight="1">
      <c r="A19" s="708" t="s">
        <v>2</v>
      </c>
      <c r="B19" s="377">
        <v>5351.48</v>
      </c>
      <c r="C19" s="378">
        <v>3277.35</v>
      </c>
      <c r="D19" s="703">
        <v>-2074.1299999999997</v>
      </c>
      <c r="E19" s="336">
        <v>-0.38758063189996034</v>
      </c>
      <c r="F19" s="377">
        <v>1504.59</v>
      </c>
      <c r="G19" s="700">
        <v>1181.1099999999999</v>
      </c>
      <c r="H19" s="703">
        <v>-323.48</v>
      </c>
      <c r="I19" s="352">
        <v>-0.21499544726470338</v>
      </c>
      <c r="J19" s="693">
        <v>0.28115399852003559</v>
      </c>
      <c r="K19" s="620">
        <v>0.36038567745282007</v>
      </c>
      <c r="L19" s="377">
        <v>1342.79</v>
      </c>
      <c r="M19" s="700">
        <v>1289.02</v>
      </c>
      <c r="N19" s="703">
        <v>-53.769999999999982</v>
      </c>
      <c r="O19" s="352">
        <v>-4.0043491536278931E-2</v>
      </c>
      <c r="P19" s="693">
        <v>0.89246239839424701</v>
      </c>
      <c r="Q19" s="620">
        <v>1.0913632091845806</v>
      </c>
      <c r="R19" s="377">
        <v>0</v>
      </c>
      <c r="S19" s="700">
        <v>-2606.75</v>
      </c>
      <c r="T19" s="703">
        <v>-2606.75</v>
      </c>
      <c r="U19" s="352" t="s">
        <v>549</v>
      </c>
      <c r="V19" s="621">
        <v>0</v>
      </c>
      <c r="W19" s="620">
        <v>-0.7953834652997086</v>
      </c>
      <c r="X19" s="377">
        <v>1342.79</v>
      </c>
      <c r="Y19" s="378">
        <v>3895.77</v>
      </c>
      <c r="Z19" s="703">
        <v>2552.98</v>
      </c>
      <c r="AA19" s="352">
        <v>1.9012503816680197</v>
      </c>
      <c r="AB19" s="621">
        <v>0.89246239839424701</v>
      </c>
      <c r="AC19" s="620">
        <v>3.2983972703643185</v>
      </c>
      <c r="AD19" s="377">
        <v>95.37</v>
      </c>
      <c r="AE19" s="378">
        <v>-8535.75</v>
      </c>
      <c r="AF19" s="703">
        <v>-8631.1200000000008</v>
      </c>
      <c r="AG19" s="352">
        <v>-90.501415539477833</v>
      </c>
      <c r="AH19" s="621">
        <v>1.7821238236898955E-2</v>
      </c>
      <c r="AI19" s="620">
        <v>-2.6044670236624103</v>
      </c>
      <c r="AJ19" s="377">
        <v>67.25</v>
      </c>
      <c r="AK19" s="378">
        <v>-1483.68</v>
      </c>
      <c r="AL19" s="703">
        <v>-1550.93</v>
      </c>
      <c r="AM19" s="352">
        <v>-23.062156133828996</v>
      </c>
      <c r="AN19" s="621">
        <v>4.4696561854059916E-2</v>
      </c>
      <c r="AO19" s="620">
        <v>-1.2561742767396773</v>
      </c>
      <c r="AP19" s="377">
        <v>-568.74</v>
      </c>
      <c r="AQ19" s="700">
        <v>-2892.03</v>
      </c>
      <c r="AR19" s="703">
        <v>-2323.29</v>
      </c>
      <c r="AS19" s="352">
        <v>-4.0849773182825189</v>
      </c>
      <c r="AT19" s="621">
        <v>-0.42355096478228166</v>
      </c>
      <c r="AU19" s="620">
        <v>-2.2435881522396861</v>
      </c>
      <c r="AV19" s="735">
        <v>681.06</v>
      </c>
      <c r="AW19" s="975">
        <v>798.57</v>
      </c>
      <c r="AX19" s="703">
        <v>117.5100000000001</v>
      </c>
      <c r="AY19" s="1005">
        <v>0.17253986432913415</v>
      </c>
      <c r="AZ19" s="1006">
        <v>0.12726572835925762</v>
      </c>
      <c r="BA19" s="1004">
        <v>0.24366332555265691</v>
      </c>
      <c r="BB19" s="735">
        <v>-916.76</v>
      </c>
      <c r="BC19" s="975">
        <v>2854.17</v>
      </c>
      <c r="BD19" s="703">
        <v>3770.9300000000003</v>
      </c>
      <c r="BE19" s="1005">
        <v>4.1133230071120037</v>
      </c>
      <c r="BF19" s="1006">
        <v>-0.68272775340894709</v>
      </c>
      <c r="BG19" s="1004">
        <v>0.7326330866555264</v>
      </c>
    </row>
    <row r="20" spans="1:61" s="702" customFormat="1" ht="19.5" customHeight="1">
      <c r="A20" s="708" t="s">
        <v>408</v>
      </c>
      <c r="B20" s="377">
        <v>2833.2</v>
      </c>
      <c r="C20" s="378">
        <v>2595.54</v>
      </c>
      <c r="D20" s="703">
        <v>-237.65999999999985</v>
      </c>
      <c r="E20" s="336">
        <v>-8.3883947479881357E-2</v>
      </c>
      <c r="F20" s="377">
        <v>304.24</v>
      </c>
      <c r="G20" s="700">
        <v>306.13</v>
      </c>
      <c r="H20" s="703">
        <v>1.8899999999999864</v>
      </c>
      <c r="I20" s="352">
        <v>6.2122008940309831E-3</v>
      </c>
      <c r="J20" s="693">
        <v>0.10738387688832417</v>
      </c>
      <c r="K20" s="620">
        <v>0.11794462809280536</v>
      </c>
      <c r="L20" s="377">
        <v>183.12</v>
      </c>
      <c r="M20" s="700">
        <v>224.77</v>
      </c>
      <c r="N20" s="703">
        <v>41.650000000000006</v>
      </c>
      <c r="O20" s="352">
        <v>0.22744648318042815</v>
      </c>
      <c r="P20" s="693">
        <v>0.6018932421772285</v>
      </c>
      <c r="Q20" s="620">
        <v>0.73423055564629414</v>
      </c>
      <c r="R20" s="377">
        <v>126.66</v>
      </c>
      <c r="S20" s="700">
        <v>23.36</v>
      </c>
      <c r="T20" s="703">
        <v>-103.3</v>
      </c>
      <c r="U20" s="352">
        <v>-0.81556924048634138</v>
      </c>
      <c r="V20" s="621">
        <v>4.4705633206268532E-2</v>
      </c>
      <c r="W20" s="620">
        <v>9.0000539386794268E-3</v>
      </c>
      <c r="X20" s="377">
        <v>56.46</v>
      </c>
      <c r="Y20" s="378">
        <v>201.41</v>
      </c>
      <c r="Z20" s="703">
        <v>144.94999999999999</v>
      </c>
      <c r="AA20" s="352">
        <v>2.5673042862203328</v>
      </c>
      <c r="AB20" s="621">
        <v>0.18557717591375231</v>
      </c>
      <c r="AC20" s="620">
        <v>0.65792310456342074</v>
      </c>
      <c r="AD20" s="377">
        <v>13.79</v>
      </c>
      <c r="AE20" s="378">
        <v>9.59</v>
      </c>
      <c r="AF20" s="703">
        <v>-4.1999999999999993</v>
      </c>
      <c r="AG20" s="352">
        <v>-0.3045685279187817</v>
      </c>
      <c r="AH20" s="621">
        <v>4.8672878723704646E-3</v>
      </c>
      <c r="AI20" s="620">
        <v>3.6947995407506725E-3</v>
      </c>
      <c r="AJ20" s="377">
        <v>-0.03</v>
      </c>
      <c r="AK20" s="378">
        <v>2.36</v>
      </c>
      <c r="AL20" s="703">
        <v>2.3899999999999997</v>
      </c>
      <c r="AM20" s="352">
        <v>79.666666666666657</v>
      </c>
      <c r="AN20" s="621">
        <v>-9.8606363397317904E-5</v>
      </c>
      <c r="AO20" s="620">
        <v>7.7091431744683624E-3</v>
      </c>
      <c r="AP20" s="377">
        <v>-23.04</v>
      </c>
      <c r="AQ20" s="700">
        <v>3.21</v>
      </c>
      <c r="AR20" s="703">
        <v>26.25</v>
      </c>
      <c r="AS20" s="352">
        <v>1.1393229166666667</v>
      </c>
      <c r="AT20" s="621">
        <v>-0.12581913499344691</v>
      </c>
      <c r="AU20" s="620">
        <v>1.4281265293411042E-2</v>
      </c>
      <c r="AV20" s="735">
        <v>827.55</v>
      </c>
      <c r="AW20" s="975">
        <v>734.92</v>
      </c>
      <c r="AX20" s="703">
        <v>-92.63</v>
      </c>
      <c r="AY20" s="1005">
        <v>-0.11193281372726724</v>
      </c>
      <c r="AZ20" s="1006">
        <v>0.29209021601016516</v>
      </c>
      <c r="BA20" s="1004">
        <v>0.28314724488931009</v>
      </c>
      <c r="BB20" s="735">
        <v>-700.04</v>
      </c>
      <c r="BC20" s="975">
        <v>-597.27</v>
      </c>
      <c r="BD20" s="703">
        <v>102.76999999999998</v>
      </c>
      <c r="BE20" s="1005">
        <v>0.14680589680589679</v>
      </c>
      <c r="BF20" s="1006">
        <v>-12.398866454126814</v>
      </c>
      <c r="BG20" s="1004">
        <v>-2.9654436224616454</v>
      </c>
    </row>
    <row r="21" spans="1:61" s="702" customFormat="1" ht="19.5" customHeight="1">
      <c r="A21" s="708" t="s">
        <v>413</v>
      </c>
      <c r="B21" s="377">
        <v>1324.57</v>
      </c>
      <c r="C21" s="378">
        <v>2457.9899999999998</v>
      </c>
      <c r="D21" s="703">
        <v>1133.4199999999998</v>
      </c>
      <c r="E21" s="336">
        <v>0.85568901605804137</v>
      </c>
      <c r="F21" s="377">
        <v>28.75</v>
      </c>
      <c r="G21" s="700">
        <v>26.81</v>
      </c>
      <c r="H21" s="703">
        <v>-1.9400000000000013</v>
      </c>
      <c r="I21" s="352">
        <v>-6.7478260869565265E-2</v>
      </c>
      <c r="J21" s="693">
        <v>2.1705157145337734E-2</v>
      </c>
      <c r="K21" s="620">
        <v>1.0907286034524144E-2</v>
      </c>
      <c r="L21" s="377">
        <v>-25.81</v>
      </c>
      <c r="M21" s="700">
        <v>54.89</v>
      </c>
      <c r="N21" s="703">
        <v>80.7</v>
      </c>
      <c r="O21" s="352">
        <v>3.1266950794265793</v>
      </c>
      <c r="P21" s="693">
        <v>-0.8977391304347826</v>
      </c>
      <c r="Q21" s="620">
        <v>2.0473703841850055</v>
      </c>
      <c r="R21" s="377">
        <v>0</v>
      </c>
      <c r="S21" s="700">
        <v>0</v>
      </c>
      <c r="T21" s="703">
        <v>0</v>
      </c>
      <c r="U21" s="352">
        <v>0</v>
      </c>
      <c r="V21" s="621">
        <v>0</v>
      </c>
      <c r="W21" s="620">
        <v>0</v>
      </c>
      <c r="X21" s="377">
        <v>-25.81</v>
      </c>
      <c r="Y21" s="378">
        <v>54.89</v>
      </c>
      <c r="Z21" s="703">
        <v>80.7</v>
      </c>
      <c r="AA21" s="352">
        <v>3.1266950794265793</v>
      </c>
      <c r="AB21" s="621">
        <v>-0.8977391304347826</v>
      </c>
      <c r="AC21" s="620">
        <v>2.0473703841850055</v>
      </c>
      <c r="AD21" s="377">
        <v>14.54</v>
      </c>
      <c r="AE21" s="378">
        <v>1.95</v>
      </c>
      <c r="AF21" s="703">
        <v>-12.59</v>
      </c>
      <c r="AG21" s="352">
        <v>-0.86588720770288863</v>
      </c>
      <c r="AH21" s="621">
        <v>1.0977147300633414E-2</v>
      </c>
      <c r="AI21" s="620">
        <v>7.9333113641634023E-4</v>
      </c>
      <c r="AJ21" s="377">
        <v>-1.36</v>
      </c>
      <c r="AK21" s="378">
        <v>-35.479999999999997</v>
      </c>
      <c r="AL21" s="703">
        <v>-34.119999999999997</v>
      </c>
      <c r="AM21" s="352">
        <v>-25.088235294117645</v>
      </c>
      <c r="AN21" s="621">
        <v>-4.7304347826086959E-2</v>
      </c>
      <c r="AO21" s="620">
        <v>-1.3233867959716523</v>
      </c>
      <c r="AP21" s="377">
        <v>10.79</v>
      </c>
      <c r="AQ21" s="700">
        <v>26.22</v>
      </c>
      <c r="AR21" s="703">
        <v>15.43</v>
      </c>
      <c r="AS21" s="352">
        <v>1.4300278035217795</v>
      </c>
      <c r="AT21" s="621" t="s">
        <v>493</v>
      </c>
      <c r="AU21" s="620">
        <v>0.47768263800327926</v>
      </c>
      <c r="AV21" s="735">
        <v>121.59</v>
      </c>
      <c r="AW21" s="975">
        <v>278.61</v>
      </c>
      <c r="AX21" s="703">
        <v>157.02000000000001</v>
      </c>
      <c r="AY21" s="1005">
        <v>1.2913890944979027</v>
      </c>
      <c r="AZ21" s="1006">
        <v>9.179582808005618E-2</v>
      </c>
      <c r="BA21" s="1004">
        <v>0.11334871175228542</v>
      </c>
      <c r="BB21" s="735">
        <v>-373.4</v>
      </c>
      <c r="BC21" s="975">
        <v>78.849999999999994</v>
      </c>
      <c r="BD21" s="703">
        <v>452.25</v>
      </c>
      <c r="BE21" s="1005">
        <v>1.2111676486341725</v>
      </c>
      <c r="BF21" s="1006" t="s">
        <v>493</v>
      </c>
      <c r="BG21" s="1004">
        <v>1.4365093824011659</v>
      </c>
    </row>
    <row r="22" spans="1:61" s="702" customFormat="1" ht="19.5" customHeight="1">
      <c r="A22" s="708" t="s">
        <v>4</v>
      </c>
      <c r="B22" s="377">
        <v>1242.3399999999999</v>
      </c>
      <c r="C22" s="378">
        <v>1099.79</v>
      </c>
      <c r="D22" s="703">
        <v>-142.54999999999995</v>
      </c>
      <c r="E22" s="336">
        <v>-0.11474314599867988</v>
      </c>
      <c r="F22" s="377">
        <v>362.24</v>
      </c>
      <c r="G22" s="700">
        <v>202.5</v>
      </c>
      <c r="H22" s="703">
        <v>-159.74</v>
      </c>
      <c r="I22" s="352">
        <v>-0.44097835689045939</v>
      </c>
      <c r="J22" s="693">
        <v>0.29157879485487065</v>
      </c>
      <c r="K22" s="620">
        <v>0.18412606042971841</v>
      </c>
      <c r="L22" s="377">
        <v>346.73</v>
      </c>
      <c r="M22" s="700">
        <v>175.85</v>
      </c>
      <c r="N22" s="703">
        <v>-170.88000000000002</v>
      </c>
      <c r="O22" s="352">
        <v>-0.49283304011767087</v>
      </c>
      <c r="P22" s="693">
        <v>0.95718308303886923</v>
      </c>
      <c r="Q22" s="620">
        <v>0.86839506172839498</v>
      </c>
      <c r="R22" s="377">
        <v>0</v>
      </c>
      <c r="S22" s="700">
        <v>0</v>
      </c>
      <c r="T22" s="703">
        <v>0</v>
      </c>
      <c r="U22" s="352">
        <v>0</v>
      </c>
      <c r="V22" s="621">
        <v>0</v>
      </c>
      <c r="W22" s="620">
        <v>0</v>
      </c>
      <c r="X22" s="377">
        <v>346.73</v>
      </c>
      <c r="Y22" s="378">
        <v>175.85</v>
      </c>
      <c r="Z22" s="703">
        <v>-170.88000000000002</v>
      </c>
      <c r="AA22" s="352">
        <v>-0.49283304011767087</v>
      </c>
      <c r="AB22" s="621">
        <v>0.95718308303886923</v>
      </c>
      <c r="AC22" s="620">
        <v>0.86839506172839498</v>
      </c>
      <c r="AD22" s="377">
        <v>0</v>
      </c>
      <c r="AE22" s="378">
        <v>4.47</v>
      </c>
      <c r="AF22" s="703">
        <v>4.47</v>
      </c>
      <c r="AG22" s="352" t="s">
        <v>549</v>
      </c>
      <c r="AH22" s="621">
        <v>0</v>
      </c>
      <c r="AI22" s="620">
        <v>4.064412296893043E-3</v>
      </c>
      <c r="AJ22" s="377">
        <v>0</v>
      </c>
      <c r="AK22" s="378">
        <v>1.34</v>
      </c>
      <c r="AL22" s="703">
        <v>1.34</v>
      </c>
      <c r="AM22" s="352" t="s">
        <v>549</v>
      </c>
      <c r="AN22" s="621">
        <v>0</v>
      </c>
      <c r="AO22" s="620">
        <v>6.6172839506172844E-3</v>
      </c>
      <c r="AP22" s="377">
        <v>-0.52</v>
      </c>
      <c r="AQ22" s="700">
        <v>1.59</v>
      </c>
      <c r="AR22" s="703">
        <v>2.1100000000000003</v>
      </c>
      <c r="AS22" s="352">
        <v>4.0576923076923084</v>
      </c>
      <c r="AT22" s="621">
        <v>-1.4997260115940357E-3</v>
      </c>
      <c r="AU22" s="620">
        <v>9.0417969860676715E-3</v>
      </c>
      <c r="AV22" s="735">
        <v>160.82</v>
      </c>
      <c r="AW22" s="975">
        <v>257.61</v>
      </c>
      <c r="AX22" s="703">
        <v>96.79000000000002</v>
      </c>
      <c r="AY22" s="1005">
        <v>0.60185300335779146</v>
      </c>
      <c r="AZ22" s="1006">
        <v>0.12944926509651142</v>
      </c>
      <c r="BA22" s="1004">
        <v>0.2342356268014803</v>
      </c>
      <c r="BB22" s="735">
        <v>160.82</v>
      </c>
      <c r="BC22" s="975">
        <v>257.61</v>
      </c>
      <c r="BD22" s="703">
        <v>96.79000000000002</v>
      </c>
      <c r="BE22" s="1005">
        <v>0.60185300335779146</v>
      </c>
      <c r="BF22" s="1006">
        <v>0.46381910997029385</v>
      </c>
      <c r="BG22" s="1004">
        <v>1.4649417116860963</v>
      </c>
      <c r="BH22" s="705"/>
      <c r="BI22" s="704"/>
    </row>
    <row r="23" spans="1:61" s="702" customFormat="1" ht="19.5" customHeight="1">
      <c r="A23" s="708" t="s">
        <v>20</v>
      </c>
      <c r="B23" s="377">
        <v>329.73</v>
      </c>
      <c r="C23" s="378">
        <v>890.61</v>
      </c>
      <c r="D23" s="703">
        <v>560.88</v>
      </c>
      <c r="E23" s="336">
        <v>1.7010281139113819</v>
      </c>
      <c r="F23" s="377">
        <v>63.09</v>
      </c>
      <c r="G23" s="700">
        <v>87.5</v>
      </c>
      <c r="H23" s="703">
        <v>24.409999999999997</v>
      </c>
      <c r="I23" s="352">
        <v>0.38690759232841965</v>
      </c>
      <c r="J23" s="693">
        <v>0.19133836775543628</v>
      </c>
      <c r="K23" s="620">
        <v>9.8247268725929413E-2</v>
      </c>
      <c r="L23" s="377">
        <v>103.7</v>
      </c>
      <c r="M23" s="700">
        <v>79.36</v>
      </c>
      <c r="N23" s="703">
        <v>-24.340000000000003</v>
      </c>
      <c r="O23" s="352">
        <v>-0.23471552555448411</v>
      </c>
      <c r="P23" s="693">
        <v>1.6436836265652242</v>
      </c>
      <c r="Q23" s="620">
        <v>0.90697142857142854</v>
      </c>
      <c r="R23" s="377">
        <v>0</v>
      </c>
      <c r="S23" s="700">
        <v>0</v>
      </c>
      <c r="T23" s="703">
        <v>0</v>
      </c>
      <c r="U23" s="352">
        <v>0</v>
      </c>
      <c r="V23" s="621">
        <v>0</v>
      </c>
      <c r="W23" s="620">
        <v>0</v>
      </c>
      <c r="X23" s="377">
        <v>103.7</v>
      </c>
      <c r="Y23" s="378">
        <v>79.36</v>
      </c>
      <c r="Z23" s="703">
        <v>-24.340000000000003</v>
      </c>
      <c r="AA23" s="352">
        <v>-0.23471552555448411</v>
      </c>
      <c r="AB23" s="621">
        <v>1.6436836265652242</v>
      </c>
      <c r="AC23" s="620">
        <v>0.90697142857142854</v>
      </c>
      <c r="AD23" s="377">
        <v>41.62</v>
      </c>
      <c r="AE23" s="378">
        <v>38.549999999999997</v>
      </c>
      <c r="AF23" s="703">
        <v>-3.0700000000000003</v>
      </c>
      <c r="AG23" s="352">
        <v>-7.3762614127823173E-2</v>
      </c>
      <c r="AH23" s="621">
        <v>0.1262244867012404</v>
      </c>
      <c r="AI23" s="620">
        <v>4.3284939535823755E-2</v>
      </c>
      <c r="AJ23" s="377">
        <v>10.88</v>
      </c>
      <c r="AK23" s="378">
        <v>10.050000000000001</v>
      </c>
      <c r="AL23" s="703">
        <v>-0.83000000000000007</v>
      </c>
      <c r="AM23" s="352">
        <v>-7.6286764705882359E-2</v>
      </c>
      <c r="AN23" s="621">
        <v>0.17245205262323665</v>
      </c>
      <c r="AO23" s="620">
        <v>0.11485714285714287</v>
      </c>
      <c r="AP23" s="377">
        <v>-30.2</v>
      </c>
      <c r="AQ23" s="700">
        <v>129.93</v>
      </c>
      <c r="AR23" s="703">
        <v>160.13</v>
      </c>
      <c r="AS23" s="352">
        <v>5.3023178807947016</v>
      </c>
      <c r="AT23" s="621">
        <v>-0.29122468659594986</v>
      </c>
      <c r="AU23" s="620">
        <v>1.6372227822580647</v>
      </c>
      <c r="AV23" s="735">
        <v>98.11</v>
      </c>
      <c r="AW23" s="975">
        <v>45.45</v>
      </c>
      <c r="AX23" s="703">
        <v>-52.66</v>
      </c>
      <c r="AY23" s="1005">
        <v>-0.53674447049230456</v>
      </c>
      <c r="AZ23" s="1006">
        <v>0.29754647742092011</v>
      </c>
      <c r="BA23" s="1004">
        <v>5.1032438441068487E-2</v>
      </c>
      <c r="BB23" s="735">
        <v>-9.99</v>
      </c>
      <c r="BC23" s="975">
        <v>-266</v>
      </c>
      <c r="BD23" s="703">
        <v>-256.01</v>
      </c>
      <c r="BE23" s="1005">
        <v>-25.626626626626624</v>
      </c>
      <c r="BF23" s="1006">
        <v>-9.6335583413693346E-2</v>
      </c>
      <c r="BG23" s="1004">
        <v>-3.3518145161290325</v>
      </c>
      <c r="BH23" s="707"/>
      <c r="BI23" s="704"/>
    </row>
    <row r="24" spans="1:61" s="702" customFormat="1" ht="19.5" customHeight="1">
      <c r="A24" s="708" t="s">
        <v>38</v>
      </c>
      <c r="B24" s="377">
        <v>1149.8</v>
      </c>
      <c r="C24" s="378">
        <v>640.64</v>
      </c>
      <c r="D24" s="703">
        <v>-509.15999999999997</v>
      </c>
      <c r="E24" s="336">
        <v>-0.44282483910245257</v>
      </c>
      <c r="F24" s="377">
        <v>345.68</v>
      </c>
      <c r="G24" s="700">
        <v>187.58</v>
      </c>
      <c r="H24" s="703">
        <v>-158.1</v>
      </c>
      <c r="I24" s="352">
        <v>-0.45735940754454985</v>
      </c>
      <c r="J24" s="693">
        <v>0.30064359018959819</v>
      </c>
      <c r="K24" s="620">
        <v>0.29280094905094906</v>
      </c>
      <c r="L24" s="377">
        <v>352.25</v>
      </c>
      <c r="M24" s="700">
        <v>321.62</v>
      </c>
      <c r="N24" s="703">
        <v>-30.629999999999995</v>
      </c>
      <c r="O24" s="352">
        <v>-8.6955287437899209E-2</v>
      </c>
      <c r="P24" s="693">
        <v>1.0190060171256654</v>
      </c>
      <c r="Q24" s="620">
        <v>1.714575114617763</v>
      </c>
      <c r="R24" s="377">
        <v>0</v>
      </c>
      <c r="S24" s="700">
        <v>0</v>
      </c>
      <c r="T24" s="703">
        <v>0</v>
      </c>
      <c r="U24" s="352">
        <v>0</v>
      </c>
      <c r="V24" s="621">
        <v>0</v>
      </c>
      <c r="W24" s="620">
        <v>0</v>
      </c>
      <c r="X24" s="377">
        <v>352.25</v>
      </c>
      <c r="Y24" s="378">
        <v>321.62</v>
      </c>
      <c r="Z24" s="703">
        <v>-30.629999999999995</v>
      </c>
      <c r="AA24" s="352">
        <v>-8.6955287437899209E-2</v>
      </c>
      <c r="AB24" s="621">
        <v>1.0190060171256654</v>
      </c>
      <c r="AC24" s="620">
        <v>1.714575114617763</v>
      </c>
      <c r="AD24" s="377">
        <v>15.67</v>
      </c>
      <c r="AE24" s="378">
        <v>113.76</v>
      </c>
      <c r="AF24" s="703">
        <v>98.09</v>
      </c>
      <c r="AG24" s="352">
        <v>6.2597319719208677</v>
      </c>
      <c r="AH24" s="621">
        <v>1.3628457122977909E-2</v>
      </c>
      <c r="AI24" s="620">
        <v>0.17757242757242758</v>
      </c>
      <c r="AJ24" s="377">
        <v>3.25</v>
      </c>
      <c r="AK24" s="378">
        <v>18.63</v>
      </c>
      <c r="AL24" s="703">
        <v>15.379999999999999</v>
      </c>
      <c r="AM24" s="352">
        <v>4.7323076923076917</v>
      </c>
      <c r="AN24" s="621">
        <v>9.4017588521175654E-3</v>
      </c>
      <c r="AO24" s="620">
        <v>9.9317624480221758E-2</v>
      </c>
      <c r="AP24" s="377">
        <v>314.32</v>
      </c>
      <c r="AQ24" s="700">
        <v>720.75</v>
      </c>
      <c r="AR24" s="703">
        <v>406.43</v>
      </c>
      <c r="AS24" s="352">
        <v>1.2930453041486383</v>
      </c>
      <c r="AT24" s="621">
        <v>0.89232079488999283</v>
      </c>
      <c r="AU24" s="620">
        <v>2.2409986941110627</v>
      </c>
      <c r="AV24" s="735">
        <v>320.93</v>
      </c>
      <c r="AW24" s="975">
        <v>330.52</v>
      </c>
      <c r="AX24" s="703">
        <v>9.589999999999975</v>
      </c>
      <c r="AY24" s="1005">
        <v>2.98819057115258E-2</v>
      </c>
      <c r="AZ24" s="1006">
        <v>0.27911810749695604</v>
      </c>
      <c r="BA24" s="1004">
        <v>0.51592157842157838</v>
      </c>
      <c r="BB24" s="735">
        <v>320.93</v>
      </c>
      <c r="BC24" s="975">
        <v>330.52</v>
      </c>
      <c r="BD24" s="703">
        <v>9.589999999999975</v>
      </c>
      <c r="BE24" s="1005">
        <v>2.98819057115258E-2</v>
      </c>
      <c r="BF24" s="1006">
        <v>0.91108587650816186</v>
      </c>
      <c r="BG24" s="1004">
        <v>1.0276724084323114</v>
      </c>
      <c r="BH24" s="706"/>
    </row>
    <row r="25" spans="1:61" s="702" customFormat="1" ht="19.5" customHeight="1">
      <c r="A25" s="708" t="s">
        <v>264</v>
      </c>
      <c r="B25" s="377">
        <v>1305.48</v>
      </c>
      <c r="C25" s="378">
        <v>489.97</v>
      </c>
      <c r="D25" s="703">
        <v>-815.51</v>
      </c>
      <c r="E25" s="336">
        <v>-0.62468210926249346</v>
      </c>
      <c r="F25" s="377">
        <v>431.44</v>
      </c>
      <c r="G25" s="700">
        <v>24.39</v>
      </c>
      <c r="H25" s="703">
        <v>-407.05</v>
      </c>
      <c r="I25" s="352">
        <v>-0.9434683849434452</v>
      </c>
      <c r="J25" s="693">
        <v>0.33048380672243161</v>
      </c>
      <c r="K25" s="620">
        <v>4.9778557870890056E-2</v>
      </c>
      <c r="L25" s="377">
        <v>555.03</v>
      </c>
      <c r="M25" s="700">
        <v>91.82</v>
      </c>
      <c r="N25" s="703">
        <v>-463.21</v>
      </c>
      <c r="O25" s="352">
        <v>-0.83456750085580955</v>
      </c>
      <c r="P25" s="693">
        <v>1.2864592990914148</v>
      </c>
      <c r="Q25" s="620">
        <v>3.7646576465764654</v>
      </c>
      <c r="R25" s="377">
        <v>0</v>
      </c>
      <c r="S25" s="700">
        <v>0</v>
      </c>
      <c r="T25" s="703">
        <v>0</v>
      </c>
      <c r="U25" s="352">
        <v>0</v>
      </c>
      <c r="V25" s="621">
        <v>0</v>
      </c>
      <c r="W25" s="620">
        <v>0</v>
      </c>
      <c r="X25" s="377">
        <v>555.03</v>
      </c>
      <c r="Y25" s="378">
        <v>91.82</v>
      </c>
      <c r="Z25" s="703">
        <v>-463.21</v>
      </c>
      <c r="AA25" s="352">
        <v>-0.83456750085580955</v>
      </c>
      <c r="AB25" s="621">
        <v>1.2864592990914148</v>
      </c>
      <c r="AC25" s="620">
        <v>3.7646576465764654</v>
      </c>
      <c r="AD25" s="377">
        <v>12.52</v>
      </c>
      <c r="AE25" s="378">
        <v>25.13</v>
      </c>
      <c r="AF25" s="703">
        <v>12.61</v>
      </c>
      <c r="AG25" s="352">
        <v>1.0071884984025559</v>
      </c>
      <c r="AH25" s="621">
        <v>9.590342249594019E-3</v>
      </c>
      <c r="AI25" s="620">
        <v>5.1288854419658345E-2</v>
      </c>
      <c r="AJ25" s="377">
        <v>1.5</v>
      </c>
      <c r="AK25" s="378">
        <v>7.42</v>
      </c>
      <c r="AL25" s="703">
        <v>5.92</v>
      </c>
      <c r="AM25" s="352">
        <v>3.9466666666666668</v>
      </c>
      <c r="AN25" s="621">
        <v>3.4767290932690527E-3</v>
      </c>
      <c r="AO25" s="620">
        <v>0.30422304223042229</v>
      </c>
      <c r="AP25" s="377">
        <v>109.56</v>
      </c>
      <c r="AQ25" s="700">
        <v>849.09</v>
      </c>
      <c r="AR25" s="703">
        <v>739.53</v>
      </c>
      <c r="AS25" s="352">
        <v>6.75</v>
      </c>
      <c r="AT25" s="621">
        <v>0.19739473541970706</v>
      </c>
      <c r="AU25" s="620">
        <v>9.2473317360052292</v>
      </c>
      <c r="AV25" s="735">
        <v>335.08</v>
      </c>
      <c r="AW25" s="975">
        <v>97.69</v>
      </c>
      <c r="AX25" s="703">
        <v>-237.39</v>
      </c>
      <c r="AY25" s="1005">
        <v>-0.70845768174764234</v>
      </c>
      <c r="AZ25" s="1006">
        <v>0.25667187547875109</v>
      </c>
      <c r="BA25" s="1004">
        <v>0.1993795538502357</v>
      </c>
      <c r="BB25" s="735">
        <v>14</v>
      </c>
      <c r="BC25" s="975">
        <v>-80.739999999999995</v>
      </c>
      <c r="BD25" s="703">
        <v>-94.74</v>
      </c>
      <c r="BE25" s="1005">
        <v>-6.7671428571428569</v>
      </c>
      <c r="BF25" s="1006">
        <v>2.5223861773237485E-2</v>
      </c>
      <c r="BG25" s="1004">
        <v>-0.87932912219560011</v>
      </c>
      <c r="BH25" s="707"/>
      <c r="BI25" s="704"/>
    </row>
    <row r="26" spans="1:61" s="702" customFormat="1" ht="19.5" customHeight="1">
      <c r="A26" s="708" t="s">
        <v>40</v>
      </c>
      <c r="B26" s="377">
        <v>636.23</v>
      </c>
      <c r="C26" s="378">
        <v>273.55</v>
      </c>
      <c r="D26" s="703">
        <v>-362.68</v>
      </c>
      <c r="E26" s="336">
        <v>-0.57004542382471746</v>
      </c>
      <c r="F26" s="377">
        <v>160.24</v>
      </c>
      <c r="G26" s="700">
        <v>69.97</v>
      </c>
      <c r="H26" s="703">
        <v>-90.27000000000001</v>
      </c>
      <c r="I26" s="352">
        <v>-0.56334248627059413</v>
      </c>
      <c r="J26" s="693">
        <v>0.25185860459267878</v>
      </c>
      <c r="K26" s="620">
        <v>0.25578504843721439</v>
      </c>
      <c r="L26" s="377">
        <v>160.5</v>
      </c>
      <c r="M26" s="700">
        <v>113.97</v>
      </c>
      <c r="N26" s="703">
        <v>-46.53</v>
      </c>
      <c r="O26" s="352">
        <v>-0.2899065420560748</v>
      </c>
      <c r="P26" s="693">
        <v>1.0016225661507738</v>
      </c>
      <c r="Q26" s="620">
        <v>1.6288409318279262</v>
      </c>
      <c r="R26" s="377">
        <v>0</v>
      </c>
      <c r="S26" s="700">
        <v>0</v>
      </c>
      <c r="T26" s="703">
        <v>0</v>
      </c>
      <c r="U26" s="352">
        <v>0</v>
      </c>
      <c r="V26" s="621">
        <v>0</v>
      </c>
      <c r="W26" s="620">
        <v>0</v>
      </c>
      <c r="X26" s="377">
        <v>160.5</v>
      </c>
      <c r="Y26" s="378">
        <v>113.97</v>
      </c>
      <c r="Z26" s="703">
        <v>-46.53</v>
      </c>
      <c r="AA26" s="352">
        <v>-0.2899065420560748</v>
      </c>
      <c r="AB26" s="621">
        <v>1.0016225661507738</v>
      </c>
      <c r="AC26" s="620">
        <v>1.6288409318279262</v>
      </c>
      <c r="AD26" s="377">
        <v>-12.17</v>
      </c>
      <c r="AE26" s="378">
        <v>20.93</v>
      </c>
      <c r="AF26" s="703">
        <v>33.1</v>
      </c>
      <c r="AG26" s="352">
        <v>2.7198027937551359</v>
      </c>
      <c r="AH26" s="621">
        <v>-1.9128302657843863E-2</v>
      </c>
      <c r="AI26" s="620">
        <v>7.6512520562968381E-2</v>
      </c>
      <c r="AJ26" s="377">
        <v>0.85</v>
      </c>
      <c r="AK26" s="378">
        <v>20.93</v>
      </c>
      <c r="AL26" s="703">
        <v>20.079999999999998</v>
      </c>
      <c r="AM26" s="352">
        <v>23.623529411764704</v>
      </c>
      <c r="AN26" s="621">
        <v>5.3045431852221667E-3</v>
      </c>
      <c r="AO26" s="620">
        <v>0.29912819779905675</v>
      </c>
      <c r="AP26" s="377">
        <v>-233.99</v>
      </c>
      <c r="AQ26" s="700">
        <v>-3.33</v>
      </c>
      <c r="AR26" s="703">
        <v>230.66</v>
      </c>
      <c r="AS26" s="352">
        <v>0.98576862259070896</v>
      </c>
      <c r="AT26" s="621">
        <v>-1.4578816199376947</v>
      </c>
      <c r="AU26" s="620">
        <v>-2.9218215319821005E-2</v>
      </c>
      <c r="AV26" s="735">
        <v>169.68</v>
      </c>
      <c r="AW26" s="975">
        <v>79.75</v>
      </c>
      <c r="AX26" s="703">
        <v>-89.93</v>
      </c>
      <c r="AY26" s="1005">
        <v>-0.52999764262140503</v>
      </c>
      <c r="AZ26" s="1006">
        <v>0.26669600616129385</v>
      </c>
      <c r="BA26" s="1004">
        <v>0.29153719612502282</v>
      </c>
      <c r="BB26" s="735">
        <v>-34.75</v>
      </c>
      <c r="BC26" s="975">
        <v>-4.62</v>
      </c>
      <c r="BD26" s="703">
        <v>30.13</v>
      </c>
      <c r="BE26" s="1005">
        <v>0.86705035971223021</v>
      </c>
      <c r="BF26" s="1006">
        <v>-0.21651090342679127</v>
      </c>
      <c r="BG26" s="1004">
        <v>-4.0536983416688606E-2</v>
      </c>
      <c r="BH26" s="707"/>
      <c r="BI26" s="704"/>
    </row>
    <row r="27" spans="1:61" s="702" customFormat="1" ht="19.5" customHeight="1">
      <c r="A27" s="708" t="s">
        <v>19</v>
      </c>
      <c r="B27" s="377">
        <v>384.71</v>
      </c>
      <c r="C27" s="378">
        <v>147.86000000000001</v>
      </c>
      <c r="D27" s="703">
        <v>-236.84999999999997</v>
      </c>
      <c r="E27" s="336">
        <v>-0.61565854799719266</v>
      </c>
      <c r="F27" s="377">
        <v>2.8</v>
      </c>
      <c r="G27" s="700">
        <v>24.82</v>
      </c>
      <c r="H27" s="703">
        <v>22.02</v>
      </c>
      <c r="I27" s="352">
        <v>7.8642857142857148</v>
      </c>
      <c r="J27" s="693">
        <v>7.2782095604481296E-3</v>
      </c>
      <c r="K27" s="620">
        <v>0.16786149059921546</v>
      </c>
      <c r="L27" s="377">
        <v>46.33</v>
      </c>
      <c r="M27" s="700">
        <v>61.23</v>
      </c>
      <c r="N27" s="703">
        <v>14.899999999999999</v>
      </c>
      <c r="O27" s="352">
        <v>0.32160587092596588</v>
      </c>
      <c r="P27" s="693">
        <v>16.546428571428571</v>
      </c>
      <c r="Q27" s="620">
        <v>2.46696212731668</v>
      </c>
      <c r="R27" s="377">
        <v>0</v>
      </c>
      <c r="S27" s="700">
        <v>0</v>
      </c>
      <c r="T27" s="703">
        <v>0</v>
      </c>
      <c r="U27" s="352">
        <v>0</v>
      </c>
      <c r="V27" s="621">
        <v>0</v>
      </c>
      <c r="W27" s="620">
        <v>0</v>
      </c>
      <c r="X27" s="377">
        <v>46.33</v>
      </c>
      <c r="Y27" s="378">
        <v>61.23</v>
      </c>
      <c r="Z27" s="703">
        <v>14.899999999999999</v>
      </c>
      <c r="AA27" s="352">
        <v>0.32160587092596588</v>
      </c>
      <c r="AB27" s="621">
        <v>16.546428571428571</v>
      </c>
      <c r="AC27" s="620">
        <v>2.46696212731668</v>
      </c>
      <c r="AD27" s="377">
        <v>0</v>
      </c>
      <c r="AE27" s="378">
        <v>1.24</v>
      </c>
      <c r="AF27" s="703">
        <v>1.24</v>
      </c>
      <c r="AG27" s="352" t="s">
        <v>549</v>
      </c>
      <c r="AH27" s="621">
        <v>0</v>
      </c>
      <c r="AI27" s="620">
        <v>8.3863113756255901E-3</v>
      </c>
      <c r="AJ27" s="377">
        <v>0</v>
      </c>
      <c r="AK27" s="378">
        <v>0</v>
      </c>
      <c r="AL27" s="703">
        <v>0</v>
      </c>
      <c r="AM27" s="352">
        <v>0</v>
      </c>
      <c r="AN27" s="621">
        <v>0</v>
      </c>
      <c r="AO27" s="620">
        <v>0</v>
      </c>
      <c r="AP27" s="377">
        <v>0.16</v>
      </c>
      <c r="AQ27" s="700">
        <v>-10.06</v>
      </c>
      <c r="AR27" s="703">
        <v>-10.220000000000001</v>
      </c>
      <c r="AS27" s="352">
        <v>-63.875</v>
      </c>
      <c r="AT27" s="621">
        <v>3.4534858622922516E-3</v>
      </c>
      <c r="AU27" s="620">
        <v>-0.16429854646415157</v>
      </c>
      <c r="AV27" s="735">
        <v>3.07</v>
      </c>
      <c r="AW27" s="975">
        <v>2.8</v>
      </c>
      <c r="AX27" s="703">
        <v>-0.27</v>
      </c>
      <c r="AY27" s="1005">
        <v>-8.7947882736156363E-2</v>
      </c>
      <c r="AZ27" s="1006">
        <v>7.9800369109199135E-3</v>
      </c>
      <c r="BA27" s="1004">
        <v>1.8936832138509399E-2</v>
      </c>
      <c r="BB27" s="735">
        <v>3.07</v>
      </c>
      <c r="BC27" s="975">
        <v>-52.43</v>
      </c>
      <c r="BD27" s="703">
        <v>-55.5</v>
      </c>
      <c r="BE27" s="1005">
        <v>-18.078175895765472</v>
      </c>
      <c r="BF27" s="1006">
        <v>6.6263759982732567E-2</v>
      </c>
      <c r="BG27" s="1004">
        <v>-0.85627960150253146</v>
      </c>
      <c r="BH27" s="707"/>
      <c r="BI27" s="704"/>
    </row>
    <row r="28" spans="1:61" s="702" customFormat="1" ht="19.5" customHeight="1">
      <c r="A28" s="708" t="s">
        <v>246</v>
      </c>
      <c r="B28" s="377">
        <v>0</v>
      </c>
      <c r="C28" s="378">
        <v>0</v>
      </c>
      <c r="D28" s="703">
        <v>0</v>
      </c>
      <c r="E28" s="336">
        <v>0</v>
      </c>
      <c r="F28" s="377">
        <v>0</v>
      </c>
      <c r="G28" s="700">
        <v>0</v>
      </c>
      <c r="H28" s="703">
        <v>0</v>
      </c>
      <c r="I28" s="352">
        <v>0</v>
      </c>
      <c r="J28" s="693" t="s">
        <v>493</v>
      </c>
      <c r="K28" s="620" t="s">
        <v>493</v>
      </c>
      <c r="L28" s="377">
        <v>3.46</v>
      </c>
      <c r="M28" s="700">
        <v>1.49</v>
      </c>
      <c r="N28" s="703">
        <v>-1.97</v>
      </c>
      <c r="O28" s="352">
        <v>-0.56936416184971095</v>
      </c>
      <c r="P28" s="693" t="s">
        <v>493</v>
      </c>
      <c r="Q28" s="620" t="s">
        <v>493</v>
      </c>
      <c r="R28" s="377">
        <v>0</v>
      </c>
      <c r="S28" s="700">
        <v>0</v>
      </c>
      <c r="T28" s="703">
        <v>0</v>
      </c>
      <c r="U28" s="352">
        <v>0</v>
      </c>
      <c r="V28" s="621" t="s">
        <v>493</v>
      </c>
      <c r="W28" s="620" t="s">
        <v>493</v>
      </c>
      <c r="X28" s="377">
        <v>3.46</v>
      </c>
      <c r="Y28" s="378">
        <v>1.49</v>
      </c>
      <c r="Z28" s="703">
        <v>-1.97</v>
      </c>
      <c r="AA28" s="352">
        <v>-0.56936416184971095</v>
      </c>
      <c r="AB28" s="621" t="s">
        <v>493</v>
      </c>
      <c r="AC28" s="620" t="s">
        <v>493</v>
      </c>
      <c r="AD28" s="377">
        <v>48.74</v>
      </c>
      <c r="AE28" s="378">
        <v>14.31</v>
      </c>
      <c r="AF28" s="703">
        <v>-34.43</v>
      </c>
      <c r="AG28" s="352">
        <v>-0.70640131308986454</v>
      </c>
      <c r="AH28" s="621" t="s">
        <v>493</v>
      </c>
      <c r="AI28" s="620" t="s">
        <v>493</v>
      </c>
      <c r="AJ28" s="377">
        <v>17.420000000000002</v>
      </c>
      <c r="AK28" s="378">
        <v>3.62</v>
      </c>
      <c r="AL28" s="703">
        <v>-13.8</v>
      </c>
      <c r="AM28" s="352">
        <v>-0.79219288174512048</v>
      </c>
      <c r="AN28" s="621" t="s">
        <v>493</v>
      </c>
      <c r="AO28" s="620" t="s">
        <v>493</v>
      </c>
      <c r="AP28" s="377">
        <v>22.97</v>
      </c>
      <c r="AQ28" s="700">
        <v>-135.65</v>
      </c>
      <c r="AR28" s="703">
        <v>-158.62</v>
      </c>
      <c r="AS28" s="352">
        <v>-6.9055289508053992</v>
      </c>
      <c r="AT28" s="621">
        <v>6.6387283236994215</v>
      </c>
      <c r="AU28" s="620">
        <v>-91.040268456375841</v>
      </c>
      <c r="AV28" s="735">
        <v>0</v>
      </c>
      <c r="AW28" s="975">
        <v>0</v>
      </c>
      <c r="AX28" s="703">
        <v>0</v>
      </c>
      <c r="AY28" s="1005">
        <v>0</v>
      </c>
      <c r="AZ28" s="1006" t="s">
        <v>493</v>
      </c>
      <c r="BA28" s="1004" t="s">
        <v>493</v>
      </c>
      <c r="BB28" s="735">
        <v>0</v>
      </c>
      <c r="BC28" s="975">
        <v>0</v>
      </c>
      <c r="BD28" s="703">
        <v>0</v>
      </c>
      <c r="BE28" s="1005">
        <v>0</v>
      </c>
      <c r="BF28" s="1006">
        <v>0</v>
      </c>
      <c r="BG28" s="1004">
        <v>0</v>
      </c>
      <c r="BH28" s="707"/>
      <c r="BI28" s="704"/>
    </row>
    <row r="29" spans="1:61" s="702" customFormat="1" ht="19.5" customHeight="1">
      <c r="A29" s="708" t="s">
        <v>496</v>
      </c>
      <c r="B29" s="377">
        <v>0</v>
      </c>
      <c r="C29" s="378">
        <v>0</v>
      </c>
      <c r="D29" s="703">
        <v>0</v>
      </c>
      <c r="E29" s="336">
        <v>0</v>
      </c>
      <c r="F29" s="377">
        <v>0</v>
      </c>
      <c r="G29" s="700">
        <v>0</v>
      </c>
      <c r="H29" s="703">
        <v>0</v>
      </c>
      <c r="I29" s="352">
        <v>0</v>
      </c>
      <c r="J29" s="693" t="s">
        <v>493</v>
      </c>
      <c r="K29" s="620" t="s">
        <v>493</v>
      </c>
      <c r="L29" s="377">
        <v>0</v>
      </c>
      <c r="M29" s="700">
        <v>0</v>
      </c>
      <c r="N29" s="703">
        <v>0</v>
      </c>
      <c r="O29" s="352">
        <v>0</v>
      </c>
      <c r="P29" s="693" t="s">
        <v>493</v>
      </c>
      <c r="Q29" s="620" t="s">
        <v>493</v>
      </c>
      <c r="R29" s="377">
        <v>0</v>
      </c>
      <c r="S29" s="700">
        <v>0</v>
      </c>
      <c r="T29" s="703">
        <v>0</v>
      </c>
      <c r="U29" s="352">
        <v>0</v>
      </c>
      <c r="V29" s="621" t="s">
        <v>493</v>
      </c>
      <c r="W29" s="620" t="s">
        <v>493</v>
      </c>
      <c r="X29" s="377">
        <v>0</v>
      </c>
      <c r="Y29" s="378">
        <v>0</v>
      </c>
      <c r="Z29" s="703">
        <v>0</v>
      </c>
      <c r="AA29" s="352">
        <v>0</v>
      </c>
      <c r="AB29" s="621" t="s">
        <v>493</v>
      </c>
      <c r="AC29" s="620" t="s">
        <v>493</v>
      </c>
      <c r="AD29" s="377">
        <v>0</v>
      </c>
      <c r="AE29" s="378">
        <v>0</v>
      </c>
      <c r="AF29" s="703">
        <v>0</v>
      </c>
      <c r="AG29" s="352">
        <v>0</v>
      </c>
      <c r="AH29" s="621" t="s">
        <v>493</v>
      </c>
      <c r="AI29" s="620" t="s">
        <v>493</v>
      </c>
      <c r="AJ29" s="377">
        <v>0</v>
      </c>
      <c r="AK29" s="378">
        <v>0</v>
      </c>
      <c r="AL29" s="703">
        <v>0</v>
      </c>
      <c r="AM29" s="352">
        <v>0</v>
      </c>
      <c r="AN29" s="621" t="s">
        <v>493</v>
      </c>
      <c r="AO29" s="620" t="s">
        <v>493</v>
      </c>
      <c r="AP29" s="377">
        <v>-257.97000000000003</v>
      </c>
      <c r="AQ29" s="700">
        <v>-220.8</v>
      </c>
      <c r="AR29" s="703">
        <v>37.170000000000016</v>
      </c>
      <c r="AS29" s="352">
        <v>0.14408652168856848</v>
      </c>
      <c r="AT29" s="621" t="s">
        <v>493</v>
      </c>
      <c r="AU29" s="620" t="s">
        <v>493</v>
      </c>
      <c r="AV29" s="735">
        <v>0</v>
      </c>
      <c r="AW29" s="975">
        <v>0</v>
      </c>
      <c r="AX29" s="703">
        <v>0</v>
      </c>
      <c r="AY29" s="1005">
        <v>0</v>
      </c>
      <c r="AZ29" s="1006" t="s">
        <v>493</v>
      </c>
      <c r="BA29" s="1004" t="s">
        <v>493</v>
      </c>
      <c r="BB29" s="735">
        <v>0</v>
      </c>
      <c r="BC29" s="975">
        <v>0</v>
      </c>
      <c r="BD29" s="703">
        <v>0</v>
      </c>
      <c r="BE29" s="1005">
        <v>0</v>
      </c>
      <c r="BF29" s="1006" t="s">
        <v>493</v>
      </c>
      <c r="BG29" s="1004" t="s">
        <v>493</v>
      </c>
      <c r="BH29" s="707"/>
      <c r="BI29" s="704"/>
    </row>
    <row r="30" spans="1:61" s="702" customFormat="1" ht="19.5" customHeight="1" thickBot="1">
      <c r="A30" s="708" t="s">
        <v>265</v>
      </c>
      <c r="B30" s="377">
        <v>0</v>
      </c>
      <c r="C30" s="378">
        <v>0</v>
      </c>
      <c r="D30" s="703">
        <v>0</v>
      </c>
      <c r="E30" s="336">
        <v>0</v>
      </c>
      <c r="F30" s="377">
        <v>0</v>
      </c>
      <c r="G30" s="700">
        <v>0</v>
      </c>
      <c r="H30" s="703">
        <v>0</v>
      </c>
      <c r="I30" s="352">
        <v>0</v>
      </c>
      <c r="J30" s="693" t="s">
        <v>493</v>
      </c>
      <c r="K30" s="620" t="s">
        <v>493</v>
      </c>
      <c r="L30" s="377">
        <v>0</v>
      </c>
      <c r="M30" s="700">
        <v>0</v>
      </c>
      <c r="N30" s="703">
        <v>0</v>
      </c>
      <c r="O30" s="352">
        <v>0</v>
      </c>
      <c r="P30" s="693" t="s">
        <v>493</v>
      </c>
      <c r="Q30" s="620" t="s">
        <v>493</v>
      </c>
      <c r="R30" s="377">
        <v>0</v>
      </c>
      <c r="S30" s="700">
        <v>0</v>
      </c>
      <c r="T30" s="703">
        <v>0</v>
      </c>
      <c r="U30" s="352">
        <v>0</v>
      </c>
      <c r="V30" s="621" t="s">
        <v>493</v>
      </c>
      <c r="W30" s="620" t="s">
        <v>493</v>
      </c>
      <c r="X30" s="377">
        <v>0</v>
      </c>
      <c r="Y30" s="378">
        <v>0</v>
      </c>
      <c r="Z30" s="703">
        <v>0</v>
      </c>
      <c r="AA30" s="352">
        <v>0</v>
      </c>
      <c r="AB30" s="621" t="s">
        <v>493</v>
      </c>
      <c r="AC30" s="620" t="s">
        <v>493</v>
      </c>
      <c r="AD30" s="377">
        <v>3.48</v>
      </c>
      <c r="AE30" s="378">
        <v>0</v>
      </c>
      <c r="AF30" s="703">
        <v>-3.48</v>
      </c>
      <c r="AG30" s="352">
        <v>-1</v>
      </c>
      <c r="AH30" s="621" t="s">
        <v>493</v>
      </c>
      <c r="AI30" s="620" t="s">
        <v>493</v>
      </c>
      <c r="AJ30" s="377">
        <v>0</v>
      </c>
      <c r="AK30" s="378">
        <v>0</v>
      </c>
      <c r="AL30" s="703">
        <v>0</v>
      </c>
      <c r="AM30" s="352">
        <v>0</v>
      </c>
      <c r="AN30" s="621" t="s">
        <v>493</v>
      </c>
      <c r="AO30" s="620" t="s">
        <v>493</v>
      </c>
      <c r="AP30" s="377">
        <v>0</v>
      </c>
      <c r="AQ30" s="700">
        <v>0</v>
      </c>
      <c r="AR30" s="703">
        <v>0</v>
      </c>
      <c r="AS30" s="352">
        <v>0</v>
      </c>
      <c r="AT30" s="621" t="s">
        <v>493</v>
      </c>
      <c r="AU30" s="620" t="s">
        <v>493</v>
      </c>
      <c r="AV30" s="735">
        <v>0</v>
      </c>
      <c r="AW30" s="975">
        <v>0</v>
      </c>
      <c r="AX30" s="703">
        <v>0</v>
      </c>
      <c r="AY30" s="1005">
        <v>0</v>
      </c>
      <c r="AZ30" s="1006" t="s">
        <v>493</v>
      </c>
      <c r="BA30" s="1004" t="s">
        <v>493</v>
      </c>
      <c r="BB30" s="735">
        <v>0</v>
      </c>
      <c r="BC30" s="975">
        <v>0</v>
      </c>
      <c r="BD30" s="703">
        <v>0</v>
      </c>
      <c r="BE30" s="1005">
        <v>0</v>
      </c>
      <c r="BF30" s="1006" t="s">
        <v>493</v>
      </c>
      <c r="BG30" s="1004" t="s">
        <v>493</v>
      </c>
      <c r="BH30" s="707"/>
      <c r="BI30" s="704"/>
    </row>
    <row r="31" spans="1:61" s="2" customFormat="1" ht="24" customHeight="1" thickTop="1" thickBot="1">
      <c r="A31" s="19" t="s">
        <v>8</v>
      </c>
      <c r="B31" s="20">
        <v>103672.25</v>
      </c>
      <c r="C31" s="21">
        <v>107987.26999999999</v>
      </c>
      <c r="D31" s="861">
        <v>4315.0199999999968</v>
      </c>
      <c r="E31" s="165">
        <v>4.1621745452616196E-2</v>
      </c>
      <c r="F31" s="20">
        <v>39380.14</v>
      </c>
      <c r="G31" s="27">
        <v>34208.47</v>
      </c>
      <c r="H31" s="861">
        <v>-5171.6699999999992</v>
      </c>
      <c r="I31" s="168">
        <v>-0.13132685663382604</v>
      </c>
      <c r="J31" s="167">
        <v>0.37985227483728767</v>
      </c>
      <c r="K31" s="165">
        <v>0.31678243185516225</v>
      </c>
      <c r="L31" s="62">
        <v>35679.290000000008</v>
      </c>
      <c r="M31" s="65">
        <v>32651.670000000002</v>
      </c>
      <c r="N31" s="861">
        <v>-3027.62</v>
      </c>
      <c r="O31" s="168">
        <v>-8.4856509196231361E-2</v>
      </c>
      <c r="P31" s="167">
        <v>0.90602242653276521</v>
      </c>
      <c r="Q31" s="165">
        <v>0.95449080300872857</v>
      </c>
      <c r="R31" s="62">
        <v>701.23</v>
      </c>
      <c r="S31" s="65">
        <v>-1784.78</v>
      </c>
      <c r="T31" s="861">
        <v>-2486.0100000000002</v>
      </c>
      <c r="U31" s="285">
        <v>-3.5452134107211615</v>
      </c>
      <c r="V31" s="167">
        <v>6.7639122330228193E-3</v>
      </c>
      <c r="W31" s="165">
        <v>-1.652768886554869E-2</v>
      </c>
      <c r="X31" s="62">
        <v>34978.030000000006</v>
      </c>
      <c r="Y31" s="63">
        <v>34436.46</v>
      </c>
      <c r="Z31" s="861">
        <v>-541.57000000000039</v>
      </c>
      <c r="AA31" s="168">
        <v>-1.5483147564342728E-2</v>
      </c>
      <c r="AB31" s="166">
        <v>0.88821497333427479</v>
      </c>
      <c r="AC31" s="165">
        <v>1.0066647236780832</v>
      </c>
      <c r="AD31" s="62">
        <v>21452.399999999994</v>
      </c>
      <c r="AE31" s="63">
        <v>6920.38</v>
      </c>
      <c r="AF31" s="861">
        <v>-14532.020000000004</v>
      </c>
      <c r="AG31" s="168">
        <v>-0.6774076560198391</v>
      </c>
      <c r="AH31" s="166">
        <v>0.20692518972048926</v>
      </c>
      <c r="AI31" s="165">
        <v>6.4085146332526058E-2</v>
      </c>
      <c r="AJ31" s="62">
        <v>7396.53</v>
      </c>
      <c r="AK31" s="63">
        <v>6510.7200000000012</v>
      </c>
      <c r="AL31" s="861">
        <v>-885.80999999999915</v>
      </c>
      <c r="AM31" s="285">
        <v>-0.11976021188313961</v>
      </c>
      <c r="AN31" s="166">
        <v>0.18782386248499877</v>
      </c>
      <c r="AO31" s="165">
        <v>0.19032479383029996</v>
      </c>
      <c r="AP31" s="62">
        <v>9239.82</v>
      </c>
      <c r="AQ31" s="65">
        <v>9370.6200000000008</v>
      </c>
      <c r="AR31" s="861">
        <v>130.80000000000035</v>
      </c>
      <c r="AS31" s="168">
        <v>1.4156119924414231E-2</v>
      </c>
      <c r="AT31" s="166">
        <v>0.25896871826765605</v>
      </c>
      <c r="AU31" s="165">
        <v>0.28698746495967897</v>
      </c>
      <c r="AV31" s="1000">
        <v>26492.54</v>
      </c>
      <c r="AW31" s="995">
        <v>27969.29</v>
      </c>
      <c r="AX31" s="996">
        <v>1476.7499999999995</v>
      </c>
      <c r="AY31" s="997">
        <v>5.5742107023335624E-2</v>
      </c>
      <c r="AZ31" s="998">
        <v>0.25554128515586377</v>
      </c>
      <c r="BA31" s="999">
        <v>0.2590054364741326</v>
      </c>
      <c r="BB31" s="1000">
        <v>741.12000000000023</v>
      </c>
      <c r="BC31" s="1001">
        <v>4130.92</v>
      </c>
      <c r="BD31" s="996">
        <v>3389.8000000000011</v>
      </c>
      <c r="BE31" s="997">
        <v>4.5738881692573381</v>
      </c>
      <c r="BF31" s="998">
        <v>2.1188157251852094E-2</v>
      </c>
      <c r="BG31" s="999">
        <v>0.1199577424624947</v>
      </c>
      <c r="BH31" s="283"/>
      <c r="BI31" s="284"/>
    </row>
    <row r="32" spans="1:61" ht="13.5" thickTop="1">
      <c r="A32" s="5"/>
      <c r="B32" s="4" t="s">
        <v>551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9"/>
      <c r="S32" s="6"/>
      <c r="T32" s="6"/>
      <c r="U32" s="6"/>
      <c r="V32" s="9"/>
      <c r="W32" s="6"/>
      <c r="X32" s="9"/>
      <c r="Y32" s="6"/>
      <c r="Z32" s="6"/>
      <c r="AA32" s="6"/>
      <c r="AB32" s="5"/>
      <c r="AC32" s="5"/>
      <c r="AD32" s="11"/>
      <c r="AE32" s="5"/>
      <c r="AF32" s="5"/>
      <c r="AG32" s="5"/>
      <c r="AH32" s="5"/>
      <c r="AI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11"/>
      <c r="BC32" s="5"/>
      <c r="BD32" s="5"/>
      <c r="BE32" s="5"/>
      <c r="BF32" s="5"/>
      <c r="BG32" s="5"/>
    </row>
    <row r="33" spans="3:66" ht="15">
      <c r="R33" s="41"/>
      <c r="S33" s="42"/>
      <c r="T33" s="42"/>
      <c r="U33" s="42"/>
      <c r="V33" s="41"/>
      <c r="AB33" s="34"/>
      <c r="AC33" s="34"/>
      <c r="BH33" s="286"/>
      <c r="BI33" s="286"/>
    </row>
    <row r="34" spans="3:66" ht="15">
      <c r="R34" s="41"/>
      <c r="S34" s="42"/>
      <c r="T34" s="42"/>
      <c r="U34" s="42"/>
      <c r="V34" s="41"/>
      <c r="AB34" s="34"/>
      <c r="AC34" s="34"/>
      <c r="BH34" s="286"/>
      <c r="BI34" s="286"/>
    </row>
    <row r="35" spans="3:66" s="34" customFormat="1">
      <c r="R35" s="42"/>
      <c r="S35" s="41"/>
      <c r="T35" s="41"/>
      <c r="U35" s="41"/>
      <c r="V35" s="42"/>
      <c r="W35" s="41"/>
      <c r="X35" s="42"/>
      <c r="BB35" s="5"/>
      <c r="BH35" s="5"/>
      <c r="BI35" s="5"/>
      <c r="BJ35" s="5"/>
      <c r="BK35" s="5"/>
      <c r="BL35" s="5"/>
      <c r="BM35" s="5"/>
      <c r="BN35" s="5"/>
    </row>
    <row r="36" spans="3:66" s="34" customFormat="1">
      <c r="R36" s="42"/>
      <c r="S36" s="41"/>
      <c r="T36" s="41"/>
      <c r="U36" s="41"/>
      <c r="V36" s="42"/>
      <c r="W36" s="41"/>
      <c r="X36" s="42"/>
      <c r="BH36" s="5"/>
      <c r="BI36" s="5"/>
      <c r="BJ36" s="5"/>
      <c r="BK36" s="5"/>
      <c r="BL36" s="5"/>
      <c r="BM36" s="5"/>
      <c r="BN36" s="5"/>
    </row>
    <row r="37" spans="3:66" s="34" customFormat="1">
      <c r="R37" s="42"/>
      <c r="S37" s="41"/>
      <c r="T37" s="41"/>
      <c r="U37" s="41"/>
      <c r="V37" s="42"/>
      <c r="W37" s="41"/>
      <c r="X37" s="42"/>
      <c r="BH37" s="5"/>
      <c r="BI37" s="5"/>
      <c r="BJ37" s="5"/>
      <c r="BK37" s="5"/>
      <c r="BL37" s="5"/>
      <c r="BM37" s="5"/>
      <c r="BN37" s="5"/>
    </row>
    <row r="38" spans="3:66" s="34" customFormat="1">
      <c r="R38" s="42"/>
      <c r="S38" s="41"/>
      <c r="T38" s="41"/>
      <c r="U38" s="41"/>
      <c r="V38" s="42"/>
      <c r="W38" s="41"/>
      <c r="X38" s="42"/>
      <c r="BH38" s="5"/>
      <c r="BI38" s="5"/>
      <c r="BJ38" s="5"/>
      <c r="BK38" s="5"/>
      <c r="BL38" s="5"/>
      <c r="BM38" s="5"/>
      <c r="BN38" s="5"/>
    </row>
    <row r="42" spans="3:66" s="34" customFormat="1">
      <c r="C42" s="120"/>
      <c r="D42" s="120"/>
      <c r="E42" s="120"/>
      <c r="F42" s="120"/>
      <c r="G42" s="121"/>
      <c r="H42" s="120"/>
      <c r="I42" s="120"/>
      <c r="J42" s="120"/>
      <c r="K42" s="120"/>
      <c r="W42" s="42"/>
      <c r="X42" s="41"/>
      <c r="Y42" s="42"/>
      <c r="Z42" s="42"/>
      <c r="AA42" s="42"/>
      <c r="AB42" s="41"/>
      <c r="AC42" s="42"/>
      <c r="BH42" s="5"/>
      <c r="BI42" s="5"/>
      <c r="BJ42" s="5"/>
      <c r="BK42" s="5"/>
      <c r="BL42" s="5"/>
      <c r="BM42" s="5"/>
      <c r="BN42" s="5"/>
    </row>
    <row r="43" spans="3:66" s="34" customFormat="1">
      <c r="C43" s="120"/>
      <c r="D43" s="120"/>
      <c r="E43" s="120"/>
      <c r="F43" s="120"/>
      <c r="G43" s="121"/>
      <c r="H43" s="120"/>
      <c r="I43" s="120"/>
      <c r="J43" s="120"/>
      <c r="K43" s="120"/>
      <c r="W43" s="42"/>
      <c r="X43" s="41"/>
      <c r="Y43" s="42"/>
      <c r="Z43" s="42"/>
      <c r="AA43" s="42"/>
      <c r="AB43" s="41"/>
      <c r="AC43" s="42"/>
      <c r="BH43" s="5"/>
      <c r="BI43" s="5"/>
      <c r="BJ43" s="5"/>
      <c r="BK43" s="5"/>
      <c r="BL43" s="5"/>
      <c r="BM43" s="5"/>
      <c r="BN43" s="5"/>
    </row>
    <row r="44" spans="3:66" s="34" customFormat="1">
      <c r="C44" s="120"/>
      <c r="D44" s="120"/>
      <c r="E44" s="120"/>
      <c r="F44" s="120"/>
      <c r="G44" s="121"/>
      <c r="H44" s="120"/>
      <c r="I44" s="120"/>
      <c r="J44" s="120"/>
      <c r="K44" s="120"/>
      <c r="W44" s="42"/>
      <c r="X44" s="41"/>
      <c r="Y44" s="42"/>
      <c r="Z44" s="42"/>
      <c r="AA44" s="42"/>
      <c r="AB44" s="41"/>
      <c r="AC44" s="42"/>
      <c r="BH44" s="5"/>
      <c r="BI44" s="5"/>
      <c r="BJ44" s="5"/>
      <c r="BK44" s="5"/>
      <c r="BL44" s="5"/>
      <c r="BM44" s="5"/>
      <c r="BN44" s="5"/>
    </row>
    <row r="45" spans="3:66" s="34" customFormat="1">
      <c r="C45" s="120"/>
      <c r="D45" s="120"/>
      <c r="E45" s="120"/>
      <c r="F45" s="120"/>
      <c r="G45" s="121"/>
      <c r="H45" s="120"/>
      <c r="I45" s="120"/>
      <c r="J45" s="120"/>
      <c r="K45" s="120"/>
      <c r="W45" s="42"/>
      <c r="X45" s="41"/>
      <c r="Y45" s="42"/>
      <c r="Z45" s="42"/>
      <c r="AA45" s="42"/>
      <c r="AB45" s="41"/>
      <c r="AC45" s="42"/>
      <c r="BH45" s="5"/>
      <c r="BI45" s="5"/>
      <c r="BJ45" s="5"/>
      <c r="BK45" s="5"/>
      <c r="BL45" s="5"/>
      <c r="BM45" s="5"/>
      <c r="BN45" s="5"/>
    </row>
    <row r="46" spans="3:66" s="34" customFormat="1">
      <c r="C46" s="120"/>
      <c r="D46" s="120"/>
      <c r="E46" s="120"/>
      <c r="F46" s="120"/>
      <c r="G46" s="121"/>
      <c r="H46" s="120"/>
      <c r="I46" s="120"/>
      <c r="J46" s="120"/>
      <c r="K46" s="120"/>
      <c r="W46" s="42"/>
      <c r="X46" s="41"/>
      <c r="Y46" s="42"/>
      <c r="Z46" s="42"/>
      <c r="AA46" s="42"/>
      <c r="AB46" s="41"/>
      <c r="AC46" s="42"/>
      <c r="BH46" s="5"/>
      <c r="BI46" s="5"/>
      <c r="BJ46" s="5"/>
      <c r="BK46" s="5"/>
      <c r="BL46" s="5"/>
      <c r="BM46" s="5"/>
      <c r="BN46" s="5"/>
    </row>
    <row r="47" spans="3:66" s="34" customFormat="1">
      <c r="C47" s="120"/>
      <c r="D47" s="120"/>
      <c r="E47" s="120"/>
      <c r="F47" s="120"/>
      <c r="G47" s="121"/>
      <c r="H47" s="120"/>
      <c r="I47" s="120"/>
      <c r="J47" s="120"/>
      <c r="K47" s="120"/>
      <c r="W47" s="42"/>
      <c r="X47" s="41"/>
      <c r="Y47" s="42"/>
      <c r="Z47" s="42"/>
      <c r="AA47" s="42"/>
      <c r="AB47" s="41"/>
      <c r="AC47" s="42"/>
      <c r="BH47" s="5"/>
      <c r="BI47" s="5"/>
      <c r="BJ47" s="5"/>
      <c r="BK47" s="5"/>
      <c r="BL47" s="5"/>
      <c r="BM47" s="5"/>
      <c r="BN47" s="5"/>
    </row>
    <row r="48" spans="3:66" s="34" customFormat="1">
      <c r="C48" s="120"/>
      <c r="D48" s="120"/>
      <c r="E48" s="120"/>
      <c r="F48" s="120"/>
      <c r="G48" s="121"/>
      <c r="H48" s="120"/>
      <c r="I48" s="120"/>
      <c r="J48" s="120"/>
      <c r="K48" s="120"/>
      <c r="W48" s="42"/>
      <c r="X48" s="41"/>
      <c r="Y48" s="42"/>
      <c r="Z48" s="42"/>
      <c r="AA48" s="42"/>
      <c r="AB48" s="41"/>
      <c r="AC48" s="42"/>
      <c r="BH48" s="5"/>
      <c r="BI48" s="5"/>
      <c r="BJ48" s="5"/>
      <c r="BK48" s="5"/>
      <c r="BL48" s="5"/>
      <c r="BM48" s="5"/>
      <c r="BN48" s="5"/>
    </row>
    <row r="49" spans="2:66" s="34" customFormat="1">
      <c r="C49" s="120"/>
      <c r="D49" s="120"/>
      <c r="E49" s="120"/>
      <c r="F49" s="120"/>
      <c r="G49" s="121"/>
      <c r="H49" s="120"/>
      <c r="I49" s="120"/>
      <c r="J49" s="120"/>
      <c r="K49" s="120"/>
      <c r="W49" s="42"/>
      <c r="X49" s="41"/>
      <c r="Y49" s="42"/>
      <c r="Z49" s="42"/>
      <c r="AA49" s="42"/>
      <c r="AB49" s="41"/>
      <c r="AC49" s="42"/>
      <c r="BH49" s="5"/>
      <c r="BI49" s="5"/>
      <c r="BJ49" s="5"/>
      <c r="BK49" s="5"/>
      <c r="BL49" s="5"/>
      <c r="BM49" s="5"/>
      <c r="BN49" s="5"/>
    </row>
    <row r="50" spans="2:66" s="34" customFormat="1">
      <c r="C50" s="120"/>
      <c r="D50" s="120"/>
      <c r="E50" s="120"/>
      <c r="F50" s="120"/>
      <c r="G50" s="121"/>
      <c r="H50" s="120"/>
      <c r="I50" s="120"/>
      <c r="J50" s="120"/>
      <c r="K50" s="120"/>
      <c r="W50" s="42"/>
      <c r="X50" s="41"/>
      <c r="Y50" s="42"/>
      <c r="Z50" s="42"/>
      <c r="AA50" s="42"/>
      <c r="AB50" s="41"/>
      <c r="AC50" s="42"/>
      <c r="BH50" s="5"/>
      <c r="BI50" s="5"/>
      <c r="BJ50" s="5"/>
      <c r="BK50" s="5"/>
      <c r="BL50" s="5"/>
      <c r="BM50" s="5"/>
      <c r="BN50" s="5"/>
    </row>
    <row r="51" spans="2:66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66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66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66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66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66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66">
      <c r="C57" s="120"/>
      <c r="D57" s="120"/>
      <c r="E57" s="120"/>
      <c r="F57" s="120"/>
      <c r="G57" s="121"/>
      <c r="H57" s="120"/>
      <c r="I57" s="120"/>
      <c r="J57" s="120"/>
      <c r="K57" s="120"/>
    </row>
    <row r="58" spans="2:66">
      <c r="C58" s="120"/>
      <c r="D58" s="120"/>
      <c r="E58" s="120"/>
      <c r="F58" s="120"/>
      <c r="G58" s="121"/>
      <c r="H58" s="120"/>
      <c r="I58" s="120"/>
      <c r="J58" s="120"/>
      <c r="K58" s="120"/>
    </row>
    <row r="59" spans="2:66">
      <c r="C59" s="120"/>
      <c r="D59" s="120"/>
      <c r="E59" s="120"/>
      <c r="F59" s="120"/>
      <c r="G59" s="121"/>
      <c r="H59" s="120"/>
      <c r="I59" s="120"/>
      <c r="J59" s="120"/>
      <c r="K59" s="120"/>
    </row>
    <row r="60" spans="2:66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</row>
    <row r="61" spans="2:66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</row>
    <row r="62" spans="2:66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</row>
    <row r="63" spans="2:66">
      <c r="B63" s="5"/>
      <c r="C63" s="120"/>
      <c r="D63" s="120"/>
      <c r="E63" s="120"/>
      <c r="F63" s="120"/>
      <c r="G63" s="121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</row>
    <row r="64" spans="2:66">
      <c r="B64" s="5"/>
      <c r="C64" s="120"/>
      <c r="D64" s="120"/>
      <c r="E64" s="120"/>
      <c r="F64" s="120"/>
      <c r="G64" s="121"/>
      <c r="H64" s="120"/>
      <c r="I64" s="120"/>
      <c r="J64" s="120"/>
      <c r="K64" s="120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</row>
    <row r="65" spans="1:59">
      <c r="B65" s="5"/>
      <c r="C65" s="120"/>
      <c r="D65" s="120"/>
      <c r="E65" s="120"/>
      <c r="F65" s="120"/>
      <c r="G65" s="121"/>
      <c r="H65" s="120"/>
      <c r="I65" s="120"/>
      <c r="J65" s="120"/>
      <c r="K65" s="120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</row>
    <row r="66" spans="1:59">
      <c r="B66" s="5"/>
      <c r="C66" s="120"/>
      <c r="D66" s="120"/>
      <c r="E66" s="120"/>
      <c r="F66" s="120"/>
      <c r="G66" s="120"/>
      <c r="H66" s="120"/>
      <c r="I66" s="120"/>
      <c r="J66" s="120"/>
      <c r="K66" s="120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</row>
    <row r="67" spans="1:59"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</row>
    <row r="68" spans="1:59"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</row>
    <row r="69" spans="1:59"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</row>
    <row r="70" spans="1:5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</row>
    <row r="71" spans="1:5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</row>
    <row r="72" spans="1:5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</row>
    <row r="73" spans="1:59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</row>
    <row r="74" spans="1:59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</row>
    <row r="75" spans="1:5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</row>
  </sheetData>
  <sortState xmlns:xlrd2="http://schemas.microsoft.com/office/spreadsheetml/2017/richdata2" ref="A10:BG30">
    <sortCondition descending="1" ref="C10:C30"/>
  </sortState>
  <mergeCells count="109">
    <mergeCell ref="B1:W1"/>
    <mergeCell ref="X1:AO1"/>
    <mergeCell ref="AP1:BG1"/>
    <mergeCell ref="B2:W2"/>
    <mergeCell ref="X2:AO2"/>
    <mergeCell ref="AP2:BG2"/>
    <mergeCell ref="B5:C5"/>
    <mergeCell ref="D5:E5"/>
    <mergeCell ref="F5:G5"/>
    <mergeCell ref="J5:K5"/>
    <mergeCell ref="L5:M5"/>
    <mergeCell ref="P5:Q5"/>
    <mergeCell ref="B3:W3"/>
    <mergeCell ref="X3:AO3"/>
    <mergeCell ref="AP3:BG3"/>
    <mergeCell ref="B4:W4"/>
    <mergeCell ref="X4:AO4"/>
    <mergeCell ref="AP4:BG4"/>
    <mergeCell ref="AZ5:BA5"/>
    <mergeCell ref="BB5:BC5"/>
    <mergeCell ref="BF5:BG5"/>
    <mergeCell ref="R5:S5"/>
    <mergeCell ref="V5:W5"/>
    <mergeCell ref="X5:Y5"/>
    <mergeCell ref="AB5:AC5"/>
    <mergeCell ref="AD5:AE5"/>
    <mergeCell ref="AH5:AI5"/>
    <mergeCell ref="R6:W6"/>
    <mergeCell ref="X6:AC6"/>
    <mergeCell ref="L7:M7"/>
    <mergeCell ref="N7:O7"/>
    <mergeCell ref="P7:Q7"/>
    <mergeCell ref="R7:S7"/>
    <mergeCell ref="AP5:AQ5"/>
    <mergeCell ref="AT5:AU5"/>
    <mergeCell ref="AV5:AW5"/>
    <mergeCell ref="B7:C7"/>
    <mergeCell ref="D7:E7"/>
    <mergeCell ref="F7:G7"/>
    <mergeCell ref="H7:I7"/>
    <mergeCell ref="J7:K7"/>
    <mergeCell ref="A6:A9"/>
    <mergeCell ref="B6:E6"/>
    <mergeCell ref="F6:K6"/>
    <mergeCell ref="L6:Q6"/>
    <mergeCell ref="X7:Y7"/>
    <mergeCell ref="Z7:AA7"/>
    <mergeCell ref="AB7:AC7"/>
    <mergeCell ref="AD7:AE7"/>
    <mergeCell ref="AD6:AI6"/>
    <mergeCell ref="AJ6:AO6"/>
    <mergeCell ref="AP6:AU6"/>
    <mergeCell ref="AV6:BA6"/>
    <mergeCell ref="V7:W7"/>
    <mergeCell ref="B9:C9"/>
    <mergeCell ref="F9:G9"/>
    <mergeCell ref="J9:K9"/>
    <mergeCell ref="BB6:BG6"/>
    <mergeCell ref="BD7:BE7"/>
    <mergeCell ref="BF7:BG7"/>
    <mergeCell ref="D8:D9"/>
    <mergeCell ref="E8:E9"/>
    <mergeCell ref="H8:H9"/>
    <mergeCell ref="I8:I9"/>
    <mergeCell ref="N8:N9"/>
    <mergeCell ref="O8:O9"/>
    <mergeCell ref="T8:T9"/>
    <mergeCell ref="U8:U9"/>
    <mergeCell ref="AR7:AS7"/>
    <mergeCell ref="AT7:AU7"/>
    <mergeCell ref="AV7:AW7"/>
    <mergeCell ref="AX7:AY7"/>
    <mergeCell ref="AZ7:BA7"/>
    <mergeCell ref="BB7:BC7"/>
    <mergeCell ref="AF7:AG7"/>
    <mergeCell ref="AH7:AI7"/>
    <mergeCell ref="AJ7:AK7"/>
    <mergeCell ref="AL7:AM7"/>
    <mergeCell ref="AN7:AO7"/>
    <mergeCell ref="AP7:AQ7"/>
    <mergeCell ref="T7:U7"/>
    <mergeCell ref="L9:M9"/>
    <mergeCell ref="P9:Q9"/>
    <mergeCell ref="R9:S9"/>
    <mergeCell ref="AR8:AR9"/>
    <mergeCell ref="AS8:AS9"/>
    <mergeCell ref="AX8:AX9"/>
    <mergeCell ref="Z8:Z9"/>
    <mergeCell ref="AA8:AA9"/>
    <mergeCell ref="AF8:AF9"/>
    <mergeCell ref="AG8:AG9"/>
    <mergeCell ref="AL8:AL9"/>
    <mergeCell ref="AM8:AM9"/>
    <mergeCell ref="BF9:BG9"/>
    <mergeCell ref="AN9:AO9"/>
    <mergeCell ref="AP9:AQ9"/>
    <mergeCell ref="AT9:AU9"/>
    <mergeCell ref="AV9:AW9"/>
    <mergeCell ref="AZ9:BA9"/>
    <mergeCell ref="BB9:BC9"/>
    <mergeCell ref="V9:W9"/>
    <mergeCell ref="X9:Y9"/>
    <mergeCell ref="AB9:AC9"/>
    <mergeCell ref="AD9:AE9"/>
    <mergeCell ref="AH9:AI9"/>
    <mergeCell ref="AJ9:AK9"/>
    <mergeCell ref="AY8:AY9"/>
    <mergeCell ref="BD8:BD9"/>
    <mergeCell ref="BE8:BE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29" max="39" man="1"/>
    <brk id="53" max="39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4" tint="0.59999389629810485"/>
  </sheetPr>
  <dimension ref="A1:DL77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142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548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548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548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702" customFormat="1" ht="19.5" customHeight="1">
      <c r="A10" s="708" t="s">
        <v>38</v>
      </c>
      <c r="B10" s="377">
        <v>30987.61</v>
      </c>
      <c r="C10" s="378">
        <v>40026.92</v>
      </c>
      <c r="D10" s="699">
        <v>9039.3099999999977</v>
      </c>
      <c r="E10" s="336">
        <v>0.29170723395576481</v>
      </c>
      <c r="F10" s="377">
        <v>7969.55</v>
      </c>
      <c r="G10" s="700">
        <v>12976.43</v>
      </c>
      <c r="H10" s="699">
        <v>5006.88</v>
      </c>
      <c r="I10" s="392">
        <v>0.62825128143998088</v>
      </c>
      <c r="J10" s="698">
        <v>0.25718504912124557</v>
      </c>
      <c r="K10" s="620">
        <v>0.32419256840146582</v>
      </c>
      <c r="L10" s="377">
        <v>2432.9299999999998</v>
      </c>
      <c r="M10" s="378">
        <v>5665.8</v>
      </c>
      <c r="N10" s="699">
        <v>3232.8700000000003</v>
      </c>
      <c r="O10" s="392">
        <v>1.3287969649763867</v>
      </c>
      <c r="P10" s="698">
        <v>0.30527821520663023</v>
      </c>
      <c r="Q10" s="620">
        <v>0.43662239922690604</v>
      </c>
      <c r="R10" s="377">
        <v>5536.63</v>
      </c>
      <c r="S10" s="700">
        <v>7310.64</v>
      </c>
      <c r="T10" s="699">
        <v>1774.0100000000002</v>
      </c>
      <c r="U10" s="392">
        <v>0.32041332001596645</v>
      </c>
      <c r="V10" s="698">
        <v>0.69472303956936088</v>
      </c>
      <c r="W10" s="620">
        <v>0.56337837140107105</v>
      </c>
      <c r="X10" s="377">
        <v>319.2</v>
      </c>
      <c r="Y10" s="378">
        <v>447.63</v>
      </c>
      <c r="Z10" s="699">
        <v>128.43</v>
      </c>
      <c r="AA10" s="392">
        <v>0.4023496240601504</v>
      </c>
      <c r="AB10" s="619">
        <v>4.0052449636428657E-2</v>
      </c>
      <c r="AC10" s="620">
        <v>3.4495620135892538E-2</v>
      </c>
      <c r="AD10" s="377">
        <v>5217.43</v>
      </c>
      <c r="AE10" s="378">
        <v>6863</v>
      </c>
      <c r="AF10" s="699">
        <v>1645.5699999999997</v>
      </c>
      <c r="AG10" s="392">
        <v>0.31539857746055044</v>
      </c>
      <c r="AH10" s="619">
        <v>0.65467058993293226</v>
      </c>
      <c r="AI10" s="620">
        <v>0.52888198063720149</v>
      </c>
      <c r="AJ10" s="377">
        <v>7932.5</v>
      </c>
      <c r="AK10" s="700">
        <v>16038.08</v>
      </c>
      <c r="AL10" s="699">
        <v>8105.58</v>
      </c>
      <c r="AM10" s="392">
        <v>1.0218190986448157</v>
      </c>
      <c r="AN10" s="619">
        <v>0.25598940996094888</v>
      </c>
      <c r="AO10" s="620">
        <v>0.40068234078465192</v>
      </c>
      <c r="AP10" s="377">
        <v>1491.27</v>
      </c>
      <c r="AQ10" s="378">
        <v>882.45</v>
      </c>
      <c r="AR10" s="699">
        <v>-608.81999999999994</v>
      </c>
      <c r="AS10" s="392">
        <v>-0.40825605021223516</v>
      </c>
      <c r="AT10" s="619">
        <v>0.18712097922718346</v>
      </c>
      <c r="AU10" s="620">
        <v>6.8004065833206825E-2</v>
      </c>
      <c r="AV10" s="377">
        <v>-1087.99</v>
      </c>
      <c r="AW10" s="700">
        <v>-1611.44</v>
      </c>
      <c r="AX10" s="699">
        <v>-523.45000000000005</v>
      </c>
      <c r="AY10" s="392">
        <v>-0.48111655438009543</v>
      </c>
      <c r="AZ10" s="619">
        <v>-0.72957278024770833</v>
      </c>
      <c r="BA10" s="620">
        <v>-1.8260977959091167</v>
      </c>
      <c r="BB10" s="377">
        <v>403.28</v>
      </c>
      <c r="BC10" s="378">
        <v>-728.99</v>
      </c>
      <c r="BD10" s="699">
        <v>-1132.27</v>
      </c>
      <c r="BE10" s="392">
        <v>-2.8076522515373936</v>
      </c>
      <c r="BF10" s="619">
        <v>7.2838531742233079E-2</v>
      </c>
      <c r="BG10" s="620">
        <v>-9.9716303907729009E-2</v>
      </c>
      <c r="BH10" s="377">
        <v>403.28</v>
      </c>
      <c r="BI10" s="378">
        <v>-728.99</v>
      </c>
      <c r="BJ10" s="699">
        <v>-1132.27</v>
      </c>
      <c r="BK10" s="392">
        <v>-2.8076522515373936</v>
      </c>
      <c r="BL10" s="619">
        <v>7.729476006386285E-2</v>
      </c>
      <c r="BM10" s="620">
        <v>-0.10622031181698965</v>
      </c>
      <c r="BN10" s="377">
        <v>2104.12</v>
      </c>
      <c r="BO10" s="378">
        <v>2423.36</v>
      </c>
      <c r="BP10" s="699">
        <v>319.24000000000024</v>
      </c>
      <c r="BQ10" s="392">
        <v>0.15172138471189869</v>
      </c>
      <c r="BR10" s="619">
        <v>6.7901977596852417E-2</v>
      </c>
      <c r="BS10" s="701">
        <v>6.0543254389795673E-2</v>
      </c>
      <c r="BT10" s="377">
        <v>-1392.58</v>
      </c>
      <c r="BU10" s="700">
        <v>-2253.08</v>
      </c>
      <c r="BV10" s="699">
        <v>-860.5</v>
      </c>
      <c r="BW10" s="392">
        <v>-0.617917821597323</v>
      </c>
      <c r="BX10" s="619">
        <v>-0.26690918709019573</v>
      </c>
      <c r="BY10" s="620">
        <v>-0.32829374908931952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2085.1</v>
      </c>
      <c r="CG10" s="700">
        <v>2193.64</v>
      </c>
      <c r="CH10" s="699">
        <v>108.53999999999996</v>
      </c>
      <c r="CI10" s="392">
        <v>5.2055057311399915E-2</v>
      </c>
      <c r="CJ10" s="619">
        <v>0.39964120266108022</v>
      </c>
      <c r="CK10" s="620">
        <v>0.31963281363835055</v>
      </c>
      <c r="CL10" s="377">
        <v>1776.92</v>
      </c>
      <c r="CM10" s="378">
        <v>2456.13</v>
      </c>
      <c r="CN10" s="699">
        <v>679.21</v>
      </c>
      <c r="CO10" s="392">
        <v>0.38224005582693649</v>
      </c>
      <c r="CP10" s="619">
        <v>0.34057380741092835</v>
      </c>
      <c r="CQ10" s="620">
        <v>0.35787993588809558</v>
      </c>
      <c r="CR10" s="377">
        <v>-234.56</v>
      </c>
      <c r="CS10" s="700">
        <v>-926.35</v>
      </c>
      <c r="CT10" s="699">
        <v>-691.79</v>
      </c>
      <c r="CU10" s="392">
        <v>-2.9493093451568893</v>
      </c>
      <c r="CV10" s="619">
        <v>-4.4956999902250723E-2</v>
      </c>
      <c r="CW10" s="620">
        <v>-0.13497741512458108</v>
      </c>
      <c r="CX10" s="377">
        <v>2579.27</v>
      </c>
      <c r="CY10" s="700">
        <v>6121.68</v>
      </c>
      <c r="CZ10" s="699">
        <v>3542.4100000000003</v>
      </c>
      <c r="DA10" s="392">
        <v>1.373415733909207</v>
      </c>
      <c r="DB10" s="619">
        <v>8.3235525424516441E-2</v>
      </c>
      <c r="DC10" s="620">
        <v>0.15293907200454096</v>
      </c>
      <c r="DD10" s="800">
        <v>0.50564358314342495</v>
      </c>
      <c r="DE10" s="799">
        <v>0.10801835931808247</v>
      </c>
    </row>
    <row r="11" spans="1:116" s="702" customFormat="1" ht="19.5" customHeight="1">
      <c r="A11" s="708" t="s">
        <v>20</v>
      </c>
      <c r="B11" s="377">
        <v>33973.040000000001</v>
      </c>
      <c r="C11" s="378">
        <v>27751.82</v>
      </c>
      <c r="D11" s="703">
        <v>-6221.2200000000012</v>
      </c>
      <c r="E11" s="336">
        <v>-0.18312226400698911</v>
      </c>
      <c r="F11" s="377">
        <v>3883.7</v>
      </c>
      <c r="G11" s="700">
        <v>7625.02</v>
      </c>
      <c r="H11" s="703">
        <v>3741.3200000000006</v>
      </c>
      <c r="I11" s="352">
        <v>0.96333908386332645</v>
      </c>
      <c r="J11" s="693">
        <v>0.11431711733774781</v>
      </c>
      <c r="K11" s="620">
        <v>0.27475747536557965</v>
      </c>
      <c r="L11" s="377">
        <v>2011.02</v>
      </c>
      <c r="M11" s="378">
        <v>3494.4</v>
      </c>
      <c r="N11" s="703">
        <v>1483.38</v>
      </c>
      <c r="O11" s="352">
        <v>0.73762568248948301</v>
      </c>
      <c r="P11" s="693">
        <v>0.51781033550480215</v>
      </c>
      <c r="Q11" s="620">
        <v>0.45828076516520611</v>
      </c>
      <c r="R11" s="377">
        <v>1872.68</v>
      </c>
      <c r="S11" s="700">
        <v>4130.6099999999997</v>
      </c>
      <c r="T11" s="703">
        <v>2257.9299999999994</v>
      </c>
      <c r="U11" s="352">
        <v>1.205721212380118</v>
      </c>
      <c r="V11" s="693">
        <v>0.4821896644951979</v>
      </c>
      <c r="W11" s="620">
        <v>0.54171792336282387</v>
      </c>
      <c r="X11" s="377">
        <v>767.86</v>
      </c>
      <c r="Y11" s="378">
        <v>510.41</v>
      </c>
      <c r="Z11" s="703">
        <v>-257.45</v>
      </c>
      <c r="AA11" s="352">
        <v>-0.33528247336754091</v>
      </c>
      <c r="AB11" s="621">
        <v>0.19771352061178774</v>
      </c>
      <c r="AC11" s="620">
        <v>6.693884081615524E-2</v>
      </c>
      <c r="AD11" s="377">
        <v>1104.81</v>
      </c>
      <c r="AE11" s="378">
        <v>3620.2</v>
      </c>
      <c r="AF11" s="703">
        <v>2515.39</v>
      </c>
      <c r="AG11" s="352">
        <v>2.2767625202523512</v>
      </c>
      <c r="AH11" s="621">
        <v>0.28447356901923421</v>
      </c>
      <c r="AI11" s="620">
        <v>0.47477908254666867</v>
      </c>
      <c r="AJ11" s="377">
        <v>10109.33</v>
      </c>
      <c r="AK11" s="700">
        <v>6097.77</v>
      </c>
      <c r="AL11" s="703">
        <v>-4011.5599999999995</v>
      </c>
      <c r="AM11" s="352">
        <v>-0.39681759325296528</v>
      </c>
      <c r="AN11" s="621">
        <v>0.29756919015784278</v>
      </c>
      <c r="AO11" s="620">
        <v>0.21972504866347506</v>
      </c>
      <c r="AP11" s="377">
        <v>1710.43</v>
      </c>
      <c r="AQ11" s="378">
        <v>978.79</v>
      </c>
      <c r="AR11" s="703">
        <v>-731.6400000000001</v>
      </c>
      <c r="AS11" s="352">
        <v>-0.42775208573282747</v>
      </c>
      <c r="AT11" s="621">
        <v>0.44041249324098158</v>
      </c>
      <c r="AU11" s="620">
        <v>0.12836556494278045</v>
      </c>
      <c r="AV11" s="377">
        <v>-1008.08</v>
      </c>
      <c r="AW11" s="700">
        <v>-51.46</v>
      </c>
      <c r="AX11" s="703">
        <v>956.62</v>
      </c>
      <c r="AY11" s="352">
        <v>0.94895246409015155</v>
      </c>
      <c r="AZ11" s="621">
        <v>-0.58937226311512314</v>
      </c>
      <c r="BA11" s="620">
        <v>-5.2575118258257648E-2</v>
      </c>
      <c r="BB11" s="377">
        <v>702.35</v>
      </c>
      <c r="BC11" s="378">
        <v>927.32</v>
      </c>
      <c r="BD11" s="703">
        <v>224.97000000000003</v>
      </c>
      <c r="BE11" s="352">
        <v>0.32031038655940774</v>
      </c>
      <c r="BF11" s="621">
        <v>0.37505072943588869</v>
      </c>
      <c r="BG11" s="620">
        <v>0.22449952912523818</v>
      </c>
      <c r="BH11" s="377">
        <v>702.35</v>
      </c>
      <c r="BI11" s="378">
        <v>927.32</v>
      </c>
      <c r="BJ11" s="703">
        <v>224.97000000000003</v>
      </c>
      <c r="BK11" s="352">
        <v>0.32031038655940774</v>
      </c>
      <c r="BL11" s="621">
        <v>0.63572016907884621</v>
      </c>
      <c r="BM11" s="620">
        <v>0.25615159383459479</v>
      </c>
      <c r="BN11" s="377">
        <v>1346.27</v>
      </c>
      <c r="BO11" s="378">
        <v>1634.11</v>
      </c>
      <c r="BP11" s="703">
        <v>287.83999999999992</v>
      </c>
      <c r="BQ11" s="352">
        <v>0.21380555163525886</v>
      </c>
      <c r="BR11" s="621">
        <v>3.9627598825421571E-2</v>
      </c>
      <c r="BS11" s="620">
        <v>5.8882984971796441E-2</v>
      </c>
      <c r="BT11" s="377">
        <v>-2079</v>
      </c>
      <c r="BU11" s="700">
        <v>-462.96</v>
      </c>
      <c r="BV11" s="703">
        <v>1616.04</v>
      </c>
      <c r="BW11" s="352">
        <v>0.77731601731601729</v>
      </c>
      <c r="BX11" s="621">
        <v>-1.8817715263257937</v>
      </c>
      <c r="BY11" s="620">
        <v>-0.1278824374343959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860.4</v>
      </c>
      <c r="CG11" s="700">
        <v>1368.81</v>
      </c>
      <c r="CH11" s="703">
        <v>508.40999999999997</v>
      </c>
      <c r="CI11" s="352">
        <v>0.59089958158995814</v>
      </c>
      <c r="CJ11" s="621">
        <v>0.77877644119803402</v>
      </c>
      <c r="CK11" s="620">
        <v>0.37810341970056904</v>
      </c>
      <c r="CL11" s="377">
        <v>1661.41</v>
      </c>
      <c r="CM11" s="378">
        <v>1526.58</v>
      </c>
      <c r="CN11" s="703">
        <v>-134.83000000000015</v>
      </c>
      <c r="CO11" s="352">
        <v>-8.1153959588542351E-2</v>
      </c>
      <c r="CP11" s="621">
        <v>1.5037970329739956</v>
      </c>
      <c r="CQ11" s="620">
        <v>0.42168388486823932</v>
      </c>
      <c r="CR11" s="377">
        <v>208.46</v>
      </c>
      <c r="CS11" s="700">
        <v>86.92</v>
      </c>
      <c r="CT11" s="703">
        <v>-121.54</v>
      </c>
      <c r="CU11" s="352">
        <v>-0.58303751319197927</v>
      </c>
      <c r="CV11" s="621">
        <v>0.18868402711778498</v>
      </c>
      <c r="CW11" s="620">
        <v>2.4009723219711621E-2</v>
      </c>
      <c r="CX11" s="377">
        <v>-248.81</v>
      </c>
      <c r="CY11" s="700">
        <v>173.54</v>
      </c>
      <c r="CZ11" s="703">
        <v>422.35</v>
      </c>
      <c r="DA11" s="352">
        <v>1.6974800048229572</v>
      </c>
      <c r="DB11" s="621">
        <v>-7.3237484782050707E-3</v>
      </c>
      <c r="DC11" s="620">
        <v>6.2532835684290253E-3</v>
      </c>
      <c r="DD11" s="804">
        <v>1.225206144042867</v>
      </c>
      <c r="DE11" s="799">
        <v>0.95206618418871891</v>
      </c>
    </row>
    <row r="12" spans="1:116" s="702" customFormat="1" ht="19.5" customHeight="1">
      <c r="A12" s="708" t="s">
        <v>18</v>
      </c>
      <c r="B12" s="377">
        <v>28697.37</v>
      </c>
      <c r="C12" s="378">
        <v>26242.65</v>
      </c>
      <c r="D12" s="703">
        <v>-2454.7199999999975</v>
      </c>
      <c r="E12" s="336">
        <v>-8.5538152102439965E-2</v>
      </c>
      <c r="F12" s="377">
        <v>5221.5200000000004</v>
      </c>
      <c r="G12" s="700">
        <v>4965.75</v>
      </c>
      <c r="H12" s="703">
        <v>-255.77000000000044</v>
      </c>
      <c r="I12" s="352">
        <v>-4.8983820803137866E-2</v>
      </c>
      <c r="J12" s="693">
        <v>0.18195116834748273</v>
      </c>
      <c r="K12" s="620">
        <v>0.18922441140662241</v>
      </c>
      <c r="L12" s="377">
        <v>-2409.42</v>
      </c>
      <c r="M12" s="378">
        <v>-818.62</v>
      </c>
      <c r="N12" s="703">
        <v>1590.8000000000002</v>
      </c>
      <c r="O12" s="352">
        <v>0.66024188393887329</v>
      </c>
      <c r="P12" s="693">
        <v>-0.46144034687217511</v>
      </c>
      <c r="Q12" s="620">
        <v>-0.16485324472637566</v>
      </c>
      <c r="R12" s="377">
        <v>7630.94</v>
      </c>
      <c r="S12" s="700">
        <v>5784.38</v>
      </c>
      <c r="T12" s="703">
        <v>-1846.5599999999995</v>
      </c>
      <c r="U12" s="352">
        <v>-0.24198329432546967</v>
      </c>
      <c r="V12" s="693">
        <v>1.4614403468721751</v>
      </c>
      <c r="W12" s="620">
        <v>1.164855258520868</v>
      </c>
      <c r="X12" s="377">
        <v>0</v>
      </c>
      <c r="Y12" s="378">
        <v>0</v>
      </c>
      <c r="Z12" s="703">
        <v>0</v>
      </c>
      <c r="AA12" s="352">
        <v>0</v>
      </c>
      <c r="AB12" s="621">
        <v>0</v>
      </c>
      <c r="AC12" s="620">
        <v>0</v>
      </c>
      <c r="AD12" s="377">
        <v>7630.94</v>
      </c>
      <c r="AE12" s="378">
        <v>5784.38</v>
      </c>
      <c r="AF12" s="703">
        <v>-1846.5599999999995</v>
      </c>
      <c r="AG12" s="352">
        <v>-0.24198329432546967</v>
      </c>
      <c r="AH12" s="621">
        <v>1.4614403468721751</v>
      </c>
      <c r="AI12" s="620">
        <v>1.164855258520868</v>
      </c>
      <c r="AJ12" s="377">
        <v>39577.47</v>
      </c>
      <c r="AK12" s="700">
        <v>11051.73</v>
      </c>
      <c r="AL12" s="703">
        <v>-28525.74</v>
      </c>
      <c r="AM12" s="352">
        <v>-0.72075703676864644</v>
      </c>
      <c r="AN12" s="621">
        <v>1.3791323037616341</v>
      </c>
      <c r="AO12" s="620">
        <v>0.42113620385136408</v>
      </c>
      <c r="AP12" s="377">
        <v>1361.25</v>
      </c>
      <c r="AQ12" s="378">
        <v>2164.31</v>
      </c>
      <c r="AR12" s="703">
        <v>803.06</v>
      </c>
      <c r="AS12" s="352">
        <v>0.58994306703397603</v>
      </c>
      <c r="AT12" s="621">
        <v>0.26069994944000979</v>
      </c>
      <c r="AU12" s="620">
        <v>0.43584755575693501</v>
      </c>
      <c r="AV12" s="377">
        <v>-217.89</v>
      </c>
      <c r="AW12" s="700">
        <v>-85.36</v>
      </c>
      <c r="AX12" s="703">
        <v>132.52999999999997</v>
      </c>
      <c r="AY12" s="352">
        <v>0.6082426912662352</v>
      </c>
      <c r="AZ12" s="621">
        <v>-0.16006611570247933</v>
      </c>
      <c r="BA12" s="620">
        <v>-3.9439821467349874E-2</v>
      </c>
      <c r="BB12" s="377">
        <v>1143.3599999999999</v>
      </c>
      <c r="BC12" s="378">
        <v>2078.96</v>
      </c>
      <c r="BD12" s="703">
        <v>935.60000000000014</v>
      </c>
      <c r="BE12" s="352">
        <v>0.81828995242093494</v>
      </c>
      <c r="BF12" s="621">
        <v>0.14983213077287988</v>
      </c>
      <c r="BG12" s="620">
        <v>0.35940930575100527</v>
      </c>
      <c r="BH12" s="377">
        <v>1143.33</v>
      </c>
      <c r="BI12" s="378">
        <v>2078.96</v>
      </c>
      <c r="BJ12" s="703">
        <v>935.63000000000011</v>
      </c>
      <c r="BK12" s="352">
        <v>0.81833766279201992</v>
      </c>
      <c r="BL12" s="621">
        <v>0.14982819940924708</v>
      </c>
      <c r="BM12" s="620">
        <v>0.35940930575100527</v>
      </c>
      <c r="BN12" s="377">
        <v>6562.03</v>
      </c>
      <c r="BO12" s="378">
        <v>7864.94</v>
      </c>
      <c r="BP12" s="703">
        <v>1302.9099999999999</v>
      </c>
      <c r="BQ12" s="352">
        <v>0.19855288683532382</v>
      </c>
      <c r="BR12" s="621">
        <v>0.22866311442477133</v>
      </c>
      <c r="BS12" s="620">
        <v>0.29970067809462836</v>
      </c>
      <c r="BT12" s="377">
        <v>-1956.03</v>
      </c>
      <c r="BU12" s="700">
        <v>836.95</v>
      </c>
      <c r="BV12" s="703">
        <v>2792.98</v>
      </c>
      <c r="BW12" s="352">
        <v>1.427881985450121</v>
      </c>
      <c r="BX12" s="621">
        <v>-0.25632884022151925</v>
      </c>
      <c r="BY12" s="620">
        <v>0.14469139302742906</v>
      </c>
      <c r="BZ12" s="377">
        <v>0.36</v>
      </c>
      <c r="CA12" s="378">
        <v>-3.77</v>
      </c>
      <c r="CB12" s="703">
        <v>-4.13</v>
      </c>
      <c r="CC12" s="352">
        <v>-11.472222222222223</v>
      </c>
      <c r="CD12" s="621">
        <v>4.7176363593476037E-5</v>
      </c>
      <c r="CE12" s="620">
        <v>-6.5175524429584501E-4</v>
      </c>
      <c r="CF12" s="377">
        <v>834.75</v>
      </c>
      <c r="CG12" s="700">
        <v>1463.97</v>
      </c>
      <c r="CH12" s="703">
        <v>629.22</v>
      </c>
      <c r="CI12" s="352">
        <v>0.75378256963162626</v>
      </c>
      <c r="CJ12" s="621">
        <v>0.10939019308237256</v>
      </c>
      <c r="CK12" s="620">
        <v>0.25309021883071303</v>
      </c>
      <c r="CL12" s="377">
        <v>1853.48</v>
      </c>
      <c r="CM12" s="378">
        <v>3059.05</v>
      </c>
      <c r="CN12" s="703">
        <v>1205.5700000000002</v>
      </c>
      <c r="CO12" s="352">
        <v>0.65043593672443201</v>
      </c>
      <c r="CP12" s="621">
        <v>0.24289012887009989</v>
      </c>
      <c r="CQ12" s="620">
        <v>0.52884665253665908</v>
      </c>
      <c r="CR12" s="377">
        <v>-75.12</v>
      </c>
      <c r="CS12" s="700">
        <v>299.36</v>
      </c>
      <c r="CT12" s="703">
        <v>374.48</v>
      </c>
      <c r="CU12" s="352">
        <v>4.9850905218317356</v>
      </c>
      <c r="CV12" s="621">
        <v>-9.8441345365053341E-3</v>
      </c>
      <c r="CW12" s="620">
        <v>5.1753169743343284E-2</v>
      </c>
      <c r="CX12" s="377">
        <v>5830.16</v>
      </c>
      <c r="CY12" s="700">
        <v>-1950.13</v>
      </c>
      <c r="CZ12" s="703">
        <v>-7780.29</v>
      </c>
      <c r="DA12" s="352">
        <v>-1.3344899625396216</v>
      </c>
      <c r="DB12" s="621">
        <v>0.2031600805230584</v>
      </c>
      <c r="DC12" s="620">
        <v>-7.4311473879352885E-2</v>
      </c>
      <c r="DD12" s="804">
        <v>0.23598403342183272</v>
      </c>
      <c r="DE12" s="799">
        <v>1.3371372558511025</v>
      </c>
    </row>
    <row r="13" spans="1:116" s="702" customFormat="1" ht="19.5" customHeight="1">
      <c r="A13" s="708" t="s">
        <v>246</v>
      </c>
      <c r="B13" s="377">
        <v>27702.55</v>
      </c>
      <c r="C13" s="378">
        <v>21902.92</v>
      </c>
      <c r="D13" s="703">
        <v>-5799.630000000001</v>
      </c>
      <c r="E13" s="336">
        <v>-0.20935365155915253</v>
      </c>
      <c r="F13" s="377">
        <v>6961.4</v>
      </c>
      <c r="G13" s="700">
        <v>3438.25</v>
      </c>
      <c r="H13" s="703">
        <v>-3523.1499999999996</v>
      </c>
      <c r="I13" s="352">
        <v>-0.50609791133967308</v>
      </c>
      <c r="J13" s="693">
        <v>0.25129094614033726</v>
      </c>
      <c r="K13" s="620">
        <v>0.15697678665675627</v>
      </c>
      <c r="L13" s="377">
        <v>-1072.5</v>
      </c>
      <c r="M13" s="378">
        <v>-1601.91</v>
      </c>
      <c r="N13" s="703">
        <v>-529.41000000000008</v>
      </c>
      <c r="O13" s="352">
        <v>-0.49362237762237771</v>
      </c>
      <c r="P13" s="693">
        <v>-0.15406383773378918</v>
      </c>
      <c r="Q13" s="620">
        <v>-0.46590852904820768</v>
      </c>
      <c r="R13" s="377">
        <v>8033.91</v>
      </c>
      <c r="S13" s="700">
        <v>5040.16</v>
      </c>
      <c r="T13" s="703">
        <v>-2993.75</v>
      </c>
      <c r="U13" s="352">
        <v>-0.372639225482984</v>
      </c>
      <c r="V13" s="693">
        <v>1.1540652742264488</v>
      </c>
      <c r="W13" s="620">
        <v>1.4659085290482077</v>
      </c>
      <c r="X13" s="377">
        <v>690.04</v>
      </c>
      <c r="Y13" s="378">
        <v>365.37</v>
      </c>
      <c r="Z13" s="703">
        <v>-324.66999999999996</v>
      </c>
      <c r="AA13" s="352">
        <v>-0.47050895600255055</v>
      </c>
      <c r="AB13" s="621">
        <v>9.9123739477691264E-2</v>
      </c>
      <c r="AC13" s="620">
        <v>0.10626626917763397</v>
      </c>
      <c r="AD13" s="377">
        <v>7343.86</v>
      </c>
      <c r="AE13" s="378">
        <v>4674.8</v>
      </c>
      <c r="AF13" s="703">
        <v>-2669.0599999999995</v>
      </c>
      <c r="AG13" s="352">
        <v>-0.36344102420253105</v>
      </c>
      <c r="AH13" s="621">
        <v>1.0549400982560979</v>
      </c>
      <c r="AI13" s="620">
        <v>1.3596451683269106</v>
      </c>
      <c r="AJ13" s="377">
        <v>1534.91</v>
      </c>
      <c r="AK13" s="700">
        <v>2623.89</v>
      </c>
      <c r="AL13" s="703">
        <v>1088.9799999999998</v>
      </c>
      <c r="AM13" s="352">
        <v>0.70947482262803663</v>
      </c>
      <c r="AN13" s="621">
        <v>5.5406812730236031E-2</v>
      </c>
      <c r="AO13" s="620">
        <v>0.11979635591966734</v>
      </c>
      <c r="AP13" s="377">
        <v>1397.38</v>
      </c>
      <c r="AQ13" s="378">
        <v>2621.91</v>
      </c>
      <c r="AR13" s="703">
        <v>1224.5299999999997</v>
      </c>
      <c r="AS13" s="352">
        <v>0.8763042264809856</v>
      </c>
      <c r="AT13" s="621">
        <v>0.2007326112563565</v>
      </c>
      <c r="AU13" s="620">
        <v>0.76257107540173052</v>
      </c>
      <c r="AV13" s="377">
        <v>836.34</v>
      </c>
      <c r="AW13" s="700">
        <v>743.24</v>
      </c>
      <c r="AX13" s="703">
        <v>-93.100000000000023</v>
      </c>
      <c r="AY13" s="352">
        <v>-0.11131836334505107</v>
      </c>
      <c r="AZ13" s="621">
        <v>0.59850577509338898</v>
      </c>
      <c r="BA13" s="620">
        <v>0.28347273552486546</v>
      </c>
      <c r="BB13" s="377">
        <v>2233.7199999999998</v>
      </c>
      <c r="BC13" s="378">
        <v>3365.15</v>
      </c>
      <c r="BD13" s="703">
        <v>1131.4300000000003</v>
      </c>
      <c r="BE13" s="352">
        <v>0.50652275128485236</v>
      </c>
      <c r="BF13" s="621">
        <v>0.27803647290049299</v>
      </c>
      <c r="BG13" s="620">
        <v>0.66766729627630872</v>
      </c>
      <c r="BH13" s="377">
        <v>2154.31</v>
      </c>
      <c r="BI13" s="378">
        <v>3365.15</v>
      </c>
      <c r="BJ13" s="703">
        <v>1210.8400000000001</v>
      </c>
      <c r="BK13" s="352">
        <v>0.5620546717974666</v>
      </c>
      <c r="BL13" s="621">
        <v>0.29334845707843016</v>
      </c>
      <c r="BM13" s="620">
        <v>0.71984897749636345</v>
      </c>
      <c r="BN13" s="377">
        <v>378.88</v>
      </c>
      <c r="BO13" s="378">
        <v>392.02</v>
      </c>
      <c r="BP13" s="703">
        <v>13.139999999999986</v>
      </c>
      <c r="BQ13" s="352">
        <v>3.4681165540540508E-2</v>
      </c>
      <c r="BR13" s="621">
        <v>1.3676719291184386E-2</v>
      </c>
      <c r="BS13" s="620">
        <v>1.7898070211643014E-2</v>
      </c>
      <c r="BT13" s="377">
        <v>-631.47</v>
      </c>
      <c r="BU13" s="700">
        <v>856.42</v>
      </c>
      <c r="BV13" s="703">
        <v>1487.8899999999999</v>
      </c>
      <c r="BW13" s="352">
        <v>2.3562322834022198</v>
      </c>
      <c r="BX13" s="621">
        <v>-8.59861162930666E-2</v>
      </c>
      <c r="BY13" s="620">
        <v>0.1831992812526739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765.58</v>
      </c>
      <c r="CG13" s="700">
        <v>611.59</v>
      </c>
      <c r="CH13" s="703">
        <v>-153.99</v>
      </c>
      <c r="CI13" s="352">
        <v>-0.20114161811959561</v>
      </c>
      <c r="CJ13" s="621">
        <v>0.1042476299929465</v>
      </c>
      <c r="CK13" s="620">
        <v>0.13082698725079148</v>
      </c>
      <c r="CL13" s="377">
        <v>1727.03</v>
      </c>
      <c r="CM13" s="378">
        <v>1350.9</v>
      </c>
      <c r="CN13" s="703">
        <v>-376.12999999999988</v>
      </c>
      <c r="CO13" s="352">
        <v>-0.21779007892161681</v>
      </c>
      <c r="CP13" s="621">
        <v>0.2351665200589336</v>
      </c>
      <c r="CQ13" s="620">
        <v>0.28897492940874475</v>
      </c>
      <c r="CR13" s="377">
        <v>1.5</v>
      </c>
      <c r="CS13" s="700">
        <v>-1.81</v>
      </c>
      <c r="CT13" s="703">
        <v>-3.31</v>
      </c>
      <c r="CU13" s="352">
        <v>-2.2066666666666666</v>
      </c>
      <c r="CV13" s="621">
        <v>2.0425225971083328E-4</v>
      </c>
      <c r="CW13" s="620">
        <v>-3.8718233935141607E-4</v>
      </c>
      <c r="CX13" s="377">
        <v>3326.92</v>
      </c>
      <c r="CY13" s="700">
        <v>-1507.45</v>
      </c>
      <c r="CZ13" s="703">
        <v>-4834.37</v>
      </c>
      <c r="DA13" s="352">
        <v>-1.4531067774397941</v>
      </c>
      <c r="DB13" s="621">
        <v>0.12009435954451847</v>
      </c>
      <c r="DC13" s="620">
        <v>-6.8824156779096132E-2</v>
      </c>
      <c r="DD13" s="804">
        <v>0.54697938141522306</v>
      </c>
      <c r="DE13" s="799">
        <v>1.3224629930692222</v>
      </c>
      <c r="DF13" s="714"/>
    </row>
    <row r="14" spans="1:116" s="702" customFormat="1" ht="19.5" customHeight="1">
      <c r="A14" s="708" t="s">
        <v>494</v>
      </c>
      <c r="B14" s="377">
        <v>18220.310000000001</v>
      </c>
      <c r="C14" s="378">
        <v>19659.71</v>
      </c>
      <c r="D14" s="703">
        <v>1439.3999999999978</v>
      </c>
      <c r="E14" s="336">
        <v>7.8999753571700901E-2</v>
      </c>
      <c r="F14" s="377">
        <v>3053.25</v>
      </c>
      <c r="G14" s="700">
        <v>3954.7</v>
      </c>
      <c r="H14" s="703">
        <v>901.44999999999982</v>
      </c>
      <c r="I14" s="352">
        <v>0.29524277409317934</v>
      </c>
      <c r="J14" s="693">
        <v>0.16757398748978475</v>
      </c>
      <c r="K14" s="620">
        <v>0.20115759591570781</v>
      </c>
      <c r="L14" s="377">
        <v>496.89</v>
      </c>
      <c r="M14" s="378">
        <v>391.85</v>
      </c>
      <c r="N14" s="703">
        <v>-105.03999999999996</v>
      </c>
      <c r="O14" s="352">
        <v>-0.21139487612952559</v>
      </c>
      <c r="P14" s="693">
        <v>0.16274134119380987</v>
      </c>
      <c r="Q14" s="620">
        <v>9.908463347409413E-2</v>
      </c>
      <c r="R14" s="377">
        <v>2556.36</v>
      </c>
      <c r="S14" s="700">
        <v>3562.85</v>
      </c>
      <c r="T14" s="703">
        <v>1006.4899999999998</v>
      </c>
      <c r="U14" s="352">
        <v>0.39371997684207222</v>
      </c>
      <c r="V14" s="693">
        <v>0.83725865880619021</v>
      </c>
      <c r="W14" s="620">
        <v>0.90091536652590587</v>
      </c>
      <c r="X14" s="377">
        <v>462.98</v>
      </c>
      <c r="Y14" s="378">
        <v>185.47</v>
      </c>
      <c r="Z14" s="703">
        <v>-277.51</v>
      </c>
      <c r="AA14" s="352">
        <v>-0.59939954209685076</v>
      </c>
      <c r="AB14" s="621">
        <v>0.15163514288053714</v>
      </c>
      <c r="AC14" s="620">
        <v>4.6898626950211145E-2</v>
      </c>
      <c r="AD14" s="377">
        <v>2093.38</v>
      </c>
      <c r="AE14" s="378">
        <v>3377.38</v>
      </c>
      <c r="AF14" s="703">
        <v>1284</v>
      </c>
      <c r="AG14" s="352">
        <v>0.61336212250045374</v>
      </c>
      <c r="AH14" s="621">
        <v>0.68562351592565307</v>
      </c>
      <c r="AI14" s="620">
        <v>0.85401673957569479</v>
      </c>
      <c r="AJ14" s="377">
        <v>19412.66</v>
      </c>
      <c r="AK14" s="700">
        <v>11380.73</v>
      </c>
      <c r="AL14" s="703">
        <v>-8031.93</v>
      </c>
      <c r="AM14" s="352">
        <v>-0.41374700839555217</v>
      </c>
      <c r="AN14" s="621">
        <v>1.0654407087475459</v>
      </c>
      <c r="AO14" s="620">
        <v>0.57888595508275553</v>
      </c>
      <c r="AP14" s="377">
        <v>2663.75</v>
      </c>
      <c r="AQ14" s="378">
        <v>1425.78</v>
      </c>
      <c r="AR14" s="703">
        <v>-1237.97</v>
      </c>
      <c r="AS14" s="352">
        <v>-0.46474706710464569</v>
      </c>
      <c r="AT14" s="621">
        <v>0.8724310161303529</v>
      </c>
      <c r="AU14" s="620">
        <v>0.36052797936632364</v>
      </c>
      <c r="AV14" s="377">
        <v>-948.4</v>
      </c>
      <c r="AW14" s="700">
        <v>371</v>
      </c>
      <c r="AX14" s="703">
        <v>1319.4</v>
      </c>
      <c r="AY14" s="352">
        <v>1.3911851539434839</v>
      </c>
      <c r="AZ14" s="621">
        <v>-0.35603941811356171</v>
      </c>
      <c r="BA14" s="620">
        <v>0.26020844730603598</v>
      </c>
      <c r="BB14" s="377">
        <v>1715.34</v>
      </c>
      <c r="BC14" s="378">
        <v>1796.78</v>
      </c>
      <c r="BD14" s="703">
        <v>81.440000000000055</v>
      </c>
      <c r="BE14" s="352">
        <v>4.7477468023832042E-2</v>
      </c>
      <c r="BF14" s="621">
        <v>0.67100877810636994</v>
      </c>
      <c r="BG14" s="620">
        <v>0.50430975202436257</v>
      </c>
      <c r="BH14" s="377">
        <v>1707.54</v>
      </c>
      <c r="BI14" s="378">
        <v>1796.78</v>
      </c>
      <c r="BJ14" s="703">
        <v>89.240000000000009</v>
      </c>
      <c r="BK14" s="352">
        <v>5.2262318891504747E-2</v>
      </c>
      <c r="BL14" s="621">
        <v>0.81568563758132773</v>
      </c>
      <c r="BM14" s="620">
        <v>0.53200409785099689</v>
      </c>
      <c r="BN14" s="377">
        <v>763.85</v>
      </c>
      <c r="BO14" s="378">
        <v>3741.08</v>
      </c>
      <c r="BP14" s="703">
        <v>2977.23</v>
      </c>
      <c r="BQ14" s="352">
        <v>3.8976631537605551</v>
      </c>
      <c r="BR14" s="621">
        <v>4.192299691937184E-2</v>
      </c>
      <c r="BS14" s="620">
        <v>0.19029171844345619</v>
      </c>
      <c r="BT14" s="377">
        <v>-3956.57</v>
      </c>
      <c r="BU14" s="700">
        <v>-515.25</v>
      </c>
      <c r="BV14" s="703">
        <v>3441.32</v>
      </c>
      <c r="BW14" s="352">
        <v>0.86977356649825477</v>
      </c>
      <c r="BX14" s="621">
        <v>-1.8900390755620098</v>
      </c>
      <c r="BY14" s="620">
        <v>-0.15255908426058068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727.42</v>
      </c>
      <c r="CG14" s="700">
        <v>441.96</v>
      </c>
      <c r="CH14" s="703">
        <v>-285.45999999999998</v>
      </c>
      <c r="CI14" s="352">
        <v>-0.39242803332325205</v>
      </c>
      <c r="CJ14" s="621">
        <v>0.34748588407264802</v>
      </c>
      <c r="CK14" s="620">
        <v>0.13085883140185586</v>
      </c>
      <c r="CL14" s="377">
        <v>1019.34</v>
      </c>
      <c r="CM14" s="378">
        <v>688.93</v>
      </c>
      <c r="CN14" s="703">
        <v>-330.41000000000008</v>
      </c>
      <c r="CO14" s="352">
        <v>-0.32414111091490577</v>
      </c>
      <c r="CP14" s="621">
        <v>0.48693500463365463</v>
      </c>
      <c r="CQ14" s="620">
        <v>0.20398356122201231</v>
      </c>
      <c r="CR14" s="377">
        <v>237.19</v>
      </c>
      <c r="CS14" s="700">
        <v>157.28</v>
      </c>
      <c r="CT14" s="703">
        <v>-79.91</v>
      </c>
      <c r="CU14" s="352">
        <v>-0.3369029048442177</v>
      </c>
      <c r="CV14" s="621">
        <v>0.1133047989376033</v>
      </c>
      <c r="CW14" s="620">
        <v>4.6568641965073515E-2</v>
      </c>
      <c r="CX14" s="377">
        <v>2358.46</v>
      </c>
      <c r="CY14" s="700">
        <v>807.68</v>
      </c>
      <c r="CZ14" s="703">
        <v>-1550.7800000000002</v>
      </c>
      <c r="DA14" s="352">
        <v>-0.65753924170857259</v>
      </c>
      <c r="DB14" s="621">
        <v>0.12944126636703765</v>
      </c>
      <c r="DC14" s="620">
        <v>4.1083006819530907E-2</v>
      </c>
      <c r="DD14" s="804">
        <v>-0.12662775033677592</v>
      </c>
      <c r="DE14" s="799">
        <v>0.76085604817935792</v>
      </c>
      <c r="DF14" s="704"/>
      <c r="DG14" s="704"/>
    </row>
    <row r="15" spans="1:116" s="702" customFormat="1" ht="19.5" customHeight="1">
      <c r="A15" s="708" t="s">
        <v>264</v>
      </c>
      <c r="B15" s="377">
        <v>17282.830000000002</v>
      </c>
      <c r="C15" s="378">
        <v>14693.69</v>
      </c>
      <c r="D15" s="703">
        <v>-2589.1400000000012</v>
      </c>
      <c r="E15" s="336">
        <v>-0.14980995589264032</v>
      </c>
      <c r="F15" s="377">
        <v>5464.79</v>
      </c>
      <c r="G15" s="700">
        <v>5752.86</v>
      </c>
      <c r="H15" s="703">
        <v>288.06999999999971</v>
      </c>
      <c r="I15" s="352">
        <v>5.2713827978751189E-2</v>
      </c>
      <c r="J15" s="693">
        <v>0.31619763661391098</v>
      </c>
      <c r="K15" s="620">
        <v>0.39151908063937646</v>
      </c>
      <c r="L15" s="377">
        <v>2245.8000000000002</v>
      </c>
      <c r="M15" s="378">
        <v>3.95</v>
      </c>
      <c r="N15" s="703">
        <v>-2241.8500000000004</v>
      </c>
      <c r="O15" s="352">
        <v>-0.99824116127883167</v>
      </c>
      <c r="P15" s="693">
        <v>0.41095815209733588</v>
      </c>
      <c r="Q15" s="620">
        <v>6.8661500540600682E-4</v>
      </c>
      <c r="R15" s="377">
        <v>3218.99</v>
      </c>
      <c r="S15" s="700">
        <v>5748.91</v>
      </c>
      <c r="T15" s="703">
        <v>2529.92</v>
      </c>
      <c r="U15" s="352">
        <v>0.78593596127978038</v>
      </c>
      <c r="V15" s="693">
        <v>0.58904184790266412</v>
      </c>
      <c r="W15" s="620">
        <v>0.99931338499459399</v>
      </c>
      <c r="X15" s="377">
        <v>509.97</v>
      </c>
      <c r="Y15" s="378">
        <v>546.63</v>
      </c>
      <c r="Z15" s="703">
        <v>36.659999999999968</v>
      </c>
      <c r="AA15" s="352">
        <v>7.1886581563621321E-2</v>
      </c>
      <c r="AB15" s="621">
        <v>9.3319230931106237E-2</v>
      </c>
      <c r="AC15" s="620">
        <v>9.5018825419008981E-2</v>
      </c>
      <c r="AD15" s="377">
        <v>2709.02</v>
      </c>
      <c r="AE15" s="378">
        <v>5202.28</v>
      </c>
      <c r="AF15" s="703">
        <v>2493.2599999999998</v>
      </c>
      <c r="AG15" s="352">
        <v>0.92035496231109393</v>
      </c>
      <c r="AH15" s="621">
        <v>0.49572261697155789</v>
      </c>
      <c r="AI15" s="620">
        <v>0.90429455957558502</v>
      </c>
      <c r="AJ15" s="377">
        <v>16919.84</v>
      </c>
      <c r="AK15" s="700">
        <v>10269.709999999999</v>
      </c>
      <c r="AL15" s="703">
        <v>-6650.130000000001</v>
      </c>
      <c r="AM15" s="352">
        <v>-0.39303740460902709</v>
      </c>
      <c r="AN15" s="621">
        <v>0.97899707397457469</v>
      </c>
      <c r="AO15" s="620">
        <v>0.69891974037835281</v>
      </c>
      <c r="AP15" s="377">
        <v>511.79</v>
      </c>
      <c r="AQ15" s="378">
        <v>1996.26</v>
      </c>
      <c r="AR15" s="703">
        <v>1484.47</v>
      </c>
      <c r="AS15" s="352">
        <v>2.9005451454698217</v>
      </c>
      <c r="AT15" s="621">
        <v>9.3652272090967825E-2</v>
      </c>
      <c r="AU15" s="620">
        <v>0.34700305587134056</v>
      </c>
      <c r="AV15" s="377">
        <v>3586.74</v>
      </c>
      <c r="AW15" s="700">
        <v>2054.89</v>
      </c>
      <c r="AX15" s="703">
        <v>-1531.85</v>
      </c>
      <c r="AY15" s="352">
        <v>-0.42708699264513178</v>
      </c>
      <c r="AZ15" s="621">
        <v>7.0082260302077017</v>
      </c>
      <c r="BA15" s="620">
        <v>1.0293699217536794</v>
      </c>
      <c r="BB15" s="377">
        <v>4098.53</v>
      </c>
      <c r="BC15" s="378">
        <v>4051.15</v>
      </c>
      <c r="BD15" s="703">
        <v>-47.379999999999654</v>
      </c>
      <c r="BE15" s="352">
        <v>-1.1560242330786808E-2</v>
      </c>
      <c r="BF15" s="621">
        <v>1.2732347723975532</v>
      </c>
      <c r="BG15" s="620">
        <v>0.7046814091714777</v>
      </c>
      <c r="BH15" s="377">
        <v>4098.53</v>
      </c>
      <c r="BI15" s="378">
        <v>4051.15</v>
      </c>
      <c r="BJ15" s="703">
        <v>-47.379999999999654</v>
      </c>
      <c r="BK15" s="352">
        <v>-1.1560242330786808E-2</v>
      </c>
      <c r="BL15" s="621">
        <v>1.5129198012565428</v>
      </c>
      <c r="BM15" s="620">
        <v>0.77872586635090768</v>
      </c>
      <c r="BN15" s="377">
        <v>832.49</v>
      </c>
      <c r="BO15" s="378">
        <v>1264.48</v>
      </c>
      <c r="BP15" s="703">
        <v>431.99</v>
      </c>
      <c r="BQ15" s="352">
        <v>0.518913140097779</v>
      </c>
      <c r="BR15" s="621">
        <v>4.8168615903761126E-2</v>
      </c>
      <c r="BS15" s="620">
        <v>8.6055987297948985E-2</v>
      </c>
      <c r="BT15" s="377">
        <v>-1561.19</v>
      </c>
      <c r="BU15" s="700">
        <v>-658.55</v>
      </c>
      <c r="BV15" s="703">
        <v>902.6400000000001</v>
      </c>
      <c r="BW15" s="352">
        <v>0.57817434136780277</v>
      </c>
      <c r="BX15" s="621">
        <v>-0.57629327210577996</v>
      </c>
      <c r="BY15" s="620">
        <v>-0.12658872648146582</v>
      </c>
      <c r="BZ15" s="377">
        <v>70.400000000000006</v>
      </c>
      <c r="CA15" s="378">
        <v>0</v>
      </c>
      <c r="CB15" s="703">
        <v>-70.400000000000006</v>
      </c>
      <c r="CC15" s="352">
        <v>-1</v>
      </c>
      <c r="CD15" s="621">
        <v>2.5987257384589263E-2</v>
      </c>
      <c r="CE15" s="620">
        <v>0</v>
      </c>
      <c r="CF15" s="377">
        <v>889.57</v>
      </c>
      <c r="CG15" s="700">
        <v>874.76</v>
      </c>
      <c r="CH15" s="703">
        <v>-14.810000000000059</v>
      </c>
      <c r="CI15" s="352">
        <v>-1.664849309216819E-2</v>
      </c>
      <c r="CJ15" s="621">
        <v>0.32837336010808338</v>
      </c>
      <c r="CK15" s="620">
        <v>0.16814934990042829</v>
      </c>
      <c r="CL15" s="377">
        <v>1011.22</v>
      </c>
      <c r="CM15" s="378">
        <v>783.94</v>
      </c>
      <c r="CN15" s="703">
        <v>-227.27999999999997</v>
      </c>
      <c r="CO15" s="352">
        <v>-0.22475821285180275</v>
      </c>
      <c r="CP15" s="621">
        <v>0.37327889790403912</v>
      </c>
      <c r="CQ15" s="620">
        <v>0.15069161982822918</v>
      </c>
      <c r="CR15" s="377">
        <v>127.16</v>
      </c>
      <c r="CS15" s="700">
        <v>180.72</v>
      </c>
      <c r="CT15" s="703">
        <v>53.56</v>
      </c>
      <c r="CU15" s="352">
        <v>0.42120163573450775</v>
      </c>
      <c r="CV15" s="621">
        <v>4.6939483650914354E-2</v>
      </c>
      <c r="CW15" s="620">
        <v>3.4738614607441355E-2</v>
      </c>
      <c r="CX15" s="377">
        <v>-1926.67</v>
      </c>
      <c r="CY15" s="700">
        <v>-29.75</v>
      </c>
      <c r="CZ15" s="703">
        <v>1896.92</v>
      </c>
      <c r="DA15" s="352">
        <v>0.98455885024420375</v>
      </c>
      <c r="DB15" s="621">
        <v>-0.11147884923938961</v>
      </c>
      <c r="DC15" s="620">
        <v>-2.0246786205507261E-3</v>
      </c>
      <c r="DD15" s="804">
        <v>1.7112092195701767</v>
      </c>
      <c r="DE15" s="799">
        <v>1.0057186464396379</v>
      </c>
      <c r="DF15" s="707"/>
      <c r="DG15" s="704"/>
    </row>
    <row r="16" spans="1:116" s="702" customFormat="1" ht="19.5" customHeight="1">
      <c r="A16" s="708" t="s">
        <v>0</v>
      </c>
      <c r="B16" s="377">
        <v>13722</v>
      </c>
      <c r="C16" s="378">
        <v>11773.38</v>
      </c>
      <c r="D16" s="703">
        <v>-1948.6200000000008</v>
      </c>
      <c r="E16" s="336">
        <v>-0.14200699606471365</v>
      </c>
      <c r="F16" s="377">
        <v>12071.42</v>
      </c>
      <c r="G16" s="700">
        <v>11911.74</v>
      </c>
      <c r="H16" s="703">
        <v>-159.68000000000029</v>
      </c>
      <c r="I16" s="352">
        <v>-1.3227938386701837E-2</v>
      </c>
      <c r="J16" s="693">
        <v>0.87971286984404606</v>
      </c>
      <c r="K16" s="620">
        <v>1.0117519352981048</v>
      </c>
      <c r="L16" s="377">
        <v>2991.17</v>
      </c>
      <c r="M16" s="378">
        <v>1226.06</v>
      </c>
      <c r="N16" s="703">
        <v>-1765.1100000000001</v>
      </c>
      <c r="O16" s="352">
        <v>-0.59010688125382382</v>
      </c>
      <c r="P16" s="693">
        <v>0.24778940671437164</v>
      </c>
      <c r="Q16" s="620">
        <v>0.1029287073089238</v>
      </c>
      <c r="R16" s="377">
        <v>9080.25</v>
      </c>
      <c r="S16" s="700">
        <v>10685.68</v>
      </c>
      <c r="T16" s="703">
        <v>1605.4300000000003</v>
      </c>
      <c r="U16" s="352">
        <v>0.17680460339748358</v>
      </c>
      <c r="V16" s="693">
        <v>0.75221059328562834</v>
      </c>
      <c r="W16" s="620">
        <v>0.89707129269107622</v>
      </c>
      <c r="X16" s="377">
        <v>1301.27</v>
      </c>
      <c r="Y16" s="378">
        <v>1365.51</v>
      </c>
      <c r="Z16" s="703">
        <v>64.240000000000009</v>
      </c>
      <c r="AA16" s="352">
        <v>4.9367156700761569E-2</v>
      </c>
      <c r="AB16" s="621">
        <v>0.10779759133556781</v>
      </c>
      <c r="AC16" s="620">
        <v>0.11463564517022702</v>
      </c>
      <c r="AD16" s="377">
        <v>7778.98</v>
      </c>
      <c r="AE16" s="378">
        <v>9320.17</v>
      </c>
      <c r="AF16" s="703">
        <v>1541.1900000000005</v>
      </c>
      <c r="AG16" s="352">
        <v>0.19812237594131887</v>
      </c>
      <c r="AH16" s="621">
        <v>0.64441300195006057</v>
      </c>
      <c r="AI16" s="620">
        <v>0.78243564752084915</v>
      </c>
      <c r="AJ16" s="377">
        <v>1182.28</v>
      </c>
      <c r="AK16" s="700">
        <v>3652.71</v>
      </c>
      <c r="AL16" s="703">
        <v>2470.4300000000003</v>
      </c>
      <c r="AM16" s="352">
        <v>2.0895473153567687</v>
      </c>
      <c r="AN16" s="621">
        <v>8.6159451974930773E-2</v>
      </c>
      <c r="AO16" s="620">
        <v>0.31025160149421832</v>
      </c>
      <c r="AP16" s="377">
        <v>1187.77</v>
      </c>
      <c r="AQ16" s="378">
        <v>1741.64</v>
      </c>
      <c r="AR16" s="703">
        <v>553.87000000000012</v>
      </c>
      <c r="AS16" s="352">
        <v>0.46631081775091149</v>
      </c>
      <c r="AT16" s="621">
        <v>9.8395217795420917E-2</v>
      </c>
      <c r="AU16" s="620">
        <v>0.14621205634105514</v>
      </c>
      <c r="AV16" s="377">
        <v>-802.96</v>
      </c>
      <c r="AW16" s="700">
        <v>-1225.04</v>
      </c>
      <c r="AX16" s="703">
        <v>-422.07999999999993</v>
      </c>
      <c r="AY16" s="352">
        <v>-0.52565507621799334</v>
      </c>
      <c r="AZ16" s="621">
        <v>-0.67602313579228301</v>
      </c>
      <c r="BA16" s="620">
        <v>-0.70338301830458638</v>
      </c>
      <c r="BB16" s="377">
        <v>384.81</v>
      </c>
      <c r="BC16" s="378">
        <v>516.6</v>
      </c>
      <c r="BD16" s="703">
        <v>131.79000000000002</v>
      </c>
      <c r="BE16" s="352">
        <v>0.34248070476338976</v>
      </c>
      <c r="BF16" s="621">
        <v>4.2378789130255223E-2</v>
      </c>
      <c r="BG16" s="620">
        <v>4.8345074903983647E-2</v>
      </c>
      <c r="BH16" s="377">
        <v>426.8</v>
      </c>
      <c r="BI16" s="378">
        <v>527.01</v>
      </c>
      <c r="BJ16" s="703">
        <v>100.20999999999998</v>
      </c>
      <c r="BK16" s="352">
        <v>0.23479381443298963</v>
      </c>
      <c r="BL16" s="621">
        <v>5.4865805028422754E-2</v>
      </c>
      <c r="BM16" s="620">
        <v>5.6545105936908875E-2</v>
      </c>
      <c r="BN16" s="377">
        <v>794.32</v>
      </c>
      <c r="BO16" s="378">
        <v>1214.6600000000001</v>
      </c>
      <c r="BP16" s="703">
        <v>420.34000000000003</v>
      </c>
      <c r="BQ16" s="352">
        <v>0.52918219357437812</v>
      </c>
      <c r="BR16" s="621">
        <v>5.7886605451100429E-2</v>
      </c>
      <c r="BS16" s="620">
        <v>0.10317003273486459</v>
      </c>
      <c r="BT16" s="377">
        <v>396.66</v>
      </c>
      <c r="BU16" s="700">
        <v>567.11</v>
      </c>
      <c r="BV16" s="703">
        <v>170.45</v>
      </c>
      <c r="BW16" s="352">
        <v>0.42971310442192301</v>
      </c>
      <c r="BX16" s="621">
        <v>5.0991261065075379E-2</v>
      </c>
      <c r="BY16" s="620">
        <v>6.0847602565189264E-2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791.54</v>
      </c>
      <c r="CG16" s="700">
        <v>1079.2</v>
      </c>
      <c r="CH16" s="703">
        <v>287.66000000000008</v>
      </c>
      <c r="CI16" s="352">
        <v>0.36341814690350466</v>
      </c>
      <c r="CJ16" s="621">
        <v>0.10175370035660203</v>
      </c>
      <c r="CK16" s="620">
        <v>0.11579187933267313</v>
      </c>
      <c r="CL16" s="377">
        <v>2298.77</v>
      </c>
      <c r="CM16" s="378">
        <v>2630.67</v>
      </c>
      <c r="CN16" s="703">
        <v>331.90000000000009</v>
      </c>
      <c r="CO16" s="352">
        <v>0.14438156057369814</v>
      </c>
      <c r="CP16" s="621">
        <v>0.29551046538235093</v>
      </c>
      <c r="CQ16" s="620">
        <v>0.28225558117502147</v>
      </c>
      <c r="CR16" s="377">
        <v>206.84</v>
      </c>
      <c r="CS16" s="700">
        <v>2.12</v>
      </c>
      <c r="CT16" s="703">
        <v>-204.72</v>
      </c>
      <c r="CU16" s="352">
        <v>-0.98975053181202854</v>
      </c>
      <c r="CV16" s="621">
        <v>2.6589604292593633E-2</v>
      </c>
      <c r="CW16" s="620">
        <v>2.2746366214350169E-4</v>
      </c>
      <c r="CX16" s="377">
        <v>3658.37</v>
      </c>
      <c r="CY16" s="700">
        <v>4514.0600000000004</v>
      </c>
      <c r="CZ16" s="703">
        <v>855.69000000000051</v>
      </c>
      <c r="DA16" s="352">
        <v>0.2338992502125265</v>
      </c>
      <c r="DB16" s="621">
        <v>0.26660617985716367</v>
      </c>
      <c r="DC16" s="620">
        <v>0.38341241003008486</v>
      </c>
      <c r="DD16" s="804">
        <v>0.52971212164062642</v>
      </c>
      <c r="DE16" s="799">
        <v>0.51566870561373879</v>
      </c>
      <c r="DF16" s="707"/>
      <c r="DG16" s="704"/>
    </row>
    <row r="17" spans="1:111" s="702" customFormat="1" ht="19.5" customHeight="1">
      <c r="A17" s="708" t="s">
        <v>17</v>
      </c>
      <c r="B17" s="377">
        <v>9358.7000000000007</v>
      </c>
      <c r="C17" s="378">
        <v>9730.58</v>
      </c>
      <c r="D17" s="703">
        <v>371.8799999999992</v>
      </c>
      <c r="E17" s="336">
        <v>3.9736288159680208E-2</v>
      </c>
      <c r="F17" s="377">
        <v>1054.26</v>
      </c>
      <c r="G17" s="700">
        <v>1283.01</v>
      </c>
      <c r="H17" s="703">
        <v>228.75</v>
      </c>
      <c r="I17" s="352">
        <v>0.2169768368334187</v>
      </c>
      <c r="J17" s="693">
        <v>0.11265026125423402</v>
      </c>
      <c r="K17" s="620">
        <v>0.13185339414505609</v>
      </c>
      <c r="L17" s="377">
        <v>-209.96</v>
      </c>
      <c r="M17" s="378">
        <v>0.6</v>
      </c>
      <c r="N17" s="703">
        <v>210.56</v>
      </c>
      <c r="O17" s="352">
        <v>1.0028576871785102</v>
      </c>
      <c r="P17" s="693">
        <v>-0.19915390890292717</v>
      </c>
      <c r="Q17" s="620">
        <v>4.676502911123062E-4</v>
      </c>
      <c r="R17" s="377">
        <v>1264.22</v>
      </c>
      <c r="S17" s="700">
        <v>1282.42</v>
      </c>
      <c r="T17" s="703">
        <v>18.200000000000045</v>
      </c>
      <c r="U17" s="352">
        <v>1.4396228504532475E-2</v>
      </c>
      <c r="V17" s="693">
        <v>1.1991539089029273</v>
      </c>
      <c r="W17" s="620">
        <v>0.99954014388040635</v>
      </c>
      <c r="X17" s="377">
        <v>96.7</v>
      </c>
      <c r="Y17" s="378">
        <v>101</v>
      </c>
      <c r="Z17" s="703">
        <v>4.2999999999999972</v>
      </c>
      <c r="AA17" s="352">
        <v>4.4467425025853123E-2</v>
      </c>
      <c r="AB17" s="621">
        <v>9.1723104357558857E-2</v>
      </c>
      <c r="AC17" s="620">
        <v>7.8721132337238209E-2</v>
      </c>
      <c r="AD17" s="377">
        <v>1167.52</v>
      </c>
      <c r="AE17" s="378">
        <v>1181.42</v>
      </c>
      <c r="AF17" s="703">
        <v>13.900000000000091</v>
      </c>
      <c r="AG17" s="352">
        <v>1.1905577634644452E-2</v>
      </c>
      <c r="AH17" s="621">
        <v>1.1074308045453682</v>
      </c>
      <c r="AI17" s="620">
        <v>0.92081901154316803</v>
      </c>
      <c r="AJ17" s="377">
        <v>3929.83</v>
      </c>
      <c r="AK17" s="700">
        <v>3222.41</v>
      </c>
      <c r="AL17" s="703">
        <v>-707.42000000000007</v>
      </c>
      <c r="AM17" s="352">
        <v>-0.18001287587503786</v>
      </c>
      <c r="AN17" s="621">
        <v>0.4199119535832968</v>
      </c>
      <c r="AO17" s="620">
        <v>0.33116319890489571</v>
      </c>
      <c r="AP17" s="377">
        <v>711.9</v>
      </c>
      <c r="AQ17" s="378">
        <v>514.17999999999995</v>
      </c>
      <c r="AR17" s="703">
        <v>-197.72000000000003</v>
      </c>
      <c r="AS17" s="352">
        <v>-0.27773563702767246</v>
      </c>
      <c r="AT17" s="621">
        <v>0.6752603722042001</v>
      </c>
      <c r="AU17" s="620">
        <v>0.40076071114020934</v>
      </c>
      <c r="AV17" s="377">
        <v>-309.14</v>
      </c>
      <c r="AW17" s="700">
        <v>16.54</v>
      </c>
      <c r="AX17" s="703">
        <v>325.68</v>
      </c>
      <c r="AY17" s="352">
        <v>1.0535032671281621</v>
      </c>
      <c r="AZ17" s="621">
        <v>-0.43424638291894929</v>
      </c>
      <c r="BA17" s="620">
        <v>3.2167723365358433E-2</v>
      </c>
      <c r="BB17" s="377">
        <v>402.76</v>
      </c>
      <c r="BC17" s="378">
        <v>530.73</v>
      </c>
      <c r="BD17" s="703">
        <v>127.97000000000003</v>
      </c>
      <c r="BE17" s="352">
        <v>0.31773264475121665</v>
      </c>
      <c r="BF17" s="621">
        <v>0.31858379079590576</v>
      </c>
      <c r="BG17" s="620">
        <v>0.41385037663168073</v>
      </c>
      <c r="BH17" s="377">
        <v>402.76</v>
      </c>
      <c r="BI17" s="378">
        <v>530.73</v>
      </c>
      <c r="BJ17" s="703">
        <v>127.97000000000003</v>
      </c>
      <c r="BK17" s="352">
        <v>0.31773264475121665</v>
      </c>
      <c r="BL17" s="621">
        <v>0.34497053583664522</v>
      </c>
      <c r="BM17" s="620">
        <v>0.44923058692082407</v>
      </c>
      <c r="BN17" s="377">
        <v>1302.76</v>
      </c>
      <c r="BO17" s="378">
        <v>1236.8399999999999</v>
      </c>
      <c r="BP17" s="703">
        <v>-65.920000000000073</v>
      </c>
      <c r="BQ17" s="352">
        <v>-5.0600264054776072E-2</v>
      </c>
      <c r="BR17" s="621">
        <v>0.13920309444687828</v>
      </c>
      <c r="BS17" s="620">
        <v>0.12710855879094565</v>
      </c>
      <c r="BT17" s="377">
        <v>-1396.54</v>
      </c>
      <c r="BU17" s="700">
        <v>-1487.69</v>
      </c>
      <c r="BV17" s="703">
        <v>-91.150000000000091</v>
      </c>
      <c r="BW17" s="352">
        <v>-6.5268449167227641E-2</v>
      </c>
      <c r="BX17" s="621">
        <v>-1.1961593805673565</v>
      </c>
      <c r="BY17" s="620">
        <v>-1.2592388820233278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>
        <v>0</v>
      </c>
      <c r="CF17" s="377">
        <v>612.11</v>
      </c>
      <c r="CG17" s="700">
        <v>722.5</v>
      </c>
      <c r="CH17" s="703">
        <v>110.38999999999999</v>
      </c>
      <c r="CI17" s="352">
        <v>0.1803434023296466</v>
      </c>
      <c r="CJ17" s="621">
        <v>0.52428223927641493</v>
      </c>
      <c r="CK17" s="620">
        <v>0.6115521998950415</v>
      </c>
      <c r="CL17" s="377">
        <v>1693.87</v>
      </c>
      <c r="CM17" s="378">
        <v>1519.28</v>
      </c>
      <c r="CN17" s="703">
        <v>-174.58999999999992</v>
      </c>
      <c r="CO17" s="352">
        <v>-0.10307166429537092</v>
      </c>
      <c r="CP17" s="621">
        <v>1.450827394819789</v>
      </c>
      <c r="CQ17" s="620">
        <v>1.2859778910125104</v>
      </c>
      <c r="CR17" s="377">
        <v>-12.08</v>
      </c>
      <c r="CS17" s="700">
        <v>-243.9</v>
      </c>
      <c r="CT17" s="703">
        <v>-231.82</v>
      </c>
      <c r="CU17" s="352">
        <v>-19.190397350993376</v>
      </c>
      <c r="CV17" s="621">
        <v>-1.0346717829244895E-2</v>
      </c>
      <c r="CW17" s="620">
        <v>-0.20644647966007007</v>
      </c>
      <c r="CX17" s="377">
        <v>-132.59</v>
      </c>
      <c r="CY17" s="700">
        <v>140.5</v>
      </c>
      <c r="CZ17" s="703">
        <v>273.09000000000003</v>
      </c>
      <c r="DA17" s="352">
        <v>2.0596575910702168</v>
      </c>
      <c r="DB17" s="621">
        <v>-1.4167566008099415E-2</v>
      </c>
      <c r="DC17" s="620">
        <v>1.4439015968215667E-2</v>
      </c>
      <c r="DD17" s="804">
        <v>1.1135655063724819</v>
      </c>
      <c r="DE17" s="799">
        <v>0.88107531614497814</v>
      </c>
      <c r="DF17" s="707"/>
      <c r="DG17" s="704"/>
    </row>
    <row r="18" spans="1:111" s="702" customFormat="1" ht="19.5" customHeight="1">
      <c r="A18" s="708" t="s">
        <v>496</v>
      </c>
      <c r="B18" s="377">
        <v>18373.669999999998</v>
      </c>
      <c r="C18" s="378">
        <v>9270.94</v>
      </c>
      <c r="D18" s="703">
        <v>-9102.7299999999977</v>
      </c>
      <c r="E18" s="336">
        <v>-0.4954225258209165</v>
      </c>
      <c r="F18" s="377">
        <v>3159.75</v>
      </c>
      <c r="G18" s="700">
        <v>5674.09</v>
      </c>
      <c r="H18" s="703">
        <v>2514.34</v>
      </c>
      <c r="I18" s="352">
        <v>0.79574016931719282</v>
      </c>
      <c r="J18" s="693">
        <v>0.17197163114391412</v>
      </c>
      <c r="K18" s="620">
        <v>0.61202963237816232</v>
      </c>
      <c r="L18" s="377">
        <v>469.27</v>
      </c>
      <c r="M18" s="378">
        <v>3130.76</v>
      </c>
      <c r="N18" s="703">
        <v>2661.4900000000002</v>
      </c>
      <c r="O18" s="352">
        <v>5.6715536897734786</v>
      </c>
      <c r="P18" s="693">
        <v>0.14851491415460083</v>
      </c>
      <c r="Q18" s="620">
        <v>0.55176424765909604</v>
      </c>
      <c r="R18" s="377">
        <v>2690.48</v>
      </c>
      <c r="S18" s="700">
        <v>2543.34</v>
      </c>
      <c r="T18" s="703">
        <v>-147.13999999999987</v>
      </c>
      <c r="U18" s="352">
        <v>-5.4689126103892198E-2</v>
      </c>
      <c r="V18" s="693">
        <v>0.85148508584539917</v>
      </c>
      <c r="W18" s="620">
        <v>0.44823751473804613</v>
      </c>
      <c r="X18" s="377">
        <v>138.38999999999999</v>
      </c>
      <c r="Y18" s="378">
        <v>428.04</v>
      </c>
      <c r="Z18" s="703">
        <v>289.65000000000003</v>
      </c>
      <c r="AA18" s="352">
        <v>2.0929980489919795</v>
      </c>
      <c r="AB18" s="621">
        <v>4.3797768810823638E-2</v>
      </c>
      <c r="AC18" s="620">
        <v>7.5437647270311187E-2</v>
      </c>
      <c r="AD18" s="377">
        <v>2552.09</v>
      </c>
      <c r="AE18" s="378">
        <v>2115.3000000000002</v>
      </c>
      <c r="AF18" s="703">
        <v>-436.78999999999996</v>
      </c>
      <c r="AG18" s="352">
        <v>-0.17114992026143278</v>
      </c>
      <c r="AH18" s="621">
        <v>0.80768731703457552</v>
      </c>
      <c r="AI18" s="620">
        <v>0.37279986746773491</v>
      </c>
      <c r="AJ18" s="377">
        <v>1630.41</v>
      </c>
      <c r="AK18" s="700">
        <v>1868.96</v>
      </c>
      <c r="AL18" s="703">
        <v>238.54999999999995</v>
      </c>
      <c r="AM18" s="352">
        <v>0.14631289062260411</v>
      </c>
      <c r="AN18" s="621">
        <v>8.8736218730389754E-2</v>
      </c>
      <c r="AO18" s="620">
        <v>0.20159336593700314</v>
      </c>
      <c r="AP18" s="377">
        <v>1403.66</v>
      </c>
      <c r="AQ18" s="378">
        <v>1638.13</v>
      </c>
      <c r="AR18" s="703">
        <v>234.47000000000003</v>
      </c>
      <c r="AS18" s="352">
        <v>0.1670418762378354</v>
      </c>
      <c r="AT18" s="621">
        <v>0.44423134741672604</v>
      </c>
      <c r="AU18" s="620">
        <v>0.28870356303830219</v>
      </c>
      <c r="AV18" s="377">
        <v>-29.4</v>
      </c>
      <c r="AW18" s="700">
        <v>1447.88</v>
      </c>
      <c r="AX18" s="703">
        <v>1477.2800000000002</v>
      </c>
      <c r="AY18" s="352">
        <v>50.247619047619054</v>
      </c>
      <c r="AZ18" s="621">
        <v>-2.0945243150050578E-2</v>
      </c>
      <c r="BA18" s="620">
        <v>0.88386147619541799</v>
      </c>
      <c r="BB18" s="377">
        <v>1374.27</v>
      </c>
      <c r="BC18" s="378">
        <v>3086.01</v>
      </c>
      <c r="BD18" s="703">
        <v>1711.7400000000002</v>
      </c>
      <c r="BE18" s="352">
        <v>1.2455630989543542</v>
      </c>
      <c r="BF18" s="621">
        <v>0.51078989622669557</v>
      </c>
      <c r="BG18" s="620">
        <v>1.2133690344193069</v>
      </c>
      <c r="BH18" s="377">
        <v>1374.27</v>
      </c>
      <c r="BI18" s="378">
        <v>3086.01</v>
      </c>
      <c r="BJ18" s="703">
        <v>1711.7400000000002</v>
      </c>
      <c r="BK18" s="352">
        <v>1.2455630989543542</v>
      </c>
      <c r="BL18" s="621">
        <v>0.53848806272506056</v>
      </c>
      <c r="BM18" s="620">
        <v>1.4588994468869663</v>
      </c>
      <c r="BN18" s="377">
        <v>418.86</v>
      </c>
      <c r="BO18" s="378">
        <v>214.5</v>
      </c>
      <c r="BP18" s="703">
        <v>-204.36</v>
      </c>
      <c r="BQ18" s="352">
        <v>-0.48789571694599632</v>
      </c>
      <c r="BR18" s="621">
        <v>2.2796752091443901E-2</v>
      </c>
      <c r="BS18" s="620">
        <v>2.3136812448360144E-2</v>
      </c>
      <c r="BT18" s="377">
        <v>-181.83</v>
      </c>
      <c r="BU18" s="700">
        <v>-229.93</v>
      </c>
      <c r="BV18" s="703">
        <v>-48.099999999999994</v>
      </c>
      <c r="BW18" s="352">
        <v>-0.26453280536765106</v>
      </c>
      <c r="BX18" s="621">
        <v>-7.124748735350242E-2</v>
      </c>
      <c r="BY18" s="620">
        <v>-0.10869852975937219</v>
      </c>
      <c r="BZ18" s="377">
        <v>255.25</v>
      </c>
      <c r="CA18" s="378">
        <v>0</v>
      </c>
      <c r="CB18" s="703">
        <v>-255.25</v>
      </c>
      <c r="CC18" s="352">
        <v>-1</v>
      </c>
      <c r="CD18" s="621">
        <v>0.10001606526415605</v>
      </c>
      <c r="CE18" s="620">
        <v>0</v>
      </c>
      <c r="CF18" s="377">
        <v>428.88</v>
      </c>
      <c r="CG18" s="700">
        <v>401.92</v>
      </c>
      <c r="CH18" s="703">
        <v>-26.95999999999998</v>
      </c>
      <c r="CI18" s="352">
        <v>-6.2861406454019719E-2</v>
      </c>
      <c r="CJ18" s="621">
        <v>0.16805049978644954</v>
      </c>
      <c r="CK18" s="620">
        <v>0.19000614570037347</v>
      </c>
      <c r="CL18" s="377">
        <v>821.36</v>
      </c>
      <c r="CM18" s="378">
        <v>860</v>
      </c>
      <c r="CN18" s="703">
        <v>38.639999999999986</v>
      </c>
      <c r="CO18" s="352">
        <v>4.7043927145222542E-2</v>
      </c>
      <c r="CP18" s="621">
        <v>0.32183817968802042</v>
      </c>
      <c r="CQ18" s="620">
        <v>0.40656171701413507</v>
      </c>
      <c r="CR18" s="377">
        <v>-23.37</v>
      </c>
      <c r="CS18" s="700">
        <v>1.64</v>
      </c>
      <c r="CT18" s="703">
        <v>25.01</v>
      </c>
      <c r="CU18" s="352">
        <v>1.0701754385964912</v>
      </c>
      <c r="CV18" s="621">
        <v>-9.1572005689454523E-3</v>
      </c>
      <c r="CW18" s="620">
        <v>7.7530373942230407E-4</v>
      </c>
      <c r="CX18" s="377">
        <v>-122.47</v>
      </c>
      <c r="CY18" s="700">
        <v>-2004.34</v>
      </c>
      <c r="CZ18" s="703">
        <v>-1881.87</v>
      </c>
      <c r="DA18" s="352">
        <v>-15.365967175634848</v>
      </c>
      <c r="DB18" s="621">
        <v>-6.6655164700356552E-3</v>
      </c>
      <c r="DC18" s="620">
        <v>-0.21619598444170707</v>
      </c>
      <c r="DD18" s="804">
        <v>1.0479842011841276</v>
      </c>
      <c r="DE18" s="799">
        <v>1.947544083581525</v>
      </c>
      <c r="DF18" s="707"/>
      <c r="DG18" s="704"/>
    </row>
    <row r="19" spans="1:111" s="702" customFormat="1" ht="19.5" customHeight="1">
      <c r="A19" s="708" t="s">
        <v>2</v>
      </c>
      <c r="B19" s="377">
        <v>9426.7099999999991</v>
      </c>
      <c r="C19" s="378">
        <v>8851</v>
      </c>
      <c r="D19" s="703">
        <v>-575.70999999999913</v>
      </c>
      <c r="E19" s="336">
        <v>-6.1072208649677266E-2</v>
      </c>
      <c r="F19" s="377">
        <v>366.91</v>
      </c>
      <c r="G19" s="700">
        <v>411.35</v>
      </c>
      <c r="H19" s="703">
        <v>44.44</v>
      </c>
      <c r="I19" s="352">
        <v>0.12111962061540976</v>
      </c>
      <c r="J19" s="693">
        <v>3.8922381191317017E-2</v>
      </c>
      <c r="K19" s="620">
        <v>4.6474974579143603E-2</v>
      </c>
      <c r="L19" s="377">
        <v>187.32</v>
      </c>
      <c r="M19" s="378">
        <v>476.83</v>
      </c>
      <c r="N19" s="703">
        <v>289.51</v>
      </c>
      <c r="O19" s="352">
        <v>1.5455370489002775</v>
      </c>
      <c r="P19" s="693">
        <v>0.51053391839960749</v>
      </c>
      <c r="Q19" s="620">
        <v>1.1591831773428953</v>
      </c>
      <c r="R19" s="377">
        <v>179.59</v>
      </c>
      <c r="S19" s="700">
        <v>-65.48</v>
      </c>
      <c r="T19" s="703">
        <v>-245.07</v>
      </c>
      <c r="U19" s="352">
        <v>-1.3646082744028063</v>
      </c>
      <c r="V19" s="693">
        <v>0.48946608160039246</v>
      </c>
      <c r="W19" s="620">
        <v>-0.15918317734289533</v>
      </c>
      <c r="X19" s="377">
        <v>41.95</v>
      </c>
      <c r="Y19" s="378">
        <v>49.34</v>
      </c>
      <c r="Z19" s="703">
        <v>7.3900000000000006</v>
      </c>
      <c r="AA19" s="352">
        <v>0.17616209773539929</v>
      </c>
      <c r="AB19" s="621">
        <v>0.11433321522989288</v>
      </c>
      <c r="AC19" s="620">
        <v>0.11994651756411814</v>
      </c>
      <c r="AD19" s="377">
        <v>137.63</v>
      </c>
      <c r="AE19" s="378">
        <v>-114.82</v>
      </c>
      <c r="AF19" s="703">
        <v>-252.45</v>
      </c>
      <c r="AG19" s="352">
        <v>-1.8342657850759283</v>
      </c>
      <c r="AH19" s="621">
        <v>0.37510561173039708</v>
      </c>
      <c r="AI19" s="620">
        <v>-0.27912969490701345</v>
      </c>
      <c r="AJ19" s="377">
        <v>436.86</v>
      </c>
      <c r="AK19" s="700">
        <v>373.04</v>
      </c>
      <c r="AL19" s="703">
        <v>-63.819999999999993</v>
      </c>
      <c r="AM19" s="352">
        <v>-0.14608799157624866</v>
      </c>
      <c r="AN19" s="621">
        <v>4.634278555296599E-2</v>
      </c>
      <c r="AO19" s="620">
        <v>4.2146650096034348E-2</v>
      </c>
      <c r="AP19" s="377">
        <v>15.16</v>
      </c>
      <c r="AQ19" s="378">
        <v>13.27</v>
      </c>
      <c r="AR19" s="703">
        <v>-1.8900000000000006</v>
      </c>
      <c r="AS19" s="352">
        <v>-0.12467018469656996</v>
      </c>
      <c r="AT19" s="621">
        <v>4.1318034395355807E-2</v>
      </c>
      <c r="AU19" s="620">
        <v>3.2259632916008266E-2</v>
      </c>
      <c r="AV19" s="377">
        <v>-325.82</v>
      </c>
      <c r="AW19" s="700">
        <v>51.63</v>
      </c>
      <c r="AX19" s="703">
        <v>377.45</v>
      </c>
      <c r="AY19" s="352">
        <v>1.1584617273341109</v>
      </c>
      <c r="AZ19" s="621">
        <v>-21.492084432717679</v>
      </c>
      <c r="BA19" s="620">
        <v>3.8907309721175589</v>
      </c>
      <c r="BB19" s="377">
        <v>-310.66000000000003</v>
      </c>
      <c r="BC19" s="378">
        <v>64.900000000000006</v>
      </c>
      <c r="BD19" s="703">
        <v>375.56000000000006</v>
      </c>
      <c r="BE19" s="352">
        <v>1.2089100624476921</v>
      </c>
      <c r="BF19" s="621">
        <v>-1.7298290550698816</v>
      </c>
      <c r="BG19" s="620" t="s">
        <v>493</v>
      </c>
      <c r="BH19" s="377">
        <v>-310.66000000000003</v>
      </c>
      <c r="BI19" s="378">
        <v>64.900000000000006</v>
      </c>
      <c r="BJ19" s="703">
        <v>375.56000000000006</v>
      </c>
      <c r="BK19" s="352">
        <v>1.2089100624476921</v>
      </c>
      <c r="BL19" s="621">
        <v>-2.2572113638014972</v>
      </c>
      <c r="BM19" s="620" t="s">
        <v>493</v>
      </c>
      <c r="BN19" s="377">
        <v>706.12</v>
      </c>
      <c r="BO19" s="378">
        <v>605.26</v>
      </c>
      <c r="BP19" s="703">
        <v>-100.86000000000001</v>
      </c>
      <c r="BQ19" s="352">
        <v>-0.14283691157310374</v>
      </c>
      <c r="BR19" s="621">
        <v>7.490630347173087E-2</v>
      </c>
      <c r="BS19" s="620">
        <v>6.8383233532934129E-2</v>
      </c>
      <c r="BT19" s="377">
        <v>-1711.62</v>
      </c>
      <c r="BU19" s="700">
        <v>-1337.33</v>
      </c>
      <c r="BV19" s="703">
        <v>374.28999999999996</v>
      </c>
      <c r="BW19" s="352">
        <v>0.21867587431789764</v>
      </c>
      <c r="BX19" s="621">
        <v>-12.436387415534403</v>
      </c>
      <c r="BY19" s="620" t="s">
        <v>493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 t="s">
        <v>493</v>
      </c>
      <c r="CF19" s="377">
        <v>192.74</v>
      </c>
      <c r="CG19" s="700">
        <v>199.93</v>
      </c>
      <c r="CH19" s="703">
        <v>7.1899999999999977</v>
      </c>
      <c r="CI19" s="352">
        <v>3.7304140292622169E-2</v>
      </c>
      <c r="CJ19" s="621">
        <v>1.4004214197486013</v>
      </c>
      <c r="CK19" s="620" t="s">
        <v>493</v>
      </c>
      <c r="CL19" s="377">
        <v>793.74</v>
      </c>
      <c r="CM19" s="378">
        <v>625.1</v>
      </c>
      <c r="CN19" s="703">
        <v>-168.64</v>
      </c>
      <c r="CO19" s="352">
        <v>-0.21246251921284046</v>
      </c>
      <c r="CP19" s="621">
        <v>5.7672019181864425</v>
      </c>
      <c r="CQ19" s="620" t="s">
        <v>493</v>
      </c>
      <c r="CR19" s="377">
        <v>3.1</v>
      </c>
      <c r="CS19" s="700">
        <v>79.61</v>
      </c>
      <c r="CT19" s="703">
        <v>76.510000000000005</v>
      </c>
      <c r="CU19" s="352">
        <v>24.680645161290325</v>
      </c>
      <c r="CV19" s="621">
        <v>2.2524158976967232E-2</v>
      </c>
      <c r="CW19" s="620" t="s">
        <v>493</v>
      </c>
      <c r="CX19" s="377">
        <v>1170.3399999999999</v>
      </c>
      <c r="CY19" s="700">
        <v>252.97</v>
      </c>
      <c r="CZ19" s="703">
        <v>-917.36999999999989</v>
      </c>
      <c r="DA19" s="352">
        <v>-0.78384913785737476</v>
      </c>
      <c r="DB19" s="621">
        <v>0.12415148020889578</v>
      </c>
      <c r="DC19" s="620">
        <v>2.8580951304937294E-2</v>
      </c>
      <c r="DD19" s="804">
        <v>-7.5034512824238906</v>
      </c>
      <c r="DE19" s="799">
        <v>3.2031005051384778</v>
      </c>
      <c r="DF19" s="707"/>
      <c r="DG19" s="704"/>
    </row>
    <row r="20" spans="1:111" s="702" customFormat="1" ht="19.5" customHeight="1">
      <c r="A20" s="708" t="s">
        <v>21</v>
      </c>
      <c r="B20" s="377">
        <v>6131.49</v>
      </c>
      <c r="C20" s="378">
        <v>8149.97</v>
      </c>
      <c r="D20" s="703">
        <v>2018.4800000000005</v>
      </c>
      <c r="E20" s="336">
        <v>0.32919893859404492</v>
      </c>
      <c r="F20" s="377">
        <v>1544.88</v>
      </c>
      <c r="G20" s="700">
        <v>1851.82</v>
      </c>
      <c r="H20" s="703">
        <v>306.93999999999983</v>
      </c>
      <c r="I20" s="352">
        <v>0.19868209828595088</v>
      </c>
      <c r="J20" s="693">
        <v>0.25195833312946775</v>
      </c>
      <c r="K20" s="620">
        <v>0.22721801429943914</v>
      </c>
      <c r="L20" s="377">
        <v>-155.91999999999999</v>
      </c>
      <c r="M20" s="378">
        <v>-53.82</v>
      </c>
      <c r="N20" s="703">
        <v>102.1</v>
      </c>
      <c r="O20" s="352">
        <v>0.65482298614674195</v>
      </c>
      <c r="P20" s="693">
        <v>-0.10092693283620732</v>
      </c>
      <c r="Q20" s="620">
        <v>-2.9063299888758089E-2</v>
      </c>
      <c r="R20" s="377">
        <v>1700.8</v>
      </c>
      <c r="S20" s="700">
        <v>1905.63</v>
      </c>
      <c r="T20" s="703">
        <v>204.83000000000015</v>
      </c>
      <c r="U20" s="352">
        <v>0.12043156161806218</v>
      </c>
      <c r="V20" s="693">
        <v>1.1009269328362072</v>
      </c>
      <c r="W20" s="620">
        <v>1.0290578997958766</v>
      </c>
      <c r="X20" s="377">
        <v>39.380000000000003</v>
      </c>
      <c r="Y20" s="378">
        <v>43.43</v>
      </c>
      <c r="Z20" s="703">
        <v>4.0499999999999972</v>
      </c>
      <c r="AA20" s="352">
        <v>0.10284408329101058</v>
      </c>
      <c r="AB20" s="621">
        <v>2.549065299570193E-2</v>
      </c>
      <c r="AC20" s="620">
        <v>2.3452603384778219E-2</v>
      </c>
      <c r="AD20" s="377">
        <v>1661.42</v>
      </c>
      <c r="AE20" s="378">
        <v>1862.2</v>
      </c>
      <c r="AF20" s="703">
        <v>200.77999999999997</v>
      </c>
      <c r="AG20" s="352">
        <v>0.12084843086034835</v>
      </c>
      <c r="AH20" s="621">
        <v>1.0754362798405055</v>
      </c>
      <c r="AI20" s="620">
        <v>1.0056052964110984</v>
      </c>
      <c r="AJ20" s="377">
        <v>1272.3800000000001</v>
      </c>
      <c r="AK20" s="700">
        <v>4980.63</v>
      </c>
      <c r="AL20" s="703">
        <v>3708.25</v>
      </c>
      <c r="AM20" s="352">
        <v>2.9144202203744163</v>
      </c>
      <c r="AN20" s="621">
        <v>0.20751562833829953</v>
      </c>
      <c r="AO20" s="620">
        <v>0.61112249492942916</v>
      </c>
      <c r="AP20" s="377">
        <v>517.16</v>
      </c>
      <c r="AQ20" s="378">
        <v>470.85</v>
      </c>
      <c r="AR20" s="703">
        <v>-46.309999999999945</v>
      </c>
      <c r="AS20" s="352">
        <v>-8.9546755356175942E-2</v>
      </c>
      <c r="AT20" s="621">
        <v>0.3347573921599088</v>
      </c>
      <c r="AU20" s="620">
        <v>0.2542633733300213</v>
      </c>
      <c r="AV20" s="377">
        <v>-10.48</v>
      </c>
      <c r="AW20" s="700">
        <v>-238.22</v>
      </c>
      <c r="AX20" s="703">
        <v>-227.74</v>
      </c>
      <c r="AY20" s="352">
        <v>-21.730916030534353</v>
      </c>
      <c r="AZ20" s="621">
        <v>-2.026452161806791E-2</v>
      </c>
      <c r="BA20" s="620">
        <v>-0.50593607305936072</v>
      </c>
      <c r="BB20" s="377">
        <v>506.68</v>
      </c>
      <c r="BC20" s="378">
        <v>232.63</v>
      </c>
      <c r="BD20" s="703">
        <v>-274.05</v>
      </c>
      <c r="BE20" s="352">
        <v>-0.54087392437041137</v>
      </c>
      <c r="BF20" s="621">
        <v>0.2979068673565381</v>
      </c>
      <c r="BG20" s="620">
        <v>0.12207511426667296</v>
      </c>
      <c r="BH20" s="377">
        <v>506.68</v>
      </c>
      <c r="BI20" s="378">
        <v>232.63</v>
      </c>
      <c r="BJ20" s="703">
        <v>-274.05</v>
      </c>
      <c r="BK20" s="352">
        <v>-0.54087392437041137</v>
      </c>
      <c r="BL20" s="621">
        <v>0.30496803938799338</v>
      </c>
      <c r="BM20" s="620">
        <v>0.12492213510901085</v>
      </c>
      <c r="BN20" s="377">
        <v>535.35</v>
      </c>
      <c r="BO20" s="378">
        <v>701.61</v>
      </c>
      <c r="BP20" s="703">
        <v>166.26</v>
      </c>
      <c r="BQ20" s="352">
        <v>0.31056318296441576</v>
      </c>
      <c r="BR20" s="621">
        <v>8.7311567008997823E-2</v>
      </c>
      <c r="BS20" s="620">
        <v>8.608743345067528E-2</v>
      </c>
      <c r="BT20" s="377">
        <v>-749.47</v>
      </c>
      <c r="BU20" s="700">
        <v>-793.17</v>
      </c>
      <c r="BV20" s="703">
        <v>-43.699999999999932</v>
      </c>
      <c r="BW20" s="352">
        <v>-5.8307870895432677E-2</v>
      </c>
      <c r="BX20" s="621">
        <v>-0.4511020693142011</v>
      </c>
      <c r="BY20" s="620">
        <v>-0.42593169369562878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>
        <v>0</v>
      </c>
      <c r="CF20" s="377">
        <v>362.45</v>
      </c>
      <c r="CG20" s="700">
        <v>529.54999999999995</v>
      </c>
      <c r="CH20" s="703">
        <v>167.09999999999997</v>
      </c>
      <c r="CI20" s="352">
        <v>0.46102910746309828</v>
      </c>
      <c r="CJ20" s="621">
        <v>0.2181567574725235</v>
      </c>
      <c r="CK20" s="620">
        <v>0.28436795188486735</v>
      </c>
      <c r="CL20" s="377">
        <v>254.86</v>
      </c>
      <c r="CM20" s="378">
        <v>242.65</v>
      </c>
      <c r="CN20" s="703">
        <v>-12.210000000000008</v>
      </c>
      <c r="CO20" s="352">
        <v>-4.7908655732559077E-2</v>
      </c>
      <c r="CP20" s="621">
        <v>0.15339889973637008</v>
      </c>
      <c r="CQ20" s="620">
        <v>0.13030286757598539</v>
      </c>
      <c r="CR20" s="377">
        <v>46.94</v>
      </c>
      <c r="CS20" s="700">
        <v>100.67</v>
      </c>
      <c r="CT20" s="703">
        <v>53.730000000000004</v>
      </c>
      <c r="CU20" s="352">
        <v>1.1446527481891777</v>
      </c>
      <c r="CV20" s="621">
        <v>2.8252940255925653E-2</v>
      </c>
      <c r="CW20" s="620">
        <v>5.4059714316399957E-2</v>
      </c>
      <c r="CX20" s="377">
        <v>1239.96</v>
      </c>
      <c r="CY20" s="700">
        <v>1549.87</v>
      </c>
      <c r="CZ20" s="703">
        <v>309.90999999999985</v>
      </c>
      <c r="DA20" s="352">
        <v>0.24993548178973501</v>
      </c>
      <c r="DB20" s="621">
        <v>0.20222816966186036</v>
      </c>
      <c r="DC20" s="620">
        <v>0.19016879816735519</v>
      </c>
      <c r="DD20" s="804">
        <v>0.25367456753861151</v>
      </c>
      <c r="DE20" s="799">
        <v>0.16772097519063472</v>
      </c>
      <c r="DF20" s="707"/>
      <c r="DG20" s="704"/>
    </row>
    <row r="21" spans="1:111" s="702" customFormat="1" ht="19.5" customHeight="1">
      <c r="A21" s="708" t="s">
        <v>39</v>
      </c>
      <c r="B21" s="377">
        <v>6108.51</v>
      </c>
      <c r="C21" s="378">
        <v>6753.84</v>
      </c>
      <c r="D21" s="703">
        <v>645.32999999999993</v>
      </c>
      <c r="E21" s="336">
        <v>0.10564442065249953</v>
      </c>
      <c r="F21" s="377">
        <v>5310.16</v>
      </c>
      <c r="G21" s="700">
        <v>5960.9</v>
      </c>
      <c r="H21" s="703">
        <v>650.73999999999978</v>
      </c>
      <c r="I21" s="352">
        <v>0.12254621329677445</v>
      </c>
      <c r="J21" s="693">
        <v>0.86930528066582513</v>
      </c>
      <c r="K21" s="620">
        <v>0.88259419826350627</v>
      </c>
      <c r="L21" s="377">
        <v>1511.93</v>
      </c>
      <c r="M21" s="378">
        <v>1883.29</v>
      </c>
      <c r="N21" s="703">
        <v>371.3599999999999</v>
      </c>
      <c r="O21" s="352">
        <v>0.24561983689721079</v>
      </c>
      <c r="P21" s="693">
        <v>0.28472400078340393</v>
      </c>
      <c r="Q21" s="620">
        <v>0.31594054589072124</v>
      </c>
      <c r="R21" s="377">
        <v>3798.23</v>
      </c>
      <c r="S21" s="700">
        <v>4077.62</v>
      </c>
      <c r="T21" s="703">
        <v>279.38999999999987</v>
      </c>
      <c r="U21" s="352">
        <v>7.355794672781793E-2</v>
      </c>
      <c r="V21" s="693">
        <v>0.71527599921659613</v>
      </c>
      <c r="W21" s="620">
        <v>0.68406113170829907</v>
      </c>
      <c r="X21" s="377">
        <v>956.48</v>
      </c>
      <c r="Y21" s="378">
        <v>1199.69</v>
      </c>
      <c r="Z21" s="703">
        <v>243.21000000000004</v>
      </c>
      <c r="AA21" s="352">
        <v>0.25427609568417536</v>
      </c>
      <c r="AB21" s="621">
        <v>0.18012263283968846</v>
      </c>
      <c r="AC21" s="620">
        <v>0.20125987686423194</v>
      </c>
      <c r="AD21" s="377">
        <v>2841.75</v>
      </c>
      <c r="AE21" s="378">
        <v>2877.93</v>
      </c>
      <c r="AF21" s="703">
        <v>36.179999999999836</v>
      </c>
      <c r="AG21" s="352">
        <v>1.2731591448931059E-2</v>
      </c>
      <c r="AH21" s="621">
        <v>0.53515336637690769</v>
      </c>
      <c r="AI21" s="620">
        <v>0.48280125484406716</v>
      </c>
      <c r="AJ21" s="377">
        <v>2650.66</v>
      </c>
      <c r="AK21" s="700">
        <v>1739.54</v>
      </c>
      <c r="AL21" s="703">
        <v>-911.11999999999989</v>
      </c>
      <c r="AM21" s="352">
        <v>-0.343733258886466</v>
      </c>
      <c r="AN21" s="621">
        <v>0.43392905962337786</v>
      </c>
      <c r="AO21" s="620">
        <v>0.25756310484109779</v>
      </c>
      <c r="AP21" s="377">
        <v>2229.77</v>
      </c>
      <c r="AQ21" s="378">
        <v>1276.47</v>
      </c>
      <c r="AR21" s="703">
        <v>-953.3</v>
      </c>
      <c r="AS21" s="352">
        <v>-0.42753288455760008</v>
      </c>
      <c r="AT21" s="621">
        <v>0.41990636816969734</v>
      </c>
      <c r="AU21" s="620">
        <v>0.21414048214195844</v>
      </c>
      <c r="AV21" s="377">
        <v>-356.47</v>
      </c>
      <c r="AW21" s="700">
        <v>1256.5</v>
      </c>
      <c r="AX21" s="703">
        <v>1612.97</v>
      </c>
      <c r="AY21" s="352">
        <v>4.5248408000673264</v>
      </c>
      <c r="AZ21" s="621">
        <v>-0.15986850661727445</v>
      </c>
      <c r="BA21" s="620">
        <v>0.98435529232962782</v>
      </c>
      <c r="BB21" s="377">
        <v>1873.31</v>
      </c>
      <c r="BC21" s="378">
        <v>2532.9699999999998</v>
      </c>
      <c r="BD21" s="703">
        <v>659.65999999999985</v>
      </c>
      <c r="BE21" s="352">
        <v>0.35213605863418224</v>
      </c>
      <c r="BF21" s="621">
        <v>0.49320604597404577</v>
      </c>
      <c r="BG21" s="620">
        <v>0.62118834025730696</v>
      </c>
      <c r="BH21" s="377">
        <v>1821.33</v>
      </c>
      <c r="BI21" s="378">
        <v>2237.61</v>
      </c>
      <c r="BJ21" s="703">
        <v>416.2800000000002</v>
      </c>
      <c r="BK21" s="352">
        <v>0.22855825138772229</v>
      </c>
      <c r="BL21" s="621">
        <v>0.64091844813935073</v>
      </c>
      <c r="BM21" s="620">
        <v>0.77750674964297262</v>
      </c>
      <c r="BN21" s="377">
        <v>587.13</v>
      </c>
      <c r="BO21" s="378">
        <v>700.61</v>
      </c>
      <c r="BP21" s="703">
        <v>113.48000000000002</v>
      </c>
      <c r="BQ21" s="352">
        <v>0.1932791715633676</v>
      </c>
      <c r="BR21" s="621">
        <v>9.6116728956815972E-2</v>
      </c>
      <c r="BS21" s="620">
        <v>0.10373506035085225</v>
      </c>
      <c r="BT21" s="377">
        <v>319.29000000000002</v>
      </c>
      <c r="BU21" s="700">
        <v>423.33</v>
      </c>
      <c r="BV21" s="703">
        <v>104.03999999999996</v>
      </c>
      <c r="BW21" s="352">
        <v>0.32584797519496367</v>
      </c>
      <c r="BX21" s="621">
        <v>0.11235682238057536</v>
      </c>
      <c r="BY21" s="620">
        <v>0.14709530808602017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305.32</v>
      </c>
      <c r="CG21" s="700">
        <v>353.17</v>
      </c>
      <c r="CH21" s="703">
        <v>47.850000000000023</v>
      </c>
      <c r="CI21" s="352">
        <v>0.15672081750294781</v>
      </c>
      <c r="CJ21" s="621">
        <v>0.10744083751209642</v>
      </c>
      <c r="CK21" s="620">
        <v>0.12271667483225791</v>
      </c>
      <c r="CL21" s="377">
        <v>629.47</v>
      </c>
      <c r="CM21" s="378">
        <v>649.11</v>
      </c>
      <c r="CN21" s="703">
        <v>19.639999999999986</v>
      </c>
      <c r="CO21" s="352">
        <v>3.1200851510000453E-2</v>
      </c>
      <c r="CP21" s="621">
        <v>0.22150787366939387</v>
      </c>
      <c r="CQ21" s="620">
        <v>0.22554752895310173</v>
      </c>
      <c r="CR21" s="377">
        <v>45.05</v>
      </c>
      <c r="CS21" s="700">
        <v>80.010000000000005</v>
      </c>
      <c r="CT21" s="703">
        <v>34.960000000000008</v>
      </c>
      <c r="CU21" s="352">
        <v>0.77602663706992259</v>
      </c>
      <c r="CV21" s="621">
        <v>1.5852907539368345E-2</v>
      </c>
      <c r="CW21" s="620">
        <v>2.7801232135597462E-2</v>
      </c>
      <c r="CX21" s="377">
        <v>-278.72000000000003</v>
      </c>
      <c r="CY21" s="700">
        <v>-865.29</v>
      </c>
      <c r="CZ21" s="703">
        <v>-586.56999999999994</v>
      </c>
      <c r="DA21" s="352">
        <v>-2.1045134902411018</v>
      </c>
      <c r="DB21" s="621">
        <v>-4.5628148271837164E-2</v>
      </c>
      <c r="DC21" s="620">
        <v>-0.1281182260758324</v>
      </c>
      <c r="DD21" s="804">
        <v>1.0980768892407848</v>
      </c>
      <c r="DE21" s="799">
        <v>1.3006640189302727</v>
      </c>
      <c r="DF21" s="707"/>
      <c r="DG21" s="704"/>
    </row>
    <row r="22" spans="1:111" s="702" customFormat="1" ht="19.5" customHeight="1">
      <c r="A22" s="708" t="s">
        <v>490</v>
      </c>
      <c r="B22" s="377">
        <v>8236.09</v>
      </c>
      <c r="C22" s="378">
        <v>6154.23</v>
      </c>
      <c r="D22" s="703">
        <v>-2081.8600000000006</v>
      </c>
      <c r="E22" s="336">
        <v>-0.25277285702317492</v>
      </c>
      <c r="F22" s="377">
        <v>4908.79</v>
      </c>
      <c r="G22" s="700">
        <v>3517.42</v>
      </c>
      <c r="H22" s="703">
        <v>-1391.37</v>
      </c>
      <c r="I22" s="352">
        <v>-0.28344459632618219</v>
      </c>
      <c r="J22" s="693">
        <v>0.59600975705705006</v>
      </c>
      <c r="K22" s="620">
        <v>0.57154509987439539</v>
      </c>
      <c r="L22" s="377">
        <v>-711.96</v>
      </c>
      <c r="M22" s="378">
        <v>-1310.6300000000001</v>
      </c>
      <c r="N22" s="703">
        <v>-598.67000000000007</v>
      </c>
      <c r="O22" s="352">
        <v>-0.84087589190403966</v>
      </c>
      <c r="P22" s="693">
        <v>-0.1450377791675749</v>
      </c>
      <c r="Q22" s="620">
        <v>-0.37261117523639486</v>
      </c>
      <c r="R22" s="377">
        <v>5620.76</v>
      </c>
      <c r="S22" s="700">
        <v>4828.05</v>
      </c>
      <c r="T22" s="703">
        <v>-792.71</v>
      </c>
      <c r="U22" s="352">
        <v>-0.1410325294088344</v>
      </c>
      <c r="V22" s="693">
        <v>1.1450398163294824</v>
      </c>
      <c r="W22" s="620">
        <v>1.372611175236395</v>
      </c>
      <c r="X22" s="377">
        <v>306.70999999999998</v>
      </c>
      <c r="Y22" s="378">
        <v>320.94</v>
      </c>
      <c r="Z22" s="703">
        <v>14.230000000000018</v>
      </c>
      <c r="AA22" s="352">
        <v>4.6395618010498581E-2</v>
      </c>
      <c r="AB22" s="621">
        <v>6.2481792865451566E-2</v>
      </c>
      <c r="AC22" s="620">
        <v>9.1243013345008561E-2</v>
      </c>
      <c r="AD22" s="377">
        <v>5314.04</v>
      </c>
      <c r="AE22" s="378">
        <v>4507.1099999999997</v>
      </c>
      <c r="AF22" s="703">
        <v>-806.93000000000029</v>
      </c>
      <c r="AG22" s="352">
        <v>-0.15184868762749251</v>
      </c>
      <c r="AH22" s="621">
        <v>1.0825559863021232</v>
      </c>
      <c r="AI22" s="620">
        <v>1.2813681618913861</v>
      </c>
      <c r="AJ22" s="377">
        <v>4216.95</v>
      </c>
      <c r="AK22" s="700">
        <v>3998.98</v>
      </c>
      <c r="AL22" s="703">
        <v>-217.9699999999998</v>
      </c>
      <c r="AM22" s="352">
        <v>-5.1689016943525491E-2</v>
      </c>
      <c r="AN22" s="621">
        <v>0.51200873229894284</v>
      </c>
      <c r="AO22" s="620">
        <v>0.64979371911677009</v>
      </c>
      <c r="AP22" s="377">
        <v>1800.37</v>
      </c>
      <c r="AQ22" s="378">
        <v>1124.72</v>
      </c>
      <c r="AR22" s="703">
        <v>-675.64999999999986</v>
      </c>
      <c r="AS22" s="352">
        <v>-0.37528396940628866</v>
      </c>
      <c r="AT22" s="621">
        <v>0.36676451834362439</v>
      </c>
      <c r="AU22" s="620">
        <v>0.31975709468872071</v>
      </c>
      <c r="AV22" s="377">
        <v>-609.64</v>
      </c>
      <c r="AW22" s="700">
        <v>32.5</v>
      </c>
      <c r="AX22" s="703">
        <v>642.14</v>
      </c>
      <c r="AY22" s="352">
        <v>1.0533101502526081</v>
      </c>
      <c r="AZ22" s="621">
        <v>-0.33861928381388273</v>
      </c>
      <c r="BA22" s="620">
        <v>2.8896080802333024E-2</v>
      </c>
      <c r="BB22" s="377">
        <v>1190.73</v>
      </c>
      <c r="BC22" s="378">
        <v>1157.22</v>
      </c>
      <c r="BD22" s="703">
        <v>-33.509999999999991</v>
      </c>
      <c r="BE22" s="352">
        <v>-2.8142400040311398E-2</v>
      </c>
      <c r="BF22" s="621">
        <v>0.21184501739978223</v>
      </c>
      <c r="BG22" s="620">
        <v>0.23968683008668096</v>
      </c>
      <c r="BH22" s="377">
        <v>976.46</v>
      </c>
      <c r="BI22" s="378">
        <v>1157.22</v>
      </c>
      <c r="BJ22" s="703">
        <v>180.76</v>
      </c>
      <c r="BK22" s="352">
        <v>0.185117669950638</v>
      </c>
      <c r="BL22" s="621">
        <v>0.18375096913083078</v>
      </c>
      <c r="BM22" s="620">
        <v>0.25675432816150484</v>
      </c>
      <c r="BN22" s="377">
        <v>1639.68</v>
      </c>
      <c r="BO22" s="378">
        <v>786.4</v>
      </c>
      <c r="BP22" s="703">
        <v>-853.28000000000009</v>
      </c>
      <c r="BQ22" s="352">
        <v>-0.52039422326307572</v>
      </c>
      <c r="BR22" s="621">
        <v>0.19908475987999161</v>
      </c>
      <c r="BS22" s="620">
        <v>0.12778202959590396</v>
      </c>
      <c r="BT22" s="377">
        <v>573.19000000000005</v>
      </c>
      <c r="BU22" s="700">
        <v>-69.98</v>
      </c>
      <c r="BV22" s="703">
        <v>-643.17000000000007</v>
      </c>
      <c r="BW22" s="352">
        <v>-1.1220886617003087</v>
      </c>
      <c r="BX22" s="621">
        <v>0.10786332056213353</v>
      </c>
      <c r="BY22" s="620">
        <v>-1.5526579116107664E-2</v>
      </c>
      <c r="BZ22" s="377">
        <v>0</v>
      </c>
      <c r="CA22" s="378">
        <v>-127.01</v>
      </c>
      <c r="CB22" s="703">
        <v>-127.01</v>
      </c>
      <c r="CC22" s="352" t="s">
        <v>549</v>
      </c>
      <c r="CD22" s="621">
        <v>0</v>
      </c>
      <c r="CE22" s="620">
        <v>-2.817992017057494E-2</v>
      </c>
      <c r="CF22" s="377">
        <v>127.22</v>
      </c>
      <c r="CG22" s="700">
        <v>124.88</v>
      </c>
      <c r="CH22" s="703">
        <v>-2.3400000000000034</v>
      </c>
      <c r="CI22" s="352">
        <v>-1.83933343813866E-2</v>
      </c>
      <c r="CJ22" s="621">
        <v>2.3940354231432207E-2</v>
      </c>
      <c r="CK22" s="620">
        <v>2.7707333524142966E-2</v>
      </c>
      <c r="CL22" s="377">
        <v>550.16</v>
      </c>
      <c r="CM22" s="378">
        <v>445.9</v>
      </c>
      <c r="CN22" s="703">
        <v>-104.25999999999999</v>
      </c>
      <c r="CO22" s="352">
        <v>-0.18950850661625709</v>
      </c>
      <c r="CP22" s="621">
        <v>0.10352951803147888</v>
      </c>
      <c r="CQ22" s="620">
        <v>9.8932575419725721E-2</v>
      </c>
      <c r="CR22" s="377">
        <v>-36.01</v>
      </c>
      <c r="CS22" s="700">
        <v>314.42</v>
      </c>
      <c r="CT22" s="703">
        <v>350.43</v>
      </c>
      <c r="CU22" s="352">
        <v>9.73146348236601</v>
      </c>
      <c r="CV22" s="621">
        <v>-6.7763885857088013E-3</v>
      </c>
      <c r="CW22" s="620">
        <v>6.9760888906638632E-2</v>
      </c>
      <c r="CX22" s="377">
        <v>3123.02</v>
      </c>
      <c r="CY22" s="700">
        <v>2661.69</v>
      </c>
      <c r="CZ22" s="703">
        <v>-461.32999999999993</v>
      </c>
      <c r="DA22" s="352">
        <v>-0.14771919488187712</v>
      </c>
      <c r="DB22" s="621">
        <v>0.37918721140735467</v>
      </c>
      <c r="DC22" s="620">
        <v>0.43249764795920859</v>
      </c>
      <c r="DD22" s="804">
        <v>0.41230777337016655</v>
      </c>
      <c r="DE22" s="799">
        <v>0.40944640800867965</v>
      </c>
      <c r="DF22" s="706"/>
    </row>
    <row r="23" spans="1:111" s="702" customFormat="1" ht="19.5" customHeight="1">
      <c r="A23" s="708" t="s">
        <v>19</v>
      </c>
      <c r="B23" s="377">
        <v>159.94</v>
      </c>
      <c r="C23" s="378">
        <v>5291.39</v>
      </c>
      <c r="D23" s="703">
        <v>5131.4500000000007</v>
      </c>
      <c r="E23" s="336">
        <v>32.083593847692889</v>
      </c>
      <c r="F23" s="377">
        <v>3.18</v>
      </c>
      <c r="G23" s="700">
        <v>3.71</v>
      </c>
      <c r="H23" s="703">
        <v>0.5299999999999998</v>
      </c>
      <c r="I23" s="352">
        <v>0.1666666666666666</v>
      </c>
      <c r="J23" s="693">
        <v>1.9882455920970366E-2</v>
      </c>
      <c r="K23" s="620">
        <v>7.0113902018184256E-4</v>
      </c>
      <c r="L23" s="377">
        <v>-386.3</v>
      </c>
      <c r="M23" s="378">
        <v>-132.09</v>
      </c>
      <c r="N23" s="703">
        <v>254.21</v>
      </c>
      <c r="O23" s="352">
        <v>0.65806368107688329</v>
      </c>
      <c r="P23" s="693">
        <v>-121.47798742138365</v>
      </c>
      <c r="Q23" s="620">
        <v>-35.60377358490566</v>
      </c>
      <c r="R23" s="377">
        <v>389.48</v>
      </c>
      <c r="S23" s="700">
        <v>135.80000000000001</v>
      </c>
      <c r="T23" s="703">
        <v>-253.68</v>
      </c>
      <c r="U23" s="352">
        <v>-0.65132997843278218</v>
      </c>
      <c r="V23" s="693">
        <v>122.47798742138365</v>
      </c>
      <c r="W23" s="620">
        <v>36.60377358490566</v>
      </c>
      <c r="X23" s="377">
        <v>0</v>
      </c>
      <c r="Y23" s="378">
        <v>0</v>
      </c>
      <c r="Z23" s="703">
        <v>0</v>
      </c>
      <c r="AA23" s="352">
        <v>0</v>
      </c>
      <c r="AB23" s="621">
        <v>0</v>
      </c>
      <c r="AC23" s="620">
        <v>0</v>
      </c>
      <c r="AD23" s="377">
        <v>389.48</v>
      </c>
      <c r="AE23" s="378">
        <v>135.80000000000001</v>
      </c>
      <c r="AF23" s="703">
        <v>-253.68</v>
      </c>
      <c r="AG23" s="352">
        <v>-0.65132997843278218</v>
      </c>
      <c r="AH23" s="621">
        <v>122.47798742138365</v>
      </c>
      <c r="AI23" s="620">
        <v>36.60377358490566</v>
      </c>
      <c r="AJ23" s="377">
        <v>99.66</v>
      </c>
      <c r="AK23" s="700">
        <v>88</v>
      </c>
      <c r="AL23" s="703">
        <v>-11.659999999999997</v>
      </c>
      <c r="AM23" s="352">
        <v>-0.11699779249448121</v>
      </c>
      <c r="AN23" s="621">
        <v>0.62310866574965607</v>
      </c>
      <c r="AO23" s="620">
        <v>1.6630790775202735E-2</v>
      </c>
      <c r="AP23" s="377">
        <v>3.61</v>
      </c>
      <c r="AQ23" s="378">
        <v>0.66</v>
      </c>
      <c r="AR23" s="703">
        <v>-2.9499999999999997</v>
      </c>
      <c r="AS23" s="352">
        <v>-0.81717451523545703</v>
      </c>
      <c r="AT23" s="621">
        <v>1.1352201257861634</v>
      </c>
      <c r="AU23" s="620">
        <v>0.17789757412398924</v>
      </c>
      <c r="AV23" s="377">
        <v>61.04</v>
      </c>
      <c r="AW23" s="700">
        <v>-26.49</v>
      </c>
      <c r="AX23" s="703">
        <v>-87.53</v>
      </c>
      <c r="AY23" s="352">
        <v>-1.4339777195281782</v>
      </c>
      <c r="AZ23" s="621">
        <v>16.908587257617729</v>
      </c>
      <c r="BA23" s="620">
        <v>-40.136363636363633</v>
      </c>
      <c r="BB23" s="377">
        <v>64.650000000000006</v>
      </c>
      <c r="BC23" s="378">
        <v>-25.83</v>
      </c>
      <c r="BD23" s="703">
        <v>-90.48</v>
      </c>
      <c r="BE23" s="352">
        <v>-1.3995359628770301</v>
      </c>
      <c r="BF23" s="621">
        <v>0.16599055150457021</v>
      </c>
      <c r="BG23" s="620">
        <v>-0.19020618556701027</v>
      </c>
      <c r="BH23" s="377">
        <v>64.650000000000006</v>
      </c>
      <c r="BI23" s="378">
        <v>-25.83</v>
      </c>
      <c r="BJ23" s="703">
        <v>-90.48</v>
      </c>
      <c r="BK23" s="352">
        <v>-1.3995359628770301</v>
      </c>
      <c r="BL23" s="621">
        <v>0.16599055150457021</v>
      </c>
      <c r="BM23" s="620">
        <v>-0.19020618556701027</v>
      </c>
      <c r="BN23" s="377">
        <v>5.08</v>
      </c>
      <c r="BO23" s="378">
        <v>2.29</v>
      </c>
      <c r="BP23" s="703">
        <v>-2.79</v>
      </c>
      <c r="BQ23" s="352">
        <v>-0.54921259842519687</v>
      </c>
      <c r="BR23" s="621">
        <v>3.1761910716518696E-2</v>
      </c>
      <c r="BS23" s="620">
        <v>4.3277853267288934E-4</v>
      </c>
      <c r="BT23" s="377">
        <v>-37.56</v>
      </c>
      <c r="BU23" s="700">
        <v>-525.79</v>
      </c>
      <c r="BV23" s="703">
        <v>-488.22999999999996</v>
      </c>
      <c r="BW23" s="352">
        <v>-12.998668796592117</v>
      </c>
      <c r="BX23" s="621">
        <v>-9.6436274006367464E-2</v>
      </c>
      <c r="BY23" s="620">
        <v>-3.8717967599410894</v>
      </c>
      <c r="BZ23" s="377">
        <v>0</v>
      </c>
      <c r="CA23" s="378">
        <v>0</v>
      </c>
      <c r="CB23" s="703">
        <v>0</v>
      </c>
      <c r="CC23" s="352">
        <v>0</v>
      </c>
      <c r="CD23" s="621">
        <v>0</v>
      </c>
      <c r="CE23" s="620">
        <v>0</v>
      </c>
      <c r="CF23" s="377">
        <v>3.4</v>
      </c>
      <c r="CG23" s="700">
        <v>3.98</v>
      </c>
      <c r="CH23" s="703">
        <v>0.58000000000000007</v>
      </c>
      <c r="CI23" s="352">
        <v>0.17058823529411768</v>
      </c>
      <c r="CJ23" s="621">
        <v>8.729588168840504E-3</v>
      </c>
      <c r="CK23" s="620">
        <v>2.9307805596465387E-2</v>
      </c>
      <c r="CL23" s="377">
        <v>4.09</v>
      </c>
      <c r="CM23" s="378">
        <v>250.03</v>
      </c>
      <c r="CN23" s="703">
        <v>245.94</v>
      </c>
      <c r="CO23" s="352">
        <v>60.132029339853304</v>
      </c>
      <c r="CP23" s="621">
        <v>1.0501181061928724E-2</v>
      </c>
      <c r="CQ23" s="620">
        <v>1.8411634756995581</v>
      </c>
      <c r="CR23" s="377">
        <v>-0.04</v>
      </c>
      <c r="CS23" s="700">
        <v>-3.8</v>
      </c>
      <c r="CT23" s="703">
        <v>-3.76</v>
      </c>
      <c r="CU23" s="352">
        <v>-93.999999999999986</v>
      </c>
      <c r="CV23" s="621">
        <v>-1.0270103728047654E-4</v>
      </c>
      <c r="CW23" s="620">
        <v>-2.7982326951399114E-2</v>
      </c>
      <c r="CX23" s="377">
        <v>354.95</v>
      </c>
      <c r="CY23" s="700">
        <v>437.2</v>
      </c>
      <c r="CZ23" s="703">
        <v>82.25</v>
      </c>
      <c r="DA23" s="352">
        <v>0.23172277785603607</v>
      </c>
      <c r="DB23" s="621">
        <v>2.2192697261473051</v>
      </c>
      <c r="DC23" s="620">
        <v>8.262479235134812E-2</v>
      </c>
      <c r="DD23" s="804">
        <v>8.8656670432371368E-2</v>
      </c>
      <c r="DE23" s="799">
        <v>-2.2194403534609717</v>
      </c>
      <c r="DF23" s="707"/>
      <c r="DG23" s="704"/>
    </row>
    <row r="24" spans="1:111" s="702" customFormat="1" ht="19.5" customHeight="1">
      <c r="A24" s="708" t="s">
        <v>6</v>
      </c>
      <c r="B24" s="377">
        <v>2188.85</v>
      </c>
      <c r="C24" s="378">
        <v>2658.04</v>
      </c>
      <c r="D24" s="703">
        <v>469.19000000000005</v>
      </c>
      <c r="E24" s="336">
        <v>0.21435456975123926</v>
      </c>
      <c r="F24" s="377">
        <v>382.02</v>
      </c>
      <c r="G24" s="700">
        <v>468.76</v>
      </c>
      <c r="H24" s="703">
        <v>86.740000000000009</v>
      </c>
      <c r="I24" s="352">
        <v>0.22705617506936812</v>
      </c>
      <c r="J24" s="693">
        <v>0.17453000434017862</v>
      </c>
      <c r="K24" s="620">
        <v>0.17635551007509292</v>
      </c>
      <c r="L24" s="377">
        <v>-15.17</v>
      </c>
      <c r="M24" s="378">
        <v>30.89</v>
      </c>
      <c r="N24" s="703">
        <v>46.06</v>
      </c>
      <c r="O24" s="352">
        <v>3.0362557679630853</v>
      </c>
      <c r="P24" s="693">
        <v>-3.9709962829171247E-2</v>
      </c>
      <c r="Q24" s="620">
        <v>6.5897260858435017E-2</v>
      </c>
      <c r="R24" s="377">
        <v>397.19</v>
      </c>
      <c r="S24" s="700">
        <v>437.87</v>
      </c>
      <c r="T24" s="703">
        <v>40.680000000000007</v>
      </c>
      <c r="U24" s="352">
        <v>0.10241949696618749</v>
      </c>
      <c r="V24" s="693">
        <v>1.0397099628291713</v>
      </c>
      <c r="W24" s="620">
        <v>0.93410273914156505</v>
      </c>
      <c r="X24" s="377">
        <v>84.66</v>
      </c>
      <c r="Y24" s="378">
        <v>145.09</v>
      </c>
      <c r="Z24" s="703">
        <v>60.430000000000007</v>
      </c>
      <c r="AA24" s="352">
        <v>0.71379636191826135</v>
      </c>
      <c r="AB24" s="621">
        <v>0.22161143395633737</v>
      </c>
      <c r="AC24" s="620">
        <v>0.30951873026708765</v>
      </c>
      <c r="AD24" s="377">
        <v>312.54000000000002</v>
      </c>
      <c r="AE24" s="378">
        <v>292.79000000000002</v>
      </c>
      <c r="AF24" s="703">
        <v>-19.75</v>
      </c>
      <c r="AG24" s="352">
        <v>-6.319191143533627E-2</v>
      </c>
      <c r="AH24" s="621">
        <v>0.81812470551280048</v>
      </c>
      <c r="AI24" s="620">
        <v>0.62460534175270932</v>
      </c>
      <c r="AJ24" s="377">
        <v>336.42</v>
      </c>
      <c r="AK24" s="700">
        <v>1753.25</v>
      </c>
      <c r="AL24" s="703">
        <v>1416.83</v>
      </c>
      <c r="AM24" s="352">
        <v>4.2114915878960817</v>
      </c>
      <c r="AN24" s="621">
        <v>0.15369714690362521</v>
      </c>
      <c r="AO24" s="620">
        <v>0.65960256429549591</v>
      </c>
      <c r="AP24" s="377">
        <v>69.45</v>
      </c>
      <c r="AQ24" s="378">
        <v>273.91000000000003</v>
      </c>
      <c r="AR24" s="703">
        <v>204.46000000000004</v>
      </c>
      <c r="AS24" s="352">
        <v>2.9439884809215267</v>
      </c>
      <c r="AT24" s="621">
        <v>0.18179676456730015</v>
      </c>
      <c r="AU24" s="620">
        <v>0.58432886765082348</v>
      </c>
      <c r="AV24" s="377">
        <v>83.56</v>
      </c>
      <c r="AW24" s="700">
        <v>-170.7</v>
      </c>
      <c r="AX24" s="703">
        <v>-254.26</v>
      </c>
      <c r="AY24" s="352">
        <v>-3.0428434657730969</v>
      </c>
      <c r="AZ24" s="621">
        <v>1.2031677465802735</v>
      </c>
      <c r="BA24" s="620">
        <v>-0.62319740060603834</v>
      </c>
      <c r="BB24" s="377">
        <v>153</v>
      </c>
      <c r="BC24" s="378">
        <v>103.21</v>
      </c>
      <c r="BD24" s="703">
        <v>-49.790000000000006</v>
      </c>
      <c r="BE24" s="352">
        <v>-0.32542483660130722</v>
      </c>
      <c r="BF24" s="621">
        <v>0.3852060726604396</v>
      </c>
      <c r="BG24" s="620">
        <v>0.23570922876652886</v>
      </c>
      <c r="BH24" s="377">
        <v>153</v>
      </c>
      <c r="BI24" s="378">
        <v>103.21</v>
      </c>
      <c r="BJ24" s="703">
        <v>-49.790000000000006</v>
      </c>
      <c r="BK24" s="352">
        <v>-0.32542483660130722</v>
      </c>
      <c r="BL24" s="621">
        <v>0.48953733922057974</v>
      </c>
      <c r="BM24" s="620">
        <v>0.35250520851121958</v>
      </c>
      <c r="BN24" s="377">
        <v>326.95999999999998</v>
      </c>
      <c r="BO24" s="378">
        <v>317</v>
      </c>
      <c r="BP24" s="703">
        <v>-9.9599999999999795</v>
      </c>
      <c r="BQ24" s="352">
        <v>-3.0462441888916014E-2</v>
      </c>
      <c r="BR24" s="621">
        <v>0.14937524270735775</v>
      </c>
      <c r="BS24" s="620">
        <v>0.1192608087161969</v>
      </c>
      <c r="BT24" s="377">
        <v>-162.71</v>
      </c>
      <c r="BU24" s="700">
        <v>-163.22999999999999</v>
      </c>
      <c r="BV24" s="703">
        <v>-0.51999999999998181</v>
      </c>
      <c r="BW24" s="352">
        <v>-3.1958699526764291E-3</v>
      </c>
      <c r="BX24" s="621">
        <v>-0.52060536251359824</v>
      </c>
      <c r="BY24" s="620">
        <v>-0.55749854844769287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116.77</v>
      </c>
      <c r="CG24" s="700">
        <v>273.52999999999997</v>
      </c>
      <c r="CH24" s="703">
        <v>156.76</v>
      </c>
      <c r="CI24" s="352">
        <v>1.3424680996831377</v>
      </c>
      <c r="CJ24" s="621">
        <v>0.37361617712932743</v>
      </c>
      <c r="CK24" s="620">
        <v>0.93421906485877237</v>
      </c>
      <c r="CL24" s="377">
        <v>83.44</v>
      </c>
      <c r="CM24" s="378">
        <v>162.19</v>
      </c>
      <c r="CN24" s="703">
        <v>78.75</v>
      </c>
      <c r="CO24" s="352">
        <v>0.94379194630872487</v>
      </c>
      <c r="CP24" s="621">
        <v>0.26697382735009917</v>
      </c>
      <c r="CQ24" s="620">
        <v>0.55394651456675426</v>
      </c>
      <c r="CR24" s="377">
        <v>23.95</v>
      </c>
      <c r="CS24" s="700">
        <v>-23.25</v>
      </c>
      <c r="CT24" s="703">
        <v>-47.2</v>
      </c>
      <c r="CU24" s="352">
        <v>-1.9707724425887267</v>
      </c>
      <c r="CV24" s="621">
        <v>7.6630191335509051E-2</v>
      </c>
      <c r="CW24" s="620">
        <v>-7.9408449742135997E-2</v>
      </c>
      <c r="CX24" s="377">
        <v>98.08</v>
      </c>
      <c r="CY24" s="700">
        <v>-59.67</v>
      </c>
      <c r="CZ24" s="703">
        <v>-157.75</v>
      </c>
      <c r="DA24" s="352">
        <v>-1.6083809135399674</v>
      </c>
      <c r="DB24" s="621">
        <v>4.4808917924937755E-2</v>
      </c>
      <c r="DC24" s="620">
        <v>-2.2448872101247536E-2</v>
      </c>
      <c r="DD24" s="804">
        <v>0.68618416842644137</v>
      </c>
      <c r="DE24" s="799">
        <v>1.2037637897469176</v>
      </c>
      <c r="DF24" s="707"/>
      <c r="DG24" s="704"/>
    </row>
    <row r="25" spans="1:111" s="702" customFormat="1" ht="19.5" customHeight="1">
      <c r="A25" s="708" t="s">
        <v>413</v>
      </c>
      <c r="B25" s="377">
        <v>3317.2</v>
      </c>
      <c r="C25" s="378">
        <v>2304.5100000000002</v>
      </c>
      <c r="D25" s="703">
        <v>-1012.6899999999996</v>
      </c>
      <c r="E25" s="336">
        <v>-0.30528457735439518</v>
      </c>
      <c r="F25" s="377">
        <v>89.48</v>
      </c>
      <c r="G25" s="700">
        <v>100.11</v>
      </c>
      <c r="H25" s="703">
        <v>10.629999999999995</v>
      </c>
      <c r="I25" s="352">
        <v>0.11879749664729543</v>
      </c>
      <c r="J25" s="693">
        <v>2.697455685517907E-2</v>
      </c>
      <c r="K25" s="620">
        <v>4.3440905008006035E-2</v>
      </c>
      <c r="L25" s="377">
        <v>165.64</v>
      </c>
      <c r="M25" s="378">
        <v>-80.88</v>
      </c>
      <c r="N25" s="703">
        <v>-246.51999999999998</v>
      </c>
      <c r="O25" s="352">
        <v>-1.4882878531755614</v>
      </c>
      <c r="P25" s="693">
        <v>1.8511399195350915</v>
      </c>
      <c r="Q25" s="620">
        <v>-0.80791129757267</v>
      </c>
      <c r="R25" s="377">
        <v>-76.150000000000006</v>
      </c>
      <c r="S25" s="700">
        <v>180.98</v>
      </c>
      <c r="T25" s="703">
        <v>257.13</v>
      </c>
      <c r="U25" s="352">
        <v>3.376625082074852</v>
      </c>
      <c r="V25" s="693">
        <v>-0.85102816271792581</v>
      </c>
      <c r="W25" s="620">
        <v>1.807811407451803</v>
      </c>
      <c r="X25" s="377">
        <v>0</v>
      </c>
      <c r="Y25" s="378">
        <v>0</v>
      </c>
      <c r="Z25" s="703">
        <v>0</v>
      </c>
      <c r="AA25" s="352">
        <v>0</v>
      </c>
      <c r="AB25" s="621">
        <v>0</v>
      </c>
      <c r="AC25" s="620">
        <v>0</v>
      </c>
      <c r="AD25" s="377">
        <v>-76.150000000000006</v>
      </c>
      <c r="AE25" s="378">
        <v>180.98</v>
      </c>
      <c r="AF25" s="703">
        <v>257.13</v>
      </c>
      <c r="AG25" s="352">
        <v>3.376625082074852</v>
      </c>
      <c r="AH25" s="621">
        <v>-0.85102816271792581</v>
      </c>
      <c r="AI25" s="620">
        <v>1.807811407451803</v>
      </c>
      <c r="AJ25" s="377">
        <v>778.58</v>
      </c>
      <c r="AK25" s="700">
        <v>1912.98</v>
      </c>
      <c r="AL25" s="703">
        <v>1134.4000000000001</v>
      </c>
      <c r="AM25" s="352">
        <v>1.4570114824423952</v>
      </c>
      <c r="AN25" s="621">
        <v>0.23470999638249129</v>
      </c>
      <c r="AO25" s="620">
        <v>0.83010271163935057</v>
      </c>
      <c r="AP25" s="377">
        <v>223.5</v>
      </c>
      <c r="AQ25" s="378">
        <v>94.64</v>
      </c>
      <c r="AR25" s="703">
        <v>-128.86000000000001</v>
      </c>
      <c r="AS25" s="352">
        <v>-0.57655480984340046</v>
      </c>
      <c r="AT25" s="621">
        <v>2.4977648636566832</v>
      </c>
      <c r="AU25" s="620">
        <v>0.94536010388572567</v>
      </c>
      <c r="AV25" s="377">
        <v>195.04</v>
      </c>
      <c r="AW25" s="700">
        <v>32.659999999999997</v>
      </c>
      <c r="AX25" s="703">
        <v>-162.38</v>
      </c>
      <c r="AY25" s="352">
        <v>-0.83254716981132082</v>
      </c>
      <c r="AZ25" s="621">
        <v>0.87266219239373599</v>
      </c>
      <c r="BA25" s="620">
        <v>0.34509721048182584</v>
      </c>
      <c r="BB25" s="377">
        <v>418.54</v>
      </c>
      <c r="BC25" s="378">
        <v>127.3</v>
      </c>
      <c r="BD25" s="703">
        <v>-291.24</v>
      </c>
      <c r="BE25" s="352">
        <v>-0.69584746977588763</v>
      </c>
      <c r="BF25" s="621" t="s">
        <v>493</v>
      </c>
      <c r="BG25" s="620">
        <v>0.70339264007072611</v>
      </c>
      <c r="BH25" s="377">
        <v>418.54</v>
      </c>
      <c r="BI25" s="378">
        <v>127.3</v>
      </c>
      <c r="BJ25" s="703">
        <v>-291.24</v>
      </c>
      <c r="BK25" s="352">
        <v>-0.69584746977588763</v>
      </c>
      <c r="BL25" s="621" t="s">
        <v>493</v>
      </c>
      <c r="BM25" s="620">
        <v>0.70339264007072611</v>
      </c>
      <c r="BN25" s="377">
        <v>290.89</v>
      </c>
      <c r="BO25" s="378">
        <v>186.32</v>
      </c>
      <c r="BP25" s="703">
        <v>-104.57</v>
      </c>
      <c r="BQ25" s="352">
        <v>-0.3594829660696483</v>
      </c>
      <c r="BR25" s="621">
        <v>8.7691426504280717E-2</v>
      </c>
      <c r="BS25" s="620">
        <v>8.0850159035977268E-2</v>
      </c>
      <c r="BT25" s="377">
        <v>-726.77</v>
      </c>
      <c r="BU25" s="700">
        <v>-478.49</v>
      </c>
      <c r="BV25" s="703">
        <v>248.27999999999997</v>
      </c>
      <c r="BW25" s="352">
        <v>0.34162114561690765</v>
      </c>
      <c r="BX25" s="621" t="s">
        <v>493</v>
      </c>
      <c r="BY25" s="620">
        <v>-2.6438833020223229</v>
      </c>
      <c r="BZ25" s="377">
        <v>0</v>
      </c>
      <c r="CA25" s="378">
        <v>0</v>
      </c>
      <c r="CB25" s="703">
        <v>0</v>
      </c>
      <c r="CC25" s="352">
        <v>0</v>
      </c>
      <c r="CD25" s="621" t="s">
        <v>493</v>
      </c>
      <c r="CE25" s="620">
        <v>0</v>
      </c>
      <c r="CF25" s="377">
        <v>181.05</v>
      </c>
      <c r="CG25" s="700">
        <v>219.49</v>
      </c>
      <c r="CH25" s="703">
        <v>38.44</v>
      </c>
      <c r="CI25" s="352">
        <v>0.21231703949185304</v>
      </c>
      <c r="CJ25" s="621" t="s">
        <v>493</v>
      </c>
      <c r="CK25" s="620">
        <v>1.2127859431981436</v>
      </c>
      <c r="CL25" s="377">
        <v>298.39</v>
      </c>
      <c r="CM25" s="378">
        <v>347.22</v>
      </c>
      <c r="CN25" s="703">
        <v>48.830000000000041</v>
      </c>
      <c r="CO25" s="352">
        <v>0.16364489426589376</v>
      </c>
      <c r="CP25" s="621" t="s">
        <v>493</v>
      </c>
      <c r="CQ25" s="620">
        <v>1.9185545364128636</v>
      </c>
      <c r="CR25" s="377">
        <v>28.07</v>
      </c>
      <c r="CS25" s="700">
        <v>16.77</v>
      </c>
      <c r="CT25" s="703">
        <v>-11.3</v>
      </c>
      <c r="CU25" s="352">
        <v>-0.4025650160313502</v>
      </c>
      <c r="CV25" s="621" t="s">
        <v>493</v>
      </c>
      <c r="CW25" s="620">
        <v>9.2662172615758653E-2</v>
      </c>
      <c r="CX25" s="377">
        <v>-275.43</v>
      </c>
      <c r="CY25" s="700">
        <v>-51.32</v>
      </c>
      <c r="CZ25" s="703">
        <v>224.11</v>
      </c>
      <c r="DA25" s="352">
        <v>0.8136731655956142</v>
      </c>
      <c r="DB25" s="621">
        <v>-8.3030869407934416E-2</v>
      </c>
      <c r="DC25" s="620">
        <v>-2.2269376136358703E-2</v>
      </c>
      <c r="DD25" s="804">
        <v>-2.6169402495075507</v>
      </c>
      <c r="DE25" s="799">
        <v>1.2835672449994475</v>
      </c>
      <c r="DF25" s="707"/>
      <c r="DG25" s="704"/>
    </row>
    <row r="26" spans="1:111" s="702" customFormat="1" ht="19.5" customHeight="1">
      <c r="A26" s="708" t="s">
        <v>491</v>
      </c>
      <c r="B26" s="377">
        <v>2575.33</v>
      </c>
      <c r="C26" s="378">
        <v>1876.29</v>
      </c>
      <c r="D26" s="703">
        <v>-699.04</v>
      </c>
      <c r="E26" s="336">
        <v>-0.27143705855171957</v>
      </c>
      <c r="F26" s="377">
        <v>70.92</v>
      </c>
      <c r="G26" s="700">
        <v>-0.03</v>
      </c>
      <c r="H26" s="703">
        <v>-70.95</v>
      </c>
      <c r="I26" s="352">
        <v>-1.0004230118443316</v>
      </c>
      <c r="J26" s="693">
        <v>2.7538218403078442E-2</v>
      </c>
      <c r="K26" s="620">
        <v>-1.5988999568297013E-5</v>
      </c>
      <c r="L26" s="377">
        <v>154.31</v>
      </c>
      <c r="M26" s="378">
        <v>-29.92</v>
      </c>
      <c r="N26" s="703">
        <v>-184.23000000000002</v>
      </c>
      <c r="O26" s="352">
        <v>-1.1938954053528612</v>
      </c>
      <c r="P26" s="693">
        <v>2.1758319232938521</v>
      </c>
      <c r="Q26" s="620" t="s">
        <v>493</v>
      </c>
      <c r="R26" s="377">
        <v>-83.39</v>
      </c>
      <c r="S26" s="700">
        <v>29.89</v>
      </c>
      <c r="T26" s="703">
        <v>113.28</v>
      </c>
      <c r="U26" s="352">
        <v>1.3584362633409282</v>
      </c>
      <c r="V26" s="693">
        <v>-1.1758319232938521</v>
      </c>
      <c r="W26" s="620" t="s">
        <v>493</v>
      </c>
      <c r="X26" s="377">
        <v>0</v>
      </c>
      <c r="Y26" s="378">
        <v>0</v>
      </c>
      <c r="Z26" s="703">
        <v>0</v>
      </c>
      <c r="AA26" s="352">
        <v>0</v>
      </c>
      <c r="AB26" s="621">
        <v>0</v>
      </c>
      <c r="AC26" s="620" t="s">
        <v>493</v>
      </c>
      <c r="AD26" s="377">
        <v>-83.39</v>
      </c>
      <c r="AE26" s="378">
        <v>29.89</v>
      </c>
      <c r="AF26" s="703">
        <v>113.28</v>
      </c>
      <c r="AG26" s="352">
        <v>1.3584362633409282</v>
      </c>
      <c r="AH26" s="621">
        <v>-1.1758319232938521</v>
      </c>
      <c r="AI26" s="620" t="s">
        <v>493</v>
      </c>
      <c r="AJ26" s="377">
        <v>128.54</v>
      </c>
      <c r="AK26" s="700">
        <v>652.03</v>
      </c>
      <c r="AL26" s="703">
        <v>523.49</v>
      </c>
      <c r="AM26" s="352">
        <v>4.072584409522328</v>
      </c>
      <c r="AN26" s="621">
        <v>4.9912050106199979E-2</v>
      </c>
      <c r="AO26" s="620">
        <v>0.34751024628388999</v>
      </c>
      <c r="AP26" s="377">
        <v>66.150000000000006</v>
      </c>
      <c r="AQ26" s="378">
        <v>37.880000000000003</v>
      </c>
      <c r="AR26" s="703">
        <v>-28.270000000000003</v>
      </c>
      <c r="AS26" s="352">
        <v>-0.42736205593348453</v>
      </c>
      <c r="AT26" s="621">
        <v>0.93274111675126914</v>
      </c>
      <c r="AU26" s="620" t="s">
        <v>493</v>
      </c>
      <c r="AV26" s="377">
        <v>66.349999999999994</v>
      </c>
      <c r="AW26" s="700">
        <v>14.22</v>
      </c>
      <c r="AX26" s="703">
        <v>-52.129999999999995</v>
      </c>
      <c r="AY26" s="352">
        <v>-0.78568198944988699</v>
      </c>
      <c r="AZ26" s="621">
        <v>1.0030234315948601</v>
      </c>
      <c r="BA26" s="620">
        <v>0.37539598732840546</v>
      </c>
      <c r="BB26" s="377">
        <v>132.5</v>
      </c>
      <c r="BC26" s="378">
        <v>52.11</v>
      </c>
      <c r="BD26" s="703">
        <v>-80.39</v>
      </c>
      <c r="BE26" s="352">
        <v>-0.60671698113207551</v>
      </c>
      <c r="BF26" s="621" t="s">
        <v>493</v>
      </c>
      <c r="BG26" s="620">
        <v>1.7433924389427902</v>
      </c>
      <c r="BH26" s="377">
        <v>132.5</v>
      </c>
      <c r="BI26" s="378">
        <v>52.11</v>
      </c>
      <c r="BJ26" s="703">
        <v>-80.39</v>
      </c>
      <c r="BK26" s="352">
        <v>-0.60671698113207551</v>
      </c>
      <c r="BL26" s="621" t="s">
        <v>493</v>
      </c>
      <c r="BM26" s="620">
        <v>1.7433924389427902</v>
      </c>
      <c r="BN26" s="377">
        <v>279.74</v>
      </c>
      <c r="BO26" s="378">
        <v>100.66</v>
      </c>
      <c r="BP26" s="703">
        <v>-179.08</v>
      </c>
      <c r="BQ26" s="352">
        <v>-0.64016586830628441</v>
      </c>
      <c r="BR26" s="621">
        <v>0.10862297258992053</v>
      </c>
      <c r="BS26" s="620">
        <v>5.3648423218159241E-2</v>
      </c>
      <c r="BT26" s="377">
        <v>-583.39</v>
      </c>
      <c r="BU26" s="700">
        <v>-548.54999999999995</v>
      </c>
      <c r="BV26" s="703">
        <v>34.840000000000032</v>
      </c>
      <c r="BW26" s="352">
        <v>5.9719912922744707E-2</v>
      </c>
      <c r="BX26" s="621" t="s">
        <v>493</v>
      </c>
      <c r="BY26" s="620">
        <v>-18.352291736366677</v>
      </c>
      <c r="BZ26" s="377">
        <v>0</v>
      </c>
      <c r="CA26" s="378">
        <v>0</v>
      </c>
      <c r="CB26" s="703">
        <v>0</v>
      </c>
      <c r="CC26" s="352">
        <v>0</v>
      </c>
      <c r="CD26" s="621" t="s">
        <v>493</v>
      </c>
      <c r="CE26" s="620">
        <v>0</v>
      </c>
      <c r="CF26" s="377">
        <v>85.14</v>
      </c>
      <c r="CG26" s="700">
        <v>118.06</v>
      </c>
      <c r="CH26" s="703">
        <v>32.92</v>
      </c>
      <c r="CI26" s="352">
        <v>0.38665727037820063</v>
      </c>
      <c r="CJ26" s="621" t="s">
        <v>493</v>
      </c>
      <c r="CK26" s="620">
        <v>3.9498159919705587</v>
      </c>
      <c r="CL26" s="377">
        <v>131.74</v>
      </c>
      <c r="CM26" s="378">
        <v>297.49</v>
      </c>
      <c r="CN26" s="703">
        <v>165.75</v>
      </c>
      <c r="CO26" s="352">
        <v>1.2581600121451342</v>
      </c>
      <c r="CP26" s="621" t="s">
        <v>493</v>
      </c>
      <c r="CQ26" s="620">
        <v>9.9528270324523245</v>
      </c>
      <c r="CR26" s="377">
        <v>43.74</v>
      </c>
      <c r="CS26" s="700">
        <v>9.6999999999999993</v>
      </c>
      <c r="CT26" s="703">
        <v>-34.040000000000006</v>
      </c>
      <c r="CU26" s="352">
        <v>-0.77823502514860554</v>
      </c>
      <c r="CV26" s="621" t="s">
        <v>493</v>
      </c>
      <c r="CW26" s="620">
        <v>0.32452325192372028</v>
      </c>
      <c r="CX26" s="377">
        <v>106.88</v>
      </c>
      <c r="CY26" s="700">
        <v>101.08</v>
      </c>
      <c r="CZ26" s="703">
        <v>-5.7999999999999972</v>
      </c>
      <c r="DA26" s="352">
        <v>-5.426646706586824E-2</v>
      </c>
      <c r="DB26" s="621">
        <v>4.1501477480555889E-2</v>
      </c>
      <c r="DC26" s="620">
        <v>5.3872269212115395E-2</v>
      </c>
      <c r="DD26" s="804">
        <v>2.2816884518527401</v>
      </c>
      <c r="DE26" s="799">
        <v>-2.3817330210772831</v>
      </c>
      <c r="DF26" s="707"/>
      <c r="DG26" s="704"/>
    </row>
    <row r="27" spans="1:111" s="702" customFormat="1" ht="19.5" customHeight="1">
      <c r="A27" s="708" t="s">
        <v>298</v>
      </c>
      <c r="B27" s="377">
        <v>2126.39</v>
      </c>
      <c r="C27" s="378">
        <v>1731.96</v>
      </c>
      <c r="D27" s="703">
        <v>-394.42999999999984</v>
      </c>
      <c r="E27" s="336">
        <v>-0.18549278354394061</v>
      </c>
      <c r="F27" s="377">
        <v>268.20999999999998</v>
      </c>
      <c r="G27" s="700">
        <v>329.07</v>
      </c>
      <c r="H27" s="703">
        <v>60.860000000000014</v>
      </c>
      <c r="I27" s="352">
        <v>0.22691174825696289</v>
      </c>
      <c r="J27" s="693">
        <v>0.12613396413640018</v>
      </c>
      <c r="K27" s="620">
        <v>0.18999861428670406</v>
      </c>
      <c r="L27" s="377">
        <v>-110.1</v>
      </c>
      <c r="M27" s="378">
        <v>86.77</v>
      </c>
      <c r="N27" s="703">
        <v>196.87</v>
      </c>
      <c r="O27" s="352">
        <v>1.7881017257039056</v>
      </c>
      <c r="P27" s="693">
        <v>-0.41049923567353941</v>
      </c>
      <c r="Q27" s="620">
        <v>0.26368249916431152</v>
      </c>
      <c r="R27" s="377">
        <v>378.31</v>
      </c>
      <c r="S27" s="700">
        <v>242.3</v>
      </c>
      <c r="T27" s="703">
        <v>-136.01</v>
      </c>
      <c r="U27" s="352">
        <v>-0.35951997039464989</v>
      </c>
      <c r="V27" s="693">
        <v>1.4104992356735395</v>
      </c>
      <c r="W27" s="620">
        <v>0.73631750083568848</v>
      </c>
      <c r="X27" s="377">
        <v>364.39</v>
      </c>
      <c r="Y27" s="378">
        <v>165.63</v>
      </c>
      <c r="Z27" s="703">
        <v>-198.76</v>
      </c>
      <c r="AA27" s="352">
        <v>-0.54545953511347733</v>
      </c>
      <c r="AB27" s="621">
        <v>1.3585996047872937</v>
      </c>
      <c r="AC27" s="620">
        <v>0.50332755948582364</v>
      </c>
      <c r="AD27" s="377">
        <v>13.92</v>
      </c>
      <c r="AE27" s="378">
        <v>76.67</v>
      </c>
      <c r="AF27" s="703">
        <v>62.75</v>
      </c>
      <c r="AG27" s="352">
        <v>4.507902298850575</v>
      </c>
      <c r="AH27" s="621">
        <v>5.1899630886245857E-2</v>
      </c>
      <c r="AI27" s="620">
        <v>0.23298994134986478</v>
      </c>
      <c r="AJ27" s="377">
        <v>4.93</v>
      </c>
      <c r="AK27" s="700">
        <v>-144.34</v>
      </c>
      <c r="AL27" s="703">
        <v>-149.27000000000001</v>
      </c>
      <c r="AM27" s="352">
        <v>-30.277890466531446</v>
      </c>
      <c r="AN27" s="621">
        <v>2.3184834390680919E-3</v>
      </c>
      <c r="AO27" s="620">
        <v>-8.3339107138732993E-2</v>
      </c>
      <c r="AP27" s="377">
        <v>-0.4</v>
      </c>
      <c r="AQ27" s="378">
        <v>-27.42</v>
      </c>
      <c r="AR27" s="703">
        <v>-27.020000000000003</v>
      </c>
      <c r="AS27" s="352">
        <v>-67.55</v>
      </c>
      <c r="AT27" s="621">
        <v>-1.4913687036277547E-3</v>
      </c>
      <c r="AU27" s="620">
        <v>-8.3325736165557482E-2</v>
      </c>
      <c r="AV27" s="377">
        <v>185.77</v>
      </c>
      <c r="AW27" s="700">
        <v>120.51</v>
      </c>
      <c r="AX27" s="703">
        <v>-65.260000000000005</v>
      </c>
      <c r="AY27" s="352">
        <v>-0.35129461161651504</v>
      </c>
      <c r="AZ27" s="621" t="s">
        <v>493</v>
      </c>
      <c r="BA27" s="620" t="s">
        <v>493</v>
      </c>
      <c r="BB27" s="377">
        <v>185.37</v>
      </c>
      <c r="BC27" s="378">
        <v>93.09</v>
      </c>
      <c r="BD27" s="703">
        <v>-92.28</v>
      </c>
      <c r="BE27" s="352">
        <v>-0.49781518044991097</v>
      </c>
      <c r="BF27" s="621">
        <v>0.48999497766382066</v>
      </c>
      <c r="BG27" s="620">
        <v>0.38419314898885676</v>
      </c>
      <c r="BH27" s="377">
        <v>185.37</v>
      </c>
      <c r="BI27" s="378">
        <v>93.09</v>
      </c>
      <c r="BJ27" s="703">
        <v>-92.28</v>
      </c>
      <c r="BK27" s="352">
        <v>-0.49781518044991097</v>
      </c>
      <c r="BL27" s="621">
        <v>13.316810344827587</v>
      </c>
      <c r="BM27" s="620">
        <v>1.2141646015390635</v>
      </c>
      <c r="BN27" s="377">
        <v>339.02</v>
      </c>
      <c r="BO27" s="378">
        <v>265.27999999999997</v>
      </c>
      <c r="BP27" s="703">
        <v>-73.740000000000009</v>
      </c>
      <c r="BQ27" s="352">
        <v>-0.21750929148722792</v>
      </c>
      <c r="BR27" s="621">
        <v>0.15943453458678794</v>
      </c>
      <c r="BS27" s="620">
        <v>0.15316750964225501</v>
      </c>
      <c r="BT27" s="377">
        <v>-231.08</v>
      </c>
      <c r="BU27" s="700">
        <v>-217.14</v>
      </c>
      <c r="BV27" s="703">
        <v>13.940000000000026</v>
      </c>
      <c r="BW27" s="352">
        <v>6.0325428423057062E-2</v>
      </c>
      <c r="BX27" s="621">
        <v>-16.600574712643681</v>
      </c>
      <c r="BY27" s="620">
        <v>-2.8321377331420372</v>
      </c>
      <c r="BZ27" s="377">
        <v>0</v>
      </c>
      <c r="CA27" s="378">
        <v>0</v>
      </c>
      <c r="CB27" s="703">
        <v>0</v>
      </c>
      <c r="CC27" s="352">
        <v>0</v>
      </c>
      <c r="CD27" s="621">
        <v>0</v>
      </c>
      <c r="CE27" s="620">
        <v>0</v>
      </c>
      <c r="CF27" s="377">
        <v>77.86</v>
      </c>
      <c r="CG27" s="700">
        <v>41.81</v>
      </c>
      <c r="CH27" s="703">
        <v>-36.049999999999997</v>
      </c>
      <c r="CI27" s="352">
        <v>-0.46301053172360646</v>
      </c>
      <c r="CJ27" s="621">
        <v>5.5933908045977008</v>
      </c>
      <c r="CK27" s="620">
        <v>0.54532411634276767</v>
      </c>
      <c r="CL27" s="377">
        <v>29.38</v>
      </c>
      <c r="CM27" s="378">
        <v>102.48</v>
      </c>
      <c r="CN27" s="703">
        <v>73.100000000000009</v>
      </c>
      <c r="CO27" s="352">
        <v>2.4880871341048336</v>
      </c>
      <c r="CP27" s="621">
        <v>2.110632183908046</v>
      </c>
      <c r="CQ27" s="620">
        <v>1.3366375374983697</v>
      </c>
      <c r="CR27" s="377">
        <v>4.54</v>
      </c>
      <c r="CS27" s="700">
        <v>34.06</v>
      </c>
      <c r="CT27" s="703">
        <v>29.520000000000003</v>
      </c>
      <c r="CU27" s="352">
        <v>6.502202643171807</v>
      </c>
      <c r="CV27" s="621">
        <v>0.32614942528735635</v>
      </c>
      <c r="CW27" s="620">
        <v>0.44424155471501242</v>
      </c>
      <c r="CX27" s="377">
        <v>-52.14</v>
      </c>
      <c r="CY27" s="700">
        <v>22.36</v>
      </c>
      <c r="CZ27" s="703">
        <v>74.5</v>
      </c>
      <c r="DA27" s="352">
        <v>1.4288454161871884</v>
      </c>
      <c r="DB27" s="621">
        <v>-2.4520431341381405E-2</v>
      </c>
      <c r="DC27" s="620">
        <v>1.2910228873646042E-2</v>
      </c>
      <c r="DD27" s="804">
        <v>4.7456896551724137</v>
      </c>
      <c r="DE27" s="799">
        <v>0.70836050606495371</v>
      </c>
      <c r="DF27" s="707"/>
      <c r="DG27" s="704"/>
    </row>
    <row r="28" spans="1:111" s="702" customFormat="1" ht="19.5" customHeight="1" thickBot="1">
      <c r="A28" s="708" t="s">
        <v>40</v>
      </c>
      <c r="B28" s="377">
        <v>1257.54</v>
      </c>
      <c r="C28" s="378">
        <v>909.91</v>
      </c>
      <c r="D28" s="703">
        <v>-347.63</v>
      </c>
      <c r="E28" s="336">
        <v>-0.27643653482195396</v>
      </c>
      <c r="F28" s="377">
        <v>675.44</v>
      </c>
      <c r="G28" s="700">
        <v>571.97</v>
      </c>
      <c r="H28" s="703">
        <v>-103.47000000000003</v>
      </c>
      <c r="I28" s="352">
        <v>-0.15318903233447828</v>
      </c>
      <c r="J28" s="693">
        <v>0.53711213957408921</v>
      </c>
      <c r="K28" s="620">
        <v>0.62860063083162077</v>
      </c>
      <c r="L28" s="377">
        <v>110.13</v>
      </c>
      <c r="M28" s="378">
        <v>-52.83</v>
      </c>
      <c r="N28" s="703">
        <v>-162.95999999999998</v>
      </c>
      <c r="O28" s="352">
        <v>-1.4797058022337237</v>
      </c>
      <c r="P28" s="693">
        <v>0.16304927158592916</v>
      </c>
      <c r="Q28" s="620">
        <v>-9.2364984177491824E-2</v>
      </c>
      <c r="R28" s="377">
        <v>565.30999999999995</v>
      </c>
      <c r="S28" s="700">
        <v>624.79999999999995</v>
      </c>
      <c r="T28" s="703">
        <v>59.490000000000009</v>
      </c>
      <c r="U28" s="352">
        <v>0.10523429622684902</v>
      </c>
      <c r="V28" s="693">
        <v>0.8369507284140707</v>
      </c>
      <c r="W28" s="620">
        <v>1.0923649841774916</v>
      </c>
      <c r="X28" s="377">
        <v>7.85</v>
      </c>
      <c r="Y28" s="378">
        <v>12.53</v>
      </c>
      <c r="Z28" s="703">
        <v>4.68</v>
      </c>
      <c r="AA28" s="352">
        <v>0.59617834394904456</v>
      </c>
      <c r="AB28" s="621">
        <v>1.1622053772355796E-2</v>
      </c>
      <c r="AC28" s="620">
        <v>2.1906743360665767E-2</v>
      </c>
      <c r="AD28" s="377">
        <v>557.46</v>
      </c>
      <c r="AE28" s="378">
        <v>612.27</v>
      </c>
      <c r="AF28" s="703">
        <v>54.809999999999945</v>
      </c>
      <c r="AG28" s="352">
        <v>9.8320955763642123E-2</v>
      </c>
      <c r="AH28" s="621">
        <v>0.825328674641715</v>
      </c>
      <c r="AI28" s="620">
        <v>1.0704582408168259</v>
      </c>
      <c r="AJ28" s="377">
        <v>384.55</v>
      </c>
      <c r="AK28" s="700">
        <v>416.87</v>
      </c>
      <c r="AL28" s="703">
        <v>32.319999999999993</v>
      </c>
      <c r="AM28" s="352">
        <v>8.4046287868937697E-2</v>
      </c>
      <c r="AN28" s="621">
        <v>0.30579544189449243</v>
      </c>
      <c r="AO28" s="620">
        <v>0.4581442120649295</v>
      </c>
      <c r="AP28" s="377">
        <v>360.04</v>
      </c>
      <c r="AQ28" s="378">
        <v>397.9</v>
      </c>
      <c r="AR28" s="703">
        <v>37.859999999999957</v>
      </c>
      <c r="AS28" s="352">
        <v>0.10515498277969101</v>
      </c>
      <c r="AT28" s="621">
        <v>0.53304512613999766</v>
      </c>
      <c r="AU28" s="620">
        <v>0.69566585660087055</v>
      </c>
      <c r="AV28" s="377">
        <v>141.85</v>
      </c>
      <c r="AW28" s="700">
        <v>246.32</v>
      </c>
      <c r="AX28" s="703">
        <v>104.47</v>
      </c>
      <c r="AY28" s="352">
        <v>0.73648219950652094</v>
      </c>
      <c r="AZ28" s="621">
        <v>0.39398400177758025</v>
      </c>
      <c r="BA28" s="620">
        <v>0.61905001256597136</v>
      </c>
      <c r="BB28" s="377">
        <v>501.89</v>
      </c>
      <c r="BC28" s="378">
        <v>644.22</v>
      </c>
      <c r="BD28" s="703">
        <v>142.33000000000004</v>
      </c>
      <c r="BE28" s="352">
        <v>0.28358803721931108</v>
      </c>
      <c r="BF28" s="621">
        <v>0.8878137658983567</v>
      </c>
      <c r="BG28" s="620">
        <v>1.0310819462227914</v>
      </c>
      <c r="BH28" s="377">
        <v>501.89</v>
      </c>
      <c r="BI28" s="378">
        <v>644.22</v>
      </c>
      <c r="BJ28" s="703">
        <v>142.33000000000004</v>
      </c>
      <c r="BK28" s="352">
        <v>0.28358803721931108</v>
      </c>
      <c r="BL28" s="621">
        <v>0.9003157177196569</v>
      </c>
      <c r="BM28" s="620">
        <v>1.0521828605027195</v>
      </c>
      <c r="BN28" s="377">
        <v>196.37</v>
      </c>
      <c r="BO28" s="378">
        <v>126.29</v>
      </c>
      <c r="BP28" s="703">
        <v>-70.08</v>
      </c>
      <c r="BQ28" s="352">
        <v>-0.35687732342007433</v>
      </c>
      <c r="BR28" s="621">
        <v>0.15615407859789748</v>
      </c>
      <c r="BS28" s="620">
        <v>0.13879394665406469</v>
      </c>
      <c r="BT28" s="377">
        <v>10.73</v>
      </c>
      <c r="BU28" s="700">
        <v>20.11</v>
      </c>
      <c r="BV28" s="703">
        <v>9.379999999999999</v>
      </c>
      <c r="BW28" s="352">
        <v>0.87418452935694302</v>
      </c>
      <c r="BX28" s="621">
        <v>1.9248017794998743E-2</v>
      </c>
      <c r="BY28" s="620">
        <v>3.2844986688879092E-2</v>
      </c>
      <c r="BZ28" s="377">
        <v>0</v>
      </c>
      <c r="CA28" s="378">
        <v>0</v>
      </c>
      <c r="CB28" s="703">
        <v>0</v>
      </c>
      <c r="CC28" s="352">
        <v>0</v>
      </c>
      <c r="CD28" s="621">
        <v>0</v>
      </c>
      <c r="CE28" s="620">
        <v>0</v>
      </c>
      <c r="CF28" s="377">
        <v>82.01</v>
      </c>
      <c r="CG28" s="700">
        <v>128.91</v>
      </c>
      <c r="CH28" s="703">
        <v>46.899999999999991</v>
      </c>
      <c r="CI28" s="352">
        <v>0.57188147786855248</v>
      </c>
      <c r="CJ28" s="621">
        <v>0.14711369425609011</v>
      </c>
      <c r="CK28" s="620">
        <v>0.21054436768092508</v>
      </c>
      <c r="CL28" s="377">
        <v>108.19</v>
      </c>
      <c r="CM28" s="378">
        <v>125.5</v>
      </c>
      <c r="CN28" s="703">
        <v>17.310000000000002</v>
      </c>
      <c r="CO28" s="352">
        <v>0.15999630280062854</v>
      </c>
      <c r="CP28" s="621">
        <v>0.19407670505507119</v>
      </c>
      <c r="CQ28" s="620">
        <v>0.20497492936122952</v>
      </c>
      <c r="CR28" s="377">
        <v>-5.04</v>
      </c>
      <c r="CS28" s="700">
        <v>-1.93</v>
      </c>
      <c r="CT28" s="703">
        <v>3.1100000000000003</v>
      </c>
      <c r="CU28" s="352">
        <v>0.61706349206349209</v>
      </c>
      <c r="CV28" s="621">
        <v>-9.0410074265418142E-3</v>
      </c>
      <c r="CW28" s="620">
        <v>-3.1522040929655216E-3</v>
      </c>
      <c r="CX28" s="377">
        <v>-140.32</v>
      </c>
      <c r="CY28" s="700">
        <v>-304.54000000000002</v>
      </c>
      <c r="CZ28" s="703">
        <v>-164.22000000000003</v>
      </c>
      <c r="DA28" s="352">
        <v>-1.1703249714937289</v>
      </c>
      <c r="DB28" s="621">
        <v>-0.11158293175564991</v>
      </c>
      <c r="DC28" s="620">
        <v>-0.33469244210965921</v>
      </c>
      <c r="DD28" s="804">
        <v>1.2517131273992752</v>
      </c>
      <c r="DE28" s="799">
        <v>1.4973949401407876</v>
      </c>
      <c r="DF28" s="707"/>
      <c r="DG28" s="704"/>
    </row>
    <row r="29" spans="1:111" s="2" customFormat="1" ht="24" customHeight="1" thickTop="1" thickBot="1">
      <c r="A29" s="19" t="s">
        <v>8</v>
      </c>
      <c r="B29" s="20">
        <v>239846.13000000003</v>
      </c>
      <c r="C29" s="21">
        <v>225733.75</v>
      </c>
      <c r="D29" s="861">
        <v>-14112.380000000005</v>
      </c>
      <c r="E29" s="165">
        <v>-5.8839306683831138E-2</v>
      </c>
      <c r="F29" s="20">
        <v>62459.63</v>
      </c>
      <c r="G29" s="27">
        <v>70796.929999999993</v>
      </c>
      <c r="H29" s="861">
        <v>8337.2999999999975</v>
      </c>
      <c r="I29" s="168">
        <v>0.13348301935185969</v>
      </c>
      <c r="J29" s="169">
        <v>0.26041541716766492</v>
      </c>
      <c r="K29" s="250">
        <v>0.31363023916450239</v>
      </c>
      <c r="L29" s="62">
        <v>7705.0800000000008</v>
      </c>
      <c r="M29" s="63">
        <v>12310.5</v>
      </c>
      <c r="N29" s="861">
        <v>4605.42</v>
      </c>
      <c r="O29" s="168">
        <v>0.59771215873164185</v>
      </c>
      <c r="P29" s="169">
        <v>0.12336096131213076</v>
      </c>
      <c r="Q29" s="250">
        <v>0.17388465855793467</v>
      </c>
      <c r="R29" s="62">
        <v>54754.590000000011</v>
      </c>
      <c r="S29" s="65">
        <v>58486.450000000004</v>
      </c>
      <c r="T29" s="861">
        <v>3731.8600000000015</v>
      </c>
      <c r="U29" s="168">
        <v>6.8156112574306427E-2</v>
      </c>
      <c r="V29" s="167">
        <v>0.87663967910152552</v>
      </c>
      <c r="W29" s="165">
        <v>0.82611562394019078</v>
      </c>
      <c r="X29" s="62">
        <v>6087.83</v>
      </c>
      <c r="Y29" s="63">
        <v>5886.7100000000009</v>
      </c>
      <c r="Z29" s="861">
        <v>-201.11999999999978</v>
      </c>
      <c r="AA29" s="168">
        <v>-3.3036402133436539E-2</v>
      </c>
      <c r="AB29" s="166">
        <v>9.7468236683438569E-2</v>
      </c>
      <c r="AC29" s="165">
        <v>8.3149226950942665E-2</v>
      </c>
      <c r="AD29" s="62">
        <v>48666.73000000001</v>
      </c>
      <c r="AE29" s="63">
        <v>52599.75</v>
      </c>
      <c r="AF29" s="861">
        <v>3933.0200000000004</v>
      </c>
      <c r="AG29" s="168">
        <v>8.0815374281361999E-2</v>
      </c>
      <c r="AH29" s="166">
        <v>0.77917096210784487</v>
      </c>
      <c r="AI29" s="165">
        <v>0.74296653823831071</v>
      </c>
      <c r="AJ29" s="62">
        <v>112538.76000000001</v>
      </c>
      <c r="AK29" s="65">
        <v>81976.97</v>
      </c>
      <c r="AL29" s="861">
        <v>-30561.79</v>
      </c>
      <c r="AM29" s="168">
        <v>-0.27156679174357357</v>
      </c>
      <c r="AN29" s="167">
        <v>0.46921232375106486</v>
      </c>
      <c r="AO29" s="165">
        <v>0.36315779098163214</v>
      </c>
      <c r="AP29" s="62">
        <v>17724.010000000002</v>
      </c>
      <c r="AQ29" s="63">
        <v>17626.330000000005</v>
      </c>
      <c r="AR29" s="861">
        <v>-97.679999999999723</v>
      </c>
      <c r="AS29" s="168">
        <v>-5.5111681837234716E-3</v>
      </c>
      <c r="AT29" s="166">
        <v>0.28376745107199647</v>
      </c>
      <c r="AU29" s="165">
        <v>0.24897025902111866</v>
      </c>
      <c r="AV29" s="62">
        <v>-549.58000000000072</v>
      </c>
      <c r="AW29" s="65">
        <v>2979.1800000000003</v>
      </c>
      <c r="AX29" s="861">
        <v>3528.76</v>
      </c>
      <c r="AY29" s="168">
        <v>6.4208304523454212</v>
      </c>
      <c r="AZ29" s="166">
        <v>-3.1007655716736825E-2</v>
      </c>
      <c r="BA29" s="165">
        <v>0.16901873504013595</v>
      </c>
      <c r="BB29" s="62">
        <v>17174.43</v>
      </c>
      <c r="BC29" s="63">
        <v>20605.529999999995</v>
      </c>
      <c r="BD29" s="861">
        <v>3431.1000000000022</v>
      </c>
      <c r="BE29" s="168">
        <v>0.19977955600273167</v>
      </c>
      <c r="BF29" s="166">
        <v>0.31366192313740265</v>
      </c>
      <c r="BG29" s="165">
        <v>0.35231288614713313</v>
      </c>
      <c r="BH29" s="62">
        <v>16862.93</v>
      </c>
      <c r="BI29" s="63">
        <v>20320.579999999998</v>
      </c>
      <c r="BJ29" s="861">
        <v>3457.6500000000015</v>
      </c>
      <c r="BK29" s="168">
        <v>0.20504443771040962</v>
      </c>
      <c r="BL29" s="166">
        <v>0.34649811072163667</v>
      </c>
      <c r="BM29" s="165">
        <v>0.38632464983198583</v>
      </c>
      <c r="BN29" s="62">
        <v>19409.919999999998</v>
      </c>
      <c r="BO29" s="63">
        <v>23777.71</v>
      </c>
      <c r="BP29" s="861">
        <v>4367.79</v>
      </c>
      <c r="BQ29" s="168">
        <v>0.2250287481864944</v>
      </c>
      <c r="BR29" s="166">
        <v>8.0926550701485134E-2</v>
      </c>
      <c r="BS29" s="165">
        <v>0.10533520131570932</v>
      </c>
      <c r="BT29" s="62">
        <v>-16057.94</v>
      </c>
      <c r="BU29" s="65">
        <v>-7037.22</v>
      </c>
      <c r="BV29" s="861">
        <v>9020.7199999999993</v>
      </c>
      <c r="BW29" s="168">
        <v>0.56176072397829369</v>
      </c>
      <c r="BX29" s="166">
        <v>-0.32995724183646602</v>
      </c>
      <c r="BY29" s="165">
        <v>-0.1337880883464275</v>
      </c>
      <c r="BZ29" s="62">
        <v>326.01</v>
      </c>
      <c r="CA29" s="63">
        <v>-130.78</v>
      </c>
      <c r="CB29" s="861">
        <v>-456.79</v>
      </c>
      <c r="CC29" s="168">
        <v>-1.4011533388546362</v>
      </c>
      <c r="CD29" s="166">
        <v>6.698826898786911E-3</v>
      </c>
      <c r="CE29" s="165">
        <v>-2.4863236041996399E-3</v>
      </c>
      <c r="CF29" s="62">
        <v>9529.3099999999977</v>
      </c>
      <c r="CG29" s="65">
        <v>11151.659999999998</v>
      </c>
      <c r="CH29" s="861">
        <v>1622.3500000000001</v>
      </c>
      <c r="CI29" s="285">
        <v>0.170248423023283</v>
      </c>
      <c r="CJ29" s="166">
        <v>0.19580748490806749</v>
      </c>
      <c r="CK29" s="165">
        <v>0.21200975289806506</v>
      </c>
      <c r="CL29" s="62">
        <v>16746.86</v>
      </c>
      <c r="CM29" s="63">
        <v>18123.150000000001</v>
      </c>
      <c r="CN29" s="861">
        <v>1376.2900000000004</v>
      </c>
      <c r="CO29" s="285">
        <v>8.2181973217665932E-2</v>
      </c>
      <c r="CP29" s="166">
        <v>0.34411311382539977</v>
      </c>
      <c r="CQ29" s="165">
        <v>0.3445482155333438</v>
      </c>
      <c r="CR29" s="62">
        <v>590.32000000000005</v>
      </c>
      <c r="CS29" s="65">
        <v>162.24000000000004</v>
      </c>
      <c r="CT29" s="861">
        <v>-428.08</v>
      </c>
      <c r="CU29" s="168">
        <v>-0.72516601165469574</v>
      </c>
      <c r="CV29" s="166">
        <v>1.2129847228281003E-2</v>
      </c>
      <c r="CW29" s="165">
        <v>3.0844253062039277E-3</v>
      </c>
      <c r="CX29" s="62">
        <v>20669.260000000002</v>
      </c>
      <c r="CY29" s="65">
        <v>10010.140000000003</v>
      </c>
      <c r="CZ29" s="861">
        <v>-10659.119999999999</v>
      </c>
      <c r="DA29" s="168">
        <v>-0.5156991590410106</v>
      </c>
      <c r="DB29" s="166">
        <v>8.6177167002861377E-2</v>
      </c>
      <c r="DC29" s="165">
        <v>4.4344897473240059E-2</v>
      </c>
      <c r="DD29" s="827">
        <v>0.57528993626652103</v>
      </c>
      <c r="DE29" s="826">
        <v>0.80969282173394375</v>
      </c>
      <c r="DF29" s="283"/>
      <c r="DG29" s="284"/>
    </row>
    <row r="30" spans="1:111" ht="13.5" thickTop="1">
      <c r="A30" s="5"/>
      <c r="B30" s="4" t="s">
        <v>551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5"/>
      <c r="Z30" s="5"/>
      <c r="AA30" s="5"/>
      <c r="AB30" s="5"/>
      <c r="AC30" s="5"/>
      <c r="AD30" s="11"/>
      <c r="AE30" s="5"/>
      <c r="AF30" s="5"/>
      <c r="AG30" s="5"/>
      <c r="AH30" s="5"/>
      <c r="AI30" s="5"/>
      <c r="AJ30" s="9"/>
      <c r="AK30" s="6"/>
      <c r="AL30" s="6"/>
      <c r="AM30" s="6"/>
      <c r="AN30" s="9"/>
      <c r="AO30" s="6"/>
      <c r="AP30" s="9"/>
      <c r="AQ30" s="6"/>
      <c r="AR30" s="6"/>
      <c r="AS30" s="6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11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6"/>
      <c r="DG31" s="286"/>
    </row>
    <row r="32" spans="1:111" ht="15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DF32" s="286"/>
      <c r="DG32" s="286"/>
    </row>
    <row r="33" spans="2:90">
      <c r="B33" s="34" t="s">
        <v>44</v>
      </c>
      <c r="X33" s="34" t="s">
        <v>45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  <c r="BB33" s="34" t="s">
        <v>52</v>
      </c>
      <c r="CL33" s="5" t="s">
        <v>390</v>
      </c>
    </row>
    <row r="34" spans="2:90">
      <c r="B34" s="34" t="s">
        <v>411</v>
      </c>
      <c r="X34" s="34" t="s">
        <v>47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2:90">
      <c r="B35" s="34" t="s">
        <v>410</v>
      </c>
      <c r="X35" s="34" t="s">
        <v>48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2:90">
      <c r="X36" s="34" t="s">
        <v>49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2:90">
      <c r="B37" s="327" t="s">
        <v>144</v>
      </c>
      <c r="C37" s="43"/>
    </row>
    <row r="40" spans="2:90">
      <c r="B40" s="43">
        <v>239846.15000000002</v>
      </c>
      <c r="C40" s="43">
        <v>225733.74000000002</v>
      </c>
      <c r="D40" s="43">
        <v>-14112.41</v>
      </c>
      <c r="E40" s="43"/>
      <c r="F40" s="43">
        <v>62459.62999999999</v>
      </c>
      <c r="G40" s="43">
        <v>70796.929999999993</v>
      </c>
      <c r="H40" s="43">
        <v>8337.2999999999993</v>
      </c>
      <c r="I40" s="43"/>
    </row>
    <row r="41" spans="2:90">
      <c r="B41" s="309">
        <v>-1.9999999989522621E-2</v>
      </c>
      <c r="C41" s="309">
        <v>9.9999999802093953E-3</v>
      </c>
      <c r="D41" s="309">
        <v>2.9999999995197868E-2</v>
      </c>
      <c r="E41" s="309"/>
      <c r="F41" s="309">
        <v>0</v>
      </c>
      <c r="G41" s="309">
        <v>0</v>
      </c>
      <c r="H41" s="309">
        <v>0</v>
      </c>
      <c r="I41" s="309"/>
    </row>
    <row r="58" spans="1:109">
      <c r="A58" s="896"/>
    </row>
    <row r="59" spans="1:109">
      <c r="A59" s="102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</sheetData>
  <sortState xmlns:xlrd2="http://schemas.microsoft.com/office/spreadsheetml/2017/richdata2" ref="A10:DE28">
    <sortCondition descending="1" ref="C10:C2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4" tint="0.59999389629810485"/>
  </sheetPr>
  <dimension ref="A1:DL5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257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257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257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257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702" customFormat="1" ht="19.5" customHeight="1">
      <c r="A10" s="708" t="s">
        <v>38</v>
      </c>
      <c r="B10" s="377">
        <v>16513.8</v>
      </c>
      <c r="C10" s="378">
        <v>17603.32</v>
      </c>
      <c r="D10" s="699">
        <v>1089.5200000000004</v>
      </c>
      <c r="E10" s="336">
        <v>6.5976334944107387E-2</v>
      </c>
      <c r="F10" s="377">
        <v>4932.8999999999996</v>
      </c>
      <c r="G10" s="700">
        <v>7919.1</v>
      </c>
      <c r="H10" s="699">
        <v>2986.2000000000007</v>
      </c>
      <c r="I10" s="392">
        <v>0.60536398467432972</v>
      </c>
      <c r="J10" s="698">
        <v>0.29871380300112632</v>
      </c>
      <c r="K10" s="620">
        <v>0.44986400292672069</v>
      </c>
      <c r="L10" s="377">
        <v>2160.2199999999998</v>
      </c>
      <c r="M10" s="378">
        <v>3991.23</v>
      </c>
      <c r="N10" s="699">
        <v>1831.0100000000002</v>
      </c>
      <c r="O10" s="392">
        <v>0.84760348483024894</v>
      </c>
      <c r="P10" s="698">
        <v>0.43792089845729693</v>
      </c>
      <c r="Q10" s="620">
        <v>0.50400045459711329</v>
      </c>
      <c r="R10" s="377">
        <v>2772.68</v>
      </c>
      <c r="S10" s="700">
        <v>3927.87</v>
      </c>
      <c r="T10" s="699">
        <v>1155.19</v>
      </c>
      <c r="U10" s="392">
        <v>0.41663300489057525</v>
      </c>
      <c r="V10" s="698">
        <v>0.56207910154270313</v>
      </c>
      <c r="W10" s="620">
        <v>0.49599954540288665</v>
      </c>
      <c r="X10" s="377">
        <v>257.81</v>
      </c>
      <c r="Y10" s="378">
        <v>381</v>
      </c>
      <c r="Z10" s="699">
        <v>123.19</v>
      </c>
      <c r="AA10" s="392">
        <v>0.47783251231527091</v>
      </c>
      <c r="AB10" s="619">
        <v>5.226337448559671E-2</v>
      </c>
      <c r="AC10" s="620">
        <v>4.8111527825131645E-2</v>
      </c>
      <c r="AD10" s="377">
        <v>2514.87</v>
      </c>
      <c r="AE10" s="378">
        <v>3546.87</v>
      </c>
      <c r="AF10" s="699">
        <v>1032</v>
      </c>
      <c r="AG10" s="392">
        <v>0.41035918357608941</v>
      </c>
      <c r="AH10" s="619">
        <v>0.50981572705710643</v>
      </c>
      <c r="AI10" s="620">
        <v>0.44788801757775504</v>
      </c>
      <c r="AJ10" s="377">
        <v>1530.01</v>
      </c>
      <c r="AK10" s="700">
        <v>631.30999999999995</v>
      </c>
      <c r="AL10" s="699">
        <v>-898.7</v>
      </c>
      <c r="AM10" s="392">
        <v>-0.58738178181841949</v>
      </c>
      <c r="AN10" s="619">
        <v>9.2650389371313688E-2</v>
      </c>
      <c r="AO10" s="620">
        <v>3.5863121274850425E-2</v>
      </c>
      <c r="AP10" s="377">
        <v>412.37</v>
      </c>
      <c r="AQ10" s="378">
        <v>115.81</v>
      </c>
      <c r="AR10" s="699">
        <v>-296.56</v>
      </c>
      <c r="AS10" s="392">
        <v>-0.71915997768993867</v>
      </c>
      <c r="AT10" s="619">
        <v>8.3595856392791268E-2</v>
      </c>
      <c r="AU10" s="620">
        <v>1.4624136581177154E-2</v>
      </c>
      <c r="AV10" s="377">
        <v>-719.09</v>
      </c>
      <c r="AW10" s="700">
        <v>-572.87</v>
      </c>
      <c r="AX10" s="699">
        <v>146.22000000000003</v>
      </c>
      <c r="AY10" s="392">
        <v>0.20334033292077489</v>
      </c>
      <c r="AZ10" s="619">
        <v>-1.7437980454446251</v>
      </c>
      <c r="BA10" s="620">
        <v>-4.9466367325792246</v>
      </c>
      <c r="BB10" s="377">
        <v>-306.72000000000003</v>
      </c>
      <c r="BC10" s="378">
        <v>-457.06</v>
      </c>
      <c r="BD10" s="699">
        <v>-150.33999999999997</v>
      </c>
      <c r="BE10" s="392">
        <v>-0.49015388628064671</v>
      </c>
      <c r="BF10" s="619">
        <v>-0.11062221388692531</v>
      </c>
      <c r="BG10" s="620">
        <v>-0.11636332159669235</v>
      </c>
      <c r="BH10" s="377">
        <v>-306.72000000000003</v>
      </c>
      <c r="BI10" s="378">
        <v>-457.06</v>
      </c>
      <c r="BJ10" s="699">
        <v>-150.33999999999997</v>
      </c>
      <c r="BK10" s="392">
        <v>-0.49015388628064671</v>
      </c>
      <c r="BL10" s="619">
        <v>-0.12196256665354473</v>
      </c>
      <c r="BM10" s="620">
        <v>-0.12886291293450283</v>
      </c>
      <c r="BN10" s="377">
        <v>747.67</v>
      </c>
      <c r="BO10" s="378">
        <v>877.29</v>
      </c>
      <c r="BP10" s="699">
        <v>129.62</v>
      </c>
      <c r="BQ10" s="392">
        <v>0.17336525472467801</v>
      </c>
      <c r="BR10" s="619">
        <v>4.5275466579466871E-2</v>
      </c>
      <c r="BS10" s="701">
        <v>4.9836621728174005E-2</v>
      </c>
      <c r="BT10" s="377">
        <v>-199.24</v>
      </c>
      <c r="BU10" s="700">
        <v>-576.5</v>
      </c>
      <c r="BV10" s="699">
        <v>-377.26</v>
      </c>
      <c r="BW10" s="392">
        <v>-1.8934952820718729</v>
      </c>
      <c r="BX10" s="619">
        <v>-7.9224771061724861E-2</v>
      </c>
      <c r="BY10" s="620">
        <v>-0.16253767406191938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738.94</v>
      </c>
      <c r="CG10" s="700">
        <v>810.42</v>
      </c>
      <c r="CH10" s="699">
        <v>71.479999999999905</v>
      </c>
      <c r="CI10" s="392">
        <v>9.6733158307846234E-2</v>
      </c>
      <c r="CJ10" s="619">
        <v>0.29382830921677866</v>
      </c>
      <c r="CK10" s="620">
        <v>0.22848878024850078</v>
      </c>
      <c r="CL10" s="377">
        <v>668.52</v>
      </c>
      <c r="CM10" s="378">
        <v>1053.8599999999999</v>
      </c>
      <c r="CN10" s="699">
        <v>385.33999999999992</v>
      </c>
      <c r="CO10" s="392">
        <v>0.57640758690839455</v>
      </c>
      <c r="CP10" s="619">
        <v>0.26582686182585979</v>
      </c>
      <c r="CQ10" s="620">
        <v>0.29712394308221052</v>
      </c>
      <c r="CR10" s="377">
        <v>-135.72999999999999</v>
      </c>
      <c r="CS10" s="700">
        <v>-483</v>
      </c>
      <c r="CT10" s="699">
        <v>-347.27</v>
      </c>
      <c r="CU10" s="392">
        <v>-2.558535327488396</v>
      </c>
      <c r="CV10" s="619">
        <v>-5.3970980607347493E-2</v>
      </c>
      <c r="CW10" s="620">
        <v>-0.1361764034204806</v>
      </c>
      <c r="CX10" s="377">
        <v>1749.1</v>
      </c>
      <c r="CY10" s="700">
        <v>3199.15</v>
      </c>
      <c r="CZ10" s="699">
        <v>1450.0500000000002</v>
      </c>
      <c r="DA10" s="392">
        <v>0.82902635641186906</v>
      </c>
      <c r="DB10" s="619">
        <v>0.10591747508144703</v>
      </c>
      <c r="DC10" s="620">
        <v>0.1817356044200753</v>
      </c>
      <c r="DD10" s="619">
        <v>0.30449287637134326</v>
      </c>
      <c r="DE10" s="620">
        <v>9.8035732913808529E-2</v>
      </c>
    </row>
    <row r="11" spans="1:116" s="702" customFormat="1" ht="19.5" customHeight="1">
      <c r="A11" s="708" t="s">
        <v>494</v>
      </c>
      <c r="B11" s="377">
        <v>14989.51</v>
      </c>
      <c r="C11" s="378">
        <v>16681.29</v>
      </c>
      <c r="D11" s="703">
        <v>1691.7800000000007</v>
      </c>
      <c r="E11" s="336">
        <v>0.11286426307464358</v>
      </c>
      <c r="F11" s="377">
        <v>2123.23</v>
      </c>
      <c r="G11" s="700">
        <v>2474.69</v>
      </c>
      <c r="H11" s="703">
        <v>351.46000000000004</v>
      </c>
      <c r="I11" s="352">
        <v>0.16553081861126681</v>
      </c>
      <c r="J11" s="693">
        <v>0.14164772564279954</v>
      </c>
      <c r="K11" s="620">
        <v>0.14835123662498523</v>
      </c>
      <c r="L11" s="377">
        <v>681.86</v>
      </c>
      <c r="M11" s="378">
        <v>-230.08</v>
      </c>
      <c r="N11" s="703">
        <v>-911.94</v>
      </c>
      <c r="O11" s="352">
        <v>-1.337429970961781</v>
      </c>
      <c r="P11" s="693">
        <v>0.32114278716860634</v>
      </c>
      <c r="Q11" s="620">
        <v>-9.2973261297374626E-2</v>
      </c>
      <c r="R11" s="377">
        <v>1441.37</v>
      </c>
      <c r="S11" s="700">
        <v>2704.77</v>
      </c>
      <c r="T11" s="703">
        <v>1263.4000000000001</v>
      </c>
      <c r="U11" s="352">
        <v>0.87652719287899716</v>
      </c>
      <c r="V11" s="693">
        <v>0.67885721283139366</v>
      </c>
      <c r="W11" s="620">
        <v>1.0929732612973746</v>
      </c>
      <c r="X11" s="377">
        <v>210</v>
      </c>
      <c r="Y11" s="378">
        <v>65.47</v>
      </c>
      <c r="Z11" s="703">
        <v>-144.53</v>
      </c>
      <c r="AA11" s="352">
        <v>-0.6882380952380952</v>
      </c>
      <c r="AB11" s="621">
        <v>9.8905912218648001E-2</v>
      </c>
      <c r="AC11" s="620">
        <v>2.6455838913156799E-2</v>
      </c>
      <c r="AD11" s="377">
        <v>1231.3699999999999</v>
      </c>
      <c r="AE11" s="378">
        <v>2639.3</v>
      </c>
      <c r="AF11" s="703">
        <v>1407.9300000000003</v>
      </c>
      <c r="AG11" s="352">
        <v>1.1433850101919003</v>
      </c>
      <c r="AH11" s="621">
        <v>0.57995130061274558</v>
      </c>
      <c r="AI11" s="620">
        <v>1.0665174223842178</v>
      </c>
      <c r="AJ11" s="377">
        <v>7314.56</v>
      </c>
      <c r="AK11" s="700">
        <v>7694.93</v>
      </c>
      <c r="AL11" s="703">
        <v>380.36999999999989</v>
      </c>
      <c r="AM11" s="352">
        <v>5.2001760871467302E-2</v>
      </c>
      <c r="AN11" s="621">
        <v>0.48797859302939189</v>
      </c>
      <c r="AO11" s="620">
        <v>0.46129106322112978</v>
      </c>
      <c r="AP11" s="377">
        <v>2059.65</v>
      </c>
      <c r="AQ11" s="378">
        <v>1102.76</v>
      </c>
      <c r="AR11" s="703">
        <v>-956.8900000000001</v>
      </c>
      <c r="AS11" s="352">
        <v>-0.4645886437015998</v>
      </c>
      <c r="AT11" s="621">
        <v>0.97005505762446842</v>
      </c>
      <c r="AU11" s="620">
        <v>0.44561541041504188</v>
      </c>
      <c r="AV11" s="377">
        <v>-674.18</v>
      </c>
      <c r="AW11" s="700">
        <v>392.01</v>
      </c>
      <c r="AX11" s="703">
        <v>1066.19</v>
      </c>
      <c r="AY11" s="352">
        <v>1.5814619241152217</v>
      </c>
      <c r="AZ11" s="621">
        <v>-0.32732745854878253</v>
      </c>
      <c r="BA11" s="620">
        <v>0.3554807936450361</v>
      </c>
      <c r="BB11" s="377">
        <v>1385.47</v>
      </c>
      <c r="BC11" s="378">
        <v>1494.77</v>
      </c>
      <c r="BD11" s="703">
        <v>109.29999999999995</v>
      </c>
      <c r="BE11" s="352">
        <v>7.889019610673631E-2</v>
      </c>
      <c r="BF11" s="621">
        <v>0.96121745284000648</v>
      </c>
      <c r="BG11" s="620">
        <v>0.55264218399346343</v>
      </c>
      <c r="BH11" s="377">
        <v>1385.47</v>
      </c>
      <c r="BI11" s="378">
        <v>1494.77</v>
      </c>
      <c r="BJ11" s="703">
        <v>109.29999999999995</v>
      </c>
      <c r="BK11" s="352">
        <v>7.889019610673631E-2</v>
      </c>
      <c r="BL11" s="621">
        <v>1.1251451635170584</v>
      </c>
      <c r="BM11" s="620">
        <v>0.56635092638199513</v>
      </c>
      <c r="BN11" s="377">
        <v>461.22</v>
      </c>
      <c r="BO11" s="378">
        <v>3611.65</v>
      </c>
      <c r="BP11" s="703">
        <v>3150.4300000000003</v>
      </c>
      <c r="BQ11" s="352">
        <v>6.8306448115866614</v>
      </c>
      <c r="BR11" s="621">
        <v>3.0769518149692688E-2</v>
      </c>
      <c r="BS11" s="620">
        <v>0.21650903497271493</v>
      </c>
      <c r="BT11" s="377">
        <v>-2779.85</v>
      </c>
      <c r="BU11" s="700">
        <v>-595.82000000000005</v>
      </c>
      <c r="BV11" s="703">
        <v>2184.0299999999997</v>
      </c>
      <c r="BW11" s="352">
        <v>0.78566469413817286</v>
      </c>
      <c r="BX11" s="621">
        <v>-2.2575261700382501</v>
      </c>
      <c r="BY11" s="620">
        <v>-0.22574925169552534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498.56</v>
      </c>
      <c r="CG11" s="700">
        <v>267.58</v>
      </c>
      <c r="CH11" s="703">
        <v>-230.98000000000002</v>
      </c>
      <c r="CI11" s="352">
        <v>-0.46329428754813867</v>
      </c>
      <c r="CJ11" s="621">
        <v>0.40488236679470835</v>
      </c>
      <c r="CK11" s="620">
        <v>0.1013829424468609</v>
      </c>
      <c r="CL11" s="377">
        <v>684.8</v>
      </c>
      <c r="CM11" s="378">
        <v>371.45</v>
      </c>
      <c r="CN11" s="703">
        <v>-313.34999999999997</v>
      </c>
      <c r="CO11" s="352">
        <v>-0.45757885514018692</v>
      </c>
      <c r="CP11" s="621">
        <v>0.55612853975653131</v>
      </c>
      <c r="CQ11" s="620">
        <v>0.14073807448944795</v>
      </c>
      <c r="CR11" s="377">
        <v>22.52</v>
      </c>
      <c r="CS11" s="700">
        <v>27.44</v>
      </c>
      <c r="CT11" s="703">
        <v>4.9200000000000017</v>
      </c>
      <c r="CU11" s="352">
        <v>0.21847246891651873</v>
      </c>
      <c r="CV11" s="621">
        <v>1.8288572890357895E-2</v>
      </c>
      <c r="CW11" s="620">
        <v>1.0396696093661197E-2</v>
      </c>
      <c r="CX11" s="377">
        <v>1419.87</v>
      </c>
      <c r="CY11" s="700">
        <v>1073.8800000000001</v>
      </c>
      <c r="CZ11" s="703">
        <v>-345.98999999999978</v>
      </c>
      <c r="DA11" s="352">
        <v>-0.24367723805700509</v>
      </c>
      <c r="DB11" s="621">
        <v>9.472424382117893E-2</v>
      </c>
      <c r="DC11" s="620">
        <v>6.4376316220148444E-2</v>
      </c>
      <c r="DD11" s="621">
        <v>-0.1530815270795943</v>
      </c>
      <c r="DE11" s="620">
        <v>0.59311938771643991</v>
      </c>
    </row>
    <row r="12" spans="1:116" s="702" customFormat="1" ht="19.5" customHeight="1">
      <c r="A12" s="708" t="s">
        <v>20</v>
      </c>
      <c r="B12" s="377">
        <v>8275.51</v>
      </c>
      <c r="C12" s="378">
        <v>7968.93</v>
      </c>
      <c r="D12" s="703">
        <v>-306.57999999999993</v>
      </c>
      <c r="E12" s="336">
        <v>-3.7046659359966927E-2</v>
      </c>
      <c r="F12" s="377">
        <v>1753.06</v>
      </c>
      <c r="G12" s="700">
        <v>3645.79</v>
      </c>
      <c r="H12" s="703">
        <v>1892.73</v>
      </c>
      <c r="I12" s="352">
        <v>1.079672116185413</v>
      </c>
      <c r="J12" s="693">
        <v>0.21183709523642649</v>
      </c>
      <c r="K12" s="620">
        <v>0.45750056783031096</v>
      </c>
      <c r="L12" s="377">
        <v>1437.62</v>
      </c>
      <c r="M12" s="378">
        <v>1750.01</v>
      </c>
      <c r="N12" s="703">
        <v>312.3900000000001</v>
      </c>
      <c r="O12" s="352">
        <v>0.21729664306284005</v>
      </c>
      <c r="P12" s="693">
        <v>0.82006320376940889</v>
      </c>
      <c r="Q12" s="620">
        <v>0.48000844810041171</v>
      </c>
      <c r="R12" s="377">
        <v>315.45</v>
      </c>
      <c r="S12" s="700">
        <v>1895.77</v>
      </c>
      <c r="T12" s="703">
        <v>1580.32</v>
      </c>
      <c r="U12" s="352">
        <v>5.0097321287050249</v>
      </c>
      <c r="V12" s="693">
        <v>0.17994250054190958</v>
      </c>
      <c r="W12" s="620">
        <v>0.51998880900984423</v>
      </c>
      <c r="X12" s="377">
        <v>378.89</v>
      </c>
      <c r="Y12" s="378">
        <v>282.69</v>
      </c>
      <c r="Z12" s="703">
        <v>-96.199999999999989</v>
      </c>
      <c r="AA12" s="352">
        <v>-0.25389954868167541</v>
      </c>
      <c r="AB12" s="621">
        <v>0.21613065154643879</v>
      </c>
      <c r="AC12" s="620">
        <v>7.7538750174859228E-2</v>
      </c>
      <c r="AD12" s="377">
        <v>-63.45</v>
      </c>
      <c r="AE12" s="378">
        <v>1613.08</v>
      </c>
      <c r="AF12" s="703">
        <v>1676.53</v>
      </c>
      <c r="AG12" s="352">
        <v>26.422852639873916</v>
      </c>
      <c r="AH12" s="621">
        <v>-3.619385531584772E-2</v>
      </c>
      <c r="AI12" s="620">
        <v>0.442450058834985</v>
      </c>
      <c r="AJ12" s="377">
        <v>6123.81</v>
      </c>
      <c r="AK12" s="700">
        <v>1278.6500000000001</v>
      </c>
      <c r="AL12" s="703">
        <v>-4845.16</v>
      </c>
      <c r="AM12" s="352">
        <v>-0.79120024951786538</v>
      </c>
      <c r="AN12" s="621">
        <v>0.7399918554868522</v>
      </c>
      <c r="AO12" s="620">
        <v>0.16045441483361003</v>
      </c>
      <c r="AP12" s="377">
        <v>1530.42</v>
      </c>
      <c r="AQ12" s="378">
        <v>504.64</v>
      </c>
      <c r="AR12" s="703">
        <v>-1025.7800000000002</v>
      </c>
      <c r="AS12" s="352">
        <v>-0.67026045137935997</v>
      </c>
      <c r="AT12" s="621">
        <v>0.87299921280503812</v>
      </c>
      <c r="AU12" s="620">
        <v>0.13841718804429218</v>
      </c>
      <c r="AV12" s="377">
        <v>-944.08</v>
      </c>
      <c r="AW12" s="700">
        <v>94.33</v>
      </c>
      <c r="AX12" s="703">
        <v>1038.4100000000001</v>
      </c>
      <c r="AY12" s="352">
        <v>1.0999173798830608</v>
      </c>
      <c r="AZ12" s="621">
        <v>-0.61687641301080753</v>
      </c>
      <c r="BA12" s="620">
        <v>0.18692533291058974</v>
      </c>
      <c r="BB12" s="377">
        <v>586.34</v>
      </c>
      <c r="BC12" s="378">
        <v>598.97</v>
      </c>
      <c r="BD12" s="703">
        <v>12.629999999999995</v>
      </c>
      <c r="BE12" s="352">
        <v>2.1540403179042867E-2</v>
      </c>
      <c r="BF12" s="621">
        <v>1.8587414804247901</v>
      </c>
      <c r="BG12" s="620">
        <v>0.315950774619284</v>
      </c>
      <c r="BH12" s="377">
        <v>586.34</v>
      </c>
      <c r="BI12" s="378">
        <v>598.97</v>
      </c>
      <c r="BJ12" s="703">
        <v>12.629999999999995</v>
      </c>
      <c r="BK12" s="352">
        <v>2.1540403179042867E-2</v>
      </c>
      <c r="BL12" s="621" t="s">
        <v>493</v>
      </c>
      <c r="BM12" s="620">
        <v>0.37132070325092376</v>
      </c>
      <c r="BN12" s="377">
        <v>587.88</v>
      </c>
      <c r="BO12" s="378">
        <v>642.27</v>
      </c>
      <c r="BP12" s="703">
        <v>54.389999999999986</v>
      </c>
      <c r="BQ12" s="352">
        <v>9.2518881404368217E-2</v>
      </c>
      <c r="BR12" s="621">
        <v>7.1038522097127549E-2</v>
      </c>
      <c r="BS12" s="620">
        <v>8.0596767696541435E-2</v>
      </c>
      <c r="BT12" s="377">
        <v>-235.92</v>
      </c>
      <c r="BU12" s="700">
        <v>217.52</v>
      </c>
      <c r="BV12" s="703">
        <v>453.44</v>
      </c>
      <c r="BW12" s="352">
        <v>1.9220074601559851</v>
      </c>
      <c r="BX12" s="621" t="s">
        <v>493</v>
      </c>
      <c r="BY12" s="620">
        <v>0.13484762070077122</v>
      </c>
      <c r="BZ12" s="377">
        <v>0</v>
      </c>
      <c r="CA12" s="378">
        <v>0</v>
      </c>
      <c r="CB12" s="703">
        <v>0</v>
      </c>
      <c r="CC12" s="352">
        <v>0</v>
      </c>
      <c r="CD12" s="621" t="s">
        <v>493</v>
      </c>
      <c r="CE12" s="620">
        <v>0</v>
      </c>
      <c r="CF12" s="377">
        <v>286.7</v>
      </c>
      <c r="CG12" s="700">
        <v>460.43</v>
      </c>
      <c r="CH12" s="703">
        <v>173.73000000000002</v>
      </c>
      <c r="CI12" s="352">
        <v>0.60596442274154172</v>
      </c>
      <c r="CJ12" s="621" t="s">
        <v>493</v>
      </c>
      <c r="CK12" s="620">
        <v>0.28543531628933472</v>
      </c>
      <c r="CL12" s="377">
        <v>528.86</v>
      </c>
      <c r="CM12" s="378">
        <v>540.04999999999995</v>
      </c>
      <c r="CN12" s="703">
        <v>11.189999999999941</v>
      </c>
      <c r="CO12" s="352">
        <v>2.115871875354525E-2</v>
      </c>
      <c r="CP12" s="621" t="s">
        <v>493</v>
      </c>
      <c r="CQ12" s="620">
        <v>0.33479430654400277</v>
      </c>
      <c r="CR12" s="377">
        <v>63.44</v>
      </c>
      <c r="CS12" s="700">
        <v>-18.09</v>
      </c>
      <c r="CT12" s="703">
        <v>-81.53</v>
      </c>
      <c r="CU12" s="352">
        <v>-1.2851513240857504</v>
      </c>
      <c r="CV12" s="621" t="s">
        <v>493</v>
      </c>
      <c r="CW12" s="620">
        <v>-1.1214570883031219E-2</v>
      </c>
      <c r="CX12" s="377">
        <v>-1292.8699999999999</v>
      </c>
      <c r="CY12" s="700">
        <v>-185.81</v>
      </c>
      <c r="CZ12" s="703">
        <v>1107.06</v>
      </c>
      <c r="DA12" s="352">
        <v>0.85628098726090018</v>
      </c>
      <c r="DB12" s="621">
        <v>-0.15622843788479499</v>
      </c>
      <c r="DC12" s="620">
        <v>-2.3316806647818464E-2</v>
      </c>
      <c r="DD12" s="621">
        <v>-19.376201733648543</v>
      </c>
      <c r="DE12" s="620">
        <v>1.1151895752225558</v>
      </c>
    </row>
    <row r="13" spans="1:116" s="702" customFormat="1" ht="19.5" customHeight="1">
      <c r="A13" s="708" t="s">
        <v>18</v>
      </c>
      <c r="B13" s="377">
        <v>7788.76</v>
      </c>
      <c r="C13" s="378">
        <v>7277.43</v>
      </c>
      <c r="D13" s="703">
        <v>-511.32999999999993</v>
      </c>
      <c r="E13" s="336">
        <v>-6.5649731151043292E-2</v>
      </c>
      <c r="F13" s="377">
        <v>2662.16</v>
      </c>
      <c r="G13" s="700">
        <v>2165.73</v>
      </c>
      <c r="H13" s="703">
        <v>-496.42999999999984</v>
      </c>
      <c r="I13" s="352">
        <v>-0.18647639510773201</v>
      </c>
      <c r="J13" s="693">
        <v>0.34179509960507187</v>
      </c>
      <c r="K13" s="620">
        <v>0.29759544234709229</v>
      </c>
      <c r="L13" s="377">
        <v>-2098.5300000000002</v>
      </c>
      <c r="M13" s="378">
        <v>-586.52</v>
      </c>
      <c r="N13" s="703">
        <v>1512.0100000000002</v>
      </c>
      <c r="O13" s="352">
        <v>0.72050911828756325</v>
      </c>
      <c r="P13" s="693">
        <v>-0.78828094479670652</v>
      </c>
      <c r="Q13" s="620">
        <v>-0.27081861543220992</v>
      </c>
      <c r="R13" s="377">
        <v>4760.68</v>
      </c>
      <c r="S13" s="700">
        <v>2752.25</v>
      </c>
      <c r="T13" s="703">
        <v>-2008.4300000000003</v>
      </c>
      <c r="U13" s="352">
        <v>-0.42187880722921939</v>
      </c>
      <c r="V13" s="693">
        <v>1.7882771884484781</v>
      </c>
      <c r="W13" s="620">
        <v>1.2708186154322099</v>
      </c>
      <c r="X13" s="377">
        <v>0</v>
      </c>
      <c r="Y13" s="378">
        <v>0</v>
      </c>
      <c r="Z13" s="703">
        <v>0</v>
      </c>
      <c r="AA13" s="352">
        <v>0</v>
      </c>
      <c r="AB13" s="621">
        <v>0</v>
      </c>
      <c r="AC13" s="620">
        <v>0</v>
      </c>
      <c r="AD13" s="377">
        <v>4760.68</v>
      </c>
      <c r="AE13" s="378">
        <v>2752.25</v>
      </c>
      <c r="AF13" s="703">
        <v>-2008.4300000000003</v>
      </c>
      <c r="AG13" s="352">
        <v>-0.42187880722921939</v>
      </c>
      <c r="AH13" s="621">
        <v>1.7882771884484781</v>
      </c>
      <c r="AI13" s="620">
        <v>1.2708186154322099</v>
      </c>
      <c r="AJ13" s="377">
        <v>1959.55</v>
      </c>
      <c r="AK13" s="700">
        <v>2643.61</v>
      </c>
      <c r="AL13" s="703">
        <v>684.06000000000017</v>
      </c>
      <c r="AM13" s="352">
        <v>0.34909035237682129</v>
      </c>
      <c r="AN13" s="621">
        <v>0.25158690215130519</v>
      </c>
      <c r="AO13" s="620">
        <v>0.36326148104481942</v>
      </c>
      <c r="AP13" s="377">
        <v>628.29</v>
      </c>
      <c r="AQ13" s="378">
        <v>795.39</v>
      </c>
      <c r="AR13" s="703">
        <v>167.10000000000002</v>
      </c>
      <c r="AS13" s="352">
        <v>0.26595998663037773</v>
      </c>
      <c r="AT13" s="621">
        <v>0.2360076028488145</v>
      </c>
      <c r="AU13" s="620">
        <v>0.36726184704464543</v>
      </c>
      <c r="AV13" s="377">
        <v>-424.03</v>
      </c>
      <c r="AW13" s="700">
        <v>8.48</v>
      </c>
      <c r="AX13" s="703">
        <v>432.51</v>
      </c>
      <c r="AY13" s="352">
        <v>1.019998585005778</v>
      </c>
      <c r="AZ13" s="621">
        <v>-0.67489535087300445</v>
      </c>
      <c r="BA13" s="620">
        <v>1.0661436527992557E-2</v>
      </c>
      <c r="BB13" s="377">
        <v>204.26</v>
      </c>
      <c r="BC13" s="378">
        <v>803.87</v>
      </c>
      <c r="BD13" s="703">
        <v>599.61</v>
      </c>
      <c r="BE13" s="352">
        <v>2.9355233525898368</v>
      </c>
      <c r="BF13" s="621">
        <v>4.2905635329406722E-2</v>
      </c>
      <c r="BG13" s="620">
        <v>0.29207739122536108</v>
      </c>
      <c r="BH13" s="377">
        <v>204.23</v>
      </c>
      <c r="BI13" s="378">
        <v>803.87</v>
      </c>
      <c r="BJ13" s="703">
        <v>599.64</v>
      </c>
      <c r="BK13" s="352">
        <v>2.9361014542427655</v>
      </c>
      <c r="BL13" s="621">
        <v>4.2899333708629854E-2</v>
      </c>
      <c r="BM13" s="620">
        <v>0.29207739122536108</v>
      </c>
      <c r="BN13" s="377">
        <v>3072.49</v>
      </c>
      <c r="BO13" s="378">
        <v>3606.77</v>
      </c>
      <c r="BP13" s="703">
        <v>534.2800000000002</v>
      </c>
      <c r="BQ13" s="352">
        <v>0.17389153422793899</v>
      </c>
      <c r="BR13" s="621">
        <v>0.39447742644528777</v>
      </c>
      <c r="BS13" s="620">
        <v>0.49561040092450215</v>
      </c>
      <c r="BT13" s="377">
        <v>298.17</v>
      </c>
      <c r="BU13" s="700">
        <v>2253.62</v>
      </c>
      <c r="BV13" s="703">
        <v>1955.4499999999998</v>
      </c>
      <c r="BW13" s="352">
        <v>6.5581715128953268</v>
      </c>
      <c r="BX13" s="621">
        <v>6.2631808901249406E-2</v>
      </c>
      <c r="BY13" s="620">
        <v>0.8188282314469979</v>
      </c>
      <c r="BZ13" s="377">
        <v>0.09</v>
      </c>
      <c r="CA13" s="378">
        <v>-1.25</v>
      </c>
      <c r="CB13" s="703">
        <v>-1.34</v>
      </c>
      <c r="CC13" s="352">
        <v>-14.888888888888891</v>
      </c>
      <c r="CD13" s="621">
        <v>1.8904862330591425E-5</v>
      </c>
      <c r="CE13" s="620">
        <v>-4.5417385775274773E-4</v>
      </c>
      <c r="CF13" s="377">
        <v>127.82</v>
      </c>
      <c r="CG13" s="700">
        <v>471.22</v>
      </c>
      <c r="CH13" s="703">
        <v>343.40000000000003</v>
      </c>
      <c r="CI13" s="352">
        <v>2.6865905179158194</v>
      </c>
      <c r="CJ13" s="621">
        <v>2.6849105589957734E-2</v>
      </c>
      <c r="CK13" s="620">
        <v>0.17121264420019985</v>
      </c>
      <c r="CL13" s="377">
        <v>544.08000000000004</v>
      </c>
      <c r="CM13" s="378">
        <v>924.06</v>
      </c>
      <c r="CN13" s="703">
        <v>379.9799999999999</v>
      </c>
      <c r="CO13" s="352">
        <v>0.69838994265549159</v>
      </c>
      <c r="CP13" s="621">
        <v>0.11428619440920205</v>
      </c>
      <c r="CQ13" s="620">
        <v>0.33574711599600326</v>
      </c>
      <c r="CR13" s="377">
        <v>-16.34</v>
      </c>
      <c r="CS13" s="700">
        <v>6.56</v>
      </c>
      <c r="CT13" s="703">
        <v>22.9</v>
      </c>
      <c r="CU13" s="352">
        <v>1.4014687882496939</v>
      </c>
      <c r="CV13" s="621">
        <v>-3.4322827831318212E-3</v>
      </c>
      <c r="CW13" s="620">
        <v>2.3835044054864199E-3</v>
      </c>
      <c r="CX13" s="377">
        <v>3602.64</v>
      </c>
      <c r="CY13" s="700">
        <v>-1705.83</v>
      </c>
      <c r="CZ13" s="703">
        <v>-5308.4699999999993</v>
      </c>
      <c r="DA13" s="352">
        <v>-1.473494437412564</v>
      </c>
      <c r="DB13" s="621">
        <v>0.46254346006296249</v>
      </c>
      <c r="DC13" s="620">
        <v>-0.23440005606374775</v>
      </c>
      <c r="DD13" s="621">
        <v>0.24325096414797884</v>
      </c>
      <c r="DE13" s="620">
        <v>1.6197947134162958</v>
      </c>
      <c r="DF13" s="705"/>
      <c r="DG13" s="704"/>
    </row>
    <row r="14" spans="1:116" s="702" customFormat="1" ht="19.5" customHeight="1">
      <c r="A14" s="708" t="s">
        <v>17</v>
      </c>
      <c r="B14" s="377">
        <v>2927.28</v>
      </c>
      <c r="C14" s="378">
        <v>3894.84</v>
      </c>
      <c r="D14" s="703">
        <v>967.56</v>
      </c>
      <c r="E14" s="336">
        <v>0.3305320980568992</v>
      </c>
      <c r="F14" s="377">
        <v>691.04</v>
      </c>
      <c r="G14" s="700">
        <v>847.45</v>
      </c>
      <c r="H14" s="703">
        <v>156.41000000000008</v>
      </c>
      <c r="I14" s="352">
        <v>0.22634000926140324</v>
      </c>
      <c r="J14" s="693">
        <v>0.23606897871061186</v>
      </c>
      <c r="K14" s="620">
        <v>0.21758275051093243</v>
      </c>
      <c r="L14" s="377">
        <v>-144.63999999999999</v>
      </c>
      <c r="M14" s="378">
        <v>0</v>
      </c>
      <c r="N14" s="703">
        <v>144.63999999999999</v>
      </c>
      <c r="O14" s="352">
        <v>1</v>
      </c>
      <c r="P14" s="693">
        <v>-0.20930771011808288</v>
      </c>
      <c r="Q14" s="620">
        <v>0</v>
      </c>
      <c r="R14" s="377">
        <v>835.67</v>
      </c>
      <c r="S14" s="700">
        <v>847.45</v>
      </c>
      <c r="T14" s="703">
        <v>11.780000000000086</v>
      </c>
      <c r="U14" s="352">
        <v>1.4096473488338802E-2</v>
      </c>
      <c r="V14" s="693">
        <v>1.2092932391757352</v>
      </c>
      <c r="W14" s="620">
        <v>1</v>
      </c>
      <c r="X14" s="377">
        <v>0</v>
      </c>
      <c r="Y14" s="378">
        <v>0</v>
      </c>
      <c r="Z14" s="703">
        <v>0</v>
      </c>
      <c r="AA14" s="352">
        <v>0</v>
      </c>
      <c r="AB14" s="621">
        <v>0</v>
      </c>
      <c r="AC14" s="620">
        <v>0</v>
      </c>
      <c r="AD14" s="377">
        <v>835.67</v>
      </c>
      <c r="AE14" s="378">
        <v>847.45</v>
      </c>
      <c r="AF14" s="703">
        <v>11.780000000000086</v>
      </c>
      <c r="AG14" s="352">
        <v>1.4096473488338802E-2</v>
      </c>
      <c r="AH14" s="621">
        <v>1.2092932391757352</v>
      </c>
      <c r="AI14" s="620">
        <v>1</v>
      </c>
      <c r="AJ14" s="377">
        <v>1190.01</v>
      </c>
      <c r="AK14" s="700">
        <v>726.56</v>
      </c>
      <c r="AL14" s="703">
        <v>-463.45000000000005</v>
      </c>
      <c r="AM14" s="352">
        <v>-0.38945050881925364</v>
      </c>
      <c r="AN14" s="621">
        <v>0.40652414528162661</v>
      </c>
      <c r="AO14" s="620">
        <v>0.18654424828747776</v>
      </c>
      <c r="AP14" s="377">
        <v>394.29</v>
      </c>
      <c r="AQ14" s="378">
        <v>188.92</v>
      </c>
      <c r="AR14" s="703">
        <v>-205.37000000000003</v>
      </c>
      <c r="AS14" s="352">
        <v>-0.52086028050419753</v>
      </c>
      <c r="AT14" s="621">
        <v>0.57057478583005328</v>
      </c>
      <c r="AU14" s="620">
        <v>0.2229276063484571</v>
      </c>
      <c r="AV14" s="377">
        <v>-94.57</v>
      </c>
      <c r="AW14" s="700">
        <v>4.3</v>
      </c>
      <c r="AX14" s="703">
        <v>98.86999999999999</v>
      </c>
      <c r="AY14" s="352">
        <v>1.0454689647879878</v>
      </c>
      <c r="AZ14" s="621">
        <v>-0.23984884222272942</v>
      </c>
      <c r="BA14" s="620">
        <v>2.2760957018843956E-2</v>
      </c>
      <c r="BB14" s="377">
        <v>299.72000000000003</v>
      </c>
      <c r="BC14" s="378">
        <v>193.22</v>
      </c>
      <c r="BD14" s="703">
        <v>-106.50000000000003</v>
      </c>
      <c r="BE14" s="352">
        <v>-0.35533164286667562</v>
      </c>
      <c r="BF14" s="621">
        <v>0.35865832206492998</v>
      </c>
      <c r="BG14" s="620">
        <v>0.22800165201486813</v>
      </c>
      <c r="BH14" s="377">
        <v>299.72000000000003</v>
      </c>
      <c r="BI14" s="378">
        <v>193.22</v>
      </c>
      <c r="BJ14" s="703">
        <v>-106.50000000000003</v>
      </c>
      <c r="BK14" s="352">
        <v>-0.35533164286667562</v>
      </c>
      <c r="BL14" s="621">
        <v>0.35865832206492998</v>
      </c>
      <c r="BM14" s="620">
        <v>0.22800165201486813</v>
      </c>
      <c r="BN14" s="377">
        <v>313.75</v>
      </c>
      <c r="BO14" s="378">
        <v>326.77</v>
      </c>
      <c r="BP14" s="703">
        <v>13.019999999999982</v>
      </c>
      <c r="BQ14" s="352">
        <v>4.1498007968127429E-2</v>
      </c>
      <c r="BR14" s="621">
        <v>0.10718141072941433</v>
      </c>
      <c r="BS14" s="620">
        <v>8.389818323730884E-2</v>
      </c>
      <c r="BT14" s="377">
        <v>-764.27</v>
      </c>
      <c r="BU14" s="700">
        <v>-1092.73</v>
      </c>
      <c r="BV14" s="703">
        <v>-328.46000000000004</v>
      </c>
      <c r="BW14" s="352">
        <v>-0.42976958404752252</v>
      </c>
      <c r="BX14" s="621">
        <v>-0.91455957495183504</v>
      </c>
      <c r="BY14" s="620">
        <v>-1.2894330048970439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268.99</v>
      </c>
      <c r="CG14" s="700">
        <v>300.48</v>
      </c>
      <c r="CH14" s="703">
        <v>31.490000000000009</v>
      </c>
      <c r="CI14" s="352">
        <v>0.117067548979516</v>
      </c>
      <c r="CJ14" s="621">
        <v>0.32188543324518054</v>
      </c>
      <c r="CK14" s="620">
        <v>0.35456959112632014</v>
      </c>
      <c r="CL14" s="377">
        <v>1333.18</v>
      </c>
      <c r="CM14" s="378">
        <v>1293.02</v>
      </c>
      <c r="CN14" s="703">
        <v>-40.160000000000082</v>
      </c>
      <c r="CO14" s="352">
        <v>-3.0123464198382875E-2</v>
      </c>
      <c r="CP14" s="621">
        <v>1.5953426591836493</v>
      </c>
      <c r="CQ14" s="620">
        <v>1.5257773319959878</v>
      </c>
      <c r="CR14" s="377">
        <v>30.24</v>
      </c>
      <c r="CS14" s="700">
        <v>-191.09</v>
      </c>
      <c r="CT14" s="703">
        <v>-221.33</v>
      </c>
      <c r="CU14" s="352">
        <v>-7.3191137566137572</v>
      </c>
      <c r="CV14" s="621">
        <v>3.6186532961575743E-2</v>
      </c>
      <c r="CW14" s="620">
        <v>-0.22548822939406454</v>
      </c>
      <c r="CX14" s="377">
        <v>-332.19</v>
      </c>
      <c r="CY14" s="700">
        <v>344.55</v>
      </c>
      <c r="CZ14" s="703">
        <v>676.74</v>
      </c>
      <c r="DA14" s="352">
        <v>2.0372076221439537</v>
      </c>
      <c r="DB14" s="621">
        <v>-0.11348077396081002</v>
      </c>
      <c r="DC14" s="620">
        <v>8.8463197461256429E-2</v>
      </c>
      <c r="DD14" s="621">
        <v>1.3975253389495852</v>
      </c>
      <c r="DE14" s="620">
        <v>0.59342734084606752</v>
      </c>
      <c r="DF14" s="704"/>
      <c r="DG14" s="704"/>
    </row>
    <row r="15" spans="1:116" s="702" customFormat="1" ht="19.5" customHeight="1">
      <c r="A15" s="708" t="s">
        <v>39</v>
      </c>
      <c r="B15" s="377">
        <v>3486.25</v>
      </c>
      <c r="C15" s="378">
        <v>3570.32</v>
      </c>
      <c r="D15" s="703">
        <v>84.070000000000164</v>
      </c>
      <c r="E15" s="336">
        <v>2.4114736464682728E-2</v>
      </c>
      <c r="F15" s="377">
        <v>3440.47</v>
      </c>
      <c r="G15" s="700">
        <v>3527.48</v>
      </c>
      <c r="H15" s="703">
        <v>87.010000000000218</v>
      </c>
      <c r="I15" s="352">
        <v>2.5290149310995366E-2</v>
      </c>
      <c r="J15" s="693">
        <v>0.98686841161706695</v>
      </c>
      <c r="K15" s="620">
        <v>0.98800107553384564</v>
      </c>
      <c r="L15" s="377">
        <v>1356.05</v>
      </c>
      <c r="M15" s="378">
        <v>1393.11</v>
      </c>
      <c r="N15" s="703">
        <v>37.059999999999945</v>
      </c>
      <c r="O15" s="352">
        <v>2.7329375760480768E-2</v>
      </c>
      <c r="P15" s="693">
        <v>0.3941467299525937</v>
      </c>
      <c r="Q15" s="620">
        <v>0.39493065871386934</v>
      </c>
      <c r="R15" s="377">
        <v>2084.42</v>
      </c>
      <c r="S15" s="700">
        <v>2134.38</v>
      </c>
      <c r="T15" s="703">
        <v>49.960000000000036</v>
      </c>
      <c r="U15" s="352">
        <v>2.3968298135692439E-2</v>
      </c>
      <c r="V15" s="693">
        <v>0.60585327004740641</v>
      </c>
      <c r="W15" s="620">
        <v>0.60507217617109099</v>
      </c>
      <c r="X15" s="377">
        <v>553.58000000000004</v>
      </c>
      <c r="Y15" s="378">
        <v>818.85</v>
      </c>
      <c r="Z15" s="703">
        <v>265.27</v>
      </c>
      <c r="AA15" s="352">
        <v>0.47918999963871522</v>
      </c>
      <c r="AB15" s="621">
        <v>0.16090243484175129</v>
      </c>
      <c r="AC15" s="620">
        <v>0.23213455497975893</v>
      </c>
      <c r="AD15" s="377">
        <v>1530.83</v>
      </c>
      <c r="AE15" s="378">
        <v>1315.53</v>
      </c>
      <c r="AF15" s="703">
        <v>-215.29999999999995</v>
      </c>
      <c r="AG15" s="352">
        <v>-0.14064265790453542</v>
      </c>
      <c r="AH15" s="621">
        <v>0.44494792862603078</v>
      </c>
      <c r="AI15" s="620">
        <v>0.37293762119133206</v>
      </c>
      <c r="AJ15" s="377">
        <v>1254.01</v>
      </c>
      <c r="AK15" s="700">
        <v>471.78</v>
      </c>
      <c r="AL15" s="703">
        <v>-782.23</v>
      </c>
      <c r="AM15" s="352">
        <v>-0.62378290444254836</v>
      </c>
      <c r="AN15" s="621">
        <v>0.35970168519182505</v>
      </c>
      <c r="AO15" s="620">
        <v>0.13213941607474958</v>
      </c>
      <c r="AP15" s="377">
        <v>1254.01</v>
      </c>
      <c r="AQ15" s="378">
        <v>469.96</v>
      </c>
      <c r="AR15" s="703">
        <v>-784.05</v>
      </c>
      <c r="AS15" s="352">
        <v>-0.62523424853071341</v>
      </c>
      <c r="AT15" s="621">
        <v>0.36448799146628225</v>
      </c>
      <c r="AU15" s="620">
        <v>0.13322825359746901</v>
      </c>
      <c r="AV15" s="377">
        <v>-1143.1400000000001</v>
      </c>
      <c r="AW15" s="700">
        <v>-308.77</v>
      </c>
      <c r="AX15" s="703">
        <v>834.37000000000012</v>
      </c>
      <c r="AY15" s="352">
        <v>0.72989310145738928</v>
      </c>
      <c r="AZ15" s="621">
        <v>-0.9115876268929276</v>
      </c>
      <c r="BA15" s="620">
        <v>-0.6570133628393906</v>
      </c>
      <c r="BB15" s="377">
        <v>110.87</v>
      </c>
      <c r="BC15" s="378">
        <v>161.19</v>
      </c>
      <c r="BD15" s="703">
        <v>50.319999999999993</v>
      </c>
      <c r="BE15" s="352">
        <v>0.45386488680436538</v>
      </c>
      <c r="BF15" s="621">
        <v>5.3189856171021198E-2</v>
      </c>
      <c r="BG15" s="620">
        <v>7.5520760127062658E-2</v>
      </c>
      <c r="BH15" s="377">
        <v>110.87</v>
      </c>
      <c r="BI15" s="378">
        <v>161.19</v>
      </c>
      <c r="BJ15" s="703">
        <v>50.319999999999993</v>
      </c>
      <c r="BK15" s="352">
        <v>0.45386488680436538</v>
      </c>
      <c r="BL15" s="621">
        <v>7.2424763037045273E-2</v>
      </c>
      <c r="BM15" s="620">
        <v>0.12252856263255114</v>
      </c>
      <c r="BN15" s="377">
        <v>231.47</v>
      </c>
      <c r="BO15" s="378">
        <v>262.11</v>
      </c>
      <c r="BP15" s="703">
        <v>30.640000000000015</v>
      </c>
      <c r="BQ15" s="352">
        <v>0.13237136561973481</v>
      </c>
      <c r="BR15" s="621">
        <v>6.6395123700250983E-2</v>
      </c>
      <c r="BS15" s="620">
        <v>7.341358757758408E-2</v>
      </c>
      <c r="BT15" s="377">
        <v>217.7</v>
      </c>
      <c r="BU15" s="700">
        <v>247.43</v>
      </c>
      <c r="BV15" s="703">
        <v>29.730000000000018</v>
      </c>
      <c r="BW15" s="352">
        <v>0.13656407900780901</v>
      </c>
      <c r="BX15" s="621">
        <v>0.14221043486213361</v>
      </c>
      <c r="BY15" s="620">
        <v>0.18808389014313623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125.6</v>
      </c>
      <c r="CG15" s="700">
        <v>147.31</v>
      </c>
      <c r="CH15" s="703">
        <v>21.710000000000008</v>
      </c>
      <c r="CI15" s="352">
        <v>0.17285031847133764</v>
      </c>
      <c r="CJ15" s="621">
        <v>8.2046994114304009E-2</v>
      </c>
      <c r="CK15" s="620">
        <v>0.11197768199889019</v>
      </c>
      <c r="CL15" s="377">
        <v>255.29</v>
      </c>
      <c r="CM15" s="378">
        <v>269.73</v>
      </c>
      <c r="CN15" s="703">
        <v>14.440000000000026</v>
      </c>
      <c r="CO15" s="352">
        <v>5.6563124290023213E-2</v>
      </c>
      <c r="CP15" s="621">
        <v>0.1667657414605149</v>
      </c>
      <c r="CQ15" s="620">
        <v>0.20503523294793735</v>
      </c>
      <c r="CR15" s="377">
        <v>22.48</v>
      </c>
      <c r="CS15" s="700">
        <v>3.57</v>
      </c>
      <c r="CT15" s="703">
        <v>-18.91</v>
      </c>
      <c r="CU15" s="352">
        <v>-0.84119217081850528</v>
      </c>
      <c r="CV15" s="621">
        <v>1.468484416950282E-2</v>
      </c>
      <c r="CW15" s="620">
        <v>2.7137351485712982E-3</v>
      </c>
      <c r="CX15" s="377">
        <v>798.89</v>
      </c>
      <c r="CY15" s="700">
        <v>486.3</v>
      </c>
      <c r="CZ15" s="703">
        <v>-312.58999999999997</v>
      </c>
      <c r="DA15" s="352">
        <v>-0.39128040155716054</v>
      </c>
      <c r="DB15" s="621">
        <v>0.22915453567586949</v>
      </c>
      <c r="DC15" s="620">
        <v>0.1362062784288243</v>
      </c>
      <c r="DD15" s="621">
        <v>0.47813277764350065</v>
      </c>
      <c r="DE15" s="620">
        <v>0.63034670437010176</v>
      </c>
      <c r="DF15" s="707"/>
      <c r="DG15" s="704"/>
    </row>
    <row r="16" spans="1:116" s="702" customFormat="1" ht="19.5" customHeight="1">
      <c r="A16" s="708" t="s">
        <v>264</v>
      </c>
      <c r="B16" s="377">
        <v>5782.93</v>
      </c>
      <c r="C16" s="378">
        <v>3564.83</v>
      </c>
      <c r="D16" s="703">
        <v>-2218.1000000000004</v>
      </c>
      <c r="E16" s="336">
        <v>-0.38355989092034665</v>
      </c>
      <c r="F16" s="377">
        <v>3641.86</v>
      </c>
      <c r="G16" s="700">
        <v>2256.14</v>
      </c>
      <c r="H16" s="703">
        <v>-1385.7200000000003</v>
      </c>
      <c r="I16" s="352">
        <v>-0.38049787745822194</v>
      </c>
      <c r="J16" s="693">
        <v>0.62976034639879785</v>
      </c>
      <c r="K16" s="620">
        <v>0.63288852483849156</v>
      </c>
      <c r="L16" s="377">
        <v>2063.04</v>
      </c>
      <c r="M16" s="378">
        <v>174.7</v>
      </c>
      <c r="N16" s="703">
        <v>-1888.34</v>
      </c>
      <c r="O16" s="352">
        <v>-0.91531914068559017</v>
      </c>
      <c r="P16" s="693">
        <v>0.566479765833942</v>
      </c>
      <c r="Q16" s="620">
        <v>7.7433138014484912E-2</v>
      </c>
      <c r="R16" s="377">
        <v>1578.83</v>
      </c>
      <c r="S16" s="700">
        <v>2081.44</v>
      </c>
      <c r="T16" s="703">
        <v>502.61000000000013</v>
      </c>
      <c r="U16" s="352">
        <v>0.31834333018754402</v>
      </c>
      <c r="V16" s="693">
        <v>0.43352298001570622</v>
      </c>
      <c r="W16" s="620">
        <v>0.92256686198551519</v>
      </c>
      <c r="X16" s="377">
        <v>252.78</v>
      </c>
      <c r="Y16" s="378">
        <v>239.03</v>
      </c>
      <c r="Z16" s="703">
        <v>-13.75</v>
      </c>
      <c r="AA16" s="352">
        <v>-5.4395126196692775E-2</v>
      </c>
      <c r="AB16" s="621">
        <v>6.9409587408631845E-2</v>
      </c>
      <c r="AC16" s="620">
        <v>0.10594643949400304</v>
      </c>
      <c r="AD16" s="377">
        <v>1326.05</v>
      </c>
      <c r="AE16" s="378">
        <v>1842.41</v>
      </c>
      <c r="AF16" s="703">
        <v>516.36000000000013</v>
      </c>
      <c r="AG16" s="352">
        <v>0.38939708155801073</v>
      </c>
      <c r="AH16" s="621">
        <v>0.36411339260707437</v>
      </c>
      <c r="AI16" s="620">
        <v>0.81662042249151212</v>
      </c>
      <c r="AJ16" s="377">
        <v>1053.72</v>
      </c>
      <c r="AK16" s="700">
        <v>1366.65</v>
      </c>
      <c r="AL16" s="703">
        <v>312.93000000000006</v>
      </c>
      <c r="AM16" s="352">
        <v>0.29697642637512817</v>
      </c>
      <c r="AN16" s="621">
        <v>0.18221213122067878</v>
      </c>
      <c r="AO16" s="620">
        <v>0.38337031499398294</v>
      </c>
      <c r="AP16" s="377">
        <v>454.91</v>
      </c>
      <c r="AQ16" s="378">
        <v>772.64</v>
      </c>
      <c r="AR16" s="703">
        <v>317.72999999999996</v>
      </c>
      <c r="AS16" s="352">
        <v>0.69844584643116203</v>
      </c>
      <c r="AT16" s="621">
        <v>0.12491144634884373</v>
      </c>
      <c r="AU16" s="620">
        <v>0.34246101749004937</v>
      </c>
      <c r="AV16" s="377">
        <v>437.57</v>
      </c>
      <c r="AW16" s="700">
        <v>481.66</v>
      </c>
      <c r="AX16" s="703">
        <v>44.090000000000032</v>
      </c>
      <c r="AY16" s="352">
        <v>0.10076102109376793</v>
      </c>
      <c r="AZ16" s="621">
        <v>0.96188257017871659</v>
      </c>
      <c r="BA16" s="620">
        <v>0.62339511285980542</v>
      </c>
      <c r="BB16" s="377">
        <v>892.48</v>
      </c>
      <c r="BC16" s="378">
        <v>1254.3</v>
      </c>
      <c r="BD16" s="703">
        <v>361.81999999999994</v>
      </c>
      <c r="BE16" s="352">
        <v>0.40540964503406229</v>
      </c>
      <c r="BF16" s="621">
        <v>0.56527935243186411</v>
      </c>
      <c r="BG16" s="620">
        <v>0.60261165347067414</v>
      </c>
      <c r="BH16" s="377">
        <v>892.48</v>
      </c>
      <c r="BI16" s="378">
        <v>1254.3</v>
      </c>
      <c r="BJ16" s="703">
        <v>361.81999999999994</v>
      </c>
      <c r="BK16" s="352">
        <v>0.40540964503406229</v>
      </c>
      <c r="BL16" s="621">
        <v>0.67303646167188269</v>
      </c>
      <c r="BM16" s="620">
        <v>0.68079309165712298</v>
      </c>
      <c r="BN16" s="377">
        <v>262.41000000000003</v>
      </c>
      <c r="BO16" s="378">
        <v>242.93</v>
      </c>
      <c r="BP16" s="703">
        <v>-19.480000000000018</v>
      </c>
      <c r="BQ16" s="352">
        <v>-7.4234975801227149E-2</v>
      </c>
      <c r="BR16" s="621">
        <v>4.5376651628153894E-2</v>
      </c>
      <c r="BS16" s="620">
        <v>6.8146307117029431E-2</v>
      </c>
      <c r="BT16" s="377">
        <v>-283.42</v>
      </c>
      <c r="BU16" s="700">
        <v>-139.01</v>
      </c>
      <c r="BV16" s="703">
        <v>144.41000000000003</v>
      </c>
      <c r="BW16" s="352">
        <v>0.50952649777715053</v>
      </c>
      <c r="BX16" s="621">
        <v>-0.21373251385694358</v>
      </c>
      <c r="BY16" s="620">
        <v>-7.5450089827997016E-2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81.319999999999993</v>
      </c>
      <c r="CG16" s="700">
        <v>7.67</v>
      </c>
      <c r="CH16" s="703">
        <v>-73.649999999999991</v>
      </c>
      <c r="CI16" s="352">
        <v>-0.90568125922282339</v>
      </c>
      <c r="CJ16" s="621">
        <v>6.1324987745560118E-2</v>
      </c>
      <c r="CK16" s="620">
        <v>4.1630256023360707E-3</v>
      </c>
      <c r="CL16" s="377">
        <v>383.16</v>
      </c>
      <c r="CM16" s="378">
        <v>205.05</v>
      </c>
      <c r="CN16" s="703">
        <v>-178.11</v>
      </c>
      <c r="CO16" s="352">
        <v>-0.46484497337926717</v>
      </c>
      <c r="CP16" s="621">
        <v>0.28894838052863769</v>
      </c>
      <c r="CQ16" s="620">
        <v>0.11129444586167031</v>
      </c>
      <c r="CR16" s="377">
        <v>-1.61</v>
      </c>
      <c r="CS16" s="700">
        <v>-2.96</v>
      </c>
      <c r="CT16" s="703">
        <v>-1.3499999999999999</v>
      </c>
      <c r="CU16" s="352">
        <v>-0.83850931677018625</v>
      </c>
      <c r="CV16" s="621">
        <v>-1.2141321971268053E-3</v>
      </c>
      <c r="CW16" s="620">
        <v>-1.6065913667424731E-3</v>
      </c>
      <c r="CX16" s="377">
        <v>254.12</v>
      </c>
      <c r="CY16" s="700">
        <v>517.36</v>
      </c>
      <c r="CZ16" s="703">
        <v>263.24</v>
      </c>
      <c r="DA16" s="352">
        <v>1.0358885565874389</v>
      </c>
      <c r="DB16" s="621">
        <v>4.3943122258094082E-2</v>
      </c>
      <c r="DC16" s="620">
        <v>0.14512894022996889</v>
      </c>
      <c r="DD16" s="621">
        <v>0.80836318389201023</v>
      </c>
      <c r="DE16" s="620">
        <v>0.71919388192638989</v>
      </c>
      <c r="DF16" s="706"/>
    </row>
    <row r="17" spans="1:111" s="702" customFormat="1" ht="19.5" customHeight="1">
      <c r="A17" s="708" t="s">
        <v>496</v>
      </c>
      <c r="B17" s="377">
        <v>2690.86</v>
      </c>
      <c r="C17" s="378">
        <v>3424.37</v>
      </c>
      <c r="D17" s="703">
        <v>733.50999999999976</v>
      </c>
      <c r="E17" s="336">
        <v>0.27259314865879297</v>
      </c>
      <c r="F17" s="377">
        <v>463.68</v>
      </c>
      <c r="G17" s="700">
        <v>1625.41</v>
      </c>
      <c r="H17" s="703">
        <v>1161.73</v>
      </c>
      <c r="I17" s="352">
        <v>2.5054563492063493</v>
      </c>
      <c r="J17" s="693">
        <v>0.17231665712820435</v>
      </c>
      <c r="K17" s="620">
        <v>0.47465957241770024</v>
      </c>
      <c r="L17" s="377">
        <v>108.36</v>
      </c>
      <c r="M17" s="378">
        <v>1102.07</v>
      </c>
      <c r="N17" s="703">
        <v>993.70999999999992</v>
      </c>
      <c r="O17" s="352">
        <v>9.1704503506829074</v>
      </c>
      <c r="P17" s="693">
        <v>0.23369565217391303</v>
      </c>
      <c r="Q17" s="620">
        <v>0.67802585193889531</v>
      </c>
      <c r="R17" s="377">
        <v>355.32</v>
      </c>
      <c r="S17" s="700">
        <v>523.34</v>
      </c>
      <c r="T17" s="703">
        <v>168.02000000000004</v>
      </c>
      <c r="U17" s="352">
        <v>0.47286952606101557</v>
      </c>
      <c r="V17" s="693">
        <v>0.76630434782608692</v>
      </c>
      <c r="W17" s="620">
        <v>0.32197414806110458</v>
      </c>
      <c r="X17" s="377">
        <v>60.41</v>
      </c>
      <c r="Y17" s="378">
        <v>212.41</v>
      </c>
      <c r="Z17" s="703">
        <v>152</v>
      </c>
      <c r="AA17" s="352">
        <v>2.5161397119682172</v>
      </c>
      <c r="AB17" s="621">
        <v>0.13028381642512077</v>
      </c>
      <c r="AC17" s="620">
        <v>0.13068087436400661</v>
      </c>
      <c r="AD17" s="377">
        <v>294.91000000000003</v>
      </c>
      <c r="AE17" s="378">
        <v>310.93</v>
      </c>
      <c r="AF17" s="703">
        <v>16.019999999999982</v>
      </c>
      <c r="AG17" s="352">
        <v>5.4321657454816659E-2</v>
      </c>
      <c r="AH17" s="621">
        <v>0.63602053140096626</v>
      </c>
      <c r="AI17" s="620">
        <v>0.19129327369709795</v>
      </c>
      <c r="AJ17" s="377">
        <v>15.38</v>
      </c>
      <c r="AK17" s="700">
        <v>43.78</v>
      </c>
      <c r="AL17" s="703">
        <v>28.4</v>
      </c>
      <c r="AM17" s="352">
        <v>1.8465539661898567</v>
      </c>
      <c r="AN17" s="621">
        <v>5.7156448124391461E-3</v>
      </c>
      <c r="AO17" s="620">
        <v>1.2784833414613492E-2</v>
      </c>
      <c r="AP17" s="377">
        <v>5.79</v>
      </c>
      <c r="AQ17" s="378">
        <v>14.56</v>
      </c>
      <c r="AR17" s="703">
        <v>8.77</v>
      </c>
      <c r="AS17" s="352">
        <v>1.5146804835924006</v>
      </c>
      <c r="AT17" s="621">
        <v>1.2487060041407868E-2</v>
      </c>
      <c r="AU17" s="620">
        <v>8.9577398933192234E-3</v>
      </c>
      <c r="AV17" s="377">
        <v>32.71</v>
      </c>
      <c r="AW17" s="700">
        <v>129.5</v>
      </c>
      <c r="AX17" s="703">
        <v>96.789999999999992</v>
      </c>
      <c r="AY17" s="352">
        <v>2.9590339345765817</v>
      </c>
      <c r="AZ17" s="621">
        <v>5.6493955094991364</v>
      </c>
      <c r="BA17" s="620">
        <v>8.8942307692307683</v>
      </c>
      <c r="BB17" s="377">
        <v>38.5</v>
      </c>
      <c r="BC17" s="378">
        <v>144.06</v>
      </c>
      <c r="BD17" s="703">
        <v>105.56</v>
      </c>
      <c r="BE17" s="352">
        <v>2.7418181818181817</v>
      </c>
      <c r="BF17" s="621">
        <v>0.10835303388494878</v>
      </c>
      <c r="BG17" s="620">
        <v>0.27527037872129018</v>
      </c>
      <c r="BH17" s="377">
        <v>38.5</v>
      </c>
      <c r="BI17" s="378">
        <v>144.06</v>
      </c>
      <c r="BJ17" s="703">
        <v>105.56</v>
      </c>
      <c r="BK17" s="352">
        <v>2.7418181818181817</v>
      </c>
      <c r="BL17" s="621">
        <v>0.13054830287206265</v>
      </c>
      <c r="BM17" s="620">
        <v>0.46331971826456114</v>
      </c>
      <c r="BN17" s="377">
        <v>38</v>
      </c>
      <c r="BO17" s="378">
        <v>45.27</v>
      </c>
      <c r="BP17" s="703">
        <v>7.2700000000000031</v>
      </c>
      <c r="BQ17" s="352">
        <v>0.1913157894736843</v>
      </c>
      <c r="BR17" s="621">
        <v>1.412187925049984E-2</v>
      </c>
      <c r="BS17" s="620">
        <v>1.3219949946997551E-2</v>
      </c>
      <c r="BT17" s="377">
        <v>-173.96</v>
      </c>
      <c r="BU17" s="700">
        <v>-161.12</v>
      </c>
      <c r="BV17" s="703">
        <v>12.840000000000003</v>
      </c>
      <c r="BW17" s="352">
        <v>7.3810071280754216E-2</v>
      </c>
      <c r="BX17" s="621">
        <v>-0.58987487708114339</v>
      </c>
      <c r="BY17" s="620">
        <v>-0.51818737336377962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>
        <v>0</v>
      </c>
      <c r="CF17" s="377">
        <v>118.89</v>
      </c>
      <c r="CG17" s="700">
        <v>123.36</v>
      </c>
      <c r="CH17" s="703">
        <v>4.4699999999999989</v>
      </c>
      <c r="CI17" s="352">
        <v>3.7597779460005039E-2</v>
      </c>
      <c r="CJ17" s="621">
        <v>0.40313994099894879</v>
      </c>
      <c r="CK17" s="620">
        <v>0.39674524812658796</v>
      </c>
      <c r="CL17" s="377">
        <v>144.61000000000001</v>
      </c>
      <c r="CM17" s="378">
        <v>181.93</v>
      </c>
      <c r="CN17" s="703">
        <v>37.319999999999993</v>
      </c>
      <c r="CO17" s="352">
        <v>0.25807343890464002</v>
      </c>
      <c r="CP17" s="621">
        <v>0.49035298904750602</v>
      </c>
      <c r="CQ17" s="620">
        <v>0.58511562087929758</v>
      </c>
      <c r="CR17" s="377">
        <v>-2.23</v>
      </c>
      <c r="CS17" s="700">
        <v>23.11</v>
      </c>
      <c r="CT17" s="703">
        <v>25.34</v>
      </c>
      <c r="CU17" s="352">
        <v>11.36322869955157</v>
      </c>
      <c r="CV17" s="621">
        <v>-7.5616289715506419E-3</v>
      </c>
      <c r="CW17" s="620">
        <v>7.4325410864181651E-2</v>
      </c>
      <c r="CX17" s="377">
        <v>169.11</v>
      </c>
      <c r="CY17" s="700">
        <v>-0.42</v>
      </c>
      <c r="CZ17" s="703">
        <v>-169.53</v>
      </c>
      <c r="DA17" s="352">
        <v>-1.0024835905623557</v>
      </c>
      <c r="DB17" s="621">
        <v>6.2846078948737574E-2</v>
      </c>
      <c r="DC17" s="620">
        <v>-1.2265029771899648E-4</v>
      </c>
      <c r="DD17" s="621">
        <v>0.42657081821572679</v>
      </c>
      <c r="DE17" s="620">
        <v>1.0013186247708485</v>
      </c>
      <c r="DF17" s="706"/>
    </row>
    <row r="18" spans="1:111" s="702" customFormat="1" ht="19.5" customHeight="1">
      <c r="A18" s="708" t="s">
        <v>0</v>
      </c>
      <c r="B18" s="377">
        <v>827.53</v>
      </c>
      <c r="C18" s="378">
        <v>1919.03</v>
      </c>
      <c r="D18" s="703">
        <v>1091.5</v>
      </c>
      <c r="E18" s="336">
        <v>1.3189854144260631</v>
      </c>
      <c r="F18" s="377">
        <v>849.21</v>
      </c>
      <c r="G18" s="700">
        <v>1597.93</v>
      </c>
      <c r="H18" s="703">
        <v>748.72</v>
      </c>
      <c r="I18" s="352">
        <v>0.881666490031912</v>
      </c>
      <c r="J18" s="693">
        <v>1.0261984459777893</v>
      </c>
      <c r="K18" s="620">
        <v>0.83267588312845553</v>
      </c>
      <c r="L18" s="377">
        <v>132.12</v>
      </c>
      <c r="M18" s="378">
        <v>-122.85</v>
      </c>
      <c r="N18" s="703">
        <v>-254.97</v>
      </c>
      <c r="O18" s="352">
        <v>-1.9298365122615804</v>
      </c>
      <c r="P18" s="693">
        <v>0.15557989189953014</v>
      </c>
      <c r="Q18" s="620">
        <v>-7.6880714424286414E-2</v>
      </c>
      <c r="R18" s="377">
        <v>717.09</v>
      </c>
      <c r="S18" s="700">
        <v>1720.78</v>
      </c>
      <c r="T18" s="703">
        <v>1003.6899999999999</v>
      </c>
      <c r="U18" s="352">
        <v>1.3996708920777028</v>
      </c>
      <c r="V18" s="693">
        <v>0.84442010810046986</v>
      </c>
      <c r="W18" s="620">
        <v>1.0768807144242865</v>
      </c>
      <c r="X18" s="377">
        <v>70.41</v>
      </c>
      <c r="Y18" s="378">
        <v>135.11000000000001</v>
      </c>
      <c r="Z18" s="703">
        <v>64.700000000000017</v>
      </c>
      <c r="AA18" s="352">
        <v>0.91890356483454083</v>
      </c>
      <c r="AB18" s="621">
        <v>8.2912353834740521E-2</v>
      </c>
      <c r="AC18" s="620">
        <v>8.4553140625684489E-2</v>
      </c>
      <c r="AD18" s="377">
        <v>646.67999999999995</v>
      </c>
      <c r="AE18" s="378">
        <v>1585.67</v>
      </c>
      <c r="AF18" s="703">
        <v>938.99000000000012</v>
      </c>
      <c r="AG18" s="352">
        <v>1.452016453269005</v>
      </c>
      <c r="AH18" s="621">
        <v>0.76150775426572925</v>
      </c>
      <c r="AI18" s="620">
        <v>0.99232757379860193</v>
      </c>
      <c r="AJ18" s="377">
        <v>22.05</v>
      </c>
      <c r="AK18" s="700">
        <v>34.96</v>
      </c>
      <c r="AL18" s="703">
        <v>12.91</v>
      </c>
      <c r="AM18" s="352">
        <v>0.58548752834467122</v>
      </c>
      <c r="AN18" s="621">
        <v>2.6645559677594771E-2</v>
      </c>
      <c r="AO18" s="620">
        <v>1.8217536984830879E-2</v>
      </c>
      <c r="AP18" s="377">
        <v>22.05</v>
      </c>
      <c r="AQ18" s="378">
        <v>34.96</v>
      </c>
      <c r="AR18" s="703">
        <v>12.91</v>
      </c>
      <c r="AS18" s="352">
        <v>0.58548752834467122</v>
      </c>
      <c r="AT18" s="621">
        <v>2.5965308934185891E-2</v>
      </c>
      <c r="AU18" s="620">
        <v>2.1878305057167709E-2</v>
      </c>
      <c r="AV18" s="377">
        <v>61.88</v>
      </c>
      <c r="AW18" s="700">
        <v>-98.08</v>
      </c>
      <c r="AX18" s="703">
        <v>-159.96</v>
      </c>
      <c r="AY18" s="352">
        <v>-2.5850032320620557</v>
      </c>
      <c r="AZ18" s="621">
        <v>2.8063492063492066</v>
      </c>
      <c r="BA18" s="620">
        <v>-2.805491990846682</v>
      </c>
      <c r="BB18" s="377">
        <v>83.93</v>
      </c>
      <c r="BC18" s="378">
        <v>-63.12</v>
      </c>
      <c r="BD18" s="703">
        <v>-147.05000000000001</v>
      </c>
      <c r="BE18" s="352">
        <v>-1.7520552841653758</v>
      </c>
      <c r="BF18" s="621">
        <v>0.11704249117962878</v>
      </c>
      <c r="BG18" s="620">
        <v>-3.6681039993491323E-2</v>
      </c>
      <c r="BH18" s="377">
        <v>83.93</v>
      </c>
      <c r="BI18" s="378">
        <v>-63.12</v>
      </c>
      <c r="BJ18" s="703">
        <v>-147.05000000000001</v>
      </c>
      <c r="BK18" s="352">
        <v>-1.7520552841653758</v>
      </c>
      <c r="BL18" s="621">
        <v>0.1297859837941486</v>
      </c>
      <c r="BM18" s="620">
        <v>-3.9806517118946561E-2</v>
      </c>
      <c r="BN18" s="377">
        <v>123.5</v>
      </c>
      <c r="BO18" s="378">
        <v>228.22</v>
      </c>
      <c r="BP18" s="703">
        <v>104.72</v>
      </c>
      <c r="BQ18" s="352">
        <v>0.84793522267206478</v>
      </c>
      <c r="BR18" s="621">
        <v>0.14923930250262832</v>
      </c>
      <c r="BS18" s="620">
        <v>0.11892466506516312</v>
      </c>
      <c r="BT18" s="377">
        <v>110.44</v>
      </c>
      <c r="BU18" s="700">
        <v>-76.97</v>
      </c>
      <c r="BV18" s="703">
        <v>-187.41</v>
      </c>
      <c r="BW18" s="352">
        <v>-1.6969395146685984</v>
      </c>
      <c r="BX18" s="621">
        <v>0.17077998391785737</v>
      </c>
      <c r="BY18" s="620">
        <v>-4.8540995289057622E-2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58.77</v>
      </c>
      <c r="CG18" s="700">
        <v>163.15</v>
      </c>
      <c r="CH18" s="703">
        <v>104.38</v>
      </c>
      <c r="CI18" s="352">
        <v>1.7760762293687253</v>
      </c>
      <c r="CJ18" s="621">
        <v>9.0879569493412513E-2</v>
      </c>
      <c r="CK18" s="620">
        <v>0.10289026089917827</v>
      </c>
      <c r="CL18" s="377">
        <v>109.04</v>
      </c>
      <c r="CM18" s="378">
        <v>405.67</v>
      </c>
      <c r="CN18" s="703">
        <v>296.63</v>
      </c>
      <c r="CO18" s="352">
        <v>2.7203778429933969</v>
      </c>
      <c r="CP18" s="621">
        <v>0.16861508010144122</v>
      </c>
      <c r="CQ18" s="620">
        <v>0.2558350728714045</v>
      </c>
      <c r="CR18" s="377">
        <v>19.04</v>
      </c>
      <c r="CS18" s="700">
        <v>1.1299999999999999</v>
      </c>
      <c r="CT18" s="703">
        <v>-17.91</v>
      </c>
      <c r="CU18" s="352">
        <v>-0.94065126050420178</v>
      </c>
      <c r="CV18" s="621">
        <v>2.9442691903259727E-2</v>
      </c>
      <c r="CW18" s="620">
        <v>7.1263251496212951E-4</v>
      </c>
      <c r="CX18" s="377">
        <v>265.45999999999998</v>
      </c>
      <c r="CY18" s="700">
        <v>1155.81</v>
      </c>
      <c r="CZ18" s="703">
        <v>890.34999999999991</v>
      </c>
      <c r="DA18" s="352">
        <v>3.3539893015896931</v>
      </c>
      <c r="DB18" s="621">
        <v>0.32078595337933369</v>
      </c>
      <c r="DC18" s="620">
        <v>0.60228865624820871</v>
      </c>
      <c r="DD18" s="621">
        <v>0.58951877280880816</v>
      </c>
      <c r="DE18" s="620">
        <v>0.27109045387754072</v>
      </c>
      <c r="DF18" s="707"/>
      <c r="DG18" s="704"/>
    </row>
    <row r="19" spans="1:111" s="702" customFormat="1" ht="19.5" customHeight="1">
      <c r="A19" s="708" t="s">
        <v>490</v>
      </c>
      <c r="B19" s="377">
        <v>1611.38</v>
      </c>
      <c r="C19" s="378">
        <v>1753.25</v>
      </c>
      <c r="D19" s="703">
        <v>141.86999999999989</v>
      </c>
      <c r="E19" s="336">
        <v>8.8042547381747244E-2</v>
      </c>
      <c r="F19" s="377">
        <v>841.2</v>
      </c>
      <c r="G19" s="700">
        <v>926</v>
      </c>
      <c r="H19" s="703">
        <v>84.799999999999955</v>
      </c>
      <c r="I19" s="352">
        <v>0.10080836899667137</v>
      </c>
      <c r="J19" s="693">
        <v>0.52203701175390038</v>
      </c>
      <c r="K19" s="620">
        <v>0.52816198488521315</v>
      </c>
      <c r="L19" s="377">
        <v>-264.27</v>
      </c>
      <c r="M19" s="378">
        <v>-145.12</v>
      </c>
      <c r="N19" s="703">
        <v>119.14999999999998</v>
      </c>
      <c r="O19" s="352">
        <v>0.4508646460059787</v>
      </c>
      <c r="P19" s="693">
        <v>-0.31415834522111263</v>
      </c>
      <c r="Q19" s="620">
        <v>-0.15671706263498922</v>
      </c>
      <c r="R19" s="377">
        <v>1105.48</v>
      </c>
      <c r="S19" s="700">
        <v>1071.1199999999999</v>
      </c>
      <c r="T19" s="703">
        <v>-34.360000000000127</v>
      </c>
      <c r="U19" s="352">
        <v>-3.108152114918418E-2</v>
      </c>
      <c r="V19" s="693">
        <v>1.3141702330004754</v>
      </c>
      <c r="W19" s="620">
        <v>1.1567170626349892</v>
      </c>
      <c r="X19" s="377">
        <v>59.39</v>
      </c>
      <c r="Y19" s="378">
        <v>59.97</v>
      </c>
      <c r="Z19" s="703">
        <v>0.57999999999999829</v>
      </c>
      <c r="AA19" s="352">
        <v>9.7659538642868877E-3</v>
      </c>
      <c r="AB19" s="621">
        <v>7.0601521635758432E-2</v>
      </c>
      <c r="AC19" s="620">
        <v>6.4762419006479485E-2</v>
      </c>
      <c r="AD19" s="377">
        <v>1046.0899999999999</v>
      </c>
      <c r="AE19" s="378">
        <v>1011.15</v>
      </c>
      <c r="AF19" s="703">
        <v>-34.939999999999941</v>
      </c>
      <c r="AG19" s="352">
        <v>-3.3400567828771849E-2</v>
      </c>
      <c r="AH19" s="621">
        <v>1.2435687113647169</v>
      </c>
      <c r="AI19" s="620">
        <v>1.0919546436285097</v>
      </c>
      <c r="AJ19" s="377">
        <v>682.48</v>
      </c>
      <c r="AK19" s="700">
        <v>-156.1</v>
      </c>
      <c r="AL19" s="703">
        <v>-838.58</v>
      </c>
      <c r="AM19" s="352">
        <v>-1.2287246512718322</v>
      </c>
      <c r="AN19" s="621">
        <v>0.42353758889895615</v>
      </c>
      <c r="AO19" s="620">
        <v>-8.9034649935833446E-2</v>
      </c>
      <c r="AP19" s="377">
        <v>454.78</v>
      </c>
      <c r="AQ19" s="378">
        <v>-202.76</v>
      </c>
      <c r="AR19" s="703">
        <v>-657.54</v>
      </c>
      <c r="AS19" s="352">
        <v>-1.4458419455560931</v>
      </c>
      <c r="AT19" s="621">
        <v>0.54063242986210169</v>
      </c>
      <c r="AU19" s="620">
        <v>-0.218963282937365</v>
      </c>
      <c r="AV19" s="377">
        <v>52.35</v>
      </c>
      <c r="AW19" s="700">
        <v>-92.95</v>
      </c>
      <c r="AX19" s="703">
        <v>-145.30000000000001</v>
      </c>
      <c r="AY19" s="352">
        <v>-2.7755491881566381</v>
      </c>
      <c r="AZ19" s="621">
        <v>0.11511060292888871</v>
      </c>
      <c r="BA19" s="620" t="s">
        <v>493</v>
      </c>
      <c r="BB19" s="377">
        <v>507.13</v>
      </c>
      <c r="BC19" s="378">
        <v>-295.70999999999998</v>
      </c>
      <c r="BD19" s="703">
        <v>-802.83999999999992</v>
      </c>
      <c r="BE19" s="352">
        <v>-1.5831049237868</v>
      </c>
      <c r="BF19" s="621">
        <v>0.45874190396931647</v>
      </c>
      <c r="BG19" s="620">
        <v>-0.27607550974680711</v>
      </c>
      <c r="BH19" s="377">
        <v>507.13</v>
      </c>
      <c r="BI19" s="378">
        <v>-295.70999999999998</v>
      </c>
      <c r="BJ19" s="703">
        <v>-802.83999999999992</v>
      </c>
      <c r="BK19" s="352">
        <v>-1.5831049237868</v>
      </c>
      <c r="BL19" s="621">
        <v>0.4847862038639123</v>
      </c>
      <c r="BM19" s="620">
        <v>-0.29244919151461207</v>
      </c>
      <c r="BN19" s="377">
        <v>860.57</v>
      </c>
      <c r="BO19" s="378">
        <v>177.71</v>
      </c>
      <c r="BP19" s="703">
        <v>-682.86</v>
      </c>
      <c r="BQ19" s="352">
        <v>-0.79349733316290361</v>
      </c>
      <c r="BR19" s="621">
        <v>0.53405776415246553</v>
      </c>
      <c r="BS19" s="620">
        <v>0.1013603308142022</v>
      </c>
      <c r="BT19" s="377">
        <v>599.55999999999995</v>
      </c>
      <c r="BU19" s="700">
        <v>-125.68</v>
      </c>
      <c r="BV19" s="703">
        <v>-725.24</v>
      </c>
      <c r="BW19" s="352">
        <v>-1.2096203882847423</v>
      </c>
      <c r="BX19" s="621">
        <v>0.57314380215851413</v>
      </c>
      <c r="BY19" s="620">
        <v>-0.12429412055580281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34.24</v>
      </c>
      <c r="CG19" s="700">
        <v>46.15</v>
      </c>
      <c r="CH19" s="703">
        <v>11.909999999999997</v>
      </c>
      <c r="CI19" s="352">
        <v>0.34783878504672883</v>
      </c>
      <c r="CJ19" s="621">
        <v>3.273140934336434E-2</v>
      </c>
      <c r="CK19" s="620">
        <v>4.564110171586807E-2</v>
      </c>
      <c r="CL19" s="377">
        <v>95.25</v>
      </c>
      <c r="CM19" s="378">
        <v>131.71</v>
      </c>
      <c r="CN19" s="703">
        <v>36.460000000000008</v>
      </c>
      <c r="CO19" s="352">
        <v>0.38278215223097123</v>
      </c>
      <c r="CP19" s="621">
        <v>9.1053351050100859E-2</v>
      </c>
      <c r="CQ19" s="620">
        <v>0.13025762745388914</v>
      </c>
      <c r="CR19" s="377">
        <v>-6.48</v>
      </c>
      <c r="CS19" s="700">
        <v>46.39</v>
      </c>
      <c r="CT19" s="703">
        <v>52.870000000000005</v>
      </c>
      <c r="CU19" s="352">
        <v>8.158950617283951</v>
      </c>
      <c r="CV19" s="621">
        <v>-6.1944956934871769E-3</v>
      </c>
      <c r="CW19" s="620">
        <v>4.5878455224249617E-2</v>
      </c>
      <c r="CX19" s="377">
        <v>-183.61</v>
      </c>
      <c r="CY19" s="700">
        <v>1208.29</v>
      </c>
      <c r="CZ19" s="703">
        <v>1391.9</v>
      </c>
      <c r="DA19" s="352">
        <v>7.5807417896628726</v>
      </c>
      <c r="DB19" s="621">
        <v>-0.11394581042336382</v>
      </c>
      <c r="DC19" s="620">
        <v>0.68917153857122482</v>
      </c>
      <c r="DD19" s="621">
        <v>1.1755202707224046</v>
      </c>
      <c r="DE19" s="620">
        <v>-0.19496612767640803</v>
      </c>
      <c r="DF19" s="707"/>
      <c r="DG19" s="704"/>
    </row>
    <row r="20" spans="1:111" s="702" customFormat="1" ht="19.5" customHeight="1">
      <c r="A20" s="708" t="s">
        <v>246</v>
      </c>
      <c r="B20" s="377">
        <v>1327.22</v>
      </c>
      <c r="C20" s="378">
        <v>865.3</v>
      </c>
      <c r="D20" s="703">
        <v>-461.92000000000007</v>
      </c>
      <c r="E20" s="336">
        <v>-0.34803574388571606</v>
      </c>
      <c r="F20" s="377">
        <v>1124.25</v>
      </c>
      <c r="G20" s="700">
        <v>542.64</v>
      </c>
      <c r="H20" s="703">
        <v>-581.61</v>
      </c>
      <c r="I20" s="352">
        <v>-0.51733155436957978</v>
      </c>
      <c r="J20" s="693">
        <v>0.84707132201142232</v>
      </c>
      <c r="K20" s="620">
        <v>0.62711198428290771</v>
      </c>
      <c r="L20" s="377">
        <v>223.22</v>
      </c>
      <c r="M20" s="378">
        <v>562.41999999999996</v>
      </c>
      <c r="N20" s="703">
        <v>339.19999999999993</v>
      </c>
      <c r="O20" s="352">
        <v>1.5195770988262698</v>
      </c>
      <c r="P20" s="693">
        <v>0.19855014454080497</v>
      </c>
      <c r="Q20" s="620">
        <v>1.0364514226743329</v>
      </c>
      <c r="R20" s="377">
        <v>901.03</v>
      </c>
      <c r="S20" s="700">
        <v>-19.79</v>
      </c>
      <c r="T20" s="703">
        <v>-920.81999999999994</v>
      </c>
      <c r="U20" s="352">
        <v>-1.0219637525942531</v>
      </c>
      <c r="V20" s="693">
        <v>0.801449855459195</v>
      </c>
      <c r="W20" s="620">
        <v>-3.6469851098334068E-2</v>
      </c>
      <c r="X20" s="377">
        <v>115.74</v>
      </c>
      <c r="Y20" s="378">
        <v>84.39</v>
      </c>
      <c r="Z20" s="703">
        <v>-31.349999999999994</v>
      </c>
      <c r="AA20" s="352">
        <v>-0.2708657335406946</v>
      </c>
      <c r="AB20" s="621">
        <v>0.10294863242161441</v>
      </c>
      <c r="AC20" s="620">
        <v>0.15551747014595313</v>
      </c>
      <c r="AD20" s="377">
        <v>785.29</v>
      </c>
      <c r="AE20" s="378">
        <v>-104.18</v>
      </c>
      <c r="AF20" s="703">
        <v>-889.47</v>
      </c>
      <c r="AG20" s="352">
        <v>-1.1326643660303837</v>
      </c>
      <c r="AH20" s="621">
        <v>0.69850122303758055</v>
      </c>
      <c r="AI20" s="620">
        <v>-0.19198732124428722</v>
      </c>
      <c r="AJ20" s="377">
        <v>356.74</v>
      </c>
      <c r="AK20" s="700">
        <v>244.95</v>
      </c>
      <c r="AL20" s="703">
        <v>-111.79000000000002</v>
      </c>
      <c r="AM20" s="352">
        <v>-0.31336547625721817</v>
      </c>
      <c r="AN20" s="621">
        <v>0.26878739018399361</v>
      </c>
      <c r="AO20" s="620">
        <v>0.28308101236565353</v>
      </c>
      <c r="AP20" s="377">
        <v>345.4</v>
      </c>
      <c r="AQ20" s="378">
        <v>242.97</v>
      </c>
      <c r="AR20" s="703">
        <v>-102.42999999999998</v>
      </c>
      <c r="AS20" s="352">
        <v>-0.29655471916618409</v>
      </c>
      <c r="AT20" s="621">
        <v>0.30722704024905489</v>
      </c>
      <c r="AU20" s="620">
        <v>0.44775541795665635</v>
      </c>
      <c r="AV20" s="377">
        <v>213.91</v>
      </c>
      <c r="AW20" s="700">
        <v>11.7</v>
      </c>
      <c r="AX20" s="703">
        <v>-202.21</v>
      </c>
      <c r="AY20" s="352">
        <v>-0.94530409985507924</v>
      </c>
      <c r="AZ20" s="621">
        <v>0.61931094383323682</v>
      </c>
      <c r="BA20" s="620">
        <v>4.8154093097913318E-2</v>
      </c>
      <c r="BB20" s="377">
        <v>559.32000000000005</v>
      </c>
      <c r="BC20" s="378">
        <v>254.67</v>
      </c>
      <c r="BD20" s="703">
        <v>-304.65000000000009</v>
      </c>
      <c r="BE20" s="352">
        <v>-0.54467925337910328</v>
      </c>
      <c r="BF20" s="621">
        <v>0.62075624563000131</v>
      </c>
      <c r="BG20" s="620" t="s">
        <v>493</v>
      </c>
      <c r="BH20" s="377">
        <v>547.98</v>
      </c>
      <c r="BI20" s="378">
        <v>254.67</v>
      </c>
      <c r="BJ20" s="703">
        <v>-293.31000000000006</v>
      </c>
      <c r="BK20" s="352">
        <v>-0.53525676119566412</v>
      </c>
      <c r="BL20" s="621">
        <v>0.69780590609838411</v>
      </c>
      <c r="BM20" s="620" t="s">
        <v>493</v>
      </c>
      <c r="BN20" s="377">
        <v>80.92</v>
      </c>
      <c r="BO20" s="378">
        <v>72.319999999999993</v>
      </c>
      <c r="BP20" s="703">
        <v>-8.6000000000000085</v>
      </c>
      <c r="BQ20" s="352">
        <v>-0.10627780523974306</v>
      </c>
      <c r="BR20" s="621">
        <v>6.0969545365500824E-2</v>
      </c>
      <c r="BS20" s="620">
        <v>8.3577949843984742E-2</v>
      </c>
      <c r="BT20" s="377">
        <v>28.9</v>
      </c>
      <c r="BU20" s="700">
        <v>-11.44</v>
      </c>
      <c r="BV20" s="703">
        <v>-40.339999999999996</v>
      </c>
      <c r="BW20" s="352">
        <v>-1.3958477508650518</v>
      </c>
      <c r="BX20" s="621">
        <v>3.6801691095009484E-2</v>
      </c>
      <c r="BY20" s="620" t="s">
        <v>493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 t="s">
        <v>493</v>
      </c>
      <c r="CF20" s="377">
        <v>114.35</v>
      </c>
      <c r="CG20" s="700">
        <v>98.22</v>
      </c>
      <c r="CH20" s="703">
        <v>-16.129999999999995</v>
      </c>
      <c r="CI20" s="352">
        <v>-0.14105815478793177</v>
      </c>
      <c r="CJ20" s="621">
        <v>0.14561499573406003</v>
      </c>
      <c r="CK20" s="620" t="s">
        <v>493</v>
      </c>
      <c r="CL20" s="377">
        <v>312.16000000000003</v>
      </c>
      <c r="CM20" s="378">
        <v>209.32</v>
      </c>
      <c r="CN20" s="703">
        <v>-102.84000000000003</v>
      </c>
      <c r="CO20" s="352">
        <v>-0.32944643772424403</v>
      </c>
      <c r="CP20" s="621">
        <v>0.39750920042277382</v>
      </c>
      <c r="CQ20" s="620" t="s">
        <v>493</v>
      </c>
      <c r="CR20" s="377">
        <v>1.55</v>
      </c>
      <c r="CS20" s="700">
        <v>-0.16</v>
      </c>
      <c r="CT20" s="703">
        <v>-1.71</v>
      </c>
      <c r="CU20" s="352">
        <v>-1.1032258064516129</v>
      </c>
      <c r="CV20" s="621">
        <v>1.9737931210126198E-3</v>
      </c>
      <c r="CW20" s="620" t="s">
        <v>493</v>
      </c>
      <c r="CX20" s="377">
        <v>-219.65</v>
      </c>
      <c r="CY20" s="700">
        <v>-654.79</v>
      </c>
      <c r="CZ20" s="703">
        <v>-435.14</v>
      </c>
      <c r="DA20" s="352">
        <v>-1.9810607785112677</v>
      </c>
      <c r="DB20" s="621">
        <v>-0.16549630053796657</v>
      </c>
      <c r="DC20" s="620">
        <v>-0.75672021264301403</v>
      </c>
      <c r="DD20" s="621">
        <v>1.2797055864712401</v>
      </c>
      <c r="DE20" s="620">
        <v>-5.2851794970243811</v>
      </c>
      <c r="DF20" s="707"/>
      <c r="DG20" s="704"/>
    </row>
    <row r="21" spans="1:111" s="702" customFormat="1" ht="19.5" customHeight="1">
      <c r="A21" s="708" t="s">
        <v>21</v>
      </c>
      <c r="B21" s="377">
        <v>522.22</v>
      </c>
      <c r="C21" s="378">
        <v>643.71</v>
      </c>
      <c r="D21" s="703">
        <v>121.49000000000001</v>
      </c>
      <c r="E21" s="336">
        <v>0.23264141549538508</v>
      </c>
      <c r="F21" s="377">
        <v>84.89</v>
      </c>
      <c r="G21" s="700">
        <v>92.6</v>
      </c>
      <c r="H21" s="703">
        <v>7.7099999999999937</v>
      </c>
      <c r="I21" s="352">
        <v>9.0823418541642054E-2</v>
      </c>
      <c r="J21" s="693">
        <v>0.16255601087664201</v>
      </c>
      <c r="K21" s="620">
        <v>0.14385359867020861</v>
      </c>
      <c r="L21" s="377">
        <v>-17.059999999999999</v>
      </c>
      <c r="M21" s="378">
        <v>-7.1</v>
      </c>
      <c r="N21" s="703">
        <v>9.9599999999999991</v>
      </c>
      <c r="O21" s="352">
        <v>0.58382180539273154</v>
      </c>
      <c r="P21" s="693">
        <v>-0.20096595594298503</v>
      </c>
      <c r="Q21" s="620">
        <v>-7.667386609071275E-2</v>
      </c>
      <c r="R21" s="377">
        <v>101.94</v>
      </c>
      <c r="S21" s="700">
        <v>99.71</v>
      </c>
      <c r="T21" s="703">
        <v>-2.230000000000004</v>
      </c>
      <c r="U21" s="352">
        <v>-2.187561310574852E-2</v>
      </c>
      <c r="V21" s="693">
        <v>1.2008481564377429</v>
      </c>
      <c r="W21" s="620">
        <v>1.0767818574514039</v>
      </c>
      <c r="X21" s="377">
        <v>0</v>
      </c>
      <c r="Y21" s="378">
        <v>0</v>
      </c>
      <c r="Z21" s="703">
        <v>0</v>
      </c>
      <c r="AA21" s="352">
        <v>0</v>
      </c>
      <c r="AB21" s="621">
        <v>0</v>
      </c>
      <c r="AC21" s="620">
        <v>0</v>
      </c>
      <c r="AD21" s="377">
        <v>101.94</v>
      </c>
      <c r="AE21" s="378">
        <v>99.71</v>
      </c>
      <c r="AF21" s="703">
        <v>-2.230000000000004</v>
      </c>
      <c r="AG21" s="352">
        <v>-2.187561310574852E-2</v>
      </c>
      <c r="AH21" s="621">
        <v>1.2008481564377429</v>
      </c>
      <c r="AI21" s="620">
        <v>1.0767818574514039</v>
      </c>
      <c r="AJ21" s="377">
        <v>643.37</v>
      </c>
      <c r="AK21" s="700">
        <v>511.48</v>
      </c>
      <c r="AL21" s="703">
        <v>-131.88999999999999</v>
      </c>
      <c r="AM21" s="352">
        <v>-0.20499867883177642</v>
      </c>
      <c r="AN21" s="621">
        <v>1.2319903488951016</v>
      </c>
      <c r="AO21" s="620">
        <v>0.79458141088378309</v>
      </c>
      <c r="AP21" s="377">
        <v>83.04</v>
      </c>
      <c r="AQ21" s="378">
        <v>59.09</v>
      </c>
      <c r="AR21" s="703">
        <v>-23.950000000000003</v>
      </c>
      <c r="AS21" s="352">
        <v>-0.28841522157996147</v>
      </c>
      <c r="AT21" s="621">
        <v>0.97820709153021568</v>
      </c>
      <c r="AU21" s="620">
        <v>0.6381209503239742</v>
      </c>
      <c r="AV21" s="377">
        <v>-9.07</v>
      </c>
      <c r="AW21" s="700">
        <v>34.340000000000003</v>
      </c>
      <c r="AX21" s="703">
        <v>43.410000000000004</v>
      </c>
      <c r="AY21" s="352">
        <v>4.7861080485115766</v>
      </c>
      <c r="AZ21" s="621">
        <v>-0.10922447013487475</v>
      </c>
      <c r="BA21" s="620">
        <v>0.58114740226772721</v>
      </c>
      <c r="BB21" s="377">
        <v>73.959999999999994</v>
      </c>
      <c r="BC21" s="378">
        <v>93.43</v>
      </c>
      <c r="BD21" s="703">
        <v>19.470000000000013</v>
      </c>
      <c r="BE21" s="352">
        <v>0.26325040562466218</v>
      </c>
      <c r="BF21" s="621">
        <v>0.72552481852069839</v>
      </c>
      <c r="BG21" s="620">
        <v>0.93701735031591626</v>
      </c>
      <c r="BH21" s="377">
        <v>73.959999999999994</v>
      </c>
      <c r="BI21" s="378">
        <v>93.43</v>
      </c>
      <c r="BJ21" s="703">
        <v>19.470000000000013</v>
      </c>
      <c r="BK21" s="352">
        <v>0.26325040562466218</v>
      </c>
      <c r="BL21" s="621">
        <v>0.72552481852069839</v>
      </c>
      <c r="BM21" s="620">
        <v>0.93701735031591626</v>
      </c>
      <c r="BN21" s="377">
        <v>53.51</v>
      </c>
      <c r="BO21" s="378">
        <v>103.25</v>
      </c>
      <c r="BP21" s="703">
        <v>49.74</v>
      </c>
      <c r="BQ21" s="352">
        <v>0.92954587927490195</v>
      </c>
      <c r="BR21" s="621">
        <v>0.10246639347401477</v>
      </c>
      <c r="BS21" s="620">
        <v>0.16039831601186869</v>
      </c>
      <c r="BT21" s="377">
        <v>-120.41</v>
      </c>
      <c r="BU21" s="700">
        <v>-99.93</v>
      </c>
      <c r="BV21" s="703">
        <v>20.47999999999999</v>
      </c>
      <c r="BW21" s="352">
        <v>0.17008554106801752</v>
      </c>
      <c r="BX21" s="621">
        <v>-1.1811850107906612</v>
      </c>
      <c r="BY21" s="620">
        <v>-1.0022063985558121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40.04</v>
      </c>
      <c r="CG21" s="700">
        <v>50.06</v>
      </c>
      <c r="CH21" s="703">
        <v>10.020000000000003</v>
      </c>
      <c r="CI21" s="352">
        <v>0.25024975024975032</v>
      </c>
      <c r="CJ21" s="621">
        <v>0.39278006670590543</v>
      </c>
      <c r="CK21" s="620">
        <v>0.50205596229064287</v>
      </c>
      <c r="CL21" s="377">
        <v>39.08</v>
      </c>
      <c r="CM21" s="378">
        <v>47.67</v>
      </c>
      <c r="CN21" s="703">
        <v>8.5900000000000034</v>
      </c>
      <c r="CO21" s="352">
        <v>0.21980552712384863</v>
      </c>
      <c r="CP21" s="621">
        <v>0.38336276240926032</v>
      </c>
      <c r="CQ21" s="620">
        <v>0.47808645070705047</v>
      </c>
      <c r="CR21" s="377">
        <v>15.92</v>
      </c>
      <c r="CS21" s="700">
        <v>9.84</v>
      </c>
      <c r="CT21" s="703">
        <v>-6.08</v>
      </c>
      <c r="CU21" s="352">
        <v>-0.38190954773869346</v>
      </c>
      <c r="CV21" s="621">
        <v>0.15617029625269765</v>
      </c>
      <c r="CW21" s="620">
        <v>9.8686189950857497E-2</v>
      </c>
      <c r="CX21" s="377">
        <v>53.35</v>
      </c>
      <c r="CY21" s="700">
        <v>-1.36</v>
      </c>
      <c r="CZ21" s="703">
        <v>-54.71</v>
      </c>
      <c r="DA21" s="352">
        <v>-1.0254920337394564</v>
      </c>
      <c r="DB21" s="621">
        <v>0.10216000919152847</v>
      </c>
      <c r="DC21" s="620">
        <v>-2.1127526370570597E-3</v>
      </c>
      <c r="DD21" s="621">
        <v>0.47665293309790074</v>
      </c>
      <c r="DE21" s="620">
        <v>1.0135392638652092</v>
      </c>
      <c r="DF21" s="707"/>
      <c r="DG21" s="704"/>
    </row>
    <row r="22" spans="1:111" s="702" customFormat="1" ht="19.5" customHeight="1">
      <c r="A22" s="708" t="s">
        <v>491</v>
      </c>
      <c r="B22" s="377">
        <v>499.1</v>
      </c>
      <c r="C22" s="378">
        <v>407.27</v>
      </c>
      <c r="D22" s="703">
        <v>-91.830000000000041</v>
      </c>
      <c r="E22" s="336">
        <v>-0.18399118413143667</v>
      </c>
      <c r="F22" s="377">
        <v>13.12</v>
      </c>
      <c r="G22" s="700">
        <v>0.01</v>
      </c>
      <c r="H22" s="703">
        <v>-13.11</v>
      </c>
      <c r="I22" s="352">
        <v>-0.99923780487804881</v>
      </c>
      <c r="J22" s="693">
        <v>2.6287317170907629E-2</v>
      </c>
      <c r="K22" s="620">
        <v>2.4553735850909716E-5</v>
      </c>
      <c r="L22" s="377">
        <v>33.770000000000003</v>
      </c>
      <c r="M22" s="378">
        <v>-14.97</v>
      </c>
      <c r="N22" s="703">
        <v>-48.74</v>
      </c>
      <c r="O22" s="352">
        <v>-1.4432928634883031</v>
      </c>
      <c r="P22" s="693">
        <v>2.5739329268292686</v>
      </c>
      <c r="Q22" s="620">
        <v>-1497</v>
      </c>
      <c r="R22" s="377">
        <v>-20.65</v>
      </c>
      <c r="S22" s="700">
        <v>14.98</v>
      </c>
      <c r="T22" s="703">
        <v>35.629999999999995</v>
      </c>
      <c r="U22" s="352">
        <v>1.7254237288135592</v>
      </c>
      <c r="V22" s="693">
        <v>-1.5739329268292683</v>
      </c>
      <c r="W22" s="620">
        <v>1498</v>
      </c>
      <c r="X22" s="377">
        <v>0</v>
      </c>
      <c r="Y22" s="378">
        <v>0</v>
      </c>
      <c r="Z22" s="703">
        <v>0</v>
      </c>
      <c r="AA22" s="352">
        <v>0</v>
      </c>
      <c r="AB22" s="621">
        <v>0</v>
      </c>
      <c r="AC22" s="620">
        <v>0</v>
      </c>
      <c r="AD22" s="377">
        <v>-20.65</v>
      </c>
      <c r="AE22" s="378">
        <v>14.98</v>
      </c>
      <c r="AF22" s="703">
        <v>35.629999999999995</v>
      </c>
      <c r="AG22" s="352">
        <v>1.7254237288135592</v>
      </c>
      <c r="AH22" s="621">
        <v>-1.5739329268292683</v>
      </c>
      <c r="AI22" s="620">
        <v>1498</v>
      </c>
      <c r="AJ22" s="377">
        <v>8.4</v>
      </c>
      <c r="AK22" s="700">
        <v>112.2</v>
      </c>
      <c r="AL22" s="703">
        <v>103.8</v>
      </c>
      <c r="AM22" s="352">
        <v>12.357142857142856</v>
      </c>
      <c r="AN22" s="621">
        <v>1.6830294530154277E-2</v>
      </c>
      <c r="AO22" s="620">
        <v>0.27549291624720701</v>
      </c>
      <c r="AP22" s="377">
        <v>4.47</v>
      </c>
      <c r="AQ22" s="378">
        <v>6.96</v>
      </c>
      <c r="AR22" s="703">
        <v>2.4900000000000002</v>
      </c>
      <c r="AS22" s="352">
        <v>0.5570469798657719</v>
      </c>
      <c r="AT22" s="621">
        <v>0.34070121951219512</v>
      </c>
      <c r="AU22" s="620">
        <v>696</v>
      </c>
      <c r="AV22" s="377">
        <v>-1.04</v>
      </c>
      <c r="AW22" s="700">
        <v>-15</v>
      </c>
      <c r="AX22" s="703">
        <v>-13.96</v>
      </c>
      <c r="AY22" s="352">
        <v>-13.423076923076923</v>
      </c>
      <c r="AZ22" s="621">
        <v>-0.23266219239373603</v>
      </c>
      <c r="BA22" s="620">
        <v>-2.1551724137931036</v>
      </c>
      <c r="BB22" s="377">
        <v>3.43</v>
      </c>
      <c r="BC22" s="378">
        <v>-8.0399999999999991</v>
      </c>
      <c r="BD22" s="703">
        <v>-11.469999999999999</v>
      </c>
      <c r="BE22" s="352">
        <v>-3.34402332361516</v>
      </c>
      <c r="BF22" s="621" t="s">
        <v>493</v>
      </c>
      <c r="BG22" s="620">
        <v>-0.53671562082777025</v>
      </c>
      <c r="BH22" s="377">
        <v>3.43</v>
      </c>
      <c r="BI22" s="378">
        <v>-8.0399999999999991</v>
      </c>
      <c r="BJ22" s="703">
        <v>-11.469999999999999</v>
      </c>
      <c r="BK22" s="352">
        <v>-3.34402332361516</v>
      </c>
      <c r="BL22" s="621" t="s">
        <v>493</v>
      </c>
      <c r="BM22" s="620">
        <v>-0.53671562082777025</v>
      </c>
      <c r="BN22" s="377">
        <v>54.96</v>
      </c>
      <c r="BO22" s="378">
        <v>21.38</v>
      </c>
      <c r="BP22" s="703">
        <v>-33.58</v>
      </c>
      <c r="BQ22" s="352">
        <v>-0.61098981077147008</v>
      </c>
      <c r="BR22" s="621">
        <v>0.11011821278300941</v>
      </c>
      <c r="BS22" s="620">
        <v>5.249588724924497E-2</v>
      </c>
      <c r="BT22" s="377">
        <v>-112.56</v>
      </c>
      <c r="BU22" s="700">
        <v>-119.53</v>
      </c>
      <c r="BV22" s="703">
        <v>-6.9699999999999989</v>
      </c>
      <c r="BW22" s="352">
        <v>-6.1922530206112283E-2</v>
      </c>
      <c r="BX22" s="621" t="s">
        <v>493</v>
      </c>
      <c r="BY22" s="620">
        <v>-7.979305740987984</v>
      </c>
      <c r="BZ22" s="377">
        <v>0</v>
      </c>
      <c r="CA22" s="378">
        <v>0</v>
      </c>
      <c r="CB22" s="703">
        <v>0</v>
      </c>
      <c r="CC22" s="352">
        <v>0</v>
      </c>
      <c r="CD22" s="621" t="s">
        <v>493</v>
      </c>
      <c r="CE22" s="620">
        <v>0</v>
      </c>
      <c r="CF22" s="377">
        <v>24.97</v>
      </c>
      <c r="CG22" s="700">
        <v>36.4</v>
      </c>
      <c r="CH22" s="703">
        <v>11.43</v>
      </c>
      <c r="CI22" s="352">
        <v>0.45774929915899082</v>
      </c>
      <c r="CJ22" s="621" t="s">
        <v>493</v>
      </c>
      <c r="CK22" s="620">
        <v>2.4299065420560746</v>
      </c>
      <c r="CL22" s="377">
        <v>31.97</v>
      </c>
      <c r="CM22" s="378">
        <v>74.19</v>
      </c>
      <c r="CN22" s="703">
        <v>42.22</v>
      </c>
      <c r="CO22" s="352">
        <v>1.3206130747575853</v>
      </c>
      <c r="CP22" s="621" t="s">
        <v>493</v>
      </c>
      <c r="CQ22" s="620">
        <v>4.9526034712950597</v>
      </c>
      <c r="CR22" s="377">
        <v>7.29</v>
      </c>
      <c r="CS22" s="700">
        <v>2.27</v>
      </c>
      <c r="CT22" s="703">
        <v>-5.0199999999999996</v>
      </c>
      <c r="CU22" s="352">
        <v>-0.68861454046639226</v>
      </c>
      <c r="CV22" s="621" t="s">
        <v>493</v>
      </c>
      <c r="CW22" s="620">
        <v>0.15153538050734311</v>
      </c>
      <c r="CX22" s="377">
        <v>24.26</v>
      </c>
      <c r="CY22" s="700">
        <v>29.69</v>
      </c>
      <c r="CZ22" s="703">
        <v>5.43</v>
      </c>
      <c r="DA22" s="352">
        <v>0.22382522671063476</v>
      </c>
      <c r="DB22" s="621">
        <v>4.8607493488278905E-2</v>
      </c>
      <c r="DC22" s="620">
        <v>7.2900041741350952E-2</v>
      </c>
      <c r="DD22" s="621">
        <v>2.174818401937046</v>
      </c>
      <c r="DE22" s="620">
        <v>-0.98197596795727637</v>
      </c>
      <c r="DF22" s="707"/>
      <c r="DG22" s="704"/>
    </row>
    <row r="23" spans="1:111" s="702" customFormat="1" ht="19.5" customHeight="1">
      <c r="A23" s="708" t="s">
        <v>40</v>
      </c>
      <c r="B23" s="377">
        <v>319.56</v>
      </c>
      <c r="C23" s="378">
        <v>252.32</v>
      </c>
      <c r="D23" s="703">
        <v>-67.240000000000009</v>
      </c>
      <c r="E23" s="336">
        <v>-0.21041431968957319</v>
      </c>
      <c r="F23" s="377">
        <v>319.56</v>
      </c>
      <c r="G23" s="700">
        <v>252.32</v>
      </c>
      <c r="H23" s="703">
        <v>-67.240000000000009</v>
      </c>
      <c r="I23" s="352">
        <v>-0.21041431968957319</v>
      </c>
      <c r="J23" s="693">
        <v>1</v>
      </c>
      <c r="K23" s="620">
        <v>1</v>
      </c>
      <c r="L23" s="377">
        <v>39.9</v>
      </c>
      <c r="M23" s="378">
        <v>-19.309999999999999</v>
      </c>
      <c r="N23" s="703">
        <v>-59.209999999999994</v>
      </c>
      <c r="O23" s="352">
        <v>-1.4839598997493733</v>
      </c>
      <c r="P23" s="693">
        <v>0.12485918137438978</v>
      </c>
      <c r="Q23" s="620">
        <v>-7.6529803424223206E-2</v>
      </c>
      <c r="R23" s="377">
        <v>279.66000000000003</v>
      </c>
      <c r="S23" s="700">
        <v>271.62</v>
      </c>
      <c r="T23" s="703">
        <v>-8.0400000000000205</v>
      </c>
      <c r="U23" s="352">
        <v>-2.8749195451619896E-2</v>
      </c>
      <c r="V23" s="693">
        <v>0.87514081862561033</v>
      </c>
      <c r="W23" s="620">
        <v>1.0764901712111605</v>
      </c>
      <c r="X23" s="377">
        <v>5.89</v>
      </c>
      <c r="Y23" s="378">
        <v>4.18</v>
      </c>
      <c r="Z23" s="703">
        <v>-1.71</v>
      </c>
      <c r="AA23" s="352">
        <v>-0.29032258064516131</v>
      </c>
      <c r="AB23" s="621">
        <v>1.8431593440981348E-2</v>
      </c>
      <c r="AC23" s="620">
        <v>1.6566265060240962E-2</v>
      </c>
      <c r="AD23" s="377">
        <v>273.77</v>
      </c>
      <c r="AE23" s="378">
        <v>267.45</v>
      </c>
      <c r="AF23" s="703">
        <v>-6.3199999999999932</v>
      </c>
      <c r="AG23" s="352">
        <v>-2.3085071410307901E-2</v>
      </c>
      <c r="AH23" s="621">
        <v>0.85670922518462878</v>
      </c>
      <c r="AI23" s="620">
        <v>1.0599635383639823</v>
      </c>
      <c r="AJ23" s="377">
        <v>133.13999999999999</v>
      </c>
      <c r="AK23" s="700">
        <v>163.71</v>
      </c>
      <c r="AL23" s="703">
        <v>30.570000000000022</v>
      </c>
      <c r="AM23" s="352">
        <v>0.22960793150067615</v>
      </c>
      <c r="AN23" s="621">
        <v>0.41663537363875325</v>
      </c>
      <c r="AO23" s="620">
        <v>0.64881896005072925</v>
      </c>
      <c r="AP23" s="377">
        <v>133.13999999999999</v>
      </c>
      <c r="AQ23" s="378">
        <v>156.79</v>
      </c>
      <c r="AR23" s="703">
        <v>23.650000000000006</v>
      </c>
      <c r="AS23" s="352">
        <v>0.17763256722247264</v>
      </c>
      <c r="AT23" s="621">
        <v>0.41663537363875325</v>
      </c>
      <c r="AU23" s="620">
        <v>0.62139346861128719</v>
      </c>
      <c r="AV23" s="377">
        <v>83.63</v>
      </c>
      <c r="AW23" s="700">
        <v>239.33</v>
      </c>
      <c r="AX23" s="703">
        <v>155.70000000000002</v>
      </c>
      <c r="AY23" s="352">
        <v>1.8617720913547773</v>
      </c>
      <c r="AZ23" s="621">
        <v>0.62813579690551302</v>
      </c>
      <c r="BA23" s="620">
        <v>1.5264366349894765</v>
      </c>
      <c r="BB23" s="377">
        <v>216.77</v>
      </c>
      <c r="BC23" s="378">
        <v>396.12</v>
      </c>
      <c r="BD23" s="703">
        <v>179.35</v>
      </c>
      <c r="BE23" s="352">
        <v>0.82737463671172207</v>
      </c>
      <c r="BF23" s="621">
        <v>0.77511978831438166</v>
      </c>
      <c r="BG23" s="620">
        <v>1.4583609454384803</v>
      </c>
      <c r="BH23" s="377">
        <v>216.77</v>
      </c>
      <c r="BI23" s="378">
        <v>396.12</v>
      </c>
      <c r="BJ23" s="703">
        <v>179.35</v>
      </c>
      <c r="BK23" s="352">
        <v>0.82737463671172207</v>
      </c>
      <c r="BL23" s="621">
        <v>0.79179603316652669</v>
      </c>
      <c r="BM23" s="620">
        <v>1.4810992708917556</v>
      </c>
      <c r="BN23" s="377">
        <v>49.77</v>
      </c>
      <c r="BO23" s="378">
        <v>34.14</v>
      </c>
      <c r="BP23" s="703">
        <v>-15.630000000000003</v>
      </c>
      <c r="BQ23" s="352">
        <v>-0.31404460518384575</v>
      </c>
      <c r="BR23" s="621">
        <v>0.15574539992489675</v>
      </c>
      <c r="BS23" s="620">
        <v>0.13530437539632215</v>
      </c>
      <c r="BT23" s="377">
        <v>49.77</v>
      </c>
      <c r="BU23" s="700">
        <v>34.14</v>
      </c>
      <c r="BV23" s="703">
        <v>-15.630000000000003</v>
      </c>
      <c r="BW23" s="352">
        <v>-0.31404460518384575</v>
      </c>
      <c r="BX23" s="621">
        <v>0.18179493735617491</v>
      </c>
      <c r="BY23" s="620">
        <v>0.12765002804262479</v>
      </c>
      <c r="BZ23" s="377">
        <v>0</v>
      </c>
      <c r="CA23" s="378">
        <v>0</v>
      </c>
      <c r="CB23" s="703">
        <v>0</v>
      </c>
      <c r="CC23" s="352">
        <v>0</v>
      </c>
      <c r="CD23" s="621">
        <v>0</v>
      </c>
      <c r="CE23" s="620">
        <v>0</v>
      </c>
      <c r="CF23" s="377">
        <v>40.99</v>
      </c>
      <c r="CG23" s="700">
        <v>60.14</v>
      </c>
      <c r="CH23" s="703">
        <v>19.149999999999999</v>
      </c>
      <c r="CI23" s="352">
        <v>0.46718711880946567</v>
      </c>
      <c r="CJ23" s="621">
        <v>0.14972422106147498</v>
      </c>
      <c r="CK23" s="620">
        <v>0.2248644606468499</v>
      </c>
      <c r="CL23" s="377">
        <v>49.72</v>
      </c>
      <c r="CM23" s="378">
        <v>50.38</v>
      </c>
      <c r="CN23" s="703">
        <v>0.66000000000000369</v>
      </c>
      <c r="CO23" s="352">
        <v>1.3274336283185915E-2</v>
      </c>
      <c r="CP23" s="621">
        <v>0.18161230229754904</v>
      </c>
      <c r="CQ23" s="620">
        <v>0.18837165825387925</v>
      </c>
      <c r="CR23" s="377">
        <v>-5.7</v>
      </c>
      <c r="CS23" s="700">
        <v>-1.35</v>
      </c>
      <c r="CT23" s="703">
        <v>4.3499999999999996</v>
      </c>
      <c r="CU23" s="352">
        <v>0.76315789473684204</v>
      </c>
      <c r="CV23" s="621">
        <v>-2.0820396683347338E-2</v>
      </c>
      <c r="CW23" s="620">
        <v>-5.0476724621424567E-3</v>
      </c>
      <c r="CX23" s="377">
        <v>-77.790000000000006</v>
      </c>
      <c r="CY23" s="700">
        <v>-271.99</v>
      </c>
      <c r="CZ23" s="703">
        <v>-194.2</v>
      </c>
      <c r="DA23" s="352">
        <v>-2.4964648412392334</v>
      </c>
      <c r="DB23" s="621">
        <v>-0.24342846413819003</v>
      </c>
      <c r="DC23" s="620">
        <v>-1.0779565630944832</v>
      </c>
      <c r="DD23" s="621">
        <v>1.2841436242101034</v>
      </c>
      <c r="DE23" s="620">
        <v>2.0169377453729669</v>
      </c>
      <c r="DF23" s="707"/>
      <c r="DG23" s="704"/>
    </row>
    <row r="24" spans="1:111" s="702" customFormat="1" ht="19.5" customHeight="1">
      <c r="A24" s="708" t="s">
        <v>6</v>
      </c>
      <c r="B24" s="377">
        <v>166.02</v>
      </c>
      <c r="C24" s="378">
        <v>234.66</v>
      </c>
      <c r="D24" s="703">
        <v>68.639999999999986</v>
      </c>
      <c r="E24" s="336">
        <v>0.41344416335381268</v>
      </c>
      <c r="F24" s="377">
        <v>81.92</v>
      </c>
      <c r="G24" s="700">
        <v>132.19</v>
      </c>
      <c r="H24" s="703">
        <v>50.269999999999996</v>
      </c>
      <c r="I24" s="352">
        <v>0.61364746093749989</v>
      </c>
      <c r="J24" s="693">
        <v>0.49343452596072762</v>
      </c>
      <c r="K24" s="620">
        <v>0.56332566266087103</v>
      </c>
      <c r="L24" s="377">
        <v>-9.61</v>
      </c>
      <c r="M24" s="378">
        <v>11.4</v>
      </c>
      <c r="N24" s="703">
        <v>21.009999999999998</v>
      </c>
      <c r="O24" s="352">
        <v>2.1862643080124871</v>
      </c>
      <c r="P24" s="693">
        <v>-0.11730957031249999</v>
      </c>
      <c r="Q24" s="620">
        <v>8.6239503744610035E-2</v>
      </c>
      <c r="R24" s="377">
        <v>91.52</v>
      </c>
      <c r="S24" s="700">
        <v>120.79</v>
      </c>
      <c r="T24" s="703">
        <v>29.27000000000001</v>
      </c>
      <c r="U24" s="352">
        <v>0.31982080419580433</v>
      </c>
      <c r="V24" s="693">
        <v>1.1171875</v>
      </c>
      <c r="W24" s="620">
        <v>0.91376049625539002</v>
      </c>
      <c r="X24" s="377">
        <v>7.41</v>
      </c>
      <c r="Y24" s="378">
        <v>12.73</v>
      </c>
      <c r="Z24" s="703">
        <v>5.32</v>
      </c>
      <c r="AA24" s="352">
        <v>0.71794871794871795</v>
      </c>
      <c r="AB24" s="621">
        <v>9.04541015625E-2</v>
      </c>
      <c r="AC24" s="620">
        <v>9.6300779181481208E-2</v>
      </c>
      <c r="AD24" s="377">
        <v>84.11</v>
      </c>
      <c r="AE24" s="378">
        <v>108.06</v>
      </c>
      <c r="AF24" s="703">
        <v>23.950000000000003</v>
      </c>
      <c r="AG24" s="352">
        <v>0.28474616573534661</v>
      </c>
      <c r="AH24" s="621">
        <v>1.0267333984375</v>
      </c>
      <c r="AI24" s="620">
        <v>0.81745971707390885</v>
      </c>
      <c r="AJ24" s="377">
        <v>106.04</v>
      </c>
      <c r="AK24" s="700">
        <v>55.47</v>
      </c>
      <c r="AL24" s="703">
        <v>-50.570000000000007</v>
      </c>
      <c r="AM24" s="352">
        <v>-0.47689551112787631</v>
      </c>
      <c r="AN24" s="621">
        <v>0.63871822671967238</v>
      </c>
      <c r="AO24" s="620">
        <v>0.23638455637944258</v>
      </c>
      <c r="AP24" s="377">
        <v>25.44</v>
      </c>
      <c r="AQ24" s="378">
        <v>13.79</v>
      </c>
      <c r="AR24" s="703">
        <v>-11.650000000000002</v>
      </c>
      <c r="AS24" s="352">
        <v>-0.45794025157232709</v>
      </c>
      <c r="AT24" s="621">
        <v>0.310546875</v>
      </c>
      <c r="AU24" s="620">
        <v>0.10431954005598003</v>
      </c>
      <c r="AV24" s="377">
        <v>63.91</v>
      </c>
      <c r="AW24" s="700">
        <v>39.409999999999997</v>
      </c>
      <c r="AX24" s="703">
        <v>-24.5</v>
      </c>
      <c r="AY24" s="352">
        <v>-0.38335158817086529</v>
      </c>
      <c r="AZ24" s="621">
        <v>2.5121855345911945</v>
      </c>
      <c r="BA24" s="620">
        <v>2.8578680203045685</v>
      </c>
      <c r="BB24" s="377">
        <v>89.35</v>
      </c>
      <c r="BC24" s="378">
        <v>53.21</v>
      </c>
      <c r="BD24" s="703">
        <v>-36.139999999999993</v>
      </c>
      <c r="BE24" s="352">
        <v>-0.40447677672076099</v>
      </c>
      <c r="BF24" s="621">
        <v>0.97628933566433562</v>
      </c>
      <c r="BG24" s="620">
        <v>0.44051659905621326</v>
      </c>
      <c r="BH24" s="377">
        <v>89.35</v>
      </c>
      <c r="BI24" s="378">
        <v>53.21</v>
      </c>
      <c r="BJ24" s="703">
        <v>-36.139999999999993</v>
      </c>
      <c r="BK24" s="352">
        <v>-0.40447677672076099</v>
      </c>
      <c r="BL24" s="621">
        <v>1.0622993698727856</v>
      </c>
      <c r="BM24" s="620">
        <v>0.49241162317231169</v>
      </c>
      <c r="BN24" s="377">
        <v>28.52</v>
      </c>
      <c r="BO24" s="378">
        <v>30.17</v>
      </c>
      <c r="BP24" s="703">
        <v>1.6500000000000021</v>
      </c>
      <c r="BQ24" s="352">
        <v>5.7854137447405404E-2</v>
      </c>
      <c r="BR24" s="621">
        <v>0.17178653174316347</v>
      </c>
      <c r="BS24" s="620">
        <v>0.12856899343731357</v>
      </c>
      <c r="BT24" s="377">
        <v>-27.28</v>
      </c>
      <c r="BU24" s="700">
        <v>-26</v>
      </c>
      <c r="BV24" s="703">
        <v>1.2800000000000011</v>
      </c>
      <c r="BW24" s="352">
        <v>4.6920821114369543E-2</v>
      </c>
      <c r="BX24" s="621">
        <v>-0.32433717750564739</v>
      </c>
      <c r="BY24" s="620">
        <v>-0.24060707014621507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6.25</v>
      </c>
      <c r="CG24" s="700">
        <v>24.15</v>
      </c>
      <c r="CH24" s="703">
        <v>17.899999999999999</v>
      </c>
      <c r="CI24" s="352">
        <v>2.8639999999999999</v>
      </c>
      <c r="CJ24" s="621">
        <v>7.4307454523837829E-2</v>
      </c>
      <c r="CK24" s="620">
        <v>0.2234869516935036</v>
      </c>
      <c r="CL24" s="377">
        <v>8.06</v>
      </c>
      <c r="CM24" s="378">
        <v>36.85</v>
      </c>
      <c r="CN24" s="703">
        <v>28.79</v>
      </c>
      <c r="CO24" s="352">
        <v>3.5719602977667488</v>
      </c>
      <c r="CP24" s="621">
        <v>9.5826893353941275E-2</v>
      </c>
      <c r="CQ24" s="620">
        <v>0.34101425134184715</v>
      </c>
      <c r="CR24" s="377">
        <v>2.4700000000000002</v>
      </c>
      <c r="CS24" s="700">
        <v>-9.3000000000000007</v>
      </c>
      <c r="CT24" s="703">
        <v>-11.770000000000001</v>
      </c>
      <c r="CU24" s="352">
        <v>-4.765182186234818</v>
      </c>
      <c r="CV24" s="621">
        <v>2.9366306027820713E-2</v>
      </c>
      <c r="CW24" s="620">
        <v>-8.6063298167684626E-2</v>
      </c>
      <c r="CX24" s="377">
        <v>5.26</v>
      </c>
      <c r="CY24" s="700">
        <v>29.16</v>
      </c>
      <c r="CZ24" s="703">
        <v>23.9</v>
      </c>
      <c r="DA24" s="352">
        <v>4.5437262357414445</v>
      </c>
      <c r="DB24" s="621">
        <v>3.168292976749789E-2</v>
      </c>
      <c r="DC24" s="620">
        <v>0.12426489388903095</v>
      </c>
      <c r="DD24" s="621">
        <v>0.93746284627273802</v>
      </c>
      <c r="DE24" s="620">
        <v>0.73014991671293727</v>
      </c>
      <c r="DF24" s="707"/>
      <c r="DG24" s="704"/>
    </row>
    <row r="25" spans="1:111" s="702" customFormat="1" ht="19.5" customHeight="1">
      <c r="A25" s="708" t="s">
        <v>19</v>
      </c>
      <c r="B25" s="377">
        <v>50.29</v>
      </c>
      <c r="C25" s="378">
        <v>126.49</v>
      </c>
      <c r="D25" s="703">
        <v>76.199999999999989</v>
      </c>
      <c r="E25" s="336">
        <v>1.5152117717240006</v>
      </c>
      <c r="F25" s="377">
        <v>2.35</v>
      </c>
      <c r="G25" s="700">
        <v>2.67</v>
      </c>
      <c r="H25" s="703">
        <v>0.31999999999999984</v>
      </c>
      <c r="I25" s="352">
        <v>0.13617021276595737</v>
      </c>
      <c r="J25" s="693">
        <v>4.6728971962616828E-2</v>
      </c>
      <c r="K25" s="620">
        <v>2.1108388014862835E-2</v>
      </c>
      <c r="L25" s="377">
        <v>-183.66</v>
      </c>
      <c r="M25" s="378">
        <v>-150.09</v>
      </c>
      <c r="N25" s="703">
        <v>33.569999999999993</v>
      </c>
      <c r="O25" s="352">
        <v>0.18278340411630184</v>
      </c>
      <c r="P25" s="693">
        <v>-78.153191489361703</v>
      </c>
      <c r="Q25" s="620">
        <v>-56.213483146067418</v>
      </c>
      <c r="R25" s="377">
        <v>186.01</v>
      </c>
      <c r="S25" s="700">
        <v>152.76</v>
      </c>
      <c r="T25" s="703">
        <v>-33.25</v>
      </c>
      <c r="U25" s="352">
        <v>-0.17875383043922372</v>
      </c>
      <c r="V25" s="693">
        <v>79.153191489361689</v>
      </c>
      <c r="W25" s="620">
        <v>57.213483146067411</v>
      </c>
      <c r="X25" s="377">
        <v>0</v>
      </c>
      <c r="Y25" s="378">
        <v>0</v>
      </c>
      <c r="Z25" s="703">
        <v>0</v>
      </c>
      <c r="AA25" s="352">
        <v>0</v>
      </c>
      <c r="AB25" s="621">
        <v>0</v>
      </c>
      <c r="AC25" s="620">
        <v>0</v>
      </c>
      <c r="AD25" s="377">
        <v>186.01</v>
      </c>
      <c r="AE25" s="378">
        <v>152.76</v>
      </c>
      <c r="AF25" s="703">
        <v>-33.25</v>
      </c>
      <c r="AG25" s="352">
        <v>-0.17875383043922372</v>
      </c>
      <c r="AH25" s="621">
        <v>79.153191489361689</v>
      </c>
      <c r="AI25" s="620">
        <v>57.213483146067411</v>
      </c>
      <c r="AJ25" s="377">
        <v>35.54</v>
      </c>
      <c r="AK25" s="700">
        <v>53.24</v>
      </c>
      <c r="AL25" s="703">
        <v>17.700000000000003</v>
      </c>
      <c r="AM25" s="352">
        <v>0.49803038829487911</v>
      </c>
      <c r="AN25" s="621">
        <v>0.7067011334261285</v>
      </c>
      <c r="AO25" s="620">
        <v>0.42090283816902524</v>
      </c>
      <c r="AP25" s="377">
        <v>0.11</v>
      </c>
      <c r="AQ25" s="378">
        <v>0.65</v>
      </c>
      <c r="AR25" s="703">
        <v>0.54</v>
      </c>
      <c r="AS25" s="352">
        <v>4.9090909090909092</v>
      </c>
      <c r="AT25" s="621">
        <v>4.6808510638297871E-2</v>
      </c>
      <c r="AU25" s="620">
        <v>0.24344569288389514</v>
      </c>
      <c r="AV25" s="377">
        <v>4.12</v>
      </c>
      <c r="AW25" s="700">
        <v>-18.78</v>
      </c>
      <c r="AX25" s="703">
        <v>-22.900000000000002</v>
      </c>
      <c r="AY25" s="352">
        <v>-5.558252427184466</v>
      </c>
      <c r="AZ25" s="621">
        <v>37.454545454545453</v>
      </c>
      <c r="BA25" s="620">
        <v>-28.892307692307693</v>
      </c>
      <c r="BB25" s="377">
        <v>4.22</v>
      </c>
      <c r="BC25" s="378">
        <v>-18.13</v>
      </c>
      <c r="BD25" s="703">
        <v>-22.349999999999998</v>
      </c>
      <c r="BE25" s="352">
        <v>-5.2962085308056874</v>
      </c>
      <c r="BF25" s="621">
        <v>2.26869523143917E-2</v>
      </c>
      <c r="BG25" s="620">
        <v>-0.11868290128305839</v>
      </c>
      <c r="BH25" s="377">
        <v>4.22</v>
      </c>
      <c r="BI25" s="378">
        <v>-18.13</v>
      </c>
      <c r="BJ25" s="703">
        <v>-22.349999999999998</v>
      </c>
      <c r="BK25" s="352">
        <v>-5.2962085308056874</v>
      </c>
      <c r="BL25" s="621">
        <v>2.26869523143917E-2</v>
      </c>
      <c r="BM25" s="620">
        <v>-0.11868290128305839</v>
      </c>
      <c r="BN25" s="377">
        <v>0.13</v>
      </c>
      <c r="BO25" s="378">
        <v>1.23</v>
      </c>
      <c r="BP25" s="703">
        <v>1.1000000000000001</v>
      </c>
      <c r="BQ25" s="352">
        <v>8.4615384615384617</v>
      </c>
      <c r="BR25" s="621">
        <v>2.5850069596341221E-3</v>
      </c>
      <c r="BS25" s="620">
        <v>9.724088860779509E-3</v>
      </c>
      <c r="BT25" s="377">
        <v>-17.75</v>
      </c>
      <c r="BU25" s="700">
        <v>-23.98</v>
      </c>
      <c r="BV25" s="703">
        <v>-6.23</v>
      </c>
      <c r="BW25" s="352">
        <v>-0.35098591549295777</v>
      </c>
      <c r="BX25" s="621">
        <v>-9.5424977151766038E-2</v>
      </c>
      <c r="BY25" s="620">
        <v>-0.1569782665619272</v>
      </c>
      <c r="BZ25" s="377">
        <v>0</v>
      </c>
      <c r="CA25" s="378">
        <v>0</v>
      </c>
      <c r="CB25" s="703">
        <v>0</v>
      </c>
      <c r="CC25" s="352">
        <v>0</v>
      </c>
      <c r="CD25" s="621">
        <v>0</v>
      </c>
      <c r="CE25" s="620">
        <v>0</v>
      </c>
      <c r="CF25" s="377">
        <v>1.82</v>
      </c>
      <c r="CG25" s="700">
        <v>2.4900000000000002</v>
      </c>
      <c r="CH25" s="703">
        <v>0.67000000000000015</v>
      </c>
      <c r="CI25" s="352">
        <v>0.36813186813186821</v>
      </c>
      <c r="CJ25" s="621">
        <v>9.7844201924627717E-3</v>
      </c>
      <c r="CK25" s="620">
        <v>1.6300078554595445E-2</v>
      </c>
      <c r="CL25" s="377">
        <v>1.08</v>
      </c>
      <c r="CM25" s="378">
        <v>4.08</v>
      </c>
      <c r="CN25" s="703">
        <v>3</v>
      </c>
      <c r="CO25" s="352">
        <v>2.7777777777777777</v>
      </c>
      <c r="CP25" s="621">
        <v>5.8061394548680183E-3</v>
      </c>
      <c r="CQ25" s="620">
        <v>2.6708562450903379E-2</v>
      </c>
      <c r="CR25" s="377">
        <v>-0.01</v>
      </c>
      <c r="CS25" s="700">
        <v>-3.68</v>
      </c>
      <c r="CT25" s="703">
        <v>-3.6700000000000004</v>
      </c>
      <c r="CU25" s="352">
        <v>-367.00000000000006</v>
      </c>
      <c r="CV25" s="621">
        <v>-5.3760550508037207E-5</v>
      </c>
      <c r="CW25" s="620">
        <v>-2.4090075936108932E-2</v>
      </c>
      <c r="CX25" s="377">
        <v>196.65</v>
      </c>
      <c r="CY25" s="700">
        <v>191.98</v>
      </c>
      <c r="CZ25" s="703">
        <v>-4.6700000000000159</v>
      </c>
      <c r="DA25" s="352">
        <v>-2.3747775235189502E-2</v>
      </c>
      <c r="DB25" s="621">
        <v>3.9103201431696166</v>
      </c>
      <c r="DC25" s="620">
        <v>1.5177484386117479</v>
      </c>
      <c r="DD25" s="621">
        <v>-5.7201225740551587E-2</v>
      </c>
      <c r="DE25" s="620">
        <v>-0.25674260277559574</v>
      </c>
      <c r="DF25" s="707"/>
      <c r="DG25" s="704"/>
    </row>
    <row r="26" spans="1:111" s="702" customFormat="1" ht="19.5" customHeight="1">
      <c r="A26" s="708" t="s">
        <v>2</v>
      </c>
      <c r="B26" s="377">
        <v>117.18</v>
      </c>
      <c r="C26" s="378">
        <v>58.58</v>
      </c>
      <c r="D26" s="703">
        <v>-58.600000000000009</v>
      </c>
      <c r="E26" s="336">
        <v>-0.50008533879501627</v>
      </c>
      <c r="F26" s="377">
        <v>4.2699999999999996</v>
      </c>
      <c r="G26" s="700">
        <v>2.78</v>
      </c>
      <c r="H26" s="703">
        <v>-1.4899999999999998</v>
      </c>
      <c r="I26" s="352">
        <v>-0.34894613583138173</v>
      </c>
      <c r="J26" s="693">
        <v>3.6439665471923531E-2</v>
      </c>
      <c r="K26" s="620">
        <v>4.745646978490952E-2</v>
      </c>
      <c r="L26" s="377">
        <v>-27.44</v>
      </c>
      <c r="M26" s="378">
        <v>-2.2799999999999998</v>
      </c>
      <c r="N26" s="703">
        <v>25.16</v>
      </c>
      <c r="O26" s="352">
        <v>0.91690962099125362</v>
      </c>
      <c r="P26" s="693">
        <v>-6.4262295081967222</v>
      </c>
      <c r="Q26" s="620">
        <v>-0.82014388489208634</v>
      </c>
      <c r="R26" s="377">
        <v>31.71</v>
      </c>
      <c r="S26" s="700">
        <v>5.0599999999999996</v>
      </c>
      <c r="T26" s="703">
        <v>-26.650000000000002</v>
      </c>
      <c r="U26" s="352">
        <v>-0.84042888678650274</v>
      </c>
      <c r="V26" s="693">
        <v>7.4262295081967222</v>
      </c>
      <c r="W26" s="620">
        <v>1.8201438848920863</v>
      </c>
      <c r="X26" s="377">
        <v>0</v>
      </c>
      <c r="Y26" s="378">
        <v>0</v>
      </c>
      <c r="Z26" s="703">
        <v>0</v>
      </c>
      <c r="AA26" s="352">
        <v>0</v>
      </c>
      <c r="AB26" s="621">
        <v>0</v>
      </c>
      <c r="AC26" s="620">
        <v>0</v>
      </c>
      <c r="AD26" s="377">
        <v>31.71</v>
      </c>
      <c r="AE26" s="378">
        <v>5.0599999999999996</v>
      </c>
      <c r="AF26" s="703">
        <v>-26.650000000000002</v>
      </c>
      <c r="AG26" s="352">
        <v>-0.84042888678650274</v>
      </c>
      <c r="AH26" s="621">
        <v>7.4262295081967222</v>
      </c>
      <c r="AI26" s="620">
        <v>1.8201438848920863</v>
      </c>
      <c r="AJ26" s="377">
        <v>24.23</v>
      </c>
      <c r="AK26" s="700">
        <v>23.92</v>
      </c>
      <c r="AL26" s="703">
        <v>-0.30999999999999872</v>
      </c>
      <c r="AM26" s="352">
        <v>-1.2794056954188969E-2</v>
      </c>
      <c r="AN26" s="621">
        <v>0.20677590032428741</v>
      </c>
      <c r="AO26" s="620">
        <v>0.40833048822123597</v>
      </c>
      <c r="AP26" s="377">
        <v>0.93</v>
      </c>
      <c r="AQ26" s="378">
        <v>0.98</v>
      </c>
      <c r="AR26" s="703">
        <v>4.9999999999999933E-2</v>
      </c>
      <c r="AS26" s="352">
        <v>5.3763440860214978E-2</v>
      </c>
      <c r="AT26" s="621">
        <v>0.2177985948477752</v>
      </c>
      <c r="AU26" s="620">
        <v>0.35251798561151082</v>
      </c>
      <c r="AV26" s="377">
        <v>-17.59</v>
      </c>
      <c r="AW26" s="700">
        <v>7.47</v>
      </c>
      <c r="AX26" s="703">
        <v>25.06</v>
      </c>
      <c r="AY26" s="352">
        <v>1.4246731097214325</v>
      </c>
      <c r="AZ26" s="621">
        <v>-18.913978494623656</v>
      </c>
      <c r="BA26" s="620">
        <v>7.6224489795918364</v>
      </c>
      <c r="BB26" s="377">
        <v>-16.66</v>
      </c>
      <c r="BC26" s="378">
        <v>8.4499999999999993</v>
      </c>
      <c r="BD26" s="703">
        <v>25.11</v>
      </c>
      <c r="BE26" s="352">
        <v>1.5072028811524609</v>
      </c>
      <c r="BF26" s="621">
        <v>-0.52538631346578368</v>
      </c>
      <c r="BG26" s="620">
        <v>1.6699604743083003</v>
      </c>
      <c r="BH26" s="377">
        <v>-16.66</v>
      </c>
      <c r="BI26" s="378">
        <v>8.4499999999999993</v>
      </c>
      <c r="BJ26" s="703">
        <v>25.11</v>
      </c>
      <c r="BK26" s="352">
        <v>1.5072028811524609</v>
      </c>
      <c r="BL26" s="621">
        <v>-0.52538631346578368</v>
      </c>
      <c r="BM26" s="620">
        <v>1.6699604743083003</v>
      </c>
      <c r="BN26" s="377">
        <v>3.77</v>
      </c>
      <c r="BO26" s="378">
        <v>1.44</v>
      </c>
      <c r="BP26" s="703">
        <v>-2.33</v>
      </c>
      <c r="BQ26" s="352">
        <v>-0.61803713527851456</v>
      </c>
      <c r="BR26" s="621">
        <v>3.2172725721112815E-2</v>
      </c>
      <c r="BS26" s="620">
        <v>2.4581768521679755E-2</v>
      </c>
      <c r="BT26" s="377">
        <v>-23.22</v>
      </c>
      <c r="BU26" s="700">
        <v>-12.07</v>
      </c>
      <c r="BV26" s="703">
        <v>11.149999999999999</v>
      </c>
      <c r="BW26" s="352">
        <v>0.48018949181739878</v>
      </c>
      <c r="BX26" s="621">
        <v>-0.73226111636707658</v>
      </c>
      <c r="BY26" s="620">
        <v>-2.3853754940711465</v>
      </c>
      <c r="BZ26" s="377">
        <v>0</v>
      </c>
      <c r="CA26" s="378">
        <v>0</v>
      </c>
      <c r="CB26" s="703">
        <v>0</v>
      </c>
      <c r="CC26" s="352">
        <v>0</v>
      </c>
      <c r="CD26" s="621">
        <v>0</v>
      </c>
      <c r="CE26" s="620">
        <v>0</v>
      </c>
      <c r="CF26" s="377">
        <v>8.73</v>
      </c>
      <c r="CG26" s="700">
        <v>2.8</v>
      </c>
      <c r="CH26" s="703">
        <v>-5.9300000000000006</v>
      </c>
      <c r="CI26" s="352">
        <v>-0.67926689576174115</v>
      </c>
      <c r="CJ26" s="621">
        <v>0.27530747398297067</v>
      </c>
      <c r="CK26" s="620">
        <v>0.55335968379446643</v>
      </c>
      <c r="CL26" s="377">
        <v>34.86</v>
      </c>
      <c r="CM26" s="378">
        <v>11.82</v>
      </c>
      <c r="CN26" s="703">
        <v>-23.04</v>
      </c>
      <c r="CO26" s="352">
        <v>-0.6609294320137693</v>
      </c>
      <c r="CP26" s="621">
        <v>1.0993377483443709</v>
      </c>
      <c r="CQ26" s="620">
        <v>2.3359683794466406</v>
      </c>
      <c r="CR26" s="377">
        <v>0.6</v>
      </c>
      <c r="CS26" s="700">
        <v>60.04</v>
      </c>
      <c r="CT26" s="703">
        <v>59.44</v>
      </c>
      <c r="CU26" s="352">
        <v>99.066666666666663</v>
      </c>
      <c r="CV26" s="621">
        <v>1.8921475875118259E-2</v>
      </c>
      <c r="CW26" s="620">
        <v>11.865612648221344</v>
      </c>
      <c r="CX26" s="377">
        <v>27.41</v>
      </c>
      <c r="CY26" s="700">
        <v>-65.98</v>
      </c>
      <c r="CZ26" s="703">
        <v>-93.39</v>
      </c>
      <c r="DA26" s="352">
        <v>-3.4071506749361546</v>
      </c>
      <c r="DB26" s="621">
        <v>0.23391363713944358</v>
      </c>
      <c r="DC26" s="620">
        <v>-1.1263229771252989</v>
      </c>
      <c r="DD26" s="621">
        <v>0.13560391043834752</v>
      </c>
      <c r="DE26" s="620">
        <v>14.039525691699607</v>
      </c>
      <c r="DF26" s="707"/>
      <c r="DG26" s="704"/>
    </row>
    <row r="27" spans="1:111" s="702" customFormat="1" ht="19.5" customHeight="1" thickBot="1">
      <c r="A27" s="708" t="s">
        <v>413</v>
      </c>
      <c r="B27" s="377">
        <v>0</v>
      </c>
      <c r="C27" s="378">
        <v>0</v>
      </c>
      <c r="D27" s="703">
        <v>0</v>
      </c>
      <c r="E27" s="336">
        <v>0</v>
      </c>
      <c r="F27" s="377">
        <v>0</v>
      </c>
      <c r="G27" s="700">
        <v>0</v>
      </c>
      <c r="H27" s="703">
        <v>0</v>
      </c>
      <c r="I27" s="352">
        <v>0</v>
      </c>
      <c r="J27" s="693" t="s">
        <v>493</v>
      </c>
      <c r="K27" s="620" t="s">
        <v>493</v>
      </c>
      <c r="L27" s="377">
        <v>0</v>
      </c>
      <c r="M27" s="378">
        <v>0</v>
      </c>
      <c r="N27" s="703">
        <v>0</v>
      </c>
      <c r="O27" s="352">
        <v>0</v>
      </c>
      <c r="P27" s="693" t="s">
        <v>493</v>
      </c>
      <c r="Q27" s="620" t="s">
        <v>493</v>
      </c>
      <c r="R27" s="377">
        <v>0</v>
      </c>
      <c r="S27" s="700">
        <v>0</v>
      </c>
      <c r="T27" s="703">
        <v>0</v>
      </c>
      <c r="U27" s="352">
        <v>0</v>
      </c>
      <c r="V27" s="693" t="s">
        <v>493</v>
      </c>
      <c r="W27" s="620" t="s">
        <v>493</v>
      </c>
      <c r="X27" s="377">
        <v>0</v>
      </c>
      <c r="Y27" s="378">
        <v>0</v>
      </c>
      <c r="Z27" s="703">
        <v>0</v>
      </c>
      <c r="AA27" s="352">
        <v>0</v>
      </c>
      <c r="AB27" s="621" t="s">
        <v>493</v>
      </c>
      <c r="AC27" s="620" t="s">
        <v>493</v>
      </c>
      <c r="AD27" s="377">
        <v>0</v>
      </c>
      <c r="AE27" s="378">
        <v>0</v>
      </c>
      <c r="AF27" s="703">
        <v>0</v>
      </c>
      <c r="AG27" s="352">
        <v>0</v>
      </c>
      <c r="AH27" s="621" t="s">
        <v>493</v>
      </c>
      <c r="AI27" s="620" t="s">
        <v>493</v>
      </c>
      <c r="AJ27" s="377">
        <v>0</v>
      </c>
      <c r="AK27" s="700">
        <v>0</v>
      </c>
      <c r="AL27" s="703">
        <v>0</v>
      </c>
      <c r="AM27" s="352">
        <v>0</v>
      </c>
      <c r="AN27" s="621" t="s">
        <v>493</v>
      </c>
      <c r="AO27" s="620" t="s">
        <v>493</v>
      </c>
      <c r="AP27" s="377">
        <v>0</v>
      </c>
      <c r="AQ27" s="378">
        <v>0</v>
      </c>
      <c r="AR27" s="703">
        <v>0</v>
      </c>
      <c r="AS27" s="352">
        <v>0</v>
      </c>
      <c r="AT27" s="621" t="s">
        <v>493</v>
      </c>
      <c r="AU27" s="620" t="s">
        <v>493</v>
      </c>
      <c r="AV27" s="377">
        <v>1.21</v>
      </c>
      <c r="AW27" s="700">
        <v>73.400000000000006</v>
      </c>
      <c r="AX27" s="703">
        <v>72.190000000000012</v>
      </c>
      <c r="AY27" s="352">
        <v>59.661157024793397</v>
      </c>
      <c r="AZ27" s="621" t="s">
        <v>493</v>
      </c>
      <c r="BA27" s="620" t="s">
        <v>493</v>
      </c>
      <c r="BB27" s="377">
        <v>1.21</v>
      </c>
      <c r="BC27" s="378">
        <v>73.400000000000006</v>
      </c>
      <c r="BD27" s="703">
        <v>72.190000000000012</v>
      </c>
      <c r="BE27" s="352">
        <v>59.661157024793397</v>
      </c>
      <c r="BF27" s="621" t="s">
        <v>493</v>
      </c>
      <c r="BG27" s="620" t="s">
        <v>493</v>
      </c>
      <c r="BH27" s="377">
        <v>1.21</v>
      </c>
      <c r="BI27" s="378">
        <v>73.400000000000006</v>
      </c>
      <c r="BJ27" s="703">
        <v>72.190000000000012</v>
      </c>
      <c r="BK27" s="352">
        <v>59.661157024793397</v>
      </c>
      <c r="BL27" s="621" t="s">
        <v>493</v>
      </c>
      <c r="BM27" s="620" t="s">
        <v>493</v>
      </c>
      <c r="BN27" s="377">
        <v>0</v>
      </c>
      <c r="BO27" s="378">
        <v>0</v>
      </c>
      <c r="BP27" s="703">
        <v>0</v>
      </c>
      <c r="BQ27" s="352">
        <v>0</v>
      </c>
      <c r="BR27" s="621" t="s">
        <v>493</v>
      </c>
      <c r="BS27" s="620" t="s">
        <v>493</v>
      </c>
      <c r="BT27" s="377">
        <v>0</v>
      </c>
      <c r="BU27" s="700">
        <v>0</v>
      </c>
      <c r="BV27" s="703">
        <v>0</v>
      </c>
      <c r="BW27" s="352">
        <v>0</v>
      </c>
      <c r="BX27" s="621" t="s">
        <v>493</v>
      </c>
      <c r="BY27" s="620" t="s">
        <v>493</v>
      </c>
      <c r="BZ27" s="377">
        <v>0</v>
      </c>
      <c r="CA27" s="378">
        <v>0</v>
      </c>
      <c r="CB27" s="703">
        <v>0</v>
      </c>
      <c r="CC27" s="352">
        <v>0</v>
      </c>
      <c r="CD27" s="621" t="s">
        <v>493</v>
      </c>
      <c r="CE27" s="620" t="s">
        <v>493</v>
      </c>
      <c r="CF27" s="377">
        <v>0</v>
      </c>
      <c r="CG27" s="700">
        <v>0</v>
      </c>
      <c r="CH27" s="703">
        <v>0</v>
      </c>
      <c r="CI27" s="352">
        <v>0</v>
      </c>
      <c r="CJ27" s="621" t="s">
        <v>493</v>
      </c>
      <c r="CK27" s="620" t="s">
        <v>493</v>
      </c>
      <c r="CL27" s="377">
        <v>7.12</v>
      </c>
      <c r="CM27" s="378">
        <v>0.08</v>
      </c>
      <c r="CN27" s="703">
        <v>-7.04</v>
      </c>
      <c r="CO27" s="352">
        <v>-0.9887640449438202</v>
      </c>
      <c r="CP27" s="621" t="s">
        <v>493</v>
      </c>
      <c r="CQ27" s="620" t="s">
        <v>493</v>
      </c>
      <c r="CR27" s="377">
        <v>0</v>
      </c>
      <c r="CS27" s="700">
        <v>0</v>
      </c>
      <c r="CT27" s="703">
        <v>0</v>
      </c>
      <c r="CU27" s="352">
        <v>0</v>
      </c>
      <c r="CV27" s="621" t="s">
        <v>493</v>
      </c>
      <c r="CW27" s="620" t="s">
        <v>493</v>
      </c>
      <c r="CX27" s="377">
        <v>-8.34</v>
      </c>
      <c r="CY27" s="700">
        <v>-73.48</v>
      </c>
      <c r="CZ27" s="703">
        <v>-65.14</v>
      </c>
      <c r="DA27" s="352">
        <v>-7.8105515587529979</v>
      </c>
      <c r="DB27" s="621" t="s">
        <v>493</v>
      </c>
      <c r="DC27" s="620" t="s">
        <v>493</v>
      </c>
      <c r="DD27" s="621" t="s">
        <v>553</v>
      </c>
      <c r="DE27" s="620" t="s">
        <v>553</v>
      </c>
      <c r="DF27" s="707"/>
      <c r="DG27" s="704"/>
    </row>
    <row r="28" spans="1:111" s="2" customFormat="1" ht="24" customHeight="1" thickTop="1" thickBot="1">
      <c r="A28" s="19" t="s">
        <v>8</v>
      </c>
      <c r="B28" s="20">
        <v>67895.399999999994</v>
      </c>
      <c r="C28" s="21">
        <v>70245.94</v>
      </c>
      <c r="D28" s="861">
        <v>2350.54</v>
      </c>
      <c r="E28" s="165">
        <v>3.4620018440130088E-2</v>
      </c>
      <c r="F28" s="20">
        <v>23029.169999999995</v>
      </c>
      <c r="G28" s="27">
        <v>28010.929999999997</v>
      </c>
      <c r="H28" s="861">
        <v>4981.76</v>
      </c>
      <c r="I28" s="168">
        <v>0.21632390572478311</v>
      </c>
      <c r="J28" s="169">
        <v>0.33918601260173731</v>
      </c>
      <c r="K28" s="250">
        <v>0.39875514513721355</v>
      </c>
      <c r="L28" s="878">
        <v>5490.9499999999989</v>
      </c>
      <c r="M28" s="879">
        <v>7706.619999999999</v>
      </c>
      <c r="N28" s="880">
        <v>2215.67</v>
      </c>
      <c r="O28" s="168">
        <v>0.40351305329678844</v>
      </c>
      <c r="P28" s="169">
        <v>0.23843455930022664</v>
      </c>
      <c r="Q28" s="250">
        <v>0.27512902998936484</v>
      </c>
      <c r="R28" s="62">
        <v>17538.21</v>
      </c>
      <c r="S28" s="65">
        <v>20304.300000000003</v>
      </c>
      <c r="T28" s="861">
        <v>2766.0900000000011</v>
      </c>
      <c r="U28" s="168">
        <v>0.15771791990174619</v>
      </c>
      <c r="V28" s="167">
        <v>0.76156500646788416</v>
      </c>
      <c r="W28" s="165">
        <v>0.72487061300713707</v>
      </c>
      <c r="X28" s="62">
        <v>1972.31</v>
      </c>
      <c r="Y28" s="63">
        <v>2295.83</v>
      </c>
      <c r="Z28" s="861">
        <v>323.52000000000004</v>
      </c>
      <c r="AA28" s="168">
        <v>0.16403100932409204</v>
      </c>
      <c r="AB28" s="166">
        <v>8.5643989774707482E-2</v>
      </c>
      <c r="AC28" s="165">
        <v>8.1961934144992699E-2</v>
      </c>
      <c r="AD28" s="62">
        <v>15565.880000000001</v>
      </c>
      <c r="AE28" s="63">
        <v>18008.480000000003</v>
      </c>
      <c r="AF28" s="861">
        <v>2442.6000000000013</v>
      </c>
      <c r="AG28" s="168">
        <v>0.15692013557858611</v>
      </c>
      <c r="AH28" s="166">
        <v>0.67592014822939794</v>
      </c>
      <c r="AI28" s="165">
        <v>0.64290903586564263</v>
      </c>
      <c r="AJ28" s="62">
        <v>22453.040000000001</v>
      </c>
      <c r="AK28" s="65">
        <v>15901.1</v>
      </c>
      <c r="AL28" s="861">
        <v>-6551.94</v>
      </c>
      <c r="AM28" s="168">
        <v>-0.29180636564135637</v>
      </c>
      <c r="AN28" s="167">
        <v>0.3307004598249661</v>
      </c>
      <c r="AO28" s="165">
        <v>0.22636326028237361</v>
      </c>
      <c r="AP28" s="62">
        <v>7809.0899999999992</v>
      </c>
      <c r="AQ28" s="63">
        <v>4278.1099999999997</v>
      </c>
      <c r="AR28" s="861">
        <v>-3530.98</v>
      </c>
      <c r="AS28" s="168">
        <v>-0.45216280001895226</v>
      </c>
      <c r="AT28" s="166">
        <v>0.33909559050543292</v>
      </c>
      <c r="AU28" s="165">
        <v>0.15273002360150129</v>
      </c>
      <c r="AV28" s="62">
        <v>-3075.5</v>
      </c>
      <c r="AW28" s="65">
        <v>409.48</v>
      </c>
      <c r="AX28" s="861">
        <v>3484.9800000000009</v>
      </c>
      <c r="AY28" s="168">
        <v>1.1331425784425297</v>
      </c>
      <c r="AZ28" s="166">
        <v>-0.39383590149428427</v>
      </c>
      <c r="BA28" s="165">
        <v>9.5715163939216155E-2</v>
      </c>
      <c r="BB28" s="62">
        <v>4733.5800000000008</v>
      </c>
      <c r="BC28" s="63">
        <v>4687.6000000000004</v>
      </c>
      <c r="BD28" s="861">
        <v>-45.980000000000288</v>
      </c>
      <c r="BE28" s="168">
        <v>-9.7135783064827182E-3</v>
      </c>
      <c r="BF28" s="166">
        <v>0.26990097621136938</v>
      </c>
      <c r="BG28" s="165">
        <v>0.23086735322074634</v>
      </c>
      <c r="BH28" s="62">
        <v>4722.21</v>
      </c>
      <c r="BI28" s="63">
        <v>4687.6000000000004</v>
      </c>
      <c r="BJ28" s="861">
        <v>-34.61000000000017</v>
      </c>
      <c r="BK28" s="168">
        <v>-7.3291954402704817E-3</v>
      </c>
      <c r="BL28" s="166">
        <v>0.30336929232398036</v>
      </c>
      <c r="BM28" s="165">
        <v>0.26029959219212279</v>
      </c>
      <c r="BN28" s="62">
        <v>6970.5400000000009</v>
      </c>
      <c r="BO28" s="63">
        <v>10284.92</v>
      </c>
      <c r="BP28" s="861">
        <v>3314.38</v>
      </c>
      <c r="BQ28" s="168">
        <v>0.47548396537427501</v>
      </c>
      <c r="BR28" s="166">
        <v>0.1026658654341826</v>
      </c>
      <c r="BS28" s="165">
        <v>0.14641301689464187</v>
      </c>
      <c r="BT28" s="62">
        <v>-3433.3400000000006</v>
      </c>
      <c r="BU28" s="65">
        <v>-308.07000000000016</v>
      </c>
      <c r="BV28" s="861">
        <v>3125.2699999999995</v>
      </c>
      <c r="BW28" s="168">
        <v>0.91027104801738246</v>
      </c>
      <c r="BX28" s="166">
        <v>-0.22056831994079359</v>
      </c>
      <c r="BY28" s="165">
        <v>-1.7106940730144914E-2</v>
      </c>
      <c r="BZ28" s="62">
        <v>0.09</v>
      </c>
      <c r="CA28" s="63">
        <v>-1.25</v>
      </c>
      <c r="CB28" s="861">
        <v>-1.34</v>
      </c>
      <c r="CC28" s="168">
        <v>-14.888888888888891</v>
      </c>
      <c r="CD28" s="166">
        <v>5.781876771502799E-6</v>
      </c>
      <c r="CE28" s="165">
        <v>-6.9411743800698323E-5</v>
      </c>
      <c r="CF28" s="62">
        <v>2576.9800000000005</v>
      </c>
      <c r="CG28" s="65">
        <v>3072.0300000000007</v>
      </c>
      <c r="CH28" s="861">
        <v>495.04999999999995</v>
      </c>
      <c r="CI28" s="285">
        <v>0.19210471171681584</v>
      </c>
      <c r="CJ28" s="166">
        <v>0.16555312002919206</v>
      </c>
      <c r="CK28" s="165">
        <v>0.17058796744644747</v>
      </c>
      <c r="CL28" s="62">
        <v>5230.8399999999992</v>
      </c>
      <c r="CM28" s="63">
        <v>5810.92</v>
      </c>
      <c r="CN28" s="861">
        <v>580.0799999999997</v>
      </c>
      <c r="CO28" s="285">
        <v>0.1108961466991919</v>
      </c>
      <c r="CP28" s="166">
        <v>0.33604524768275218</v>
      </c>
      <c r="CQ28" s="165">
        <v>0.32267687222908314</v>
      </c>
      <c r="CR28" s="62">
        <v>17.450000000000014</v>
      </c>
      <c r="CS28" s="65">
        <v>-529.28</v>
      </c>
      <c r="CT28" s="861">
        <v>-546.73</v>
      </c>
      <c r="CU28" s="168">
        <v>-31.33123209169052</v>
      </c>
      <c r="CV28" s="166">
        <v>1.1210416629191548E-3</v>
      </c>
      <c r="CW28" s="165">
        <v>-2.9390598207066885E-2</v>
      </c>
      <c r="CX28" s="62">
        <v>6451.67</v>
      </c>
      <c r="CY28" s="65">
        <v>5276.5100000000011</v>
      </c>
      <c r="CZ28" s="861">
        <v>-1175.1599999999996</v>
      </c>
      <c r="DA28" s="168">
        <v>-0.18214818798853613</v>
      </c>
      <c r="DB28" s="166">
        <v>9.5023668761064828E-2</v>
      </c>
      <c r="DC28" s="165">
        <v>7.5114803787948464E-2</v>
      </c>
      <c r="DD28" s="166">
        <v>0.58552552120406942</v>
      </c>
      <c r="DE28" s="165">
        <v>0.70699748118664085</v>
      </c>
      <c r="DF28" s="283"/>
      <c r="DG28" s="284"/>
    </row>
    <row r="29" spans="1:111" ht="13.5" thickTop="1">
      <c r="A29" s="5"/>
      <c r="B29" s="4" t="s">
        <v>551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6"/>
      <c r="DG30" s="286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6"/>
      <c r="DG31" s="286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1:109">
      <c r="B33" s="34" t="s">
        <v>411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109">
      <c r="B34" s="34" t="s">
        <v>410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109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109">
      <c r="A36" s="102"/>
    </row>
    <row r="39" spans="1:109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</row>
    <row r="40" spans="1:109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</row>
    <row r="41" spans="1:109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</row>
    <row r="42" spans="1:109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</row>
    <row r="43" spans="1:109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</row>
    <row r="44" spans="1:109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</row>
    <row r="45" spans="1:109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</row>
    <row r="46" spans="1:109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</row>
    <row r="47" spans="1:109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1:109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41:51" s="5" customFormat="1">
      <c r="AO49" s="42"/>
      <c r="AP49" s="41"/>
      <c r="AQ49" s="42"/>
      <c r="AR49" s="42"/>
      <c r="AS49" s="42"/>
      <c r="AT49" s="41"/>
      <c r="AU49" s="42"/>
      <c r="AV49" s="41"/>
      <c r="AW49" s="42"/>
      <c r="AX49" s="42"/>
      <c r="AY49" s="42"/>
    </row>
    <row r="50" spans="41:51" s="5" customFormat="1">
      <c r="AO50" s="42"/>
      <c r="AP50" s="41"/>
      <c r="AQ50" s="42"/>
      <c r="AR50" s="42"/>
      <c r="AS50" s="42"/>
      <c r="AT50" s="41"/>
      <c r="AU50" s="42"/>
      <c r="AV50" s="41"/>
      <c r="AW50" s="42"/>
      <c r="AX50" s="42"/>
      <c r="AY50" s="42"/>
    </row>
    <row r="51" spans="41:51" s="5" customFormat="1">
      <c r="AO51" s="42"/>
      <c r="AP51" s="41"/>
      <c r="AQ51" s="42"/>
      <c r="AR51" s="42"/>
      <c r="AS51" s="42"/>
      <c r="AT51" s="41"/>
      <c r="AU51" s="42"/>
      <c r="AV51" s="41"/>
      <c r="AW51" s="42"/>
      <c r="AX51" s="42"/>
      <c r="AY51" s="42"/>
    </row>
    <row r="52" spans="41:51" s="5" customFormat="1">
      <c r="AO52" s="42"/>
      <c r="AP52" s="41"/>
      <c r="AQ52" s="42"/>
      <c r="AR52" s="42"/>
      <c r="AS52" s="42"/>
      <c r="AT52" s="41"/>
      <c r="AU52" s="42"/>
      <c r="AV52" s="41"/>
      <c r="AW52" s="42"/>
      <c r="AX52" s="42"/>
      <c r="AY52" s="42"/>
    </row>
    <row r="53" spans="41:51" s="5" customFormat="1">
      <c r="AO53" s="42"/>
      <c r="AP53" s="41"/>
      <c r="AQ53" s="42"/>
      <c r="AR53" s="42"/>
      <c r="AS53" s="42"/>
      <c r="AT53" s="41"/>
      <c r="AU53" s="42"/>
      <c r="AV53" s="41"/>
      <c r="AW53" s="42"/>
      <c r="AX53" s="42"/>
      <c r="AY53" s="42"/>
    </row>
    <row r="54" spans="41:51" s="5" customFormat="1">
      <c r="AO54" s="42"/>
      <c r="AP54" s="41"/>
      <c r="AQ54" s="42"/>
      <c r="AR54" s="42"/>
      <c r="AS54" s="42"/>
      <c r="AT54" s="41"/>
      <c r="AU54" s="42"/>
      <c r="AV54" s="41"/>
      <c r="AW54" s="42"/>
      <c r="AX54" s="42"/>
      <c r="AY54" s="42"/>
    </row>
  </sheetData>
  <sortState xmlns:xlrd2="http://schemas.microsoft.com/office/spreadsheetml/2017/richdata2" ref="A10:DE27">
    <sortCondition descending="1" ref="C10:C27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4" tint="0.59999389629810485"/>
  </sheetPr>
  <dimension ref="A1:DL3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258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258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258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258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6" customFormat="1" ht="19.5" customHeight="1">
      <c r="A10" s="715" t="s">
        <v>38</v>
      </c>
      <c r="B10" s="377">
        <v>6188.1</v>
      </c>
      <c r="C10" s="378">
        <v>11235.24</v>
      </c>
      <c r="D10" s="699">
        <v>5047.1399999999994</v>
      </c>
      <c r="E10" s="336">
        <v>0.81562030348572245</v>
      </c>
      <c r="F10" s="377">
        <v>1869.86</v>
      </c>
      <c r="G10" s="700">
        <v>2961.73</v>
      </c>
      <c r="H10" s="699">
        <v>1091.8700000000001</v>
      </c>
      <c r="I10" s="392">
        <v>0.58393141732536136</v>
      </c>
      <c r="J10" s="698">
        <v>0.30217029459769557</v>
      </c>
      <c r="K10" s="620">
        <v>0.26361074618788738</v>
      </c>
      <c r="L10" s="377">
        <v>539.47</v>
      </c>
      <c r="M10" s="378">
        <v>657.74</v>
      </c>
      <c r="N10" s="699">
        <v>118.26999999999998</v>
      </c>
      <c r="O10" s="392">
        <v>0.21923369232765488</v>
      </c>
      <c r="P10" s="698">
        <v>0.28850823056271596</v>
      </c>
      <c r="Q10" s="620">
        <v>0.22207966289972414</v>
      </c>
      <c r="R10" s="377">
        <v>1330.39</v>
      </c>
      <c r="S10" s="700">
        <v>2303.98</v>
      </c>
      <c r="T10" s="699">
        <v>973.58999999999992</v>
      </c>
      <c r="U10" s="392">
        <v>0.73180796608513277</v>
      </c>
      <c r="V10" s="698">
        <v>0.7114917694372842</v>
      </c>
      <c r="W10" s="620">
        <v>0.77791696069526928</v>
      </c>
      <c r="X10" s="377">
        <v>61.38</v>
      </c>
      <c r="Y10" s="378">
        <v>66.63</v>
      </c>
      <c r="Z10" s="699">
        <v>5.2499999999999929</v>
      </c>
      <c r="AA10" s="392">
        <v>8.5532746823069286E-2</v>
      </c>
      <c r="AB10" s="619">
        <v>3.2825986972286697E-2</v>
      </c>
      <c r="AC10" s="620">
        <v>2.2496986558531669E-2</v>
      </c>
      <c r="AD10" s="377">
        <v>1269.01</v>
      </c>
      <c r="AE10" s="378">
        <v>2237.35</v>
      </c>
      <c r="AF10" s="699">
        <v>968.33999999999992</v>
      </c>
      <c r="AG10" s="392">
        <v>0.76306727291353094</v>
      </c>
      <c r="AH10" s="619">
        <v>0.67866578246499742</v>
      </c>
      <c r="AI10" s="620">
        <v>0.75541997413673756</v>
      </c>
      <c r="AJ10" s="377">
        <v>1807.12</v>
      </c>
      <c r="AK10" s="700">
        <v>1344.32</v>
      </c>
      <c r="AL10" s="699">
        <v>-462.79999999999995</v>
      </c>
      <c r="AM10" s="392">
        <v>-0.2560981008455443</v>
      </c>
      <c r="AN10" s="619">
        <v>0.29203147977569849</v>
      </c>
      <c r="AO10" s="620">
        <v>0.11965209465930411</v>
      </c>
      <c r="AP10" s="377">
        <v>1045.92</v>
      </c>
      <c r="AQ10" s="378">
        <v>652.92999999999995</v>
      </c>
      <c r="AR10" s="699">
        <v>-392.99000000000012</v>
      </c>
      <c r="AS10" s="392">
        <v>-0.37573619397277047</v>
      </c>
      <c r="AT10" s="619">
        <v>0.55935738504486976</v>
      </c>
      <c r="AU10" s="620">
        <v>0.2204556120915816</v>
      </c>
      <c r="AV10" s="377">
        <v>-427.15</v>
      </c>
      <c r="AW10" s="700">
        <v>-658.49</v>
      </c>
      <c r="AX10" s="699">
        <v>-231.34000000000003</v>
      </c>
      <c r="AY10" s="392">
        <v>-0.54158960552499136</v>
      </c>
      <c r="AZ10" s="619">
        <v>-0.40839643567385647</v>
      </c>
      <c r="BA10" s="620">
        <v>-1.0085154610754599</v>
      </c>
      <c r="BB10" s="377">
        <v>618.77</v>
      </c>
      <c r="BC10" s="378">
        <v>-5.55</v>
      </c>
      <c r="BD10" s="699">
        <v>-624.31999999999994</v>
      </c>
      <c r="BE10" s="392">
        <v>-1.008969407049469</v>
      </c>
      <c r="BF10" s="619">
        <v>0.46510421756026421</v>
      </c>
      <c r="BG10" s="620">
        <v>-2.4088750770405992E-3</v>
      </c>
      <c r="BH10" s="377">
        <v>618.77</v>
      </c>
      <c r="BI10" s="378">
        <v>-5.55</v>
      </c>
      <c r="BJ10" s="699">
        <v>-624.31999999999994</v>
      </c>
      <c r="BK10" s="392">
        <v>-1.008969407049469</v>
      </c>
      <c r="BL10" s="619">
        <v>0.48760057052347894</v>
      </c>
      <c r="BM10" s="620">
        <v>-2.4806132254676289E-3</v>
      </c>
      <c r="BN10" s="377">
        <v>705.98</v>
      </c>
      <c r="BO10" s="378">
        <v>850.32</v>
      </c>
      <c r="BP10" s="699">
        <v>144.34000000000003</v>
      </c>
      <c r="BQ10" s="392">
        <v>0.20445338394855384</v>
      </c>
      <c r="BR10" s="619">
        <v>0.11408671482361306</v>
      </c>
      <c r="BS10" s="701">
        <v>7.5683296484988311E-2</v>
      </c>
      <c r="BT10" s="377">
        <v>-536.9</v>
      </c>
      <c r="BU10" s="700">
        <v>-461.62</v>
      </c>
      <c r="BV10" s="699">
        <v>75.279999999999973</v>
      </c>
      <c r="BW10" s="392">
        <v>0.14021233004283848</v>
      </c>
      <c r="BX10" s="619">
        <v>-0.42308571248453519</v>
      </c>
      <c r="BY10" s="620">
        <v>-0.20632444633159766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615.02</v>
      </c>
      <c r="CG10" s="700">
        <v>610.08000000000004</v>
      </c>
      <c r="CH10" s="699">
        <v>-4.9399999999999409</v>
      </c>
      <c r="CI10" s="392">
        <v>-8.032259113524667E-3</v>
      </c>
      <c r="CJ10" s="619">
        <v>0.48464551106768267</v>
      </c>
      <c r="CK10" s="620">
        <v>0.27267973271951196</v>
      </c>
      <c r="CL10" s="377">
        <v>562.94000000000005</v>
      </c>
      <c r="CM10" s="378">
        <v>577.29</v>
      </c>
      <c r="CN10" s="699">
        <v>14.349999999999909</v>
      </c>
      <c r="CO10" s="392">
        <v>2.549117135041018E-2</v>
      </c>
      <c r="CP10" s="619">
        <v>0.44360564534558439</v>
      </c>
      <c r="CQ10" s="620">
        <v>0.25802400160904643</v>
      </c>
      <c r="CR10" s="377">
        <v>-112.32</v>
      </c>
      <c r="CS10" s="700">
        <v>-464.64</v>
      </c>
      <c r="CT10" s="699">
        <v>-352.32</v>
      </c>
      <c r="CU10" s="392">
        <v>-3.1367521367521367</v>
      </c>
      <c r="CV10" s="619">
        <v>-8.8509940820009292E-2</v>
      </c>
      <c r="CW10" s="620">
        <v>-0.20767425749212237</v>
      </c>
      <c r="CX10" s="377">
        <v>121.49</v>
      </c>
      <c r="CY10" s="700">
        <v>1981.8</v>
      </c>
      <c r="CZ10" s="703">
        <v>1860.31</v>
      </c>
      <c r="DA10" s="352">
        <v>15.312453699892995</v>
      </c>
      <c r="DB10" s="621">
        <v>1.9632843683844797E-2</v>
      </c>
      <c r="DC10" s="620">
        <v>0.17639142555032203</v>
      </c>
      <c r="DD10" s="804">
        <v>0.90425607363220151</v>
      </c>
      <c r="DE10" s="799">
        <v>0.11421994770599148</v>
      </c>
      <c r="DF10" s="858"/>
      <c r="DG10" s="858"/>
    </row>
    <row r="11" spans="1:116" s="6" customFormat="1" ht="19.5" customHeight="1">
      <c r="A11" s="715" t="s">
        <v>18</v>
      </c>
      <c r="B11" s="377">
        <v>9929.2199999999993</v>
      </c>
      <c r="C11" s="378">
        <v>8151.15</v>
      </c>
      <c r="D11" s="703">
        <v>-1778.0699999999997</v>
      </c>
      <c r="E11" s="336">
        <v>-0.17907448923480393</v>
      </c>
      <c r="F11" s="377">
        <v>2070.6</v>
      </c>
      <c r="G11" s="700">
        <v>2277.48</v>
      </c>
      <c r="H11" s="703">
        <v>206.88000000000011</v>
      </c>
      <c r="I11" s="352">
        <v>9.9913068675746217E-2</v>
      </c>
      <c r="J11" s="693">
        <v>0.20853601793494353</v>
      </c>
      <c r="K11" s="620">
        <v>0.27940597339025786</v>
      </c>
      <c r="L11" s="377">
        <v>-139.94999999999999</v>
      </c>
      <c r="M11" s="378">
        <v>-58.94</v>
      </c>
      <c r="N11" s="703">
        <v>81.009999999999991</v>
      </c>
      <c r="O11" s="352">
        <v>0.57884958913897822</v>
      </c>
      <c r="P11" s="693">
        <v>-6.7589104607360187E-2</v>
      </c>
      <c r="Q11" s="620">
        <v>-2.5879480829688953E-2</v>
      </c>
      <c r="R11" s="377">
        <v>2210.56</v>
      </c>
      <c r="S11" s="700">
        <v>2336.42</v>
      </c>
      <c r="T11" s="703">
        <v>125.86000000000013</v>
      </c>
      <c r="U11" s="352">
        <v>5.6935799073537983E-2</v>
      </c>
      <c r="V11" s="693">
        <v>1.0675939341253744</v>
      </c>
      <c r="W11" s="620">
        <v>1.0258794808296889</v>
      </c>
      <c r="X11" s="377">
        <v>0</v>
      </c>
      <c r="Y11" s="378">
        <v>0</v>
      </c>
      <c r="Z11" s="703">
        <v>0</v>
      </c>
      <c r="AA11" s="352">
        <v>0</v>
      </c>
      <c r="AB11" s="621">
        <v>0</v>
      </c>
      <c r="AC11" s="620">
        <v>0</v>
      </c>
      <c r="AD11" s="377">
        <v>2210.56</v>
      </c>
      <c r="AE11" s="378">
        <v>2336.42</v>
      </c>
      <c r="AF11" s="703">
        <v>125.86000000000013</v>
      </c>
      <c r="AG11" s="352">
        <v>5.6935799073537983E-2</v>
      </c>
      <c r="AH11" s="621">
        <v>1.0675939341253744</v>
      </c>
      <c r="AI11" s="620">
        <v>1.0258794808296889</v>
      </c>
      <c r="AJ11" s="377">
        <v>33677.919999999998</v>
      </c>
      <c r="AK11" s="700">
        <v>3406.85</v>
      </c>
      <c r="AL11" s="703">
        <v>-30271.07</v>
      </c>
      <c r="AM11" s="352">
        <v>-0.8988402490415085</v>
      </c>
      <c r="AN11" s="621">
        <v>3.3917991544149491</v>
      </c>
      <c r="AO11" s="620">
        <v>0.41795942903762046</v>
      </c>
      <c r="AP11" s="377">
        <v>475.42</v>
      </c>
      <c r="AQ11" s="378">
        <v>1008.9</v>
      </c>
      <c r="AR11" s="703">
        <v>533.48</v>
      </c>
      <c r="AS11" s="352">
        <v>1.1221235959782929</v>
      </c>
      <c r="AT11" s="621">
        <v>0.22960494542644647</v>
      </c>
      <c r="AU11" s="620">
        <v>0.44298962010643339</v>
      </c>
      <c r="AV11" s="377">
        <v>23.14</v>
      </c>
      <c r="AW11" s="700">
        <v>-164.67</v>
      </c>
      <c r="AX11" s="703">
        <v>-187.81</v>
      </c>
      <c r="AY11" s="352">
        <v>-8.1162489196197054</v>
      </c>
      <c r="AZ11" s="621">
        <v>4.8672752513566953E-2</v>
      </c>
      <c r="BA11" s="620">
        <v>-0.16321736544751708</v>
      </c>
      <c r="BB11" s="377">
        <v>498.56</v>
      </c>
      <c r="BC11" s="378">
        <v>844.23</v>
      </c>
      <c r="BD11" s="703">
        <v>345.67</v>
      </c>
      <c r="BE11" s="352">
        <v>0.69333681001283698</v>
      </c>
      <c r="BF11" s="621">
        <v>0.22553561088592936</v>
      </c>
      <c r="BG11" s="620">
        <v>0.3613348627387199</v>
      </c>
      <c r="BH11" s="377">
        <v>498.56</v>
      </c>
      <c r="BI11" s="378">
        <v>844.23</v>
      </c>
      <c r="BJ11" s="703">
        <v>345.67</v>
      </c>
      <c r="BK11" s="352">
        <v>0.69333681001283698</v>
      </c>
      <c r="BL11" s="621">
        <v>0.22553561088592936</v>
      </c>
      <c r="BM11" s="620">
        <v>0.3613348627387199</v>
      </c>
      <c r="BN11" s="377">
        <v>1555.49</v>
      </c>
      <c r="BO11" s="378">
        <v>1647.87</v>
      </c>
      <c r="BP11" s="703">
        <v>92.379999999999882</v>
      </c>
      <c r="BQ11" s="352">
        <v>5.9389645706497553E-2</v>
      </c>
      <c r="BR11" s="621">
        <v>0.15665782407882997</v>
      </c>
      <c r="BS11" s="620">
        <v>0.20216411181244365</v>
      </c>
      <c r="BT11" s="377">
        <v>-975.64</v>
      </c>
      <c r="BU11" s="700">
        <v>-63.9</v>
      </c>
      <c r="BV11" s="703">
        <v>911.74</v>
      </c>
      <c r="BW11" s="352">
        <v>0.93450453035955883</v>
      </c>
      <c r="BX11" s="621">
        <v>-0.44135422698320786</v>
      </c>
      <c r="BY11" s="620">
        <v>-2.7349534758305441E-2</v>
      </c>
      <c r="BZ11" s="377">
        <v>0</v>
      </c>
      <c r="CA11" s="378">
        <v>-0.56999999999999995</v>
      </c>
      <c r="CB11" s="703">
        <v>-0.56999999999999995</v>
      </c>
      <c r="CC11" s="352" t="s">
        <v>549</v>
      </c>
      <c r="CD11" s="621">
        <v>0</v>
      </c>
      <c r="CE11" s="620">
        <v>-2.4396298610694991E-4</v>
      </c>
      <c r="CF11" s="377">
        <v>289.41000000000003</v>
      </c>
      <c r="CG11" s="700">
        <v>301.88</v>
      </c>
      <c r="CH11" s="703">
        <v>12.46999999999997</v>
      </c>
      <c r="CI11" s="352">
        <v>4.3087661103624511E-2</v>
      </c>
      <c r="CJ11" s="621">
        <v>0.13092157643312102</v>
      </c>
      <c r="CK11" s="620">
        <v>0.12920622148415095</v>
      </c>
      <c r="CL11" s="377">
        <v>471.15</v>
      </c>
      <c r="CM11" s="378">
        <v>657.4</v>
      </c>
      <c r="CN11" s="703">
        <v>186.25</v>
      </c>
      <c r="CO11" s="352">
        <v>0.39530934946407725</v>
      </c>
      <c r="CP11" s="621">
        <v>0.21313603792704111</v>
      </c>
      <c r="CQ11" s="620">
        <v>0.28137064397668227</v>
      </c>
      <c r="CR11" s="377">
        <v>-22.85</v>
      </c>
      <c r="CS11" s="700">
        <v>-70.62</v>
      </c>
      <c r="CT11" s="703">
        <v>-47.77</v>
      </c>
      <c r="CU11" s="352">
        <v>-2.0905908096280088</v>
      </c>
      <c r="CV11" s="621">
        <v>-1.0336747249565723E-2</v>
      </c>
      <c r="CW11" s="620">
        <v>-3.0225729962934746E-2</v>
      </c>
      <c r="CX11" s="377">
        <v>1949.92</v>
      </c>
      <c r="CY11" s="700">
        <v>668</v>
      </c>
      <c r="CZ11" s="703">
        <v>-1281.92</v>
      </c>
      <c r="DA11" s="352">
        <v>-0.65742184294740302</v>
      </c>
      <c r="DB11" s="621">
        <v>0.19638199173751816</v>
      </c>
      <c r="DC11" s="620">
        <v>8.1951626457616417E-2</v>
      </c>
      <c r="DD11" s="804">
        <v>0.11790677475390851</v>
      </c>
      <c r="DE11" s="799">
        <v>0.71409250049220607</v>
      </c>
    </row>
    <row r="12" spans="1:116" s="6" customFormat="1" ht="19.5" customHeight="1">
      <c r="A12" s="715" t="s">
        <v>2</v>
      </c>
      <c r="B12" s="377">
        <v>7496.54</v>
      </c>
      <c r="C12" s="378">
        <v>7815.92</v>
      </c>
      <c r="D12" s="703">
        <v>319.38000000000011</v>
      </c>
      <c r="E12" s="336">
        <v>4.2603654485936192E-2</v>
      </c>
      <c r="F12" s="377">
        <v>317.74</v>
      </c>
      <c r="G12" s="700">
        <v>370.29</v>
      </c>
      <c r="H12" s="703">
        <v>52.550000000000011</v>
      </c>
      <c r="I12" s="352">
        <v>0.16538679423427963</v>
      </c>
      <c r="J12" s="693">
        <v>4.2384886894487328E-2</v>
      </c>
      <c r="K12" s="620">
        <v>4.7376380515665464E-2</v>
      </c>
      <c r="L12" s="377">
        <v>221.32</v>
      </c>
      <c r="M12" s="378">
        <v>517.48</v>
      </c>
      <c r="N12" s="703">
        <v>296.16000000000003</v>
      </c>
      <c r="O12" s="352">
        <v>1.3381529007771553</v>
      </c>
      <c r="P12" s="693">
        <v>0.69654434443255486</v>
      </c>
      <c r="Q12" s="620">
        <v>1.3974992573388425</v>
      </c>
      <c r="R12" s="377">
        <v>96.42</v>
      </c>
      <c r="S12" s="700">
        <v>-147.18</v>
      </c>
      <c r="T12" s="703">
        <v>-243.60000000000002</v>
      </c>
      <c r="U12" s="352">
        <v>-2.526446795270691</v>
      </c>
      <c r="V12" s="693">
        <v>0.30345565556744508</v>
      </c>
      <c r="W12" s="620">
        <v>-0.39747225147857085</v>
      </c>
      <c r="X12" s="377">
        <v>41.95</v>
      </c>
      <c r="Y12" s="378">
        <v>49.34</v>
      </c>
      <c r="Z12" s="703">
        <v>7.3900000000000006</v>
      </c>
      <c r="AA12" s="352">
        <v>0.17616209773539929</v>
      </c>
      <c r="AB12" s="621">
        <v>0.13202618493107574</v>
      </c>
      <c r="AC12" s="620">
        <v>0.13324691458046395</v>
      </c>
      <c r="AD12" s="377">
        <v>54.46</v>
      </c>
      <c r="AE12" s="378">
        <v>-196.52</v>
      </c>
      <c r="AF12" s="703">
        <v>-250.98000000000002</v>
      </c>
      <c r="AG12" s="352">
        <v>-4.608520014689681</v>
      </c>
      <c r="AH12" s="621">
        <v>0.1713979983634418</v>
      </c>
      <c r="AI12" s="620">
        <v>-0.5307191660590348</v>
      </c>
      <c r="AJ12" s="377">
        <v>10.26</v>
      </c>
      <c r="AK12" s="700">
        <v>31.14</v>
      </c>
      <c r="AL12" s="703">
        <v>20.880000000000003</v>
      </c>
      <c r="AM12" s="352">
        <v>2.0350877192982457</v>
      </c>
      <c r="AN12" s="621">
        <v>1.3686313952836909E-3</v>
      </c>
      <c r="AO12" s="620">
        <v>3.9841758871636355E-3</v>
      </c>
      <c r="AP12" s="377">
        <v>0.78</v>
      </c>
      <c r="AQ12" s="378">
        <v>0.37</v>
      </c>
      <c r="AR12" s="703">
        <v>-0.41000000000000003</v>
      </c>
      <c r="AS12" s="352">
        <v>-0.52564102564102566</v>
      </c>
      <c r="AT12" s="621">
        <v>2.4548372883489646E-3</v>
      </c>
      <c r="AU12" s="620">
        <v>9.9921683005212126E-4</v>
      </c>
      <c r="AV12" s="377">
        <v>-313.38</v>
      </c>
      <c r="AW12" s="700">
        <v>19.420000000000002</v>
      </c>
      <c r="AX12" s="703">
        <v>332.8</v>
      </c>
      <c r="AY12" s="352">
        <v>1.0619694939051632</v>
      </c>
      <c r="AZ12" s="621">
        <v>-401.76923076923077</v>
      </c>
      <c r="BA12" s="620">
        <v>52.486486486486491</v>
      </c>
      <c r="BB12" s="377">
        <v>-312.60000000000002</v>
      </c>
      <c r="BC12" s="378">
        <v>19.79</v>
      </c>
      <c r="BD12" s="703">
        <v>332.39000000000004</v>
      </c>
      <c r="BE12" s="352">
        <v>1.0633077415227128</v>
      </c>
      <c r="BF12" s="621">
        <v>-3.2420659614187928</v>
      </c>
      <c r="BG12" s="620" t="s">
        <v>493</v>
      </c>
      <c r="BH12" s="377">
        <v>-312.60000000000002</v>
      </c>
      <c r="BI12" s="378">
        <v>19.79</v>
      </c>
      <c r="BJ12" s="703">
        <v>332.39000000000004</v>
      </c>
      <c r="BK12" s="352">
        <v>1.0633077415227128</v>
      </c>
      <c r="BL12" s="621">
        <v>-5.7399926551597504</v>
      </c>
      <c r="BM12" s="620" t="s">
        <v>493</v>
      </c>
      <c r="BN12" s="377">
        <v>656.86</v>
      </c>
      <c r="BO12" s="378">
        <v>543.22</v>
      </c>
      <c r="BP12" s="703">
        <v>-113.63999999999999</v>
      </c>
      <c r="BQ12" s="352">
        <v>-0.17300490211003863</v>
      </c>
      <c r="BR12" s="621">
        <v>8.7621756170179851E-2</v>
      </c>
      <c r="BS12" s="620">
        <v>6.9501734920521197E-2</v>
      </c>
      <c r="BT12" s="377">
        <v>-1326.05</v>
      </c>
      <c r="BU12" s="700">
        <v>-1171.28</v>
      </c>
      <c r="BV12" s="703">
        <v>154.76999999999998</v>
      </c>
      <c r="BW12" s="352">
        <v>0.11671505599336374</v>
      </c>
      <c r="BX12" s="621">
        <v>-24.349063532868158</v>
      </c>
      <c r="BY12" s="620" t="s">
        <v>493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 t="s">
        <v>493</v>
      </c>
      <c r="CF12" s="377">
        <v>132.80000000000001</v>
      </c>
      <c r="CG12" s="700">
        <v>145.18</v>
      </c>
      <c r="CH12" s="703">
        <v>12.379999999999995</v>
      </c>
      <c r="CI12" s="352">
        <v>9.3222891566265023E-2</v>
      </c>
      <c r="CJ12" s="621">
        <v>2.438486962908557</v>
      </c>
      <c r="CK12" s="620" t="s">
        <v>493</v>
      </c>
      <c r="CL12" s="377">
        <v>554.22</v>
      </c>
      <c r="CM12" s="378">
        <v>459.28</v>
      </c>
      <c r="CN12" s="703">
        <v>-94.940000000000055</v>
      </c>
      <c r="CO12" s="352">
        <v>-0.17130381436974496</v>
      </c>
      <c r="CP12" s="621">
        <v>10.176643408005877</v>
      </c>
      <c r="CQ12" s="620" t="s">
        <v>493</v>
      </c>
      <c r="CR12" s="377">
        <v>1.87</v>
      </c>
      <c r="CS12" s="700">
        <v>10</v>
      </c>
      <c r="CT12" s="703">
        <v>8.129999999999999</v>
      </c>
      <c r="CU12" s="352">
        <v>4.3475935828876997</v>
      </c>
      <c r="CV12" s="621">
        <v>3.4337128167462358E-2</v>
      </c>
      <c r="CW12" s="620" t="s">
        <v>493</v>
      </c>
      <c r="CX12" s="377">
        <v>1004.22</v>
      </c>
      <c r="CY12" s="700">
        <v>340.52</v>
      </c>
      <c r="CZ12" s="703">
        <v>-663.7</v>
      </c>
      <c r="DA12" s="352">
        <v>-0.6609109557666647</v>
      </c>
      <c r="DB12" s="621">
        <v>0.13395779919803003</v>
      </c>
      <c r="DC12" s="620">
        <v>4.3567487896498426E-2</v>
      </c>
      <c r="DD12" s="804">
        <v>-17.439588688946014</v>
      </c>
      <c r="DE12" s="799">
        <v>2.7327498473437815</v>
      </c>
    </row>
    <row r="13" spans="1:116" s="6" customFormat="1" ht="19.5" customHeight="1">
      <c r="A13" s="715" t="s">
        <v>17</v>
      </c>
      <c r="B13" s="377">
        <v>6431.42</v>
      </c>
      <c r="C13" s="378">
        <v>5835.74</v>
      </c>
      <c r="D13" s="703">
        <v>-595.68000000000029</v>
      </c>
      <c r="E13" s="336">
        <v>-9.2620292252721836E-2</v>
      </c>
      <c r="F13" s="377">
        <v>363.23</v>
      </c>
      <c r="G13" s="700">
        <v>435.56</v>
      </c>
      <c r="H13" s="703">
        <v>72.329999999999984</v>
      </c>
      <c r="I13" s="352">
        <v>0.19913002780607322</v>
      </c>
      <c r="J13" s="693">
        <v>5.64774186727037E-2</v>
      </c>
      <c r="K13" s="620">
        <v>7.4636635628043749E-2</v>
      </c>
      <c r="L13" s="377">
        <v>-65.319999999999993</v>
      </c>
      <c r="M13" s="378">
        <v>0.6</v>
      </c>
      <c r="N13" s="703">
        <v>65.919999999999987</v>
      </c>
      <c r="O13" s="352">
        <v>1.0091855480710348</v>
      </c>
      <c r="P13" s="693">
        <v>-0.17983096109902813</v>
      </c>
      <c r="Q13" s="620">
        <v>1.3775369639085315E-3</v>
      </c>
      <c r="R13" s="377">
        <v>428.55</v>
      </c>
      <c r="S13" s="700">
        <v>434.97</v>
      </c>
      <c r="T13" s="703">
        <v>6.4200000000000159</v>
      </c>
      <c r="U13" s="352">
        <v>1.4980749037451909E-2</v>
      </c>
      <c r="V13" s="693">
        <v>1.1798309610990281</v>
      </c>
      <c r="W13" s="620">
        <v>0.99864542198549</v>
      </c>
      <c r="X13" s="377">
        <v>96.7</v>
      </c>
      <c r="Y13" s="378">
        <v>101</v>
      </c>
      <c r="Z13" s="703">
        <v>4.2999999999999972</v>
      </c>
      <c r="AA13" s="352">
        <v>4.4467425025853123E-2</v>
      </c>
      <c r="AB13" s="621">
        <v>0.26622250364782646</v>
      </c>
      <c r="AC13" s="620">
        <v>0.23188538892460281</v>
      </c>
      <c r="AD13" s="377">
        <v>331.85</v>
      </c>
      <c r="AE13" s="378">
        <v>333.97</v>
      </c>
      <c r="AF13" s="703">
        <v>2.1200000000000045</v>
      </c>
      <c r="AG13" s="352">
        <v>6.38842850685552E-3</v>
      </c>
      <c r="AH13" s="621">
        <v>0.91360845745120178</v>
      </c>
      <c r="AI13" s="620">
        <v>0.76676003306088725</v>
      </c>
      <c r="AJ13" s="377">
        <v>2739.82</v>
      </c>
      <c r="AK13" s="700">
        <v>2495.85</v>
      </c>
      <c r="AL13" s="703">
        <v>-243.97000000000025</v>
      </c>
      <c r="AM13" s="352">
        <v>-8.904599572234681E-2</v>
      </c>
      <c r="AN13" s="621">
        <v>0.42600545447195176</v>
      </c>
      <c r="AO13" s="620">
        <v>0.42768354998680547</v>
      </c>
      <c r="AP13" s="377">
        <v>317.60000000000002</v>
      </c>
      <c r="AQ13" s="378">
        <v>325.27</v>
      </c>
      <c r="AR13" s="703">
        <v>7.6699999999999591</v>
      </c>
      <c r="AS13" s="352">
        <v>2.4149874055415486E-2</v>
      </c>
      <c r="AT13" s="621">
        <v>0.87437711642760785</v>
      </c>
      <c r="AU13" s="620">
        <v>0.74678574708421341</v>
      </c>
      <c r="AV13" s="377">
        <v>-214.57</v>
      </c>
      <c r="AW13" s="700">
        <v>12.25</v>
      </c>
      <c r="AX13" s="703">
        <v>226.82</v>
      </c>
      <c r="AY13" s="352">
        <v>1.0570909260381227</v>
      </c>
      <c r="AZ13" s="621">
        <v>-0.67559823677581854</v>
      </c>
      <c r="BA13" s="620">
        <v>3.7661020075629478E-2</v>
      </c>
      <c r="BB13" s="377">
        <v>103.03</v>
      </c>
      <c r="BC13" s="378">
        <v>337.51</v>
      </c>
      <c r="BD13" s="703">
        <v>234.48</v>
      </c>
      <c r="BE13" s="352">
        <v>2.2758419877705522</v>
      </c>
      <c r="BF13" s="621">
        <v>0.24041535410103837</v>
      </c>
      <c r="BG13" s="620">
        <v>0.77593857047612469</v>
      </c>
      <c r="BH13" s="377">
        <v>103.03</v>
      </c>
      <c r="BI13" s="378">
        <v>337.51</v>
      </c>
      <c r="BJ13" s="703">
        <v>234.48</v>
      </c>
      <c r="BK13" s="352">
        <v>2.2758419877705522</v>
      </c>
      <c r="BL13" s="621">
        <v>0.31047159861383156</v>
      </c>
      <c r="BM13" s="620">
        <v>1.0105997544689642</v>
      </c>
      <c r="BN13" s="377">
        <v>989.01</v>
      </c>
      <c r="BO13" s="378">
        <v>910.07</v>
      </c>
      <c r="BP13" s="703">
        <v>-78.939999999999941</v>
      </c>
      <c r="BQ13" s="352">
        <v>-7.9817190928301987E-2</v>
      </c>
      <c r="BR13" s="621">
        <v>0.15377785932189159</v>
      </c>
      <c r="BS13" s="620">
        <v>0.15594766045094541</v>
      </c>
      <c r="BT13" s="377">
        <v>-632.27</v>
      </c>
      <c r="BU13" s="700">
        <v>-394.96</v>
      </c>
      <c r="BV13" s="703">
        <v>237.31</v>
      </c>
      <c r="BW13" s="352">
        <v>0.37533015958372218</v>
      </c>
      <c r="BX13" s="621">
        <v>-1.9052885339761938</v>
      </c>
      <c r="BY13" s="620">
        <v>-1.1826211935203759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343.12</v>
      </c>
      <c r="CG13" s="700">
        <v>422.02</v>
      </c>
      <c r="CH13" s="703">
        <v>78.899999999999977</v>
      </c>
      <c r="CI13" s="352">
        <v>0.22994870599207268</v>
      </c>
      <c r="CJ13" s="621">
        <v>1.0339611270152176</v>
      </c>
      <c r="CK13" s="620">
        <v>1.2636464353085606</v>
      </c>
      <c r="CL13" s="377">
        <v>360.69</v>
      </c>
      <c r="CM13" s="378">
        <v>226.26</v>
      </c>
      <c r="CN13" s="703">
        <v>-134.43</v>
      </c>
      <c r="CO13" s="352">
        <v>-0.37270232055227481</v>
      </c>
      <c r="CP13" s="621">
        <v>1.0869067349706192</v>
      </c>
      <c r="CQ13" s="620">
        <v>0.67748600173668283</v>
      </c>
      <c r="CR13" s="377">
        <v>-42.32</v>
      </c>
      <c r="CS13" s="700">
        <v>-52.81</v>
      </c>
      <c r="CT13" s="703">
        <v>-10.490000000000002</v>
      </c>
      <c r="CU13" s="352">
        <v>-0.24787334593572782</v>
      </c>
      <c r="CV13" s="621">
        <v>-0.12752749736326652</v>
      </c>
      <c r="CW13" s="620">
        <v>-0.15812797556666766</v>
      </c>
      <c r="CX13" s="377">
        <v>199.6</v>
      </c>
      <c r="CY13" s="700">
        <v>-204.05</v>
      </c>
      <c r="CZ13" s="703">
        <v>-403.65</v>
      </c>
      <c r="DA13" s="352">
        <v>-2.0222945891783568</v>
      </c>
      <c r="DB13" s="621">
        <v>3.1035136874904765E-2</v>
      </c>
      <c r="DC13" s="620">
        <v>-3.496557420310021E-2</v>
      </c>
      <c r="DD13" s="804">
        <v>0.3985234292602079</v>
      </c>
      <c r="DE13" s="799">
        <v>1.6109530796179297</v>
      </c>
      <c r="DF13" s="862"/>
      <c r="DG13" s="858"/>
    </row>
    <row r="14" spans="1:116" s="6" customFormat="1" ht="19.5" customHeight="1">
      <c r="A14" s="715" t="s">
        <v>21</v>
      </c>
      <c r="B14" s="377">
        <v>4638.8100000000004</v>
      </c>
      <c r="C14" s="378">
        <v>5745.55</v>
      </c>
      <c r="D14" s="703">
        <v>1106.7399999999998</v>
      </c>
      <c r="E14" s="336">
        <v>0.23858273996994911</v>
      </c>
      <c r="F14" s="377">
        <v>1302.05</v>
      </c>
      <c r="G14" s="700">
        <v>1686.58</v>
      </c>
      <c r="H14" s="703">
        <v>384.53</v>
      </c>
      <c r="I14" s="352">
        <v>0.29532660036096925</v>
      </c>
      <c r="J14" s="693">
        <v>0.28068621047208225</v>
      </c>
      <c r="K14" s="620">
        <v>0.2935454395140587</v>
      </c>
      <c r="L14" s="377">
        <v>-119.35</v>
      </c>
      <c r="M14" s="378">
        <v>-60.35</v>
      </c>
      <c r="N14" s="703">
        <v>58.999999999999993</v>
      </c>
      <c r="O14" s="352">
        <v>0.49434436531210724</v>
      </c>
      <c r="P14" s="693">
        <v>-9.1663146576552362E-2</v>
      </c>
      <c r="Q14" s="620">
        <v>-3.5782471036061143E-2</v>
      </c>
      <c r="R14" s="377">
        <v>1421.4</v>
      </c>
      <c r="S14" s="700">
        <v>1746.93</v>
      </c>
      <c r="T14" s="703">
        <v>325.52999999999997</v>
      </c>
      <c r="U14" s="352">
        <v>0.22902068383284083</v>
      </c>
      <c r="V14" s="693">
        <v>1.0916631465765525</v>
      </c>
      <c r="W14" s="620">
        <v>1.0357824710360612</v>
      </c>
      <c r="X14" s="377">
        <v>39.380000000000003</v>
      </c>
      <c r="Y14" s="378">
        <v>43.43</v>
      </c>
      <c r="Z14" s="703">
        <v>4.0499999999999972</v>
      </c>
      <c r="AA14" s="352">
        <v>0.10284408329101058</v>
      </c>
      <c r="AB14" s="621">
        <v>3.0244614262125113E-2</v>
      </c>
      <c r="AC14" s="620">
        <v>2.5750334997450462E-2</v>
      </c>
      <c r="AD14" s="377">
        <v>1382.02</v>
      </c>
      <c r="AE14" s="378">
        <v>1703.5</v>
      </c>
      <c r="AF14" s="703">
        <v>321.48</v>
      </c>
      <c r="AG14" s="352">
        <v>0.23261602581728197</v>
      </c>
      <c r="AH14" s="621">
        <v>1.0614185323144272</v>
      </c>
      <c r="AI14" s="620">
        <v>1.0100321360386106</v>
      </c>
      <c r="AJ14" s="377">
        <v>490.46</v>
      </c>
      <c r="AK14" s="700">
        <v>4397.5600000000004</v>
      </c>
      <c r="AL14" s="703">
        <v>3907.1000000000004</v>
      </c>
      <c r="AM14" s="352">
        <v>7.9661950006116715</v>
      </c>
      <c r="AN14" s="621">
        <v>0.10572970222966664</v>
      </c>
      <c r="AO14" s="620">
        <v>0.7653853852111635</v>
      </c>
      <c r="AP14" s="377">
        <v>420.27</v>
      </c>
      <c r="AQ14" s="378">
        <v>404.6</v>
      </c>
      <c r="AR14" s="703">
        <v>-15.669999999999959</v>
      </c>
      <c r="AS14" s="352">
        <v>-3.728555452447227E-2</v>
      </c>
      <c r="AT14" s="621">
        <v>0.32277562305595026</v>
      </c>
      <c r="AU14" s="620">
        <v>0.23989374948119865</v>
      </c>
      <c r="AV14" s="377">
        <v>-21.68</v>
      </c>
      <c r="AW14" s="700">
        <v>-227.7</v>
      </c>
      <c r="AX14" s="703">
        <v>-206.01999999999998</v>
      </c>
      <c r="AY14" s="352">
        <v>-9.5027675276752763</v>
      </c>
      <c r="AZ14" s="621">
        <v>-5.1585885264234896E-2</v>
      </c>
      <c r="BA14" s="620">
        <v>-0.56277805239742951</v>
      </c>
      <c r="BB14" s="377">
        <v>398.59</v>
      </c>
      <c r="BC14" s="378">
        <v>176.9</v>
      </c>
      <c r="BD14" s="703">
        <v>-221.68999999999997</v>
      </c>
      <c r="BE14" s="352">
        <v>-0.55618555407812531</v>
      </c>
      <c r="BF14" s="621">
        <v>0.28042071197411</v>
      </c>
      <c r="BG14" s="620">
        <v>0.1012633591500518</v>
      </c>
      <c r="BH14" s="377">
        <v>398.59</v>
      </c>
      <c r="BI14" s="378">
        <v>176.9</v>
      </c>
      <c r="BJ14" s="703">
        <v>-221.68999999999997</v>
      </c>
      <c r="BK14" s="352">
        <v>-0.55618555407812531</v>
      </c>
      <c r="BL14" s="621">
        <v>0.28841116626387459</v>
      </c>
      <c r="BM14" s="620">
        <v>0.10384502494863516</v>
      </c>
      <c r="BN14" s="377">
        <v>386.8</v>
      </c>
      <c r="BO14" s="378">
        <v>512.83000000000004</v>
      </c>
      <c r="BP14" s="703">
        <v>126.03000000000003</v>
      </c>
      <c r="BQ14" s="352">
        <v>0.3258273009307136</v>
      </c>
      <c r="BR14" s="621">
        <v>8.3383453946162908E-2</v>
      </c>
      <c r="BS14" s="620">
        <v>8.925690316853914E-2</v>
      </c>
      <c r="BT14" s="377">
        <v>-303.56</v>
      </c>
      <c r="BU14" s="700">
        <v>-584.71</v>
      </c>
      <c r="BV14" s="703">
        <v>-281.15000000000003</v>
      </c>
      <c r="BW14" s="352">
        <v>-0.92617604427460809</v>
      </c>
      <c r="BX14" s="621">
        <v>-0.21964949856007873</v>
      </c>
      <c r="BY14" s="620">
        <v>-0.34324038743762841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270.81</v>
      </c>
      <c r="CG14" s="700">
        <v>403.2</v>
      </c>
      <c r="CH14" s="703">
        <v>132.38999999999999</v>
      </c>
      <c r="CI14" s="352">
        <v>0.48886673313393147</v>
      </c>
      <c r="CJ14" s="621">
        <v>0.19595230170330385</v>
      </c>
      <c r="CK14" s="620">
        <v>0.23668916935720574</v>
      </c>
      <c r="CL14" s="377">
        <v>172.24</v>
      </c>
      <c r="CM14" s="378">
        <v>141.31</v>
      </c>
      <c r="CN14" s="703">
        <v>-30.930000000000007</v>
      </c>
      <c r="CO14" s="352">
        <v>-0.17957501161170464</v>
      </c>
      <c r="CP14" s="621">
        <v>0.12462916600338636</v>
      </c>
      <c r="CQ14" s="620">
        <v>8.2952744349867921E-2</v>
      </c>
      <c r="CR14" s="377">
        <v>-50.87</v>
      </c>
      <c r="CS14" s="700">
        <v>16.87</v>
      </c>
      <c r="CT14" s="703">
        <v>67.739999999999995</v>
      </c>
      <c r="CU14" s="352">
        <v>1.3316296441910753</v>
      </c>
      <c r="CV14" s="621">
        <v>-3.6808439819973664E-2</v>
      </c>
      <c r="CW14" s="620">
        <v>9.9031405928969776E-3</v>
      </c>
      <c r="CX14" s="377">
        <v>894.81</v>
      </c>
      <c r="CY14" s="700">
        <v>1549.93</v>
      </c>
      <c r="CZ14" s="703">
        <v>655.12000000000012</v>
      </c>
      <c r="DA14" s="352">
        <v>0.73213307853063792</v>
      </c>
      <c r="DB14" s="621">
        <v>0.19289645404748199</v>
      </c>
      <c r="DC14" s="620">
        <v>0.26976181566603719</v>
      </c>
      <c r="DD14" s="804">
        <v>0.35253469559051243</v>
      </c>
      <c r="DE14" s="799">
        <v>9.01496918109774E-2</v>
      </c>
      <c r="DF14" s="863"/>
      <c r="DG14" s="858"/>
    </row>
    <row r="15" spans="1:116" s="6" customFormat="1" ht="19.5" customHeight="1">
      <c r="A15" s="715" t="s">
        <v>0</v>
      </c>
      <c r="B15" s="377">
        <v>8733.58</v>
      </c>
      <c r="C15" s="378">
        <v>5070.16</v>
      </c>
      <c r="D15" s="703">
        <v>-3663.42</v>
      </c>
      <c r="E15" s="336">
        <v>-0.41946372507036062</v>
      </c>
      <c r="F15" s="377">
        <v>7890.64</v>
      </c>
      <c r="G15" s="700">
        <v>6012.17</v>
      </c>
      <c r="H15" s="703">
        <v>-1878.4700000000003</v>
      </c>
      <c r="I15" s="352">
        <v>-0.2380630721969321</v>
      </c>
      <c r="J15" s="693">
        <v>0.90348287872785282</v>
      </c>
      <c r="K15" s="620">
        <v>1.1857949256039257</v>
      </c>
      <c r="L15" s="377">
        <v>2235.66</v>
      </c>
      <c r="M15" s="378">
        <v>397.62</v>
      </c>
      <c r="N15" s="703">
        <v>-1838.04</v>
      </c>
      <c r="O15" s="352">
        <v>-0.82214648023402492</v>
      </c>
      <c r="P15" s="693">
        <v>0.28333062970810985</v>
      </c>
      <c r="Q15" s="620">
        <v>6.6135854441907005E-2</v>
      </c>
      <c r="R15" s="377">
        <v>5654.98</v>
      </c>
      <c r="S15" s="700">
        <v>5614.56</v>
      </c>
      <c r="T15" s="703">
        <v>-40.419999999999163</v>
      </c>
      <c r="U15" s="352">
        <v>-7.1476822199192866E-3</v>
      </c>
      <c r="V15" s="693">
        <v>0.71666937029189004</v>
      </c>
      <c r="W15" s="620">
        <v>0.9338658088510472</v>
      </c>
      <c r="X15" s="377">
        <v>953.83</v>
      </c>
      <c r="Y15" s="378">
        <v>860.92</v>
      </c>
      <c r="Z15" s="703">
        <v>-92.910000000000082</v>
      </c>
      <c r="AA15" s="352">
        <v>-9.7407294800960414E-2</v>
      </c>
      <c r="AB15" s="621">
        <v>0.1208811959486176</v>
      </c>
      <c r="AC15" s="620">
        <v>0.14319621700650512</v>
      </c>
      <c r="AD15" s="377">
        <v>4701.1499999999996</v>
      </c>
      <c r="AE15" s="378">
        <v>4753.6400000000003</v>
      </c>
      <c r="AF15" s="703">
        <v>52.490000000000691</v>
      </c>
      <c r="AG15" s="352">
        <v>1.1165353158269933E-2</v>
      </c>
      <c r="AH15" s="621">
        <v>0.59578817434327247</v>
      </c>
      <c r="AI15" s="620">
        <v>0.790669591844542</v>
      </c>
      <c r="AJ15" s="377">
        <v>268.70999999999998</v>
      </c>
      <c r="AK15" s="700">
        <v>2779.22</v>
      </c>
      <c r="AL15" s="703">
        <v>2510.5099999999998</v>
      </c>
      <c r="AM15" s="352">
        <v>9.3428231178594014</v>
      </c>
      <c r="AN15" s="621">
        <v>3.0767451606328673E-2</v>
      </c>
      <c r="AO15" s="620">
        <v>0.54815232655379709</v>
      </c>
      <c r="AP15" s="377">
        <v>274.2</v>
      </c>
      <c r="AQ15" s="378">
        <v>1061.55</v>
      </c>
      <c r="AR15" s="703">
        <v>787.34999999999991</v>
      </c>
      <c r="AS15" s="352">
        <v>2.8714442013129102</v>
      </c>
      <c r="AT15" s="621">
        <v>3.4750032950432407E-2</v>
      </c>
      <c r="AU15" s="620">
        <v>0.17656686354510934</v>
      </c>
      <c r="AV15" s="377">
        <v>-667.25</v>
      </c>
      <c r="AW15" s="700">
        <v>-1415.14</v>
      </c>
      <c r="AX15" s="703">
        <v>-747.8900000000001</v>
      </c>
      <c r="AY15" s="352">
        <v>-1.1208542525290373</v>
      </c>
      <c r="AZ15" s="621">
        <v>-2.4334427425237055</v>
      </c>
      <c r="BA15" s="620">
        <v>-1.3330884084593284</v>
      </c>
      <c r="BB15" s="377">
        <v>-393.05</v>
      </c>
      <c r="BC15" s="378">
        <v>-353.59</v>
      </c>
      <c r="BD15" s="703">
        <v>39.460000000000036</v>
      </c>
      <c r="BE15" s="352">
        <v>0.10039435186363067</v>
      </c>
      <c r="BF15" s="621">
        <v>-6.9505108771383814E-2</v>
      </c>
      <c r="BG15" s="620">
        <v>-6.2977330369610438E-2</v>
      </c>
      <c r="BH15" s="377">
        <v>-351.05</v>
      </c>
      <c r="BI15" s="378">
        <v>-352.99</v>
      </c>
      <c r="BJ15" s="703">
        <v>-1.9399999999999977</v>
      </c>
      <c r="BK15" s="352">
        <v>-5.5262783079333359E-3</v>
      </c>
      <c r="BL15" s="621">
        <v>-7.4673218255107796E-2</v>
      </c>
      <c r="BM15" s="620">
        <v>-7.4256780067485123E-2</v>
      </c>
      <c r="BN15" s="377">
        <v>175.06</v>
      </c>
      <c r="BO15" s="378">
        <v>410.41</v>
      </c>
      <c r="BP15" s="703">
        <v>235.35000000000002</v>
      </c>
      <c r="BQ15" s="352">
        <v>1.3443962070147379</v>
      </c>
      <c r="BR15" s="621">
        <v>2.0044472026362614E-2</v>
      </c>
      <c r="BS15" s="620">
        <v>8.0946163434684512E-2</v>
      </c>
      <c r="BT15" s="377">
        <v>-30.15</v>
      </c>
      <c r="BU15" s="700">
        <v>375.86</v>
      </c>
      <c r="BV15" s="703">
        <v>406.01</v>
      </c>
      <c r="BW15" s="352">
        <v>13.466334991708127</v>
      </c>
      <c r="BX15" s="621">
        <v>-6.4133243993490952E-3</v>
      </c>
      <c r="BY15" s="620">
        <v>7.9067830125966632E-2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503.89</v>
      </c>
      <c r="CG15" s="700">
        <v>585.34</v>
      </c>
      <c r="CH15" s="703">
        <v>81.450000000000045</v>
      </c>
      <c r="CI15" s="352">
        <v>0.16164242195717329</v>
      </c>
      <c r="CJ15" s="621">
        <v>0.10718441232464397</v>
      </c>
      <c r="CK15" s="620">
        <v>0.12313511330264808</v>
      </c>
      <c r="CL15" s="377">
        <v>1750.64</v>
      </c>
      <c r="CM15" s="378">
        <v>1408.61</v>
      </c>
      <c r="CN15" s="703">
        <v>-342.0300000000002</v>
      </c>
      <c r="CO15" s="352">
        <v>-0.19537426312662809</v>
      </c>
      <c r="CP15" s="621">
        <v>0.37238548014847433</v>
      </c>
      <c r="CQ15" s="620">
        <v>0.29632239715249781</v>
      </c>
      <c r="CR15" s="377">
        <v>85.76</v>
      </c>
      <c r="CS15" s="700">
        <v>0</v>
      </c>
      <c r="CT15" s="703">
        <v>-85.76</v>
      </c>
      <c r="CU15" s="352">
        <v>-1</v>
      </c>
      <c r="CV15" s="621">
        <v>1.824234495814854E-2</v>
      </c>
      <c r="CW15" s="620">
        <v>0</v>
      </c>
      <c r="CX15" s="377">
        <v>2742.06</v>
      </c>
      <c r="CY15" s="700">
        <v>2736.82</v>
      </c>
      <c r="CZ15" s="703">
        <v>-5.2399999999997817</v>
      </c>
      <c r="DA15" s="352">
        <v>-1.9109720429165598E-3</v>
      </c>
      <c r="DB15" s="621">
        <v>0.31396746809441262</v>
      </c>
      <c r="DC15" s="620">
        <v>0.53978967133187128</v>
      </c>
      <c r="DD15" s="804">
        <v>0.41672569477680993</v>
      </c>
      <c r="DE15" s="799">
        <v>0.42426856051362744</v>
      </c>
      <c r="DF15" s="856"/>
      <c r="DG15" s="858"/>
    </row>
    <row r="16" spans="1:116" s="6" customFormat="1" ht="19.5" customHeight="1">
      <c r="A16" s="715" t="s">
        <v>20</v>
      </c>
      <c r="B16" s="377">
        <v>2986.41</v>
      </c>
      <c r="C16" s="378">
        <v>3099.52</v>
      </c>
      <c r="D16" s="703">
        <v>113.11000000000013</v>
      </c>
      <c r="E16" s="336">
        <v>3.787490666050547E-2</v>
      </c>
      <c r="F16" s="377">
        <v>48.23</v>
      </c>
      <c r="G16" s="700">
        <v>39.049999999999997</v>
      </c>
      <c r="H16" s="703">
        <v>-9.18</v>
      </c>
      <c r="I16" s="352">
        <v>-0.19033796392286959</v>
      </c>
      <c r="J16" s="693">
        <v>1.6149825375618217E-2</v>
      </c>
      <c r="K16" s="620">
        <v>1.2598724963865372E-2</v>
      </c>
      <c r="L16" s="377">
        <v>19.21</v>
      </c>
      <c r="M16" s="378">
        <v>14.9</v>
      </c>
      <c r="N16" s="703">
        <v>-4.3100000000000005</v>
      </c>
      <c r="O16" s="352">
        <v>-0.22436231129619991</v>
      </c>
      <c r="P16" s="693">
        <v>0.39829981339415305</v>
      </c>
      <c r="Q16" s="620">
        <v>0.38156209987195905</v>
      </c>
      <c r="R16" s="377">
        <v>29.03</v>
      </c>
      <c r="S16" s="700">
        <v>24.15</v>
      </c>
      <c r="T16" s="703">
        <v>-4.8800000000000026</v>
      </c>
      <c r="U16" s="352">
        <v>-0.168101963486049</v>
      </c>
      <c r="V16" s="693">
        <v>0.60190752643582834</v>
      </c>
      <c r="W16" s="620">
        <v>0.61843790012804101</v>
      </c>
      <c r="X16" s="377">
        <v>7.94</v>
      </c>
      <c r="Y16" s="378">
        <v>2.67</v>
      </c>
      <c r="Z16" s="703">
        <v>-5.2700000000000005</v>
      </c>
      <c r="AA16" s="352">
        <v>-0.66372795969773302</v>
      </c>
      <c r="AB16" s="621">
        <v>0.16462782500518353</v>
      </c>
      <c r="AC16" s="620">
        <v>6.837387964148528E-2</v>
      </c>
      <c r="AD16" s="377">
        <v>21.08</v>
      </c>
      <c r="AE16" s="378">
        <v>21.47</v>
      </c>
      <c r="AF16" s="703">
        <v>0.39000000000000057</v>
      </c>
      <c r="AG16" s="352">
        <v>1.8500948766603444E-2</v>
      </c>
      <c r="AH16" s="621">
        <v>0.43707236160066348</v>
      </c>
      <c r="AI16" s="620">
        <v>0.54980793854033294</v>
      </c>
      <c r="AJ16" s="377">
        <v>0</v>
      </c>
      <c r="AK16" s="700">
        <v>3991.1</v>
      </c>
      <c r="AL16" s="703">
        <v>3991.1</v>
      </c>
      <c r="AM16" s="352" t="s">
        <v>549</v>
      </c>
      <c r="AN16" s="621">
        <v>0</v>
      </c>
      <c r="AO16" s="620">
        <v>1.2876509911212057</v>
      </c>
      <c r="AP16" s="377">
        <v>0</v>
      </c>
      <c r="AQ16" s="378">
        <v>0</v>
      </c>
      <c r="AR16" s="703">
        <v>0</v>
      </c>
      <c r="AS16" s="352">
        <v>0</v>
      </c>
      <c r="AT16" s="621">
        <v>0</v>
      </c>
      <c r="AU16" s="620">
        <v>0</v>
      </c>
      <c r="AV16" s="377">
        <v>-10.38</v>
      </c>
      <c r="AW16" s="700">
        <v>111.14</v>
      </c>
      <c r="AX16" s="703">
        <v>121.52</v>
      </c>
      <c r="AY16" s="352">
        <v>11.707129094412331</v>
      </c>
      <c r="AZ16" s="621" t="s">
        <v>493</v>
      </c>
      <c r="BA16" s="620" t="s">
        <v>493</v>
      </c>
      <c r="BB16" s="377">
        <v>-10.38</v>
      </c>
      <c r="BC16" s="378">
        <v>111.14</v>
      </c>
      <c r="BD16" s="703">
        <v>121.52</v>
      </c>
      <c r="BE16" s="352">
        <v>11.707129094412331</v>
      </c>
      <c r="BF16" s="621">
        <v>-0.3575611436445057</v>
      </c>
      <c r="BG16" s="620">
        <v>4.6020703933747411</v>
      </c>
      <c r="BH16" s="377">
        <v>-10.38</v>
      </c>
      <c r="BI16" s="378">
        <v>111.14</v>
      </c>
      <c r="BJ16" s="703">
        <v>121.52</v>
      </c>
      <c r="BK16" s="352">
        <v>11.707129094412331</v>
      </c>
      <c r="BL16" s="621">
        <v>-0.4924098671726756</v>
      </c>
      <c r="BM16" s="620">
        <v>5.1765253842571033</v>
      </c>
      <c r="BN16" s="377">
        <v>13.03</v>
      </c>
      <c r="BO16" s="378">
        <v>31.57</v>
      </c>
      <c r="BP16" s="703">
        <v>18.54</v>
      </c>
      <c r="BQ16" s="352">
        <v>1.4228702993092863</v>
      </c>
      <c r="BR16" s="621">
        <v>4.36309816803453E-3</v>
      </c>
      <c r="BS16" s="620">
        <v>1.0185448069378485E-2</v>
      </c>
      <c r="BT16" s="377">
        <v>-359.26</v>
      </c>
      <c r="BU16" s="700">
        <v>-391.23</v>
      </c>
      <c r="BV16" s="703">
        <v>-31.970000000000027</v>
      </c>
      <c r="BW16" s="352">
        <v>-8.8988476312420059E-2</v>
      </c>
      <c r="BX16" s="621">
        <v>-17.0426944971537</v>
      </c>
      <c r="BY16" s="620">
        <v>-18.222170470423848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55.66</v>
      </c>
      <c r="CG16" s="700">
        <v>75.239999999999995</v>
      </c>
      <c r="CH16" s="703">
        <v>19.579999999999998</v>
      </c>
      <c r="CI16" s="352">
        <v>0.35177865612648218</v>
      </c>
      <c r="CJ16" s="621">
        <v>2.640417457305503</v>
      </c>
      <c r="CK16" s="620">
        <v>3.5044247787610621</v>
      </c>
      <c r="CL16" s="377">
        <v>243.54</v>
      </c>
      <c r="CM16" s="378">
        <v>54.62</v>
      </c>
      <c r="CN16" s="703">
        <v>-188.92</v>
      </c>
      <c r="CO16" s="352">
        <v>-0.77572472694423911</v>
      </c>
      <c r="CP16" s="621">
        <v>11.553130929791273</v>
      </c>
      <c r="CQ16" s="620">
        <v>2.5440149045179319</v>
      </c>
      <c r="CR16" s="377">
        <v>67.39</v>
      </c>
      <c r="CS16" s="700">
        <v>0.01</v>
      </c>
      <c r="CT16" s="703">
        <v>-67.38</v>
      </c>
      <c r="CU16" s="352">
        <v>-0.99985161003116185</v>
      </c>
      <c r="CV16" s="621">
        <v>3.196869070208729</v>
      </c>
      <c r="CW16" s="620">
        <v>4.657661853749418E-4</v>
      </c>
      <c r="CX16" s="377">
        <v>24.13</v>
      </c>
      <c r="CY16" s="700">
        <v>171.7</v>
      </c>
      <c r="CZ16" s="703">
        <v>147.57</v>
      </c>
      <c r="DA16" s="352">
        <v>6.11562370493162</v>
      </c>
      <c r="DB16" s="621">
        <v>8.079935440880523E-3</v>
      </c>
      <c r="DC16" s="620">
        <v>5.5395674168903571E-2</v>
      </c>
      <c r="DD16" s="804">
        <v>-0.14468690702087286</v>
      </c>
      <c r="DE16" s="799">
        <v>-6.9972054028877499</v>
      </c>
      <c r="DF16" s="856"/>
      <c r="DG16" s="858"/>
    </row>
    <row r="17" spans="1:111" s="6" customFormat="1" ht="19.5" customHeight="1">
      <c r="A17" s="715" t="s">
        <v>264</v>
      </c>
      <c r="B17" s="377">
        <v>1442.32</v>
      </c>
      <c r="C17" s="378">
        <v>1962.67</v>
      </c>
      <c r="D17" s="703">
        <v>520.35000000000014</v>
      </c>
      <c r="E17" s="336">
        <v>0.36077292140440415</v>
      </c>
      <c r="F17" s="377">
        <v>464.95</v>
      </c>
      <c r="G17" s="700">
        <v>1524.82</v>
      </c>
      <c r="H17" s="703">
        <v>1059.8699999999999</v>
      </c>
      <c r="I17" s="352">
        <v>2.2795354339176255</v>
      </c>
      <c r="J17" s="693">
        <v>0.32236258250596261</v>
      </c>
      <c r="K17" s="620">
        <v>0.77691104464836158</v>
      </c>
      <c r="L17" s="377">
        <v>88.32</v>
      </c>
      <c r="M17" s="378">
        <v>665.07</v>
      </c>
      <c r="N17" s="703">
        <v>576.75</v>
      </c>
      <c r="O17" s="352">
        <v>6.5302309782608701</v>
      </c>
      <c r="P17" s="693">
        <v>0.18995590923755243</v>
      </c>
      <c r="Q17" s="620">
        <v>0.43616295693917978</v>
      </c>
      <c r="R17" s="377">
        <v>376.63</v>
      </c>
      <c r="S17" s="700">
        <v>859.75</v>
      </c>
      <c r="T17" s="703">
        <v>483.12</v>
      </c>
      <c r="U17" s="352">
        <v>1.2827443379444017</v>
      </c>
      <c r="V17" s="693">
        <v>0.81004409076244754</v>
      </c>
      <c r="W17" s="620">
        <v>0.56383704306082028</v>
      </c>
      <c r="X17" s="377">
        <v>50.39</v>
      </c>
      <c r="Y17" s="378">
        <v>64.53</v>
      </c>
      <c r="Z17" s="703">
        <v>14.14</v>
      </c>
      <c r="AA17" s="352">
        <v>0.28061123238737845</v>
      </c>
      <c r="AB17" s="621">
        <v>0.10837724486503926</v>
      </c>
      <c r="AC17" s="620">
        <v>4.2319749216300946E-2</v>
      </c>
      <c r="AD17" s="377">
        <v>326.24</v>
      </c>
      <c r="AE17" s="378">
        <v>795.22</v>
      </c>
      <c r="AF17" s="703">
        <v>468.98</v>
      </c>
      <c r="AG17" s="352">
        <v>1.4375306522805298</v>
      </c>
      <c r="AH17" s="621">
        <v>0.70166684589740835</v>
      </c>
      <c r="AI17" s="620">
        <v>0.52151729384451939</v>
      </c>
      <c r="AJ17" s="377">
        <v>334.95</v>
      </c>
      <c r="AK17" s="700">
        <v>70.290000000000006</v>
      </c>
      <c r="AL17" s="703">
        <v>-264.65999999999997</v>
      </c>
      <c r="AM17" s="352">
        <v>-0.79014778325123147</v>
      </c>
      <c r="AN17" s="621">
        <v>0.23223001830384382</v>
      </c>
      <c r="AO17" s="620">
        <v>3.5813458197251707E-2</v>
      </c>
      <c r="AP17" s="377">
        <v>20.239999999999998</v>
      </c>
      <c r="AQ17" s="378">
        <v>4.3099999999999996</v>
      </c>
      <c r="AR17" s="703">
        <v>-15.93</v>
      </c>
      <c r="AS17" s="352">
        <v>-0.78705533596837951</v>
      </c>
      <c r="AT17" s="621">
        <v>4.353156253360576E-2</v>
      </c>
      <c r="AU17" s="620">
        <v>2.8265631353208902E-3</v>
      </c>
      <c r="AV17" s="377">
        <v>193.84</v>
      </c>
      <c r="AW17" s="700">
        <v>238.56</v>
      </c>
      <c r="AX17" s="703">
        <v>44.72</v>
      </c>
      <c r="AY17" s="352">
        <v>0.23070573669005365</v>
      </c>
      <c r="AZ17" s="621">
        <v>9.5770750988142304</v>
      </c>
      <c r="BA17" s="620">
        <v>55.35034802784223</v>
      </c>
      <c r="BB17" s="377">
        <v>214.08</v>
      </c>
      <c r="BC17" s="378">
        <v>242.87</v>
      </c>
      <c r="BD17" s="703">
        <v>28.789999999999992</v>
      </c>
      <c r="BE17" s="352">
        <v>0.13448243647234673</v>
      </c>
      <c r="BF17" s="621">
        <v>0.56840931418102647</v>
      </c>
      <c r="BG17" s="620">
        <v>0.28248909566734515</v>
      </c>
      <c r="BH17" s="377">
        <v>214.08</v>
      </c>
      <c r="BI17" s="378">
        <v>242.87</v>
      </c>
      <c r="BJ17" s="703">
        <v>28.789999999999992</v>
      </c>
      <c r="BK17" s="352">
        <v>0.13448243647234673</v>
      </c>
      <c r="BL17" s="621">
        <v>0.65620402157920554</v>
      </c>
      <c r="BM17" s="620">
        <v>0.30541233872387513</v>
      </c>
      <c r="BN17" s="377">
        <v>123.36</v>
      </c>
      <c r="BO17" s="378">
        <v>223.68</v>
      </c>
      <c r="BP17" s="703">
        <v>100.32000000000001</v>
      </c>
      <c r="BQ17" s="352">
        <v>0.81322957198443591</v>
      </c>
      <c r="BR17" s="621">
        <v>8.5528870153641356E-2</v>
      </c>
      <c r="BS17" s="620">
        <v>0.11396719774592774</v>
      </c>
      <c r="BT17" s="377">
        <v>-256.02999999999997</v>
      </c>
      <c r="BU17" s="700">
        <v>75.209999999999994</v>
      </c>
      <c r="BV17" s="703">
        <v>331.23999999999995</v>
      </c>
      <c r="BW17" s="352">
        <v>1.2937546381283442</v>
      </c>
      <c r="BX17" s="621">
        <v>-0.78479033840117696</v>
      </c>
      <c r="BY17" s="620">
        <v>9.4577601166972655E-2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>
        <v>0</v>
      </c>
      <c r="CF17" s="377">
        <v>153.33000000000001</v>
      </c>
      <c r="CG17" s="700">
        <v>209.07</v>
      </c>
      <c r="CH17" s="703">
        <v>55.739999999999981</v>
      </c>
      <c r="CI17" s="352">
        <v>0.36352964194873788</v>
      </c>
      <c r="CJ17" s="621">
        <v>0.46999141736145172</v>
      </c>
      <c r="CK17" s="620">
        <v>0.26290837755589647</v>
      </c>
      <c r="CL17" s="377">
        <v>89.83</v>
      </c>
      <c r="CM17" s="378">
        <v>46.61</v>
      </c>
      <c r="CN17" s="703">
        <v>-43.22</v>
      </c>
      <c r="CO17" s="352">
        <v>-0.48113102526995438</v>
      </c>
      <c r="CP17" s="621">
        <v>0.27534943599803824</v>
      </c>
      <c r="CQ17" s="620">
        <v>5.8612710947913781E-2</v>
      </c>
      <c r="CR17" s="377">
        <v>113.86</v>
      </c>
      <c r="CS17" s="700">
        <v>46.62</v>
      </c>
      <c r="CT17" s="703">
        <v>-67.240000000000009</v>
      </c>
      <c r="CU17" s="352">
        <v>-0.59054979799754093</v>
      </c>
      <c r="CV17" s="621">
        <v>0.34900686611083864</v>
      </c>
      <c r="CW17" s="620">
        <v>5.8625286084354009E-2</v>
      </c>
      <c r="CX17" s="377">
        <v>11.16</v>
      </c>
      <c r="CY17" s="700">
        <v>174.83</v>
      </c>
      <c r="CZ17" s="703">
        <v>163.67000000000002</v>
      </c>
      <c r="DA17" s="352">
        <v>14.665770609318997</v>
      </c>
      <c r="DB17" s="621">
        <v>7.7375339730434301E-3</v>
      </c>
      <c r="DC17" s="620">
        <v>8.9077634039344364E-2</v>
      </c>
      <c r="DD17" s="804">
        <v>0.96579205492888665</v>
      </c>
      <c r="DE17" s="799">
        <v>0.78014888961545226</v>
      </c>
      <c r="DF17" s="864"/>
    </row>
    <row r="18" spans="1:111" s="6" customFormat="1" ht="19.5" customHeight="1">
      <c r="A18" s="715" t="s">
        <v>39</v>
      </c>
      <c r="B18" s="377">
        <v>1902.97</v>
      </c>
      <c r="C18" s="378">
        <v>1761.84</v>
      </c>
      <c r="D18" s="703">
        <v>-141.13000000000011</v>
      </c>
      <c r="E18" s="336">
        <v>-7.4163018859992588E-2</v>
      </c>
      <c r="F18" s="377">
        <v>1151.75</v>
      </c>
      <c r="G18" s="700">
        <v>1020.52</v>
      </c>
      <c r="H18" s="703">
        <v>-131.23000000000002</v>
      </c>
      <c r="I18" s="352">
        <v>-0.11393965704362928</v>
      </c>
      <c r="J18" s="693">
        <v>0.60523812776869834</v>
      </c>
      <c r="K18" s="620">
        <v>0.57923534486673023</v>
      </c>
      <c r="L18" s="377">
        <v>-121.53</v>
      </c>
      <c r="M18" s="378">
        <v>-358.81</v>
      </c>
      <c r="N18" s="703">
        <v>-237.28</v>
      </c>
      <c r="O18" s="352">
        <v>-1.952439726816424</v>
      </c>
      <c r="P18" s="693">
        <v>-0.10551769047102236</v>
      </c>
      <c r="Q18" s="620">
        <v>-0.35159526515893857</v>
      </c>
      <c r="R18" s="377">
        <v>1273.28</v>
      </c>
      <c r="S18" s="700">
        <v>1379.33</v>
      </c>
      <c r="T18" s="703">
        <v>106.04999999999995</v>
      </c>
      <c r="U18" s="352">
        <v>8.3288828851470181E-2</v>
      </c>
      <c r="V18" s="693">
        <v>1.1055176904710224</v>
      </c>
      <c r="W18" s="620">
        <v>1.3515952651589385</v>
      </c>
      <c r="X18" s="377">
        <v>305.70999999999998</v>
      </c>
      <c r="Y18" s="378">
        <v>282.10000000000002</v>
      </c>
      <c r="Z18" s="703">
        <v>-23.609999999999957</v>
      </c>
      <c r="AA18" s="352">
        <v>-7.7230054626933886E-2</v>
      </c>
      <c r="AB18" s="621">
        <v>0.26543086607336658</v>
      </c>
      <c r="AC18" s="620">
        <v>0.27642770352369384</v>
      </c>
      <c r="AD18" s="377">
        <v>967.56</v>
      </c>
      <c r="AE18" s="378">
        <v>1097.23</v>
      </c>
      <c r="AF18" s="703">
        <v>129.67000000000007</v>
      </c>
      <c r="AG18" s="352">
        <v>0.1340175286287156</v>
      </c>
      <c r="AH18" s="621">
        <v>0.8400781419578901</v>
      </c>
      <c r="AI18" s="620">
        <v>1.0751675616352447</v>
      </c>
      <c r="AJ18" s="377">
        <v>878.14</v>
      </c>
      <c r="AK18" s="700">
        <v>943.7</v>
      </c>
      <c r="AL18" s="703">
        <v>65.560000000000059</v>
      </c>
      <c r="AM18" s="352">
        <v>7.4657799439724948E-2</v>
      </c>
      <c r="AN18" s="621">
        <v>0.46145761625248949</v>
      </c>
      <c r="AO18" s="620">
        <v>0.53563320165281758</v>
      </c>
      <c r="AP18" s="377">
        <v>457.26</v>
      </c>
      <c r="AQ18" s="378">
        <v>482.45</v>
      </c>
      <c r="AR18" s="703">
        <v>25.189999999999998</v>
      </c>
      <c r="AS18" s="352">
        <v>5.5089008441586838E-2</v>
      </c>
      <c r="AT18" s="621">
        <v>0.39701324072064248</v>
      </c>
      <c r="AU18" s="620">
        <v>0.47274918668913885</v>
      </c>
      <c r="AV18" s="377">
        <v>-36.36</v>
      </c>
      <c r="AW18" s="700">
        <v>466.17</v>
      </c>
      <c r="AX18" s="703">
        <v>502.53000000000003</v>
      </c>
      <c r="AY18" s="352">
        <v>13.820957095709572</v>
      </c>
      <c r="AZ18" s="621">
        <v>-7.9517123737042381E-2</v>
      </c>
      <c r="BA18" s="620">
        <v>0.96625557052544309</v>
      </c>
      <c r="BB18" s="377">
        <v>420.9</v>
      </c>
      <c r="BC18" s="378">
        <v>948.62</v>
      </c>
      <c r="BD18" s="703">
        <v>527.72</v>
      </c>
      <c r="BE18" s="352">
        <v>1.2537894986932765</v>
      </c>
      <c r="BF18" s="621">
        <v>0.33056358381502887</v>
      </c>
      <c r="BG18" s="620">
        <v>0.68773969970927917</v>
      </c>
      <c r="BH18" s="377">
        <v>368.93</v>
      </c>
      <c r="BI18" s="378">
        <v>653.25</v>
      </c>
      <c r="BJ18" s="703">
        <v>284.32</v>
      </c>
      <c r="BK18" s="352">
        <v>0.77066110102187402</v>
      </c>
      <c r="BL18" s="621">
        <v>0.38129935094464429</v>
      </c>
      <c r="BM18" s="620">
        <v>0.59536286831384488</v>
      </c>
      <c r="BN18" s="377">
        <v>286.29000000000002</v>
      </c>
      <c r="BO18" s="378">
        <v>321.01</v>
      </c>
      <c r="BP18" s="703">
        <v>34.71999999999997</v>
      </c>
      <c r="BQ18" s="352">
        <v>0.12127562960634311</v>
      </c>
      <c r="BR18" s="621">
        <v>0.15044377998602185</v>
      </c>
      <c r="BS18" s="620">
        <v>0.18220156200336013</v>
      </c>
      <c r="BT18" s="377">
        <v>33.24</v>
      </c>
      <c r="BU18" s="700">
        <v>60.04</v>
      </c>
      <c r="BV18" s="703">
        <v>26.799999999999997</v>
      </c>
      <c r="BW18" s="352">
        <v>0.80625752105896498</v>
      </c>
      <c r="BX18" s="621">
        <v>3.4354458638223992E-2</v>
      </c>
      <c r="BY18" s="620">
        <v>5.4719612114141974E-2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109.21</v>
      </c>
      <c r="CG18" s="700">
        <v>111.11</v>
      </c>
      <c r="CH18" s="703">
        <v>1.9000000000000057</v>
      </c>
      <c r="CI18" s="352">
        <v>1.7397674205658877E-2</v>
      </c>
      <c r="CJ18" s="621">
        <v>0.11287155318533218</v>
      </c>
      <c r="CK18" s="620">
        <v>0.10126409230516847</v>
      </c>
      <c r="CL18" s="377">
        <v>207.58</v>
      </c>
      <c r="CM18" s="378">
        <v>227.04</v>
      </c>
      <c r="CN18" s="703">
        <v>19.45999999999998</v>
      </c>
      <c r="CO18" s="352">
        <v>9.3746989112631171E-2</v>
      </c>
      <c r="CP18" s="621">
        <v>0.21453966679069</v>
      </c>
      <c r="CQ18" s="620">
        <v>0.20692106486333767</v>
      </c>
      <c r="CR18" s="377">
        <v>19.489999999999998</v>
      </c>
      <c r="CS18" s="700">
        <v>96.4</v>
      </c>
      <c r="CT18" s="703">
        <v>76.910000000000011</v>
      </c>
      <c r="CU18" s="352">
        <v>3.9461262185736286</v>
      </c>
      <c r="CV18" s="621">
        <v>2.0143453635950225E-2</v>
      </c>
      <c r="CW18" s="620">
        <v>8.7857605060014762E-2</v>
      </c>
      <c r="CX18" s="377">
        <v>229.11</v>
      </c>
      <c r="CY18" s="700">
        <v>-50.61</v>
      </c>
      <c r="CZ18" s="703">
        <v>-279.72000000000003</v>
      </c>
      <c r="DA18" s="352">
        <v>-1.2208982584784602</v>
      </c>
      <c r="DB18" s="621">
        <v>0.12039601254880529</v>
      </c>
      <c r="DC18" s="620">
        <v>-2.8725650456341099E-2</v>
      </c>
      <c r="DD18" s="804">
        <v>0.76320848319484069</v>
      </c>
      <c r="DE18" s="799">
        <v>1.0461252426565077</v>
      </c>
      <c r="DF18" s="864"/>
    </row>
    <row r="19" spans="1:111" s="6" customFormat="1" ht="19.5" customHeight="1">
      <c r="A19" s="715" t="s">
        <v>298</v>
      </c>
      <c r="B19" s="377">
        <v>2126.39</v>
      </c>
      <c r="C19" s="378">
        <v>1731.96</v>
      </c>
      <c r="D19" s="703">
        <v>-394.42999999999984</v>
      </c>
      <c r="E19" s="336">
        <v>-0.18549278354394061</v>
      </c>
      <c r="F19" s="377">
        <v>268.20999999999998</v>
      </c>
      <c r="G19" s="700">
        <v>329.07</v>
      </c>
      <c r="H19" s="703">
        <v>60.860000000000014</v>
      </c>
      <c r="I19" s="352">
        <v>0.22691174825696289</v>
      </c>
      <c r="J19" s="693">
        <v>0.12613396413640018</v>
      </c>
      <c r="K19" s="620">
        <v>0.18999861428670406</v>
      </c>
      <c r="L19" s="377">
        <v>-110.1</v>
      </c>
      <c r="M19" s="378">
        <v>86.77</v>
      </c>
      <c r="N19" s="703">
        <v>196.87</v>
      </c>
      <c r="O19" s="352">
        <v>1.7881017257039056</v>
      </c>
      <c r="P19" s="693">
        <v>-0.41049923567353941</v>
      </c>
      <c r="Q19" s="620">
        <v>0.26368249916431152</v>
      </c>
      <c r="R19" s="377">
        <v>378.31</v>
      </c>
      <c r="S19" s="700">
        <v>242.3</v>
      </c>
      <c r="T19" s="703">
        <v>-136.01</v>
      </c>
      <c r="U19" s="352">
        <v>-0.35951997039464989</v>
      </c>
      <c r="V19" s="693">
        <v>1.4104992356735395</v>
      </c>
      <c r="W19" s="620">
        <v>0.73631750083568848</v>
      </c>
      <c r="X19" s="377">
        <v>364.39</v>
      </c>
      <c r="Y19" s="378">
        <v>165.63</v>
      </c>
      <c r="Z19" s="703">
        <v>-198.76</v>
      </c>
      <c r="AA19" s="352">
        <v>-0.54545953511347733</v>
      </c>
      <c r="AB19" s="621">
        <v>1.3585996047872937</v>
      </c>
      <c r="AC19" s="620">
        <v>0.50332755948582364</v>
      </c>
      <c r="AD19" s="377">
        <v>13.92</v>
      </c>
      <c r="AE19" s="378">
        <v>76.67</v>
      </c>
      <c r="AF19" s="703">
        <v>62.75</v>
      </c>
      <c r="AG19" s="352">
        <v>4.507902298850575</v>
      </c>
      <c r="AH19" s="621">
        <v>5.1899630886245857E-2</v>
      </c>
      <c r="AI19" s="620">
        <v>0.23298994134986478</v>
      </c>
      <c r="AJ19" s="377">
        <v>4.93</v>
      </c>
      <c r="AK19" s="700">
        <v>-144.34</v>
      </c>
      <c r="AL19" s="703">
        <v>-149.27000000000001</v>
      </c>
      <c r="AM19" s="352">
        <v>-30.277890466531446</v>
      </c>
      <c r="AN19" s="621">
        <v>2.3184834390680919E-3</v>
      </c>
      <c r="AO19" s="620">
        <v>-8.3339107138732993E-2</v>
      </c>
      <c r="AP19" s="377">
        <v>-0.4</v>
      </c>
      <c r="AQ19" s="378">
        <v>-27.42</v>
      </c>
      <c r="AR19" s="703">
        <v>-27.020000000000003</v>
      </c>
      <c r="AS19" s="352">
        <v>-67.55</v>
      </c>
      <c r="AT19" s="621">
        <v>-1.4913687036277547E-3</v>
      </c>
      <c r="AU19" s="620">
        <v>-8.3325736165557482E-2</v>
      </c>
      <c r="AV19" s="377">
        <v>185.77</v>
      </c>
      <c r="AW19" s="700">
        <v>120.51</v>
      </c>
      <c r="AX19" s="703">
        <v>-65.260000000000005</v>
      </c>
      <c r="AY19" s="352">
        <v>-0.35129461161651504</v>
      </c>
      <c r="AZ19" s="621" t="s">
        <v>493</v>
      </c>
      <c r="BA19" s="620" t="s">
        <v>493</v>
      </c>
      <c r="BB19" s="377">
        <v>185.37</v>
      </c>
      <c r="BC19" s="378">
        <v>93.09</v>
      </c>
      <c r="BD19" s="703">
        <v>-92.28</v>
      </c>
      <c r="BE19" s="352">
        <v>-0.49781518044991097</v>
      </c>
      <c r="BF19" s="621">
        <v>0.48999497766382066</v>
      </c>
      <c r="BG19" s="620">
        <v>0.38419314898885676</v>
      </c>
      <c r="BH19" s="377">
        <v>185.37</v>
      </c>
      <c r="BI19" s="378">
        <v>93.09</v>
      </c>
      <c r="BJ19" s="703">
        <v>-92.28</v>
      </c>
      <c r="BK19" s="352">
        <v>-0.49781518044991097</v>
      </c>
      <c r="BL19" s="621">
        <v>13.316810344827587</v>
      </c>
      <c r="BM19" s="620">
        <v>1.2141646015390635</v>
      </c>
      <c r="BN19" s="377">
        <v>339.02</v>
      </c>
      <c r="BO19" s="378">
        <v>265.27999999999997</v>
      </c>
      <c r="BP19" s="703">
        <v>-73.740000000000009</v>
      </c>
      <c r="BQ19" s="352">
        <v>-0.21750929148722792</v>
      </c>
      <c r="BR19" s="621">
        <v>0.15943453458678794</v>
      </c>
      <c r="BS19" s="620">
        <v>0.15316750964225501</v>
      </c>
      <c r="BT19" s="377">
        <v>-231.08</v>
      </c>
      <c r="BU19" s="700">
        <v>-217.14</v>
      </c>
      <c r="BV19" s="703">
        <v>13.940000000000026</v>
      </c>
      <c r="BW19" s="352">
        <v>6.0325428423057062E-2</v>
      </c>
      <c r="BX19" s="621">
        <v>-16.600574712643681</v>
      </c>
      <c r="BY19" s="620">
        <v>-2.8321377331420372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77.86</v>
      </c>
      <c r="CG19" s="700">
        <v>41.81</v>
      </c>
      <c r="CH19" s="703">
        <v>-36.049999999999997</v>
      </c>
      <c r="CI19" s="352">
        <v>-0.46301053172360646</v>
      </c>
      <c r="CJ19" s="621">
        <v>5.5933908045977008</v>
      </c>
      <c r="CK19" s="620">
        <v>0.54532411634276767</v>
      </c>
      <c r="CL19" s="377">
        <v>29.38</v>
      </c>
      <c r="CM19" s="378">
        <v>102.48</v>
      </c>
      <c r="CN19" s="703">
        <v>73.100000000000009</v>
      </c>
      <c r="CO19" s="352">
        <v>2.4880871341048336</v>
      </c>
      <c r="CP19" s="621">
        <v>2.110632183908046</v>
      </c>
      <c r="CQ19" s="620">
        <v>1.3366375374983697</v>
      </c>
      <c r="CR19" s="377">
        <v>4.54</v>
      </c>
      <c r="CS19" s="700">
        <v>34.06</v>
      </c>
      <c r="CT19" s="703">
        <v>29.520000000000003</v>
      </c>
      <c r="CU19" s="352">
        <v>6.502202643171807</v>
      </c>
      <c r="CV19" s="621">
        <v>0.32614942528735635</v>
      </c>
      <c r="CW19" s="620">
        <v>0.44424155471501242</v>
      </c>
      <c r="CX19" s="377">
        <v>-52.14</v>
      </c>
      <c r="CY19" s="700">
        <v>22.36</v>
      </c>
      <c r="CZ19" s="703">
        <v>74.5</v>
      </c>
      <c r="DA19" s="352">
        <v>1.4288454161871884</v>
      </c>
      <c r="DB19" s="621">
        <v>-2.4520431341381405E-2</v>
      </c>
      <c r="DC19" s="620">
        <v>1.2910228873646042E-2</v>
      </c>
      <c r="DD19" s="804">
        <v>4.7456896551724137</v>
      </c>
      <c r="DE19" s="799">
        <v>0.70836050606495371</v>
      </c>
      <c r="DF19" s="856"/>
      <c r="DG19" s="858"/>
    </row>
    <row r="20" spans="1:111" s="6" customFormat="1" ht="19.5" customHeight="1">
      <c r="A20" s="715" t="s">
        <v>246</v>
      </c>
      <c r="B20" s="377">
        <v>1803.01</v>
      </c>
      <c r="C20" s="378">
        <v>1572.7</v>
      </c>
      <c r="D20" s="703">
        <v>-230.30999999999995</v>
      </c>
      <c r="E20" s="336">
        <v>-0.12773639635942116</v>
      </c>
      <c r="F20" s="377">
        <v>1316.29</v>
      </c>
      <c r="G20" s="700">
        <v>1281.71</v>
      </c>
      <c r="H20" s="703">
        <v>-34.579999999999927</v>
      </c>
      <c r="I20" s="352">
        <v>-2.6270806585174944E-2</v>
      </c>
      <c r="J20" s="693">
        <v>0.73005141402432594</v>
      </c>
      <c r="K20" s="620">
        <v>0.81497424810834873</v>
      </c>
      <c r="L20" s="377">
        <v>-956.11</v>
      </c>
      <c r="M20" s="378">
        <v>470.03</v>
      </c>
      <c r="N20" s="703">
        <v>1426.1399999999999</v>
      </c>
      <c r="O20" s="352">
        <v>1.4916066143017015</v>
      </c>
      <c r="P20" s="693">
        <v>-0.72636728988292854</v>
      </c>
      <c r="Q20" s="620">
        <v>0.36672102113582633</v>
      </c>
      <c r="R20" s="377">
        <v>2272.4</v>
      </c>
      <c r="S20" s="700">
        <v>811.68</v>
      </c>
      <c r="T20" s="703">
        <v>-1460.7200000000003</v>
      </c>
      <c r="U20" s="352">
        <v>-0.64280936454849502</v>
      </c>
      <c r="V20" s="693">
        <v>1.7263672898829288</v>
      </c>
      <c r="W20" s="620">
        <v>0.63327897886417361</v>
      </c>
      <c r="X20" s="377">
        <v>70.150000000000006</v>
      </c>
      <c r="Y20" s="378">
        <v>60.05</v>
      </c>
      <c r="Z20" s="703">
        <v>-10.100000000000009</v>
      </c>
      <c r="AA20" s="352">
        <v>-0.14397719173200296</v>
      </c>
      <c r="AB20" s="621">
        <v>5.3293727066224011E-2</v>
      </c>
      <c r="AC20" s="620">
        <v>4.6851471861809608E-2</v>
      </c>
      <c r="AD20" s="377">
        <v>2202.25</v>
      </c>
      <c r="AE20" s="378">
        <v>751.62</v>
      </c>
      <c r="AF20" s="703">
        <v>-1450.63</v>
      </c>
      <c r="AG20" s="352">
        <v>-0.65870359859234884</v>
      </c>
      <c r="AH20" s="621">
        <v>1.6730735628167046</v>
      </c>
      <c r="AI20" s="620">
        <v>0.58641970492545115</v>
      </c>
      <c r="AJ20" s="377">
        <v>338.72</v>
      </c>
      <c r="AK20" s="700">
        <v>260.75</v>
      </c>
      <c r="AL20" s="703">
        <v>-77.970000000000027</v>
      </c>
      <c r="AM20" s="352">
        <v>-0.23019012753897031</v>
      </c>
      <c r="AN20" s="621">
        <v>0.18786362804421497</v>
      </c>
      <c r="AO20" s="620">
        <v>0.16579767279201374</v>
      </c>
      <c r="AP20" s="377">
        <v>212.53</v>
      </c>
      <c r="AQ20" s="378">
        <v>260.75</v>
      </c>
      <c r="AR20" s="703">
        <v>48.22</v>
      </c>
      <c r="AS20" s="352">
        <v>0.22688561614830846</v>
      </c>
      <c r="AT20" s="621">
        <v>0.16146138009101338</v>
      </c>
      <c r="AU20" s="620">
        <v>0.20343915550319494</v>
      </c>
      <c r="AV20" s="377">
        <v>555.61</v>
      </c>
      <c r="AW20" s="700">
        <v>546.67999999999995</v>
      </c>
      <c r="AX20" s="703">
        <v>-8.9300000000000637</v>
      </c>
      <c r="AY20" s="352">
        <v>-1.6072424902359682E-2</v>
      </c>
      <c r="AZ20" s="621">
        <v>2.6142662212393546</v>
      </c>
      <c r="BA20" s="620">
        <v>2.0965675934803452</v>
      </c>
      <c r="BB20" s="377">
        <v>768.13</v>
      </c>
      <c r="BC20" s="378">
        <v>807.43</v>
      </c>
      <c r="BD20" s="703">
        <v>39.299999999999955</v>
      </c>
      <c r="BE20" s="352">
        <v>5.116321456003535E-2</v>
      </c>
      <c r="BF20" s="621">
        <v>0.33802587572610454</v>
      </c>
      <c r="BG20" s="620">
        <v>0.99476394638281096</v>
      </c>
      <c r="BH20" s="377">
        <v>768.13</v>
      </c>
      <c r="BI20" s="378">
        <v>807.43</v>
      </c>
      <c r="BJ20" s="703">
        <v>39.299999999999955</v>
      </c>
      <c r="BK20" s="352">
        <v>5.116321456003535E-2</v>
      </c>
      <c r="BL20" s="621">
        <v>0.34879327960040868</v>
      </c>
      <c r="BM20" s="620">
        <v>1.0742529469678825</v>
      </c>
      <c r="BN20" s="377">
        <v>66.53</v>
      </c>
      <c r="BO20" s="378">
        <v>0.13</v>
      </c>
      <c r="BP20" s="703">
        <v>-66.400000000000006</v>
      </c>
      <c r="BQ20" s="352">
        <v>-0.99804599428829111</v>
      </c>
      <c r="BR20" s="621">
        <v>3.6899407102567373E-2</v>
      </c>
      <c r="BS20" s="620">
        <v>8.2660392954791127E-5</v>
      </c>
      <c r="BT20" s="377">
        <v>-34.5</v>
      </c>
      <c r="BU20" s="700">
        <v>-81.75</v>
      </c>
      <c r="BV20" s="703">
        <v>-47.25</v>
      </c>
      <c r="BW20" s="352">
        <v>-1.3695652173913044</v>
      </c>
      <c r="BX20" s="621">
        <v>-1.5665796344647518E-2</v>
      </c>
      <c r="BY20" s="620">
        <v>-0.10876506745429872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>
        <v>0</v>
      </c>
      <c r="CF20" s="377">
        <v>191.38</v>
      </c>
      <c r="CG20" s="700">
        <v>221.25</v>
      </c>
      <c r="CH20" s="703">
        <v>29.870000000000005</v>
      </c>
      <c r="CI20" s="352">
        <v>0.15607691503814403</v>
      </c>
      <c r="CJ20" s="621">
        <v>8.6902032012714264E-2</v>
      </c>
      <c r="CK20" s="620">
        <v>0.29436417338548737</v>
      </c>
      <c r="CL20" s="377">
        <v>353.51</v>
      </c>
      <c r="CM20" s="378">
        <v>305.44</v>
      </c>
      <c r="CN20" s="703">
        <v>-48.069999999999993</v>
      </c>
      <c r="CO20" s="352">
        <v>-0.13597918022121014</v>
      </c>
      <c r="CP20" s="621">
        <v>0.16052219321148825</v>
      </c>
      <c r="CQ20" s="620">
        <v>0.40637556211915593</v>
      </c>
      <c r="CR20" s="377">
        <v>-0.08</v>
      </c>
      <c r="CS20" s="700">
        <v>-2.71</v>
      </c>
      <c r="CT20" s="703">
        <v>-2.63</v>
      </c>
      <c r="CU20" s="352">
        <v>-32.875</v>
      </c>
      <c r="CV20" s="621">
        <v>-3.6326484277443522E-5</v>
      </c>
      <c r="CW20" s="620">
        <v>-3.6055453553657433E-3</v>
      </c>
      <c r="CX20" s="377">
        <v>923.81</v>
      </c>
      <c r="CY20" s="700">
        <v>-498.03</v>
      </c>
      <c r="CZ20" s="703">
        <v>-1421.84</v>
      </c>
      <c r="DA20" s="352">
        <v>-1.5391043612864117</v>
      </c>
      <c r="DB20" s="621">
        <v>0.51237097963960265</v>
      </c>
      <c r="DC20" s="620">
        <v>-0.31667196540980475</v>
      </c>
      <c r="DD20" s="804">
        <v>0.58051538199568631</v>
      </c>
      <c r="DE20" s="799">
        <v>1.6626220696628617</v>
      </c>
      <c r="DF20" s="864"/>
    </row>
    <row r="21" spans="1:111" s="6" customFormat="1" ht="19.5" customHeight="1">
      <c r="A21" s="715" t="s">
        <v>413</v>
      </c>
      <c r="B21" s="377">
        <v>2076.85</v>
      </c>
      <c r="C21" s="378">
        <v>1520.1</v>
      </c>
      <c r="D21" s="703">
        <v>-556.75</v>
      </c>
      <c r="E21" s="336">
        <v>-0.26807424705684091</v>
      </c>
      <c r="F21" s="377">
        <v>27.92</v>
      </c>
      <c r="G21" s="700">
        <v>56.9</v>
      </c>
      <c r="H21" s="703">
        <v>28.979999999999997</v>
      </c>
      <c r="I21" s="352">
        <v>1.037965616045845</v>
      </c>
      <c r="J21" s="693">
        <v>1.344343597274719E-2</v>
      </c>
      <c r="K21" s="620">
        <v>3.7431747911321624E-2</v>
      </c>
      <c r="L21" s="377">
        <v>27.32</v>
      </c>
      <c r="M21" s="378">
        <v>-110.35</v>
      </c>
      <c r="N21" s="703">
        <v>-137.66999999999999</v>
      </c>
      <c r="O21" s="352">
        <v>-5.0391654465592968</v>
      </c>
      <c r="P21" s="693">
        <v>0.97851002865329506</v>
      </c>
      <c r="Q21" s="620">
        <v>-1.9393673110720562</v>
      </c>
      <c r="R21" s="377">
        <v>0.61</v>
      </c>
      <c r="S21" s="700">
        <v>167.25</v>
      </c>
      <c r="T21" s="703">
        <v>166.64</v>
      </c>
      <c r="U21" s="352">
        <v>273.18032786885243</v>
      </c>
      <c r="V21" s="693">
        <v>2.1848137535816617E-2</v>
      </c>
      <c r="W21" s="620">
        <v>2.9393673110720564</v>
      </c>
      <c r="X21" s="377">
        <v>0</v>
      </c>
      <c r="Y21" s="378">
        <v>0</v>
      </c>
      <c r="Z21" s="703">
        <v>0</v>
      </c>
      <c r="AA21" s="352">
        <v>0</v>
      </c>
      <c r="AB21" s="621">
        <v>0</v>
      </c>
      <c r="AC21" s="620">
        <v>0</v>
      </c>
      <c r="AD21" s="377">
        <v>0.61</v>
      </c>
      <c r="AE21" s="378">
        <v>167.25</v>
      </c>
      <c r="AF21" s="703">
        <v>166.64</v>
      </c>
      <c r="AG21" s="352">
        <v>273.18032786885243</v>
      </c>
      <c r="AH21" s="621">
        <v>2.1848137535816617E-2</v>
      </c>
      <c r="AI21" s="620">
        <v>2.9393673110720564</v>
      </c>
      <c r="AJ21" s="377">
        <v>61.16</v>
      </c>
      <c r="AK21" s="700">
        <v>602.69000000000005</v>
      </c>
      <c r="AL21" s="703">
        <v>541.53000000000009</v>
      </c>
      <c r="AM21" s="352">
        <v>8.8543165467625915</v>
      </c>
      <c r="AN21" s="621">
        <v>2.9448443556347351E-2</v>
      </c>
      <c r="AO21" s="620">
        <v>0.3964804947042958</v>
      </c>
      <c r="AP21" s="377">
        <v>2.29</v>
      </c>
      <c r="AQ21" s="378">
        <v>35.880000000000003</v>
      </c>
      <c r="AR21" s="703">
        <v>33.590000000000003</v>
      </c>
      <c r="AS21" s="352">
        <v>14.668122270742359</v>
      </c>
      <c r="AT21" s="621">
        <v>8.2020057306590261E-2</v>
      </c>
      <c r="AU21" s="620">
        <v>0.63057996485061518</v>
      </c>
      <c r="AV21" s="377">
        <v>92.21</v>
      </c>
      <c r="AW21" s="700">
        <v>-29.64</v>
      </c>
      <c r="AX21" s="703">
        <v>-121.85</v>
      </c>
      <c r="AY21" s="352">
        <v>-1.3214401908686693</v>
      </c>
      <c r="AZ21" s="621">
        <v>40.266375545851524</v>
      </c>
      <c r="BA21" s="620">
        <v>-0.82608695652173914</v>
      </c>
      <c r="BB21" s="377">
        <v>94.5</v>
      </c>
      <c r="BC21" s="378">
        <v>6.23</v>
      </c>
      <c r="BD21" s="703">
        <v>-88.27</v>
      </c>
      <c r="BE21" s="352">
        <v>-0.93407407407407406</v>
      </c>
      <c r="BF21" s="621">
        <v>154.91803278688525</v>
      </c>
      <c r="BG21" s="620">
        <v>3.7249626307922272E-2</v>
      </c>
      <c r="BH21" s="377">
        <v>94.5</v>
      </c>
      <c r="BI21" s="378">
        <v>6.23</v>
      </c>
      <c r="BJ21" s="703">
        <v>-88.27</v>
      </c>
      <c r="BK21" s="352">
        <v>-0.93407407407407406</v>
      </c>
      <c r="BL21" s="621">
        <v>154.91803278688525</v>
      </c>
      <c r="BM21" s="620">
        <v>3.7249626307922272E-2</v>
      </c>
      <c r="BN21" s="377">
        <v>113.21</v>
      </c>
      <c r="BO21" s="378">
        <v>69.12</v>
      </c>
      <c r="BP21" s="703">
        <v>-44.089999999999989</v>
      </c>
      <c r="BQ21" s="352">
        <v>-0.38945322851338215</v>
      </c>
      <c r="BR21" s="621">
        <v>5.4510436478320531E-2</v>
      </c>
      <c r="BS21" s="620">
        <v>4.5470692717584374E-2</v>
      </c>
      <c r="BT21" s="377">
        <v>-317.22000000000003</v>
      </c>
      <c r="BU21" s="700">
        <v>-210.23</v>
      </c>
      <c r="BV21" s="703">
        <v>106.99000000000004</v>
      </c>
      <c r="BW21" s="352">
        <v>0.33727381627892322</v>
      </c>
      <c r="BX21" s="621">
        <v>-520.03278688524597</v>
      </c>
      <c r="BY21" s="620">
        <v>-1.2569805680119581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165.09</v>
      </c>
      <c r="CG21" s="700">
        <v>195.83</v>
      </c>
      <c r="CH21" s="703">
        <v>30.740000000000009</v>
      </c>
      <c r="CI21" s="352">
        <v>0.18620146586710284</v>
      </c>
      <c r="CJ21" s="621">
        <v>270.63934426229508</v>
      </c>
      <c r="CK21" s="620">
        <v>1.170881913303438</v>
      </c>
      <c r="CL21" s="377">
        <v>256.66000000000003</v>
      </c>
      <c r="CM21" s="378">
        <v>300.08</v>
      </c>
      <c r="CN21" s="703">
        <v>43.419999999999959</v>
      </c>
      <c r="CO21" s="352">
        <v>0.16917322527857848</v>
      </c>
      <c r="CP21" s="621">
        <v>420.7540983606558</v>
      </c>
      <c r="CQ21" s="620">
        <v>1.7942002989536621</v>
      </c>
      <c r="CR21" s="377">
        <v>28.06</v>
      </c>
      <c r="CS21" s="700">
        <v>18.37</v>
      </c>
      <c r="CT21" s="703">
        <v>-9.6899999999999977</v>
      </c>
      <c r="CU21" s="352">
        <v>-0.34533143264433352</v>
      </c>
      <c r="CV21" s="621">
        <v>46</v>
      </c>
      <c r="CW21" s="620">
        <v>0.10983557548579971</v>
      </c>
      <c r="CX21" s="377">
        <v>-226.49</v>
      </c>
      <c r="CY21" s="700">
        <v>-143.03</v>
      </c>
      <c r="CZ21" s="703">
        <v>83.460000000000008</v>
      </c>
      <c r="DA21" s="352">
        <v>0.36849309020265797</v>
      </c>
      <c r="DB21" s="621">
        <v>-0.10905457784625756</v>
      </c>
      <c r="DC21" s="620">
        <v>-9.4092493914874023E-2</v>
      </c>
      <c r="DD21" s="804">
        <v>372.27868852459017</v>
      </c>
      <c r="DE21" s="799">
        <v>1.8551868460388639</v>
      </c>
      <c r="DF21" s="856"/>
      <c r="DG21" s="858"/>
    </row>
    <row r="22" spans="1:111" s="6" customFormat="1" ht="19.5" customHeight="1">
      <c r="A22" s="715" t="s">
        <v>496</v>
      </c>
      <c r="B22" s="377">
        <v>161.31</v>
      </c>
      <c r="C22" s="378">
        <v>571.09</v>
      </c>
      <c r="D22" s="703">
        <v>409.78000000000003</v>
      </c>
      <c r="E22" s="336">
        <v>2.5403260802182137</v>
      </c>
      <c r="F22" s="377">
        <v>64.52</v>
      </c>
      <c r="G22" s="700">
        <v>112.36</v>
      </c>
      <c r="H22" s="703">
        <v>47.84</v>
      </c>
      <c r="I22" s="352">
        <v>0.7414755114693119</v>
      </c>
      <c r="J22" s="693">
        <v>0.39997520302523087</v>
      </c>
      <c r="K22" s="620">
        <v>0.19674657234411388</v>
      </c>
      <c r="L22" s="377">
        <v>-12.23</v>
      </c>
      <c r="M22" s="378">
        <v>42.98</v>
      </c>
      <c r="N22" s="703">
        <v>55.209999999999994</v>
      </c>
      <c r="O22" s="352">
        <v>4.514309076042518</v>
      </c>
      <c r="P22" s="693">
        <v>-0.18955362678239307</v>
      </c>
      <c r="Q22" s="620">
        <v>0.38252046991812028</v>
      </c>
      <c r="R22" s="377">
        <v>76.760000000000005</v>
      </c>
      <c r="S22" s="700">
        <v>69.38</v>
      </c>
      <c r="T22" s="703">
        <v>-7.3800000000000097</v>
      </c>
      <c r="U22" s="352">
        <v>-9.6143824908806796E-2</v>
      </c>
      <c r="V22" s="693">
        <v>1.1897086174829512</v>
      </c>
      <c r="W22" s="620">
        <v>0.61747953008187961</v>
      </c>
      <c r="X22" s="377">
        <v>3.77</v>
      </c>
      <c r="Y22" s="378">
        <v>3.22</v>
      </c>
      <c r="Z22" s="703">
        <v>-0.54999999999999982</v>
      </c>
      <c r="AA22" s="352">
        <v>-0.14588859416445618</v>
      </c>
      <c r="AB22" s="621">
        <v>5.843149411035338E-2</v>
      </c>
      <c r="AC22" s="620">
        <v>2.8657885368458529E-2</v>
      </c>
      <c r="AD22" s="377">
        <v>72.989999999999995</v>
      </c>
      <c r="AE22" s="378">
        <v>66.150000000000006</v>
      </c>
      <c r="AF22" s="703">
        <v>-6.8399999999999892</v>
      </c>
      <c r="AG22" s="352">
        <v>-9.3711467324290851E-2</v>
      </c>
      <c r="AH22" s="621">
        <v>1.1312771233725976</v>
      </c>
      <c r="AI22" s="620">
        <v>0.5887326450694198</v>
      </c>
      <c r="AJ22" s="377">
        <v>64.67</v>
      </c>
      <c r="AK22" s="700">
        <v>0</v>
      </c>
      <c r="AL22" s="703">
        <v>-64.67</v>
      </c>
      <c r="AM22" s="352">
        <v>-1</v>
      </c>
      <c r="AN22" s="621">
        <v>0.40090508957907134</v>
      </c>
      <c r="AO22" s="620">
        <v>0</v>
      </c>
      <c r="AP22" s="377">
        <v>48.04</v>
      </c>
      <c r="AQ22" s="378">
        <v>0</v>
      </c>
      <c r="AR22" s="703">
        <v>-48.04</v>
      </c>
      <c r="AS22" s="352">
        <v>-1</v>
      </c>
      <c r="AT22" s="621">
        <v>0.74457532548047123</v>
      </c>
      <c r="AU22" s="620">
        <v>0</v>
      </c>
      <c r="AV22" s="377">
        <v>-35.67</v>
      </c>
      <c r="AW22" s="700">
        <v>41.58</v>
      </c>
      <c r="AX22" s="703">
        <v>77.25</v>
      </c>
      <c r="AY22" s="352">
        <v>2.1656854499579477</v>
      </c>
      <c r="AZ22" s="621">
        <v>-0.74250624479600336</v>
      </c>
      <c r="BA22" s="620" t="s">
        <v>493</v>
      </c>
      <c r="BB22" s="377">
        <v>12.37</v>
      </c>
      <c r="BC22" s="378">
        <v>41.58</v>
      </c>
      <c r="BD22" s="703">
        <v>29.21</v>
      </c>
      <c r="BE22" s="352">
        <v>2.3613581244947457</v>
      </c>
      <c r="BF22" s="621">
        <v>0.16115164147993744</v>
      </c>
      <c r="BG22" s="620">
        <v>0.59930815797059678</v>
      </c>
      <c r="BH22" s="377">
        <v>12.37</v>
      </c>
      <c r="BI22" s="378">
        <v>41.58</v>
      </c>
      <c r="BJ22" s="703">
        <v>29.21</v>
      </c>
      <c r="BK22" s="352">
        <v>2.3613581244947457</v>
      </c>
      <c r="BL22" s="621">
        <v>0.16947527058501163</v>
      </c>
      <c r="BM22" s="620">
        <v>0.62857142857142845</v>
      </c>
      <c r="BN22" s="377">
        <v>27.78</v>
      </c>
      <c r="BO22" s="378">
        <v>22.76</v>
      </c>
      <c r="BP22" s="703">
        <v>-5.0199999999999996</v>
      </c>
      <c r="BQ22" s="352">
        <v>-0.18070554355651547</v>
      </c>
      <c r="BR22" s="621">
        <v>0.17221498977124791</v>
      </c>
      <c r="BS22" s="620">
        <v>3.9853613265860025E-2</v>
      </c>
      <c r="BT22" s="377">
        <v>-10.14</v>
      </c>
      <c r="BU22" s="700">
        <v>-33.229999999999997</v>
      </c>
      <c r="BV22" s="703">
        <v>-23.089999999999996</v>
      </c>
      <c r="BW22" s="352">
        <v>-2.2771203155818536</v>
      </c>
      <c r="BX22" s="621">
        <v>-0.13892314015618579</v>
      </c>
      <c r="BY22" s="620">
        <v>-0.50234315948601649</v>
      </c>
      <c r="BZ22" s="377">
        <v>0</v>
      </c>
      <c r="CA22" s="378">
        <v>0</v>
      </c>
      <c r="CB22" s="703">
        <v>0</v>
      </c>
      <c r="CC22" s="352">
        <v>0</v>
      </c>
      <c r="CD22" s="621">
        <v>0</v>
      </c>
      <c r="CE22" s="620">
        <v>0</v>
      </c>
      <c r="CF22" s="377">
        <v>17.48</v>
      </c>
      <c r="CG22" s="700">
        <v>17.87</v>
      </c>
      <c r="CH22" s="703">
        <v>0.39000000000000057</v>
      </c>
      <c r="CI22" s="352">
        <v>2.2311212814645341E-2</v>
      </c>
      <c r="CJ22" s="621">
        <v>0.2394848609398548</v>
      </c>
      <c r="CK22" s="620">
        <v>0.27014361300075584</v>
      </c>
      <c r="CL22" s="377">
        <v>22.06</v>
      </c>
      <c r="CM22" s="378">
        <v>32.75</v>
      </c>
      <c r="CN22" s="703">
        <v>10.690000000000001</v>
      </c>
      <c r="CO22" s="352">
        <v>0.48458748866727114</v>
      </c>
      <c r="CP22" s="621">
        <v>0.30223318262775722</v>
      </c>
      <c r="CQ22" s="620">
        <v>0.49508692365835216</v>
      </c>
      <c r="CR22" s="377">
        <v>-21.89</v>
      </c>
      <c r="CS22" s="700">
        <v>9.48</v>
      </c>
      <c r="CT22" s="703">
        <v>31.37</v>
      </c>
      <c r="CU22" s="352">
        <v>1.433074463225217</v>
      </c>
      <c r="CV22" s="621">
        <v>-0.29990409645156874</v>
      </c>
      <c r="CW22" s="620">
        <v>0.14331065759637188</v>
      </c>
      <c r="CX22" s="377">
        <v>53.1</v>
      </c>
      <c r="CY22" s="700">
        <v>-2.29</v>
      </c>
      <c r="CZ22" s="703">
        <v>-55.39</v>
      </c>
      <c r="DA22" s="352">
        <v>-1.0431261770244822</v>
      </c>
      <c r="DB22" s="621">
        <v>0.32917984005951273</v>
      </c>
      <c r="DC22" s="620">
        <v>-4.009875851441979E-3</v>
      </c>
      <c r="DD22" s="804">
        <v>0.27250308261405676</v>
      </c>
      <c r="DE22" s="799">
        <v>1.0346182917611488</v>
      </c>
      <c r="DF22" s="856"/>
      <c r="DG22" s="858"/>
    </row>
    <row r="23" spans="1:111" s="6" customFormat="1" ht="19.5" customHeight="1">
      <c r="A23" s="715" t="s">
        <v>494</v>
      </c>
      <c r="B23" s="377">
        <v>690.49</v>
      </c>
      <c r="C23" s="378">
        <v>473.59</v>
      </c>
      <c r="D23" s="703">
        <v>-216.90000000000003</v>
      </c>
      <c r="E23" s="336">
        <v>-0.31412475198771889</v>
      </c>
      <c r="F23" s="377">
        <v>45.24</v>
      </c>
      <c r="G23" s="700">
        <v>453.42</v>
      </c>
      <c r="H23" s="703">
        <v>408.18</v>
      </c>
      <c r="I23" s="352">
        <v>9.022546419098143</v>
      </c>
      <c r="J23" s="693">
        <v>6.551868962620748E-2</v>
      </c>
      <c r="K23" s="620">
        <v>0.95741041829430529</v>
      </c>
      <c r="L23" s="377">
        <v>-86.45</v>
      </c>
      <c r="M23" s="378">
        <v>288</v>
      </c>
      <c r="N23" s="703">
        <v>374.45</v>
      </c>
      <c r="O23" s="352">
        <v>4.3314054366685939</v>
      </c>
      <c r="P23" s="693">
        <v>-1.9109195402298851</v>
      </c>
      <c r="Q23" s="620">
        <v>0.63517268757443424</v>
      </c>
      <c r="R23" s="377">
        <v>131.69</v>
      </c>
      <c r="S23" s="700">
        <v>165.42</v>
      </c>
      <c r="T23" s="703">
        <v>33.72999999999999</v>
      </c>
      <c r="U23" s="352">
        <v>0.25613182473991941</v>
      </c>
      <c r="V23" s="693">
        <v>2.9109195402298851</v>
      </c>
      <c r="W23" s="620">
        <v>0.36482731242556565</v>
      </c>
      <c r="X23" s="377">
        <v>69.27</v>
      </c>
      <c r="Y23" s="378">
        <v>63.91</v>
      </c>
      <c r="Z23" s="703">
        <v>-5.3599999999999994</v>
      </c>
      <c r="AA23" s="352">
        <v>-7.7378374476685427E-2</v>
      </c>
      <c r="AB23" s="621">
        <v>1.5311671087533154</v>
      </c>
      <c r="AC23" s="620">
        <v>0.14095099466278505</v>
      </c>
      <c r="AD23" s="377">
        <v>62.42</v>
      </c>
      <c r="AE23" s="378">
        <v>101.51</v>
      </c>
      <c r="AF23" s="703">
        <v>39.090000000000003</v>
      </c>
      <c r="AG23" s="352">
        <v>0.6262415892342198</v>
      </c>
      <c r="AH23" s="621">
        <v>1.3797524314765695</v>
      </c>
      <c r="AI23" s="620">
        <v>0.22387631776278064</v>
      </c>
      <c r="AJ23" s="377">
        <v>11534.71</v>
      </c>
      <c r="AK23" s="700">
        <v>3368.04</v>
      </c>
      <c r="AL23" s="703">
        <v>-8166.6699999999992</v>
      </c>
      <c r="AM23" s="352">
        <v>-0.70800826375348835</v>
      </c>
      <c r="AN23" s="621">
        <v>16.705107966806178</v>
      </c>
      <c r="AO23" s="620">
        <v>7.111721108976119</v>
      </c>
      <c r="AP23" s="377">
        <v>69.290000000000006</v>
      </c>
      <c r="AQ23" s="378">
        <v>16.77</v>
      </c>
      <c r="AR23" s="703">
        <v>-52.52000000000001</v>
      </c>
      <c r="AS23" s="352">
        <v>-0.75797373358348974</v>
      </c>
      <c r="AT23" s="621">
        <v>1.531609195402299</v>
      </c>
      <c r="AU23" s="620">
        <v>3.6985576286886326E-2</v>
      </c>
      <c r="AV23" s="377">
        <v>-185.41</v>
      </c>
      <c r="AW23" s="700">
        <v>-5.68</v>
      </c>
      <c r="AX23" s="703">
        <v>179.73</v>
      </c>
      <c r="AY23" s="352">
        <v>0.96936519065854054</v>
      </c>
      <c r="AZ23" s="621">
        <v>-2.6758551017462833</v>
      </c>
      <c r="BA23" s="620">
        <v>-0.33870005963029221</v>
      </c>
      <c r="BB23" s="377">
        <v>-116.12</v>
      </c>
      <c r="BC23" s="378">
        <v>11.1</v>
      </c>
      <c r="BD23" s="703">
        <v>127.22</v>
      </c>
      <c r="BE23" s="352">
        <v>1.0955907681708577</v>
      </c>
      <c r="BF23" s="621">
        <v>-0.88176778798693911</v>
      </c>
      <c r="BG23" s="620">
        <v>6.7101922379397896E-2</v>
      </c>
      <c r="BH23" s="377">
        <v>-123.92</v>
      </c>
      <c r="BI23" s="378">
        <v>11.1</v>
      </c>
      <c r="BJ23" s="703">
        <v>135.02000000000001</v>
      </c>
      <c r="BK23" s="352">
        <v>1.0895739186571982</v>
      </c>
      <c r="BL23" s="621">
        <v>-1.9852611342518423</v>
      </c>
      <c r="BM23" s="620">
        <v>0.10934883262732735</v>
      </c>
      <c r="BN23" s="377">
        <v>88.88</v>
      </c>
      <c r="BO23" s="378">
        <v>41.58</v>
      </c>
      <c r="BP23" s="703">
        <v>-47.3</v>
      </c>
      <c r="BQ23" s="352">
        <v>-0.53217821782178221</v>
      </c>
      <c r="BR23" s="621">
        <v>0.12872018421700532</v>
      </c>
      <c r="BS23" s="620">
        <v>8.7797461939652446E-2</v>
      </c>
      <c r="BT23" s="377">
        <v>-896.31</v>
      </c>
      <c r="BU23" s="700">
        <v>47.71</v>
      </c>
      <c r="BV23" s="703">
        <v>944.02</v>
      </c>
      <c r="BW23" s="352">
        <v>1.0532293514520645</v>
      </c>
      <c r="BX23" s="621">
        <v>-14.35933995514258</v>
      </c>
      <c r="BY23" s="620">
        <v>0.47000295537385478</v>
      </c>
      <c r="BZ23" s="377">
        <v>0</v>
      </c>
      <c r="CA23" s="378">
        <v>0</v>
      </c>
      <c r="CB23" s="703">
        <v>0</v>
      </c>
      <c r="CC23" s="352">
        <v>0</v>
      </c>
      <c r="CD23" s="621">
        <v>0</v>
      </c>
      <c r="CE23" s="620">
        <v>0</v>
      </c>
      <c r="CF23" s="377">
        <v>134.78</v>
      </c>
      <c r="CG23" s="700">
        <v>0.66</v>
      </c>
      <c r="CH23" s="703">
        <v>-134.12</v>
      </c>
      <c r="CI23" s="352">
        <v>-0.99510313102834247</v>
      </c>
      <c r="CJ23" s="621">
        <v>2.1592438321050946</v>
      </c>
      <c r="CK23" s="620">
        <v>6.5018224805437888E-3</v>
      </c>
      <c r="CL23" s="377">
        <v>117.15</v>
      </c>
      <c r="CM23" s="378">
        <v>62.94</v>
      </c>
      <c r="CN23" s="703">
        <v>-54.210000000000008</v>
      </c>
      <c r="CO23" s="352">
        <v>-0.4627400768245839</v>
      </c>
      <c r="CP23" s="621">
        <v>1.8768023069528998</v>
      </c>
      <c r="CQ23" s="620">
        <v>0.620037434735494</v>
      </c>
      <c r="CR23" s="377">
        <v>128.1</v>
      </c>
      <c r="CS23" s="700">
        <v>87.75</v>
      </c>
      <c r="CT23" s="703">
        <v>-40.349999999999994</v>
      </c>
      <c r="CU23" s="352">
        <v>-0.31498829039812642</v>
      </c>
      <c r="CV23" s="621">
        <v>2.0522268503684713</v>
      </c>
      <c r="CW23" s="620">
        <v>0.86444685252684461</v>
      </c>
      <c r="CX23" s="377">
        <v>702.62</v>
      </c>
      <c r="CY23" s="700">
        <v>-108.65</v>
      </c>
      <c r="CZ23" s="703">
        <v>-811.27</v>
      </c>
      <c r="DA23" s="352">
        <v>-1.1546355071019896</v>
      </c>
      <c r="DB23" s="621">
        <v>1.0175672348621994</v>
      </c>
      <c r="DC23" s="620">
        <v>-0.22941785088367578</v>
      </c>
      <c r="DD23" s="804">
        <v>-10.256328099967959</v>
      </c>
      <c r="DE23" s="799">
        <v>2.0703378977440643</v>
      </c>
      <c r="DF23" s="856"/>
      <c r="DG23" s="858"/>
    </row>
    <row r="24" spans="1:111" s="6" customFormat="1" ht="19.5" customHeight="1">
      <c r="A24" s="715" t="s">
        <v>6</v>
      </c>
      <c r="B24" s="377">
        <v>175.04</v>
      </c>
      <c r="C24" s="378">
        <v>290.32</v>
      </c>
      <c r="D24" s="703">
        <v>115.28</v>
      </c>
      <c r="E24" s="336">
        <v>0.65859232175502747</v>
      </c>
      <c r="F24" s="377">
        <v>27.65</v>
      </c>
      <c r="G24" s="700">
        <v>43.8</v>
      </c>
      <c r="H24" s="703">
        <v>16.149999999999999</v>
      </c>
      <c r="I24" s="352">
        <v>0.58408679927667262</v>
      </c>
      <c r="J24" s="693">
        <v>0.15796389396709323</v>
      </c>
      <c r="K24" s="620">
        <v>0.15086800771562414</v>
      </c>
      <c r="L24" s="377">
        <v>-10.5</v>
      </c>
      <c r="M24" s="378">
        <v>2.09</v>
      </c>
      <c r="N24" s="703">
        <v>12.59</v>
      </c>
      <c r="O24" s="352">
        <v>1.1990476190476191</v>
      </c>
      <c r="P24" s="693">
        <v>-0.379746835443038</v>
      </c>
      <c r="Q24" s="620">
        <v>4.7716894977168953E-2</v>
      </c>
      <c r="R24" s="377">
        <v>38.159999999999997</v>
      </c>
      <c r="S24" s="700">
        <v>41.71</v>
      </c>
      <c r="T24" s="703">
        <v>3.5500000000000043</v>
      </c>
      <c r="U24" s="352">
        <v>9.3029350104821926E-2</v>
      </c>
      <c r="V24" s="693">
        <v>1.3801084990958408</v>
      </c>
      <c r="W24" s="620">
        <v>0.95228310502283109</v>
      </c>
      <c r="X24" s="377">
        <v>9.19</v>
      </c>
      <c r="Y24" s="378">
        <v>15.79</v>
      </c>
      <c r="Z24" s="703">
        <v>6.6</v>
      </c>
      <c r="AA24" s="352">
        <v>0.71817192600652879</v>
      </c>
      <c r="AB24" s="621">
        <v>0.33236889692585897</v>
      </c>
      <c r="AC24" s="620">
        <v>0.36050228310502286</v>
      </c>
      <c r="AD24" s="377">
        <v>28.96</v>
      </c>
      <c r="AE24" s="378">
        <v>25.92</v>
      </c>
      <c r="AF24" s="703">
        <v>-3.0399999999999991</v>
      </c>
      <c r="AG24" s="352">
        <v>-0.1049723756906077</v>
      </c>
      <c r="AH24" s="621">
        <v>1.0473779385171791</v>
      </c>
      <c r="AI24" s="620">
        <v>0.59178082191780834</v>
      </c>
      <c r="AJ24" s="377">
        <v>53.59</v>
      </c>
      <c r="AK24" s="700">
        <v>4.13</v>
      </c>
      <c r="AL24" s="703">
        <v>-49.46</v>
      </c>
      <c r="AM24" s="352">
        <v>-0.92293338309386075</v>
      </c>
      <c r="AN24" s="621">
        <v>0.30615859232175507</v>
      </c>
      <c r="AO24" s="620">
        <v>1.4225682006062276E-2</v>
      </c>
      <c r="AP24" s="377">
        <v>8.6199999999999992</v>
      </c>
      <c r="AQ24" s="378">
        <v>1.03</v>
      </c>
      <c r="AR24" s="703">
        <v>-7.589999999999999</v>
      </c>
      <c r="AS24" s="352">
        <v>-0.88051044083526675</v>
      </c>
      <c r="AT24" s="621">
        <v>0.31175406871609401</v>
      </c>
      <c r="AU24" s="620">
        <v>2.351598173515982E-2</v>
      </c>
      <c r="AV24" s="377">
        <v>-12.13</v>
      </c>
      <c r="AW24" s="700">
        <v>-9.36</v>
      </c>
      <c r="AX24" s="703">
        <v>2.7700000000000014</v>
      </c>
      <c r="AY24" s="352">
        <v>0.22835943940643044</v>
      </c>
      <c r="AZ24" s="621">
        <v>-1.4071925754060326</v>
      </c>
      <c r="BA24" s="620">
        <v>-9.0873786407766985</v>
      </c>
      <c r="BB24" s="377">
        <v>-3.51</v>
      </c>
      <c r="BC24" s="378">
        <v>-8.33</v>
      </c>
      <c r="BD24" s="703">
        <v>-4.82</v>
      </c>
      <c r="BE24" s="352">
        <v>-1.3732193732193734</v>
      </c>
      <c r="BF24" s="621">
        <v>-9.1981132075471705E-2</v>
      </c>
      <c r="BG24" s="620">
        <v>-0.19971229920882283</v>
      </c>
      <c r="BH24" s="377">
        <v>-3.51</v>
      </c>
      <c r="BI24" s="378">
        <v>-8.33</v>
      </c>
      <c r="BJ24" s="703">
        <v>-4.82</v>
      </c>
      <c r="BK24" s="352">
        <v>-1.3732193732193734</v>
      </c>
      <c r="BL24" s="621">
        <v>-0.12120165745856352</v>
      </c>
      <c r="BM24" s="620">
        <v>-0.32137345679012341</v>
      </c>
      <c r="BN24" s="377">
        <v>37.909999999999997</v>
      </c>
      <c r="BO24" s="378">
        <v>32.049999999999997</v>
      </c>
      <c r="BP24" s="703">
        <v>-5.8599999999999994</v>
      </c>
      <c r="BQ24" s="352">
        <v>-0.15457662885782114</v>
      </c>
      <c r="BR24" s="621">
        <v>0.21657906764168189</v>
      </c>
      <c r="BS24" s="620">
        <v>0.11039542573711765</v>
      </c>
      <c r="BT24" s="377">
        <v>-10.83</v>
      </c>
      <c r="BU24" s="700">
        <v>-7.64</v>
      </c>
      <c r="BV24" s="703">
        <v>3.1900000000000004</v>
      </c>
      <c r="BW24" s="352">
        <v>0.2945521698984303</v>
      </c>
      <c r="BX24" s="621">
        <v>-0.37396408839779005</v>
      </c>
      <c r="BY24" s="620">
        <v>-0.29475308641975306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17.03</v>
      </c>
      <c r="CG24" s="700">
        <v>29.88</v>
      </c>
      <c r="CH24" s="703">
        <v>12.849999999999998</v>
      </c>
      <c r="CI24" s="352">
        <v>0.75455079271873149</v>
      </c>
      <c r="CJ24" s="621">
        <v>0.58805248618784534</v>
      </c>
      <c r="CK24" s="620">
        <v>1.1527777777777777</v>
      </c>
      <c r="CL24" s="377">
        <v>12.1</v>
      </c>
      <c r="CM24" s="378">
        <v>26.55</v>
      </c>
      <c r="CN24" s="703">
        <v>14.450000000000001</v>
      </c>
      <c r="CO24" s="352">
        <v>1.194214876033058</v>
      </c>
      <c r="CP24" s="621">
        <v>0.41781767955801102</v>
      </c>
      <c r="CQ24" s="620">
        <v>1.0243055555555556</v>
      </c>
      <c r="CR24" s="377">
        <v>-0.06</v>
      </c>
      <c r="CS24" s="700">
        <v>-6.1</v>
      </c>
      <c r="CT24" s="703">
        <v>-6.04</v>
      </c>
      <c r="CU24" s="352">
        <v>-100.66666666666667</v>
      </c>
      <c r="CV24" s="621">
        <v>-2.0718232044198894E-3</v>
      </c>
      <c r="CW24" s="620">
        <v>-0.23533950617283947</v>
      </c>
      <c r="CX24" s="377">
        <v>14.23</v>
      </c>
      <c r="CY24" s="700">
        <v>-8.43</v>
      </c>
      <c r="CZ24" s="703">
        <v>-22.66</v>
      </c>
      <c r="DA24" s="352">
        <v>-1.5924104005621924</v>
      </c>
      <c r="DB24" s="621">
        <v>8.1295703839122491E-2</v>
      </c>
      <c r="DC24" s="620">
        <v>-2.9036924772664646E-2</v>
      </c>
      <c r="DD24" s="804">
        <v>0.50863259668508287</v>
      </c>
      <c r="DE24" s="799">
        <v>1.3252314814814814</v>
      </c>
      <c r="DF24" s="856"/>
      <c r="DG24" s="858"/>
    </row>
    <row r="25" spans="1:111" s="6" customFormat="1" ht="19.5" customHeight="1">
      <c r="A25" s="715" t="s">
        <v>490</v>
      </c>
      <c r="B25" s="377">
        <v>378.77</v>
      </c>
      <c r="C25" s="378">
        <v>74.42</v>
      </c>
      <c r="D25" s="703">
        <v>-304.34999999999997</v>
      </c>
      <c r="E25" s="336">
        <v>-0.80352192623491825</v>
      </c>
      <c r="F25" s="377">
        <v>105.11</v>
      </c>
      <c r="G25" s="700">
        <v>7.44</v>
      </c>
      <c r="H25" s="703">
        <v>-97.67</v>
      </c>
      <c r="I25" s="352">
        <v>-0.92921701075064222</v>
      </c>
      <c r="J25" s="693">
        <v>0.27750349816511338</v>
      </c>
      <c r="K25" s="620">
        <v>9.9973125503896809E-2</v>
      </c>
      <c r="L25" s="377">
        <v>-13.36</v>
      </c>
      <c r="M25" s="378">
        <v>-6.88</v>
      </c>
      <c r="N25" s="703">
        <v>6.4799999999999995</v>
      </c>
      <c r="O25" s="352">
        <v>0.48502994011976047</v>
      </c>
      <c r="P25" s="693">
        <v>-0.1271049376843307</v>
      </c>
      <c r="Q25" s="620">
        <v>-0.92473118279569888</v>
      </c>
      <c r="R25" s="377">
        <v>118.46</v>
      </c>
      <c r="S25" s="700">
        <v>14.32</v>
      </c>
      <c r="T25" s="703">
        <v>-104.13999999999999</v>
      </c>
      <c r="U25" s="352">
        <v>-0.87911531318588543</v>
      </c>
      <c r="V25" s="693">
        <v>1.1270097992579202</v>
      </c>
      <c r="W25" s="620">
        <v>1.9247311827956988</v>
      </c>
      <c r="X25" s="377">
        <v>0</v>
      </c>
      <c r="Y25" s="378">
        <v>0</v>
      </c>
      <c r="Z25" s="703">
        <v>0</v>
      </c>
      <c r="AA25" s="352">
        <v>0</v>
      </c>
      <c r="AB25" s="621">
        <v>0</v>
      </c>
      <c r="AC25" s="620">
        <v>0</v>
      </c>
      <c r="AD25" s="377">
        <v>118.46</v>
      </c>
      <c r="AE25" s="378">
        <v>14.32</v>
      </c>
      <c r="AF25" s="703">
        <v>-104.13999999999999</v>
      </c>
      <c r="AG25" s="352">
        <v>-0.87911531318588543</v>
      </c>
      <c r="AH25" s="621">
        <v>1.1270097992579202</v>
      </c>
      <c r="AI25" s="620">
        <v>1.9247311827956988</v>
      </c>
      <c r="AJ25" s="377">
        <v>0</v>
      </c>
      <c r="AK25" s="700">
        <v>0</v>
      </c>
      <c r="AL25" s="703">
        <v>0</v>
      </c>
      <c r="AM25" s="352">
        <v>0</v>
      </c>
      <c r="AN25" s="621">
        <v>0</v>
      </c>
      <c r="AO25" s="620">
        <v>0</v>
      </c>
      <c r="AP25" s="377">
        <v>0</v>
      </c>
      <c r="AQ25" s="378">
        <v>0</v>
      </c>
      <c r="AR25" s="703">
        <v>0</v>
      </c>
      <c r="AS25" s="352">
        <v>0</v>
      </c>
      <c r="AT25" s="621">
        <v>0</v>
      </c>
      <c r="AU25" s="620">
        <v>0</v>
      </c>
      <c r="AV25" s="377">
        <v>-0.57999999999999996</v>
      </c>
      <c r="AW25" s="700">
        <v>11.12</v>
      </c>
      <c r="AX25" s="703">
        <v>11.7</v>
      </c>
      <c r="AY25" s="352">
        <v>20.172413793103448</v>
      </c>
      <c r="AZ25" s="621" t="s">
        <v>493</v>
      </c>
      <c r="BA25" s="620" t="s">
        <v>493</v>
      </c>
      <c r="BB25" s="377">
        <v>-0.57999999999999996</v>
      </c>
      <c r="BC25" s="378">
        <v>11.12</v>
      </c>
      <c r="BD25" s="703">
        <v>11.7</v>
      </c>
      <c r="BE25" s="352">
        <v>20.172413793103448</v>
      </c>
      <c r="BF25" s="621">
        <v>-4.8961674826945804E-3</v>
      </c>
      <c r="BG25" s="620">
        <v>0.77653631284916191</v>
      </c>
      <c r="BH25" s="377">
        <v>-0.57999999999999996</v>
      </c>
      <c r="BI25" s="378">
        <v>11.12</v>
      </c>
      <c r="BJ25" s="703">
        <v>11.7</v>
      </c>
      <c r="BK25" s="352">
        <v>20.172413793103448</v>
      </c>
      <c r="BL25" s="621">
        <v>-4.8961674826945804E-3</v>
      </c>
      <c r="BM25" s="620">
        <v>0.77653631284916191</v>
      </c>
      <c r="BN25" s="377">
        <v>33.24</v>
      </c>
      <c r="BO25" s="378">
        <v>7.06</v>
      </c>
      <c r="BP25" s="703">
        <v>-26.180000000000003</v>
      </c>
      <c r="BQ25" s="352">
        <v>-0.78760529482551145</v>
      </c>
      <c r="BR25" s="621">
        <v>8.7757742165430211E-2</v>
      </c>
      <c r="BS25" s="620">
        <v>9.4866971244289167E-2</v>
      </c>
      <c r="BT25" s="377">
        <v>-52.8</v>
      </c>
      <c r="BU25" s="700">
        <v>-12.55</v>
      </c>
      <c r="BV25" s="703">
        <v>40.25</v>
      </c>
      <c r="BW25" s="352">
        <v>0.76231060606060608</v>
      </c>
      <c r="BX25" s="621">
        <v>-0.44572007428667904</v>
      </c>
      <c r="BY25" s="620">
        <v>-0.87639664804469275</v>
      </c>
      <c r="BZ25" s="377">
        <v>0</v>
      </c>
      <c r="CA25" s="378">
        <v>0</v>
      </c>
      <c r="CB25" s="703">
        <v>0</v>
      </c>
      <c r="CC25" s="352">
        <v>0</v>
      </c>
      <c r="CD25" s="621">
        <v>0</v>
      </c>
      <c r="CE25" s="620">
        <v>0</v>
      </c>
      <c r="CF25" s="377">
        <v>4.83</v>
      </c>
      <c r="CG25" s="700">
        <v>1.29</v>
      </c>
      <c r="CH25" s="703">
        <v>-3.54</v>
      </c>
      <c r="CI25" s="352">
        <v>-0.73291925465838514</v>
      </c>
      <c r="CJ25" s="621">
        <v>4.0773256795542799E-2</v>
      </c>
      <c r="CK25" s="620">
        <v>9.0083798882681559E-2</v>
      </c>
      <c r="CL25" s="377">
        <v>29.97</v>
      </c>
      <c r="CM25" s="378">
        <v>6.42</v>
      </c>
      <c r="CN25" s="703">
        <v>-23.549999999999997</v>
      </c>
      <c r="CO25" s="352">
        <v>-0.78578578578578573</v>
      </c>
      <c r="CP25" s="621">
        <v>0.25299679216613202</v>
      </c>
      <c r="CQ25" s="620">
        <v>0.4483240223463687</v>
      </c>
      <c r="CR25" s="377">
        <v>-84.31</v>
      </c>
      <c r="CS25" s="700">
        <v>20.84</v>
      </c>
      <c r="CT25" s="703">
        <v>105.15</v>
      </c>
      <c r="CU25" s="352">
        <v>1.2471830150634564</v>
      </c>
      <c r="CV25" s="621">
        <v>-0.71171703528617258</v>
      </c>
      <c r="CW25" s="620">
        <v>1.4553072625698324</v>
      </c>
      <c r="CX25" s="377">
        <v>221.35</v>
      </c>
      <c r="CY25" s="700">
        <v>-12.8</v>
      </c>
      <c r="CZ25" s="703">
        <v>-234.15</v>
      </c>
      <c r="DA25" s="352">
        <v>-1.057826970860628</v>
      </c>
      <c r="DB25" s="621">
        <v>0.584391583282731</v>
      </c>
      <c r="DC25" s="620">
        <v>-0.17199677506046762</v>
      </c>
      <c r="DD25" s="804">
        <v>-0.86856322809387143</v>
      </c>
      <c r="DE25" s="799">
        <v>1.8938547486033519</v>
      </c>
      <c r="DF25" s="856"/>
      <c r="DG25" s="858"/>
    </row>
    <row r="26" spans="1:111" s="6" customFormat="1" ht="19.5" customHeight="1">
      <c r="A26" s="715" t="s">
        <v>40</v>
      </c>
      <c r="B26" s="377">
        <v>188.01</v>
      </c>
      <c r="C26" s="378">
        <v>50.85</v>
      </c>
      <c r="D26" s="703">
        <v>-137.16</v>
      </c>
      <c r="E26" s="336">
        <v>-0.72953566299664918</v>
      </c>
      <c r="F26" s="377">
        <v>19</v>
      </c>
      <c r="G26" s="700">
        <v>9.91</v>
      </c>
      <c r="H26" s="703">
        <v>-9.09</v>
      </c>
      <c r="I26" s="352">
        <v>-0.47842105263157891</v>
      </c>
      <c r="J26" s="693">
        <v>0.10105845433753524</v>
      </c>
      <c r="K26" s="620">
        <v>0.19488692232055063</v>
      </c>
      <c r="L26" s="377">
        <v>6.02</v>
      </c>
      <c r="M26" s="378">
        <v>5.25</v>
      </c>
      <c r="N26" s="703">
        <v>-0.76999999999999957</v>
      </c>
      <c r="O26" s="352">
        <v>-0.127906976744186</v>
      </c>
      <c r="P26" s="693">
        <v>0.31684210526315787</v>
      </c>
      <c r="Q26" s="620">
        <v>0.52976791120080724</v>
      </c>
      <c r="R26" s="377">
        <v>12.98</v>
      </c>
      <c r="S26" s="700">
        <v>4.66</v>
      </c>
      <c r="T26" s="703">
        <v>-8.32</v>
      </c>
      <c r="U26" s="352">
        <v>-0.64098613251155623</v>
      </c>
      <c r="V26" s="693">
        <v>0.68315789473684208</v>
      </c>
      <c r="W26" s="620">
        <v>0.47023208879919276</v>
      </c>
      <c r="X26" s="377">
        <v>0</v>
      </c>
      <c r="Y26" s="378">
        <v>0</v>
      </c>
      <c r="Z26" s="703">
        <v>0</v>
      </c>
      <c r="AA26" s="352">
        <v>0</v>
      </c>
      <c r="AB26" s="621">
        <v>0</v>
      </c>
      <c r="AC26" s="620">
        <v>0</v>
      </c>
      <c r="AD26" s="377">
        <v>12.98</v>
      </c>
      <c r="AE26" s="378">
        <v>4.66</v>
      </c>
      <c r="AF26" s="703">
        <v>-8.32</v>
      </c>
      <c r="AG26" s="352">
        <v>-0.64098613251155623</v>
      </c>
      <c r="AH26" s="621">
        <v>0.68315789473684208</v>
      </c>
      <c r="AI26" s="620">
        <v>0.47023208879919276</v>
      </c>
      <c r="AJ26" s="377">
        <v>0</v>
      </c>
      <c r="AK26" s="700">
        <v>0</v>
      </c>
      <c r="AL26" s="703">
        <v>0</v>
      </c>
      <c r="AM26" s="352">
        <v>0</v>
      </c>
      <c r="AN26" s="621">
        <v>0</v>
      </c>
      <c r="AO26" s="620">
        <v>0</v>
      </c>
      <c r="AP26" s="377">
        <v>0</v>
      </c>
      <c r="AQ26" s="378">
        <v>0</v>
      </c>
      <c r="AR26" s="703">
        <v>0</v>
      </c>
      <c r="AS26" s="352">
        <v>0</v>
      </c>
      <c r="AT26" s="621">
        <v>0</v>
      </c>
      <c r="AU26" s="620">
        <v>0</v>
      </c>
      <c r="AV26" s="377">
        <v>0.02</v>
      </c>
      <c r="AW26" s="700">
        <v>0</v>
      </c>
      <c r="AX26" s="703">
        <v>-0.02</v>
      </c>
      <c r="AY26" s="352">
        <v>-1</v>
      </c>
      <c r="AZ26" s="621" t="s">
        <v>493</v>
      </c>
      <c r="BA26" s="620" t="s">
        <v>493</v>
      </c>
      <c r="BB26" s="377">
        <v>0.02</v>
      </c>
      <c r="BC26" s="378">
        <v>0</v>
      </c>
      <c r="BD26" s="703">
        <v>-0.02</v>
      </c>
      <c r="BE26" s="352">
        <v>-1</v>
      </c>
      <c r="BF26" s="621">
        <v>1.5408320493066256E-3</v>
      </c>
      <c r="BG26" s="620">
        <v>0</v>
      </c>
      <c r="BH26" s="377">
        <v>0.02</v>
      </c>
      <c r="BI26" s="378">
        <v>0</v>
      </c>
      <c r="BJ26" s="703">
        <v>-0.02</v>
      </c>
      <c r="BK26" s="352">
        <v>-1</v>
      </c>
      <c r="BL26" s="621">
        <v>1.5408320493066256E-3</v>
      </c>
      <c r="BM26" s="620">
        <v>0</v>
      </c>
      <c r="BN26" s="377">
        <v>30.97</v>
      </c>
      <c r="BO26" s="378">
        <v>0.39</v>
      </c>
      <c r="BP26" s="703">
        <v>-30.58</v>
      </c>
      <c r="BQ26" s="352">
        <v>-0.98740716822731678</v>
      </c>
      <c r="BR26" s="621">
        <v>0.16472528057018243</v>
      </c>
      <c r="BS26" s="620">
        <v>7.6696165191740412E-3</v>
      </c>
      <c r="BT26" s="377">
        <v>-23.11</v>
      </c>
      <c r="BU26" s="700">
        <v>-12.56</v>
      </c>
      <c r="BV26" s="703">
        <v>10.549999999999999</v>
      </c>
      <c r="BW26" s="352">
        <v>0.45651233232366939</v>
      </c>
      <c r="BX26" s="621">
        <v>-1.7804314329738058</v>
      </c>
      <c r="BY26" s="620">
        <v>-2.6952789699570814</v>
      </c>
      <c r="BZ26" s="377">
        <v>0</v>
      </c>
      <c r="CA26" s="378">
        <v>0</v>
      </c>
      <c r="CB26" s="703">
        <v>0</v>
      </c>
      <c r="CC26" s="352">
        <v>0</v>
      </c>
      <c r="CD26" s="621">
        <v>0</v>
      </c>
      <c r="CE26" s="620">
        <v>0</v>
      </c>
      <c r="CF26" s="377">
        <v>1.55</v>
      </c>
      <c r="CG26" s="700">
        <v>1.57</v>
      </c>
      <c r="CH26" s="703">
        <v>2.0000000000000018E-2</v>
      </c>
      <c r="CI26" s="352">
        <v>1.2903225806451623E-2</v>
      </c>
      <c r="CJ26" s="621">
        <v>0.11941448382126348</v>
      </c>
      <c r="CK26" s="620">
        <v>0.33690987124463517</v>
      </c>
      <c r="CL26" s="377">
        <v>13.01</v>
      </c>
      <c r="CM26" s="378">
        <v>12.99</v>
      </c>
      <c r="CN26" s="703">
        <v>-1.9999999999999574E-2</v>
      </c>
      <c r="CO26" s="352">
        <v>-1.5372790161413969E-3</v>
      </c>
      <c r="CP26" s="621">
        <v>1.00231124807396</v>
      </c>
      <c r="CQ26" s="620">
        <v>2.7875536480686693</v>
      </c>
      <c r="CR26" s="377">
        <v>0.03</v>
      </c>
      <c r="CS26" s="700">
        <v>0.02</v>
      </c>
      <c r="CT26" s="703">
        <v>-9.9999999999999985E-3</v>
      </c>
      <c r="CU26" s="352">
        <v>-0.33333333333333331</v>
      </c>
      <c r="CV26" s="621">
        <v>2.3112480739599381E-3</v>
      </c>
      <c r="CW26" s="620">
        <v>4.2918454935622317E-3</v>
      </c>
      <c r="CX26" s="377">
        <v>21.5</v>
      </c>
      <c r="CY26" s="700">
        <v>2.65</v>
      </c>
      <c r="CZ26" s="703">
        <v>-18.850000000000001</v>
      </c>
      <c r="DA26" s="352">
        <v>-0.87674418604651172</v>
      </c>
      <c r="DB26" s="621">
        <v>0.11435561938194777</v>
      </c>
      <c r="DC26" s="620">
        <v>5.211406096361848E-2</v>
      </c>
      <c r="DD26" s="804">
        <v>-0.65562403697996918</v>
      </c>
      <c r="DE26" s="799">
        <v>0.43133047210300424</v>
      </c>
      <c r="DF26" s="856"/>
      <c r="DG26" s="858"/>
    </row>
    <row r="27" spans="1:111" s="6" customFormat="1" ht="19.5" customHeight="1" thickBot="1">
      <c r="A27" s="715" t="s">
        <v>19</v>
      </c>
      <c r="B27" s="377">
        <v>58.62</v>
      </c>
      <c r="C27" s="378">
        <v>3.56</v>
      </c>
      <c r="D27" s="703">
        <v>-55.059999999999995</v>
      </c>
      <c r="E27" s="336">
        <v>-0.93926987376322069</v>
      </c>
      <c r="F27" s="377">
        <v>0</v>
      </c>
      <c r="G27" s="700">
        <v>0.03</v>
      </c>
      <c r="H27" s="703">
        <v>0.03</v>
      </c>
      <c r="I27" s="352" t="s">
        <v>549</v>
      </c>
      <c r="J27" s="693">
        <v>0</v>
      </c>
      <c r="K27" s="620">
        <v>8.4269662921348312E-3</v>
      </c>
      <c r="L27" s="377">
        <v>-59.01</v>
      </c>
      <c r="M27" s="378">
        <v>-43.49</v>
      </c>
      <c r="N27" s="703">
        <v>15.519999999999996</v>
      </c>
      <c r="O27" s="352">
        <v>0.26300627012370781</v>
      </c>
      <c r="P27" s="693" t="s">
        <v>493</v>
      </c>
      <c r="Q27" s="620">
        <v>-1449.6666666666667</v>
      </c>
      <c r="R27" s="377">
        <v>59.01</v>
      </c>
      <c r="S27" s="700">
        <v>43.52</v>
      </c>
      <c r="T27" s="703">
        <v>-15.489999999999995</v>
      </c>
      <c r="U27" s="352">
        <v>-0.26249788171496347</v>
      </c>
      <c r="V27" s="693" t="s">
        <v>493</v>
      </c>
      <c r="W27" s="620">
        <v>1450.6666666666667</v>
      </c>
      <c r="X27" s="377">
        <v>0</v>
      </c>
      <c r="Y27" s="378">
        <v>0</v>
      </c>
      <c r="Z27" s="703">
        <v>0</v>
      </c>
      <c r="AA27" s="352">
        <v>0</v>
      </c>
      <c r="AB27" s="621" t="s">
        <v>493</v>
      </c>
      <c r="AC27" s="620">
        <v>0</v>
      </c>
      <c r="AD27" s="377">
        <v>59.01</v>
      </c>
      <c r="AE27" s="378">
        <v>43.52</v>
      </c>
      <c r="AF27" s="703">
        <v>-15.489999999999995</v>
      </c>
      <c r="AG27" s="352">
        <v>-0.26249788171496347</v>
      </c>
      <c r="AH27" s="621" t="s">
        <v>493</v>
      </c>
      <c r="AI27" s="620">
        <v>1450.6666666666667</v>
      </c>
      <c r="AJ27" s="377">
        <v>0</v>
      </c>
      <c r="AK27" s="700">
        <v>14.9</v>
      </c>
      <c r="AL27" s="703">
        <v>14.9</v>
      </c>
      <c r="AM27" s="352" t="s">
        <v>549</v>
      </c>
      <c r="AN27" s="621">
        <v>0</v>
      </c>
      <c r="AO27" s="620">
        <v>4.1853932584269664</v>
      </c>
      <c r="AP27" s="377">
        <v>0</v>
      </c>
      <c r="AQ27" s="378">
        <v>0</v>
      </c>
      <c r="AR27" s="703">
        <v>0</v>
      </c>
      <c r="AS27" s="352">
        <v>0</v>
      </c>
      <c r="AT27" s="621" t="s">
        <v>493</v>
      </c>
      <c r="AU27" s="620">
        <v>0</v>
      </c>
      <c r="AV27" s="377">
        <v>1.54</v>
      </c>
      <c r="AW27" s="700">
        <v>-27.17</v>
      </c>
      <c r="AX27" s="703">
        <v>-28.71</v>
      </c>
      <c r="AY27" s="352">
        <v>-18.642857142857142</v>
      </c>
      <c r="AZ27" s="621" t="s">
        <v>493</v>
      </c>
      <c r="BA27" s="620" t="s">
        <v>493</v>
      </c>
      <c r="BB27" s="377">
        <v>1.54</v>
      </c>
      <c r="BC27" s="378">
        <v>-27.17</v>
      </c>
      <c r="BD27" s="703">
        <v>-28.71</v>
      </c>
      <c r="BE27" s="352">
        <v>-18.642857142857142</v>
      </c>
      <c r="BF27" s="621">
        <v>2.6097271648873075E-2</v>
      </c>
      <c r="BG27" s="620">
        <v>-0.62431066176470584</v>
      </c>
      <c r="BH27" s="377">
        <v>1.54</v>
      </c>
      <c r="BI27" s="378">
        <v>-27.17</v>
      </c>
      <c r="BJ27" s="703">
        <v>-28.71</v>
      </c>
      <c r="BK27" s="352">
        <v>-18.642857142857142</v>
      </c>
      <c r="BL27" s="621">
        <v>2.6097271648873075E-2</v>
      </c>
      <c r="BM27" s="620">
        <v>-0.62431066176470584</v>
      </c>
      <c r="BN27" s="377">
        <v>4.0999999999999996</v>
      </c>
      <c r="BO27" s="378">
        <v>0</v>
      </c>
      <c r="BP27" s="703">
        <v>-4.0999999999999996</v>
      </c>
      <c r="BQ27" s="352">
        <v>-1</v>
      </c>
      <c r="BR27" s="621">
        <v>6.9941999317639031E-2</v>
      </c>
      <c r="BS27" s="620">
        <v>0</v>
      </c>
      <c r="BT27" s="377">
        <v>-6.44</v>
      </c>
      <c r="BU27" s="700">
        <v>-0.78</v>
      </c>
      <c r="BV27" s="703">
        <v>5.66</v>
      </c>
      <c r="BW27" s="352">
        <v>0.87888198757763969</v>
      </c>
      <c r="BX27" s="621">
        <v>-0.10913404507710558</v>
      </c>
      <c r="BY27" s="620">
        <v>-1.7922794117647058E-2</v>
      </c>
      <c r="BZ27" s="377">
        <v>0</v>
      </c>
      <c r="CA27" s="378">
        <v>0</v>
      </c>
      <c r="CB27" s="703">
        <v>0</v>
      </c>
      <c r="CC27" s="352">
        <v>0</v>
      </c>
      <c r="CD27" s="621">
        <v>0</v>
      </c>
      <c r="CE27" s="620">
        <v>0</v>
      </c>
      <c r="CF27" s="377">
        <v>0</v>
      </c>
      <c r="CG27" s="700">
        <v>0</v>
      </c>
      <c r="CH27" s="703">
        <v>0</v>
      </c>
      <c r="CI27" s="352">
        <v>0</v>
      </c>
      <c r="CJ27" s="621">
        <v>0</v>
      </c>
      <c r="CK27" s="620">
        <v>0</v>
      </c>
      <c r="CL27" s="377">
        <v>0</v>
      </c>
      <c r="CM27" s="378">
        <v>-1.37</v>
      </c>
      <c r="CN27" s="703">
        <v>-1.37</v>
      </c>
      <c r="CO27" s="352" t="s">
        <v>549</v>
      </c>
      <c r="CP27" s="621">
        <v>0</v>
      </c>
      <c r="CQ27" s="620">
        <v>-3.1479779411764705E-2</v>
      </c>
      <c r="CR27" s="377">
        <v>0</v>
      </c>
      <c r="CS27" s="700">
        <v>0</v>
      </c>
      <c r="CT27" s="703">
        <v>0</v>
      </c>
      <c r="CU27" s="352">
        <v>0</v>
      </c>
      <c r="CV27" s="621">
        <v>0</v>
      </c>
      <c r="CW27" s="620">
        <v>0</v>
      </c>
      <c r="CX27" s="377">
        <v>63.92</v>
      </c>
      <c r="CY27" s="700">
        <v>72.84</v>
      </c>
      <c r="CZ27" s="703">
        <v>8.9200000000000017</v>
      </c>
      <c r="DA27" s="352">
        <v>0.13954943679599502</v>
      </c>
      <c r="DB27" s="621">
        <v>1.0904128283862164</v>
      </c>
      <c r="DC27" s="620">
        <v>20.460674157303373</v>
      </c>
      <c r="DD27" s="804">
        <v>-8.3036773428232513E-2</v>
      </c>
      <c r="DE27" s="799">
        <v>-0.67371323529411764</v>
      </c>
      <c r="DF27" s="856"/>
      <c r="DG27" s="858"/>
    </row>
    <row r="28" spans="1:111" s="2" customFormat="1" ht="24" customHeight="1" thickTop="1" thickBot="1">
      <c r="A28" s="19" t="s">
        <v>8</v>
      </c>
      <c r="B28" s="20">
        <v>57407.86</v>
      </c>
      <c r="C28" s="21">
        <v>56966.38</v>
      </c>
      <c r="D28" s="861">
        <v>-441.48000000000047</v>
      </c>
      <c r="E28" s="165">
        <v>-7.6902361453641222E-3</v>
      </c>
      <c r="F28" s="20">
        <v>17352.989999999998</v>
      </c>
      <c r="G28" s="27">
        <v>18622.84</v>
      </c>
      <c r="H28" s="20">
        <v>1269.8499999999999</v>
      </c>
      <c r="I28" s="168">
        <v>7.3177590720677088E-2</v>
      </c>
      <c r="J28" s="167">
        <v>0.30227550722148494</v>
      </c>
      <c r="K28" s="165">
        <v>0.3269093103686771</v>
      </c>
      <c r="L28" s="20">
        <v>1443.4099999999999</v>
      </c>
      <c r="M28" s="63">
        <v>2509.7100000000005</v>
      </c>
      <c r="N28" s="861">
        <v>1066.2999999999997</v>
      </c>
      <c r="O28" s="168">
        <v>0.73873674146638912</v>
      </c>
      <c r="P28" s="169">
        <v>8.3179325292067827E-2</v>
      </c>
      <c r="Q28" s="250">
        <v>0.13476515934196934</v>
      </c>
      <c r="R28" s="20">
        <v>15909.62</v>
      </c>
      <c r="S28" s="65">
        <v>16113.149999999998</v>
      </c>
      <c r="T28" s="861">
        <v>203.53000000000046</v>
      </c>
      <c r="U28" s="168">
        <v>1.2792888830782697E-2</v>
      </c>
      <c r="V28" s="167">
        <v>0.91682297978619265</v>
      </c>
      <c r="W28" s="165">
        <v>0.86523591460808325</v>
      </c>
      <c r="X28" s="62">
        <v>2074.0500000000002</v>
      </c>
      <c r="Y28" s="63">
        <v>1779.22</v>
      </c>
      <c r="Z28" s="861">
        <v>-294.83000000000004</v>
      </c>
      <c r="AA28" s="168">
        <v>-0.14215182854801001</v>
      </c>
      <c r="AB28" s="166">
        <v>0.11952118914377294</v>
      </c>
      <c r="AC28" s="165">
        <v>9.5539670640997831E-2</v>
      </c>
      <c r="AD28" s="62">
        <v>13835.529999999997</v>
      </c>
      <c r="AE28" s="63">
        <v>14333.9</v>
      </c>
      <c r="AF28" s="861">
        <v>498.37000000000057</v>
      </c>
      <c r="AG28" s="168">
        <v>3.6021027022456152E-2</v>
      </c>
      <c r="AH28" s="166">
        <v>0.79729948556415919</v>
      </c>
      <c r="AI28" s="165">
        <v>0.76969463304200647</v>
      </c>
      <c r="AJ28" s="62">
        <v>52265.16</v>
      </c>
      <c r="AK28" s="65">
        <v>23566.2</v>
      </c>
      <c r="AL28" s="861">
        <v>-28698.959999999999</v>
      </c>
      <c r="AM28" s="168">
        <v>-0.5491030736345206</v>
      </c>
      <c r="AN28" s="167">
        <v>0.91041819012239789</v>
      </c>
      <c r="AO28" s="165">
        <v>0.41368610749006696</v>
      </c>
      <c r="AP28" s="62">
        <v>3352.06</v>
      </c>
      <c r="AQ28" s="63">
        <v>4227.3899999999994</v>
      </c>
      <c r="AR28" s="861">
        <v>875.32999999999993</v>
      </c>
      <c r="AS28" s="168">
        <v>0.2611319606450957</v>
      </c>
      <c r="AT28" s="166">
        <v>0.19316901582954871</v>
      </c>
      <c r="AU28" s="165">
        <v>0.22700028567071398</v>
      </c>
      <c r="AV28" s="62">
        <v>-872.42999999999984</v>
      </c>
      <c r="AW28" s="65">
        <v>-970.42000000000007</v>
      </c>
      <c r="AX28" s="861">
        <v>-97.990000000000123</v>
      </c>
      <c r="AY28" s="168">
        <v>-0.11231846681109116</v>
      </c>
      <c r="AZ28" s="166">
        <v>-0.26026682099962406</v>
      </c>
      <c r="BA28" s="165">
        <v>-0.22955535212033906</v>
      </c>
      <c r="BB28" s="62">
        <v>2479.6199999999994</v>
      </c>
      <c r="BC28" s="63">
        <v>3256.97</v>
      </c>
      <c r="BD28" s="861">
        <v>777.35000000000014</v>
      </c>
      <c r="BE28" s="168">
        <v>0.31349561626378258</v>
      </c>
      <c r="BF28" s="166">
        <v>0.15585664522471304</v>
      </c>
      <c r="BG28" s="165">
        <v>0.20213117857153942</v>
      </c>
      <c r="BH28" s="62">
        <v>2461.8499999999995</v>
      </c>
      <c r="BI28" s="63">
        <v>2962.2</v>
      </c>
      <c r="BJ28" s="861">
        <v>500.35000000000014</v>
      </c>
      <c r="BK28" s="168">
        <v>0.20324146475211749</v>
      </c>
      <c r="BL28" s="166">
        <v>0.17793680473389889</v>
      </c>
      <c r="BM28" s="165">
        <v>0.20665694612073476</v>
      </c>
      <c r="BN28" s="62">
        <v>5633.52</v>
      </c>
      <c r="BO28" s="63">
        <v>5889.35</v>
      </c>
      <c r="BP28" s="861">
        <v>255.82999999999998</v>
      </c>
      <c r="BQ28" s="168">
        <v>4.5412104687655303E-2</v>
      </c>
      <c r="BR28" s="166">
        <v>9.8131510214803347E-2</v>
      </c>
      <c r="BS28" s="165">
        <v>0.10338290760269479</v>
      </c>
      <c r="BT28" s="62">
        <v>-5969.05</v>
      </c>
      <c r="BU28" s="65">
        <v>-3084.7599999999998</v>
      </c>
      <c r="BV28" s="861">
        <v>2884.2900000000004</v>
      </c>
      <c r="BW28" s="168">
        <v>0.48320754558933171</v>
      </c>
      <c r="BX28" s="166">
        <v>-0.43142908150247961</v>
      </c>
      <c r="BY28" s="165">
        <v>-0.21520730575767932</v>
      </c>
      <c r="BZ28" s="62">
        <v>0</v>
      </c>
      <c r="CA28" s="63">
        <v>-0.56999999999999995</v>
      </c>
      <c r="CB28" s="861">
        <v>-0.56999999999999995</v>
      </c>
      <c r="CC28" s="168" t="s">
        <v>549</v>
      </c>
      <c r="CD28" s="166">
        <v>0</v>
      </c>
      <c r="CE28" s="165">
        <v>-3.9765869721429616E-5</v>
      </c>
      <c r="CF28" s="62">
        <v>3083.25</v>
      </c>
      <c r="CG28" s="65">
        <v>3373.2799999999997</v>
      </c>
      <c r="CH28" s="861">
        <v>290.02999999999997</v>
      </c>
      <c r="CI28" s="285">
        <v>9.4066326116921992E-2</v>
      </c>
      <c r="CJ28" s="166">
        <v>0.22285015463809488</v>
      </c>
      <c r="CK28" s="165">
        <v>0.2353358123050949</v>
      </c>
      <c r="CL28" s="62">
        <v>5246.670000000001</v>
      </c>
      <c r="CM28" s="63">
        <v>4646.6999999999989</v>
      </c>
      <c r="CN28" s="861">
        <v>-599.97000000000014</v>
      </c>
      <c r="CO28" s="285">
        <v>-0.11435253217755299</v>
      </c>
      <c r="CP28" s="166">
        <v>0.37921713154465364</v>
      </c>
      <c r="CQ28" s="165">
        <v>0.32417555585011748</v>
      </c>
      <c r="CR28" s="62">
        <v>114.39999999999998</v>
      </c>
      <c r="CS28" s="65">
        <v>-256.45999999999998</v>
      </c>
      <c r="CT28" s="861">
        <v>-370.85999999999996</v>
      </c>
      <c r="CU28" s="168">
        <v>-3.241783216783217</v>
      </c>
      <c r="CV28" s="166">
        <v>8.2685665095590839E-3</v>
      </c>
      <c r="CW28" s="165">
        <v>-1.7891850787294456E-2</v>
      </c>
      <c r="CX28" s="62">
        <v>8898.4</v>
      </c>
      <c r="CY28" s="65">
        <v>6693.56</v>
      </c>
      <c r="CZ28" s="861">
        <v>-2204.8399999999992</v>
      </c>
      <c r="DA28" s="168">
        <v>-0.24777937606760758</v>
      </c>
      <c r="DB28" s="166">
        <v>0.15500316507182116</v>
      </c>
      <c r="DC28" s="165">
        <v>0.11750018168611032</v>
      </c>
      <c r="DD28" s="827">
        <v>0.3568442987005197</v>
      </c>
      <c r="DE28" s="826">
        <v>0.53302590362706603</v>
      </c>
      <c r="DF28" s="283"/>
      <c r="DG28" s="284"/>
    </row>
    <row r="29" spans="1:111" ht="13.5" thickTop="1">
      <c r="A29" s="5"/>
      <c r="B29" s="4" t="s">
        <v>551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6"/>
      <c r="DG30" s="286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6"/>
      <c r="DG31" s="286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2:51">
      <c r="B33" s="34" t="s">
        <v>411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B34" s="34" t="s">
        <v>410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2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</sheetData>
  <sortState xmlns:xlrd2="http://schemas.microsoft.com/office/spreadsheetml/2017/richdata2" ref="A10:DE27">
    <sortCondition descending="1" ref="C10:C27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0.59999389629810485"/>
  </sheetPr>
  <dimension ref="A1:DL3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259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259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259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259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702" customFormat="1" ht="19.5" customHeight="1">
      <c r="A10" s="708" t="s">
        <v>246</v>
      </c>
      <c r="B10" s="377">
        <v>24572.32</v>
      </c>
      <c r="C10" s="378">
        <v>19464.919999999998</v>
      </c>
      <c r="D10" s="699">
        <v>-5107.4000000000015</v>
      </c>
      <c r="E10" s="336">
        <v>-0.20785176165701902</v>
      </c>
      <c r="F10" s="377">
        <v>4520.8599999999997</v>
      </c>
      <c r="G10" s="700">
        <v>1613.9</v>
      </c>
      <c r="H10" s="699">
        <v>-2906.9599999999996</v>
      </c>
      <c r="I10" s="392">
        <v>-0.64301040067597748</v>
      </c>
      <c r="J10" s="698">
        <v>0.18398181368303845</v>
      </c>
      <c r="K10" s="620">
        <v>8.2913261395371793E-2</v>
      </c>
      <c r="L10" s="377">
        <v>-339.61</v>
      </c>
      <c r="M10" s="378">
        <v>-2634.37</v>
      </c>
      <c r="N10" s="699">
        <v>-2294.7599999999998</v>
      </c>
      <c r="O10" s="392">
        <v>-6.7570448455581396</v>
      </c>
      <c r="P10" s="698">
        <v>-7.5120662882725855E-2</v>
      </c>
      <c r="Q10" s="620">
        <v>-1.6323006382055887</v>
      </c>
      <c r="R10" s="377">
        <v>4860.47</v>
      </c>
      <c r="S10" s="700">
        <v>4248.2700000000004</v>
      </c>
      <c r="T10" s="699">
        <v>-612.19999999999982</v>
      </c>
      <c r="U10" s="392">
        <v>-0.12595489736589255</v>
      </c>
      <c r="V10" s="698">
        <v>1.0751206628827259</v>
      </c>
      <c r="W10" s="620">
        <v>2.6323006382055891</v>
      </c>
      <c r="X10" s="377">
        <v>504.15</v>
      </c>
      <c r="Y10" s="378">
        <v>220.92</v>
      </c>
      <c r="Z10" s="699">
        <v>-283.23</v>
      </c>
      <c r="AA10" s="392">
        <v>-0.56179708420113073</v>
      </c>
      <c r="AB10" s="619">
        <v>0.11151639289869626</v>
      </c>
      <c r="AC10" s="620">
        <v>0.13688580457277402</v>
      </c>
      <c r="AD10" s="377">
        <v>4356.32</v>
      </c>
      <c r="AE10" s="378">
        <v>4027.35</v>
      </c>
      <c r="AF10" s="699">
        <v>-328.9699999999998</v>
      </c>
      <c r="AG10" s="392">
        <v>-7.5515572777022769E-2</v>
      </c>
      <c r="AH10" s="619">
        <v>0.96360426998402959</v>
      </c>
      <c r="AI10" s="620">
        <v>2.4954148336328146</v>
      </c>
      <c r="AJ10" s="377">
        <v>839.45</v>
      </c>
      <c r="AK10" s="700">
        <v>2118.19</v>
      </c>
      <c r="AL10" s="699">
        <v>1278.74</v>
      </c>
      <c r="AM10" s="392">
        <v>1.5233069271546846</v>
      </c>
      <c r="AN10" s="619">
        <v>3.4162423409755366E-2</v>
      </c>
      <c r="AO10" s="620">
        <v>0.10882089420352101</v>
      </c>
      <c r="AP10" s="377">
        <v>839.45</v>
      </c>
      <c r="AQ10" s="378">
        <v>2118.19</v>
      </c>
      <c r="AR10" s="699">
        <v>1278.74</v>
      </c>
      <c r="AS10" s="392">
        <v>1.5233069271546846</v>
      </c>
      <c r="AT10" s="619">
        <v>0.18568369734961934</v>
      </c>
      <c r="AU10" s="620">
        <v>1.3124666955821302</v>
      </c>
      <c r="AV10" s="377">
        <v>66.819999999999993</v>
      </c>
      <c r="AW10" s="700">
        <v>184.86</v>
      </c>
      <c r="AX10" s="699">
        <v>118.04000000000002</v>
      </c>
      <c r="AY10" s="392">
        <v>1.7665369649805451</v>
      </c>
      <c r="AZ10" s="619">
        <v>7.959973792364046E-2</v>
      </c>
      <c r="BA10" s="620">
        <v>8.7272624268833296E-2</v>
      </c>
      <c r="BB10" s="377">
        <v>906.27</v>
      </c>
      <c r="BC10" s="378">
        <v>2303.0500000000002</v>
      </c>
      <c r="BD10" s="699">
        <v>1396.7800000000002</v>
      </c>
      <c r="BE10" s="392">
        <v>1.541240469175853</v>
      </c>
      <c r="BF10" s="619">
        <v>0.18645727676541568</v>
      </c>
      <c r="BG10" s="620">
        <v>0.54211479025579823</v>
      </c>
      <c r="BH10" s="377">
        <v>838.2</v>
      </c>
      <c r="BI10" s="378">
        <v>2303.0500000000002</v>
      </c>
      <c r="BJ10" s="699">
        <v>1464.8500000000001</v>
      </c>
      <c r="BK10" s="392">
        <v>1.7476139346218087</v>
      </c>
      <c r="BL10" s="619">
        <v>0.19241010761376576</v>
      </c>
      <c r="BM10" s="620">
        <v>0.57185245881286706</v>
      </c>
      <c r="BN10" s="377">
        <v>231.43</v>
      </c>
      <c r="BO10" s="378">
        <v>319.57</v>
      </c>
      <c r="BP10" s="699">
        <v>88.139999999999986</v>
      </c>
      <c r="BQ10" s="392">
        <v>0.38084950092900655</v>
      </c>
      <c r="BR10" s="619">
        <v>9.4183211027692951E-3</v>
      </c>
      <c r="BS10" s="701">
        <v>1.6417740221896623E-2</v>
      </c>
      <c r="BT10" s="377">
        <v>-625.87</v>
      </c>
      <c r="BU10" s="700">
        <v>949.61</v>
      </c>
      <c r="BV10" s="699">
        <v>1575.48</v>
      </c>
      <c r="BW10" s="392">
        <v>2.5172639685557705</v>
      </c>
      <c r="BX10" s="619">
        <v>-0.14366942740661845</v>
      </c>
      <c r="BY10" s="620">
        <v>0.23579028393360399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459.84</v>
      </c>
      <c r="CG10" s="700">
        <v>292.12</v>
      </c>
      <c r="CH10" s="699">
        <v>-167.71999999999997</v>
      </c>
      <c r="CI10" s="392">
        <v>-0.36473556019485032</v>
      </c>
      <c r="CJ10" s="619">
        <v>0.10555698387629926</v>
      </c>
      <c r="CK10" s="620">
        <v>7.253404844376575E-2</v>
      </c>
      <c r="CL10" s="377">
        <v>1061.3699999999999</v>
      </c>
      <c r="CM10" s="378">
        <v>836.14</v>
      </c>
      <c r="CN10" s="699">
        <v>-225.2299999999999</v>
      </c>
      <c r="CO10" s="392">
        <v>-0.21220686471258837</v>
      </c>
      <c r="CP10" s="619">
        <v>0.2436391266022698</v>
      </c>
      <c r="CQ10" s="620">
        <v>0.20761542950078837</v>
      </c>
      <c r="CR10" s="377">
        <v>0.03</v>
      </c>
      <c r="CS10" s="700">
        <v>1.06</v>
      </c>
      <c r="CT10" s="699">
        <v>1.03</v>
      </c>
      <c r="CU10" s="392">
        <v>34.333333333333336</v>
      </c>
      <c r="CV10" s="619">
        <v>6.8865464428692106E-6</v>
      </c>
      <c r="CW10" s="620">
        <v>2.6320036748730556E-4</v>
      </c>
      <c r="CX10" s="377">
        <v>2622.76</v>
      </c>
      <c r="CY10" s="700">
        <v>-354.63</v>
      </c>
      <c r="CZ10" s="699">
        <v>-2977.3900000000003</v>
      </c>
      <c r="DA10" s="392">
        <v>-1.1352125242111364</v>
      </c>
      <c r="DB10" s="619">
        <v>0.10673636026227887</v>
      </c>
      <c r="DC10" s="620">
        <v>-1.8218929232691427E-2</v>
      </c>
      <c r="DD10" s="621">
        <v>0.39794138171667831</v>
      </c>
      <c r="DE10" s="620">
        <v>1.0880554210585123</v>
      </c>
    </row>
    <row r="11" spans="1:116" s="702" customFormat="1" ht="19.5" customHeight="1">
      <c r="A11" s="708" t="s">
        <v>20</v>
      </c>
      <c r="B11" s="377">
        <v>22711.119999999999</v>
      </c>
      <c r="C11" s="378">
        <v>16683.37</v>
      </c>
      <c r="D11" s="703">
        <v>-6027.75</v>
      </c>
      <c r="E11" s="336">
        <v>-0.26540963193360789</v>
      </c>
      <c r="F11" s="377">
        <v>2082.41</v>
      </c>
      <c r="G11" s="700">
        <v>3940.18</v>
      </c>
      <c r="H11" s="703">
        <v>1857.77</v>
      </c>
      <c r="I11" s="352">
        <v>0.89212498979547739</v>
      </c>
      <c r="J11" s="693">
        <v>9.1691206774478756E-2</v>
      </c>
      <c r="K11" s="620">
        <v>0.23617410631065547</v>
      </c>
      <c r="L11" s="377">
        <v>554.20000000000005</v>
      </c>
      <c r="M11" s="378">
        <v>1729.49</v>
      </c>
      <c r="N11" s="703">
        <v>1175.29</v>
      </c>
      <c r="O11" s="352">
        <v>2.120696499458679</v>
      </c>
      <c r="P11" s="693">
        <v>0.26613395056689126</v>
      </c>
      <c r="Q11" s="620">
        <v>0.43893679984163164</v>
      </c>
      <c r="R11" s="377">
        <v>1528.2</v>
      </c>
      <c r="S11" s="700">
        <v>2210.69</v>
      </c>
      <c r="T11" s="703">
        <v>682.49</v>
      </c>
      <c r="U11" s="352">
        <v>0.44659730401779874</v>
      </c>
      <c r="V11" s="693">
        <v>0.73386124730480551</v>
      </c>
      <c r="W11" s="620">
        <v>0.56106320015836841</v>
      </c>
      <c r="X11" s="377">
        <v>381.03</v>
      </c>
      <c r="Y11" s="378">
        <v>225.05</v>
      </c>
      <c r="Z11" s="703">
        <v>-155.97999999999996</v>
      </c>
      <c r="AA11" s="352">
        <v>-0.40936409206624141</v>
      </c>
      <c r="AB11" s="621">
        <v>0.18297549473926844</v>
      </c>
      <c r="AC11" s="620">
        <v>5.7116679948631795E-2</v>
      </c>
      <c r="AD11" s="377">
        <v>1147.18</v>
      </c>
      <c r="AE11" s="378">
        <v>1985.64</v>
      </c>
      <c r="AF11" s="703">
        <v>838.46</v>
      </c>
      <c r="AG11" s="352">
        <v>0.73088791645600515</v>
      </c>
      <c r="AH11" s="621">
        <v>0.55089055469384041</v>
      </c>
      <c r="AI11" s="620">
        <v>0.50394652020973663</v>
      </c>
      <c r="AJ11" s="377">
        <v>3985.52</v>
      </c>
      <c r="AK11" s="700">
        <v>828.02</v>
      </c>
      <c r="AL11" s="703">
        <v>-3157.5</v>
      </c>
      <c r="AM11" s="352">
        <v>-0.79224291936811253</v>
      </c>
      <c r="AN11" s="621">
        <v>0.17548760254888354</v>
      </c>
      <c r="AO11" s="620">
        <v>4.9631459351437993E-2</v>
      </c>
      <c r="AP11" s="377">
        <v>180.02</v>
      </c>
      <c r="AQ11" s="378">
        <v>474.15</v>
      </c>
      <c r="AR11" s="703">
        <v>294.13</v>
      </c>
      <c r="AS11" s="352">
        <v>1.6338740139984445</v>
      </c>
      <c r="AT11" s="621">
        <v>8.6447913715358662E-2</v>
      </c>
      <c r="AU11" s="620">
        <v>0.12033714195798162</v>
      </c>
      <c r="AV11" s="377">
        <v>-53.62</v>
      </c>
      <c r="AW11" s="700">
        <v>-256.93</v>
      </c>
      <c r="AX11" s="703">
        <v>-203.31</v>
      </c>
      <c r="AY11" s="352">
        <v>-3.7916822081312946</v>
      </c>
      <c r="AZ11" s="621">
        <v>-0.29785579380068877</v>
      </c>
      <c r="BA11" s="620">
        <v>-0.5418749340925868</v>
      </c>
      <c r="BB11" s="377">
        <v>126.4</v>
      </c>
      <c r="BC11" s="378">
        <v>217.21</v>
      </c>
      <c r="BD11" s="703">
        <v>90.81</v>
      </c>
      <c r="BE11" s="352">
        <v>0.71843354430379747</v>
      </c>
      <c r="BF11" s="621">
        <v>8.2711686951969635E-2</v>
      </c>
      <c r="BG11" s="620">
        <v>9.8254391162940075E-2</v>
      </c>
      <c r="BH11" s="377">
        <v>126.4</v>
      </c>
      <c r="BI11" s="378">
        <v>217.21</v>
      </c>
      <c r="BJ11" s="703">
        <v>90.81</v>
      </c>
      <c r="BK11" s="352">
        <v>0.71843354430379747</v>
      </c>
      <c r="BL11" s="621">
        <v>0.11018323192524276</v>
      </c>
      <c r="BM11" s="620">
        <v>0.10939042323885498</v>
      </c>
      <c r="BN11" s="377">
        <v>745.36</v>
      </c>
      <c r="BO11" s="378">
        <v>960.27</v>
      </c>
      <c r="BP11" s="703">
        <v>214.90999999999997</v>
      </c>
      <c r="BQ11" s="352">
        <v>0.28833047118171079</v>
      </c>
      <c r="BR11" s="621">
        <v>3.2819165237117323E-2</v>
      </c>
      <c r="BS11" s="620">
        <v>5.7558514856410906E-2</v>
      </c>
      <c r="BT11" s="377">
        <v>-1483.82</v>
      </c>
      <c r="BU11" s="700">
        <v>-289.25</v>
      </c>
      <c r="BV11" s="703">
        <v>1194.57</v>
      </c>
      <c r="BW11" s="352">
        <v>0.80506395654459439</v>
      </c>
      <c r="BX11" s="621">
        <v>-1.2934500252793806</v>
      </c>
      <c r="BY11" s="620">
        <v>-0.1456709171853911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518.04</v>
      </c>
      <c r="CG11" s="700">
        <v>833.14</v>
      </c>
      <c r="CH11" s="703">
        <v>315.10000000000002</v>
      </c>
      <c r="CI11" s="352">
        <v>0.60825418886572469</v>
      </c>
      <c r="CJ11" s="621">
        <v>0.45157691033665154</v>
      </c>
      <c r="CK11" s="620">
        <v>0.41958260309018752</v>
      </c>
      <c r="CL11" s="377">
        <v>889.01</v>
      </c>
      <c r="CM11" s="378">
        <v>931.9</v>
      </c>
      <c r="CN11" s="703">
        <v>42.889999999999986</v>
      </c>
      <c r="CO11" s="352">
        <v>4.8244676662804679E-2</v>
      </c>
      <c r="CP11" s="621">
        <v>0.77495249219826001</v>
      </c>
      <c r="CQ11" s="620">
        <v>0.4693197155577043</v>
      </c>
      <c r="CR11" s="377">
        <v>77.63</v>
      </c>
      <c r="CS11" s="700">
        <v>105</v>
      </c>
      <c r="CT11" s="703">
        <v>27.370000000000005</v>
      </c>
      <c r="CU11" s="352">
        <v>0.35256988277727691</v>
      </c>
      <c r="CV11" s="621">
        <v>6.7670287138897112E-2</v>
      </c>
      <c r="CW11" s="620">
        <v>5.2879676074212845E-2</v>
      </c>
      <c r="CX11" s="377">
        <v>1019.93</v>
      </c>
      <c r="CY11" s="700">
        <v>187.64</v>
      </c>
      <c r="CZ11" s="703">
        <v>-832.29</v>
      </c>
      <c r="DA11" s="352">
        <v>-0.81602659006010214</v>
      </c>
      <c r="DB11" s="621">
        <v>4.4908837609065513E-2</v>
      </c>
      <c r="DC11" s="620">
        <v>1.1247128128189928E-2</v>
      </c>
      <c r="DD11" s="621">
        <v>0.11092417929182866</v>
      </c>
      <c r="DE11" s="620">
        <v>0.90550150077556857</v>
      </c>
    </row>
    <row r="12" spans="1:116" s="702" customFormat="1" ht="19.5" customHeight="1">
      <c r="A12" s="708" t="s">
        <v>38</v>
      </c>
      <c r="B12" s="377">
        <v>8285.7199999999993</v>
      </c>
      <c r="C12" s="378">
        <v>11188.35</v>
      </c>
      <c r="D12" s="703">
        <v>2902.630000000001</v>
      </c>
      <c r="E12" s="336">
        <v>0.35031717219505382</v>
      </c>
      <c r="F12" s="377">
        <v>1166.79</v>
      </c>
      <c r="G12" s="700">
        <v>2095.6</v>
      </c>
      <c r="H12" s="703">
        <v>928.81</v>
      </c>
      <c r="I12" s="352">
        <v>0.79603870447981206</v>
      </c>
      <c r="J12" s="693">
        <v>0.14081938564180302</v>
      </c>
      <c r="K12" s="620">
        <v>0.18730197035309049</v>
      </c>
      <c r="L12" s="377">
        <v>-266.76</v>
      </c>
      <c r="M12" s="378">
        <v>1016.82</v>
      </c>
      <c r="N12" s="703">
        <v>1283.58</v>
      </c>
      <c r="O12" s="352">
        <v>4.8117408906882586</v>
      </c>
      <c r="P12" s="693">
        <v>-0.22862725940400586</v>
      </c>
      <c r="Q12" s="620">
        <v>0.48521664439778589</v>
      </c>
      <c r="R12" s="377">
        <v>1433.56</v>
      </c>
      <c r="S12" s="700">
        <v>1078.78</v>
      </c>
      <c r="T12" s="703">
        <v>-354.78</v>
      </c>
      <c r="U12" s="352">
        <v>-0.2474817935768297</v>
      </c>
      <c r="V12" s="693">
        <v>1.2286358299265505</v>
      </c>
      <c r="W12" s="620">
        <v>0.51478335560221422</v>
      </c>
      <c r="X12" s="377">
        <v>0</v>
      </c>
      <c r="Y12" s="378">
        <v>0</v>
      </c>
      <c r="Z12" s="703">
        <v>0</v>
      </c>
      <c r="AA12" s="352">
        <v>0</v>
      </c>
      <c r="AB12" s="621">
        <v>0</v>
      </c>
      <c r="AC12" s="620">
        <v>0</v>
      </c>
      <c r="AD12" s="377">
        <v>1433.56</v>
      </c>
      <c r="AE12" s="378">
        <v>1078.78</v>
      </c>
      <c r="AF12" s="703">
        <v>-354.78</v>
      </c>
      <c r="AG12" s="352">
        <v>-0.2474817935768297</v>
      </c>
      <c r="AH12" s="621">
        <v>1.2286358299265505</v>
      </c>
      <c r="AI12" s="620">
        <v>0.51478335560221422</v>
      </c>
      <c r="AJ12" s="377">
        <v>4595.37</v>
      </c>
      <c r="AK12" s="700">
        <v>14062.45</v>
      </c>
      <c r="AL12" s="703">
        <v>9467.0800000000017</v>
      </c>
      <c r="AM12" s="352">
        <v>2.0601344396642713</v>
      </c>
      <c r="AN12" s="621">
        <v>0.55461323819776676</v>
      </c>
      <c r="AO12" s="620">
        <v>1.2568832759075288</v>
      </c>
      <c r="AP12" s="377">
        <v>32.979999999999997</v>
      </c>
      <c r="AQ12" s="378">
        <v>113.71</v>
      </c>
      <c r="AR12" s="703">
        <v>80.72999999999999</v>
      </c>
      <c r="AS12" s="352">
        <v>2.4478471801091568</v>
      </c>
      <c r="AT12" s="621">
        <v>2.8265583352617009E-2</v>
      </c>
      <c r="AU12" s="620">
        <v>5.4261309410192783E-2</v>
      </c>
      <c r="AV12" s="377">
        <v>58.25</v>
      </c>
      <c r="AW12" s="700">
        <v>-380.09</v>
      </c>
      <c r="AX12" s="703">
        <v>-438.34</v>
      </c>
      <c r="AY12" s="352">
        <v>-7.5251502145922746</v>
      </c>
      <c r="AZ12" s="621">
        <v>1.7662219526986054</v>
      </c>
      <c r="BA12" s="620">
        <v>-3.3426259783660188</v>
      </c>
      <c r="BB12" s="377">
        <v>91.23</v>
      </c>
      <c r="BC12" s="378">
        <v>-266.38</v>
      </c>
      <c r="BD12" s="703">
        <v>-357.61</v>
      </c>
      <c r="BE12" s="352">
        <v>-3.9198728488435823</v>
      </c>
      <c r="BF12" s="621">
        <v>6.363877340327577E-2</v>
      </c>
      <c r="BG12" s="620">
        <v>-0.24692708429893029</v>
      </c>
      <c r="BH12" s="377">
        <v>91.23</v>
      </c>
      <c r="BI12" s="378">
        <v>-266.38</v>
      </c>
      <c r="BJ12" s="703">
        <v>-357.61</v>
      </c>
      <c r="BK12" s="352">
        <v>-3.9198728488435823</v>
      </c>
      <c r="BL12" s="621">
        <v>6.363877340327577E-2</v>
      </c>
      <c r="BM12" s="620">
        <v>-0.24692708429893029</v>
      </c>
      <c r="BN12" s="377">
        <v>650.47</v>
      </c>
      <c r="BO12" s="378">
        <v>695.74</v>
      </c>
      <c r="BP12" s="703">
        <v>45.269999999999982</v>
      </c>
      <c r="BQ12" s="352">
        <v>6.9595830707027198E-2</v>
      </c>
      <c r="BR12" s="621">
        <v>7.850494585865804E-2</v>
      </c>
      <c r="BS12" s="620">
        <v>6.2184325660173304E-2</v>
      </c>
      <c r="BT12" s="377">
        <v>-656.44</v>
      </c>
      <c r="BU12" s="700">
        <v>-1214.96</v>
      </c>
      <c r="BV12" s="703">
        <v>-558.52</v>
      </c>
      <c r="BW12" s="352">
        <v>-0.85083175918591181</v>
      </c>
      <c r="BX12" s="621">
        <v>-0.45790898183543072</v>
      </c>
      <c r="BY12" s="620">
        <v>-1.1262351916053319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731.14</v>
      </c>
      <c r="CG12" s="700">
        <v>773.14</v>
      </c>
      <c r="CH12" s="703">
        <v>42</v>
      </c>
      <c r="CI12" s="352">
        <v>5.7444538665645431E-2</v>
      </c>
      <c r="CJ12" s="621">
        <v>0.51001702056418985</v>
      </c>
      <c r="CK12" s="620">
        <v>0.71667995328055767</v>
      </c>
      <c r="CL12" s="377">
        <v>545.46</v>
      </c>
      <c r="CM12" s="378">
        <v>824.97</v>
      </c>
      <c r="CN12" s="703">
        <v>279.51</v>
      </c>
      <c r="CO12" s="352">
        <v>0.51242987570124299</v>
      </c>
      <c r="CP12" s="621">
        <v>0.38049331733586322</v>
      </c>
      <c r="CQ12" s="620">
        <v>0.7647249670924563</v>
      </c>
      <c r="CR12" s="377">
        <v>13.49</v>
      </c>
      <c r="CS12" s="700">
        <v>21.29</v>
      </c>
      <c r="CT12" s="703">
        <v>7.7999999999999989</v>
      </c>
      <c r="CU12" s="352">
        <v>0.57820607857672346</v>
      </c>
      <c r="CV12" s="621">
        <v>9.4101397918468707E-3</v>
      </c>
      <c r="CW12" s="620">
        <v>1.9735256493446301E-2</v>
      </c>
      <c r="CX12" s="377">
        <v>708.68</v>
      </c>
      <c r="CY12" s="700">
        <v>940.73</v>
      </c>
      <c r="CZ12" s="703">
        <v>232.05000000000007</v>
      </c>
      <c r="DA12" s="352">
        <v>0.32743974713551965</v>
      </c>
      <c r="DB12" s="621">
        <v>8.5530285841182177E-2</v>
      </c>
      <c r="DC12" s="620">
        <v>8.4081209472352939E-2</v>
      </c>
      <c r="DD12" s="621">
        <v>0.50565026925974499</v>
      </c>
      <c r="DE12" s="620">
        <v>0.12796863123157642</v>
      </c>
      <c r="DF12" s="704"/>
      <c r="DG12" s="704"/>
    </row>
    <row r="13" spans="1:116" s="702" customFormat="1" ht="19.5" customHeight="1">
      <c r="A13" s="708" t="s">
        <v>18</v>
      </c>
      <c r="B13" s="377">
        <v>10979.39</v>
      </c>
      <c r="C13" s="378">
        <v>10814.07</v>
      </c>
      <c r="D13" s="703">
        <v>-165.31999999999971</v>
      </c>
      <c r="E13" s="336">
        <v>-1.5057302819191204E-2</v>
      </c>
      <c r="F13" s="377">
        <v>488.76</v>
      </c>
      <c r="G13" s="700">
        <v>522.54</v>
      </c>
      <c r="H13" s="703">
        <v>33.779999999999973</v>
      </c>
      <c r="I13" s="352">
        <v>6.911367542352069E-2</v>
      </c>
      <c r="J13" s="693">
        <v>4.4516134320759168E-2</v>
      </c>
      <c r="K13" s="620">
        <v>4.8320382612651848E-2</v>
      </c>
      <c r="L13" s="377">
        <v>-170.94</v>
      </c>
      <c r="M13" s="378">
        <v>-173.16</v>
      </c>
      <c r="N13" s="703">
        <v>-2.2199999999999989</v>
      </c>
      <c r="O13" s="352">
        <v>-1.2987012987012981E-2</v>
      </c>
      <c r="P13" s="693">
        <v>-0.34974220476307388</v>
      </c>
      <c r="Q13" s="620">
        <v>-0.33138132965897349</v>
      </c>
      <c r="R13" s="377">
        <v>659.7</v>
      </c>
      <c r="S13" s="700">
        <v>695.7</v>
      </c>
      <c r="T13" s="703">
        <v>36</v>
      </c>
      <c r="U13" s="352">
        <v>5.4570259208731237E-2</v>
      </c>
      <c r="V13" s="693">
        <v>1.349742204763074</v>
      </c>
      <c r="W13" s="620">
        <v>1.3313813296589736</v>
      </c>
      <c r="X13" s="377">
        <v>0</v>
      </c>
      <c r="Y13" s="378">
        <v>0</v>
      </c>
      <c r="Z13" s="703">
        <v>0</v>
      </c>
      <c r="AA13" s="352">
        <v>0</v>
      </c>
      <c r="AB13" s="621">
        <v>0</v>
      </c>
      <c r="AC13" s="620">
        <v>0</v>
      </c>
      <c r="AD13" s="377">
        <v>659.7</v>
      </c>
      <c r="AE13" s="378">
        <v>695.7</v>
      </c>
      <c r="AF13" s="703">
        <v>36</v>
      </c>
      <c r="AG13" s="352">
        <v>5.4570259208731237E-2</v>
      </c>
      <c r="AH13" s="621">
        <v>1.349742204763074</v>
      </c>
      <c r="AI13" s="620">
        <v>1.3313813296589736</v>
      </c>
      <c r="AJ13" s="377">
        <v>3940.01</v>
      </c>
      <c r="AK13" s="700">
        <v>5001.2700000000004</v>
      </c>
      <c r="AL13" s="703">
        <v>1061.2600000000002</v>
      </c>
      <c r="AM13" s="352">
        <v>0.26935464630800432</v>
      </c>
      <c r="AN13" s="621">
        <v>0.35885509122091486</v>
      </c>
      <c r="AO13" s="620">
        <v>0.46247804943004811</v>
      </c>
      <c r="AP13" s="377">
        <v>257.54000000000002</v>
      </c>
      <c r="AQ13" s="378">
        <v>360.02</v>
      </c>
      <c r="AR13" s="703">
        <v>102.47999999999996</v>
      </c>
      <c r="AS13" s="352">
        <v>0.39791876989982122</v>
      </c>
      <c r="AT13" s="621">
        <v>0.52692528030117036</v>
      </c>
      <c r="AU13" s="620">
        <v>0.68898074788532937</v>
      </c>
      <c r="AV13" s="377">
        <v>183</v>
      </c>
      <c r="AW13" s="700">
        <v>70.83</v>
      </c>
      <c r="AX13" s="703">
        <v>-112.17</v>
      </c>
      <c r="AY13" s="352">
        <v>-0.61295081967213116</v>
      </c>
      <c r="AZ13" s="621">
        <v>0.71056923196396671</v>
      </c>
      <c r="BA13" s="620">
        <v>0.1967390700516638</v>
      </c>
      <c r="BB13" s="377">
        <v>440.54</v>
      </c>
      <c r="BC13" s="378">
        <v>430.85</v>
      </c>
      <c r="BD13" s="703">
        <v>-9.6899999999999977</v>
      </c>
      <c r="BE13" s="352">
        <v>-2.1995732510101233E-2</v>
      </c>
      <c r="BF13" s="621">
        <v>0.6677883886615128</v>
      </c>
      <c r="BG13" s="620">
        <v>0.61930429782952423</v>
      </c>
      <c r="BH13" s="377">
        <v>440.54</v>
      </c>
      <c r="BI13" s="378">
        <v>430.85</v>
      </c>
      <c r="BJ13" s="703">
        <v>-9.6899999999999977</v>
      </c>
      <c r="BK13" s="352">
        <v>-2.1995732510101233E-2</v>
      </c>
      <c r="BL13" s="621">
        <v>0.6677883886615128</v>
      </c>
      <c r="BM13" s="620">
        <v>0.61930429782952423</v>
      </c>
      <c r="BN13" s="377">
        <v>1933.63</v>
      </c>
      <c r="BO13" s="378">
        <v>2610.31</v>
      </c>
      <c r="BP13" s="703">
        <v>676.67999999999984</v>
      </c>
      <c r="BQ13" s="352">
        <v>0.34995319683703696</v>
      </c>
      <c r="BR13" s="621">
        <v>0.17611452002342573</v>
      </c>
      <c r="BS13" s="620">
        <v>0.24138090469175805</v>
      </c>
      <c r="BT13" s="377">
        <v>-1278.97</v>
      </c>
      <c r="BU13" s="700">
        <v>-1352.77</v>
      </c>
      <c r="BV13" s="703">
        <v>-73.799999999999955</v>
      </c>
      <c r="BW13" s="352">
        <v>-5.770268262742672E-2</v>
      </c>
      <c r="BX13" s="621">
        <v>-1.9387145672275277</v>
      </c>
      <c r="BY13" s="620">
        <v>-1.9444731924680176</v>
      </c>
      <c r="BZ13" s="377">
        <v>0.28000000000000003</v>
      </c>
      <c r="CA13" s="378">
        <v>-1.95</v>
      </c>
      <c r="CB13" s="703">
        <v>-2.23</v>
      </c>
      <c r="CC13" s="352">
        <v>-7.9642857142857135</v>
      </c>
      <c r="CD13" s="621">
        <v>4.2443534940124299E-4</v>
      </c>
      <c r="CE13" s="620">
        <v>-2.8029322984044844E-3</v>
      </c>
      <c r="CF13" s="377">
        <v>417.51</v>
      </c>
      <c r="CG13" s="700">
        <v>690.87</v>
      </c>
      <c r="CH13" s="703">
        <v>273.36</v>
      </c>
      <c r="CI13" s="352">
        <v>0.65473880865128986</v>
      </c>
      <c r="CJ13" s="621">
        <v>0.63287858117326057</v>
      </c>
      <c r="CK13" s="620">
        <v>0.99305735230702885</v>
      </c>
      <c r="CL13" s="377">
        <v>838.25</v>
      </c>
      <c r="CM13" s="378">
        <v>1477.59</v>
      </c>
      <c r="CN13" s="703">
        <v>639.33999999999992</v>
      </c>
      <c r="CO13" s="352">
        <v>0.76270802266626891</v>
      </c>
      <c r="CP13" s="621">
        <v>1.2706533272699712</v>
      </c>
      <c r="CQ13" s="620">
        <v>2.123889607589478</v>
      </c>
      <c r="CR13" s="377">
        <v>-35.93</v>
      </c>
      <c r="CS13" s="700">
        <v>363.41</v>
      </c>
      <c r="CT13" s="703">
        <v>399.34000000000003</v>
      </c>
      <c r="CU13" s="352">
        <v>11.114389089897022</v>
      </c>
      <c r="CV13" s="621">
        <v>-5.4464150371380929E-2</v>
      </c>
      <c r="CW13" s="620">
        <v>0.52236596234008914</v>
      </c>
      <c r="CX13" s="377">
        <v>278.02999999999997</v>
      </c>
      <c r="CY13" s="700">
        <v>-912.3</v>
      </c>
      <c r="CZ13" s="703">
        <v>-1190.33</v>
      </c>
      <c r="DA13" s="352">
        <v>-4.2813005790742009</v>
      </c>
      <c r="DB13" s="621">
        <v>2.5322900452575233E-2</v>
      </c>
      <c r="DC13" s="620">
        <v>-8.4362316870521453E-2</v>
      </c>
      <c r="DD13" s="621">
        <v>0.57856601485523718</v>
      </c>
      <c r="DE13" s="620">
        <v>2.311341095299698</v>
      </c>
      <c r="DF13" s="714"/>
    </row>
    <row r="14" spans="1:116" s="702" customFormat="1" ht="19.5" customHeight="1">
      <c r="A14" s="708" t="s">
        <v>264</v>
      </c>
      <c r="B14" s="377">
        <v>6537.62</v>
      </c>
      <c r="C14" s="378">
        <v>9166.19</v>
      </c>
      <c r="D14" s="703">
        <v>2628.5700000000006</v>
      </c>
      <c r="E14" s="336">
        <v>0.40206833679534765</v>
      </c>
      <c r="F14" s="377">
        <v>1357.99</v>
      </c>
      <c r="G14" s="700">
        <v>1971.9</v>
      </c>
      <c r="H14" s="703">
        <v>613.91000000000008</v>
      </c>
      <c r="I14" s="352">
        <v>0.45207254839873645</v>
      </c>
      <c r="J14" s="693">
        <v>0.20771932293403411</v>
      </c>
      <c r="K14" s="620">
        <v>0.21512755026897762</v>
      </c>
      <c r="L14" s="377">
        <v>104.85</v>
      </c>
      <c r="M14" s="378">
        <v>-835.82</v>
      </c>
      <c r="N14" s="703">
        <v>-940.67000000000007</v>
      </c>
      <c r="O14" s="352">
        <v>-8.9715784453981886</v>
      </c>
      <c r="P14" s="693">
        <v>7.7209699629599629E-2</v>
      </c>
      <c r="Q14" s="620">
        <v>-0.42386530757137786</v>
      </c>
      <c r="R14" s="377">
        <v>1253.1400000000001</v>
      </c>
      <c r="S14" s="700">
        <v>2807.72</v>
      </c>
      <c r="T14" s="703">
        <v>1554.5799999999997</v>
      </c>
      <c r="U14" s="352">
        <v>1.2405477440669035</v>
      </c>
      <c r="V14" s="693">
        <v>0.92279030037040044</v>
      </c>
      <c r="W14" s="620">
        <v>1.4238653075713776</v>
      </c>
      <c r="X14" s="377">
        <v>206.8</v>
      </c>
      <c r="Y14" s="378">
        <v>243.07</v>
      </c>
      <c r="Z14" s="703">
        <v>36.269999999999982</v>
      </c>
      <c r="AA14" s="352">
        <v>0.17538684719535774</v>
      </c>
      <c r="AB14" s="621">
        <v>0.15228389016119412</v>
      </c>
      <c r="AC14" s="620">
        <v>0.12326689994421623</v>
      </c>
      <c r="AD14" s="377">
        <v>1046.3399999999999</v>
      </c>
      <c r="AE14" s="378">
        <v>2564.65</v>
      </c>
      <c r="AF14" s="703">
        <v>1518.3100000000002</v>
      </c>
      <c r="AG14" s="352">
        <v>1.4510675306305791</v>
      </c>
      <c r="AH14" s="621">
        <v>0.77050641020920618</v>
      </c>
      <c r="AI14" s="620">
        <v>1.3005984076271615</v>
      </c>
      <c r="AJ14" s="377">
        <v>3169.96</v>
      </c>
      <c r="AK14" s="700">
        <v>8821.52</v>
      </c>
      <c r="AL14" s="703">
        <v>5651.56</v>
      </c>
      <c r="AM14" s="352">
        <v>1.7828489949399993</v>
      </c>
      <c r="AN14" s="621">
        <v>0.48487981864960034</v>
      </c>
      <c r="AO14" s="620">
        <v>0.96239768104305057</v>
      </c>
      <c r="AP14" s="377">
        <v>36.65</v>
      </c>
      <c r="AQ14" s="378">
        <v>1219.31</v>
      </c>
      <c r="AR14" s="703">
        <v>1182.6599999999999</v>
      </c>
      <c r="AS14" s="352">
        <v>32.26903137789904</v>
      </c>
      <c r="AT14" s="621">
        <v>2.698841670409944E-2</v>
      </c>
      <c r="AU14" s="620">
        <v>0.6183427151478269</v>
      </c>
      <c r="AV14" s="377">
        <v>3136.22</v>
      </c>
      <c r="AW14" s="700">
        <v>1211.24</v>
      </c>
      <c r="AX14" s="703">
        <v>-1924.9799999999998</v>
      </c>
      <c r="AY14" s="352">
        <v>-0.61378984892641453</v>
      </c>
      <c r="AZ14" s="621">
        <v>85.572169167803551</v>
      </c>
      <c r="BA14" s="620">
        <v>0.99338150265313996</v>
      </c>
      <c r="BB14" s="377">
        <v>3172.86</v>
      </c>
      <c r="BC14" s="378">
        <v>2430.5500000000002</v>
      </c>
      <c r="BD14" s="703">
        <v>-742.31</v>
      </c>
      <c r="BE14" s="352">
        <v>-0.2339561153029128</v>
      </c>
      <c r="BF14" s="621">
        <v>2.5319277973729988</v>
      </c>
      <c r="BG14" s="620">
        <v>0.86566680438220345</v>
      </c>
      <c r="BH14" s="377">
        <v>3172.86</v>
      </c>
      <c r="BI14" s="378">
        <v>2430.5500000000002</v>
      </c>
      <c r="BJ14" s="703">
        <v>-742.31</v>
      </c>
      <c r="BK14" s="352">
        <v>-0.2339561153029128</v>
      </c>
      <c r="BL14" s="621">
        <v>3.032341303973852</v>
      </c>
      <c r="BM14" s="620">
        <v>0.94771216345310283</v>
      </c>
      <c r="BN14" s="377">
        <v>446.72</v>
      </c>
      <c r="BO14" s="378">
        <v>797.86</v>
      </c>
      <c r="BP14" s="703">
        <v>351.14</v>
      </c>
      <c r="BQ14" s="352">
        <v>0.7860404727793695</v>
      </c>
      <c r="BR14" s="621">
        <v>6.833067691300504E-2</v>
      </c>
      <c r="BS14" s="620">
        <v>8.7043799004820968E-2</v>
      </c>
      <c r="BT14" s="377">
        <v>-726.77</v>
      </c>
      <c r="BU14" s="700">
        <v>-594.51</v>
      </c>
      <c r="BV14" s="703">
        <v>132.26</v>
      </c>
      <c r="BW14" s="352">
        <v>0.18198329595332774</v>
      </c>
      <c r="BX14" s="621">
        <v>-0.69458302272683836</v>
      </c>
      <c r="BY14" s="620">
        <v>-0.23180940869124442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517.78</v>
      </c>
      <c r="CG14" s="700">
        <v>658.02</v>
      </c>
      <c r="CH14" s="703">
        <v>140.24</v>
      </c>
      <c r="CI14" s="352">
        <v>0.27084862296728346</v>
      </c>
      <c r="CJ14" s="621">
        <v>0.49484871074411763</v>
      </c>
      <c r="CK14" s="620">
        <v>0.25657302165987561</v>
      </c>
      <c r="CL14" s="377">
        <v>504.42</v>
      </c>
      <c r="CM14" s="378">
        <v>532.28</v>
      </c>
      <c r="CN14" s="703">
        <v>27.859999999999957</v>
      </c>
      <c r="CO14" s="352">
        <v>5.5231751318345734E-2</v>
      </c>
      <c r="CP14" s="621">
        <v>0.48208039451803436</v>
      </c>
      <c r="CQ14" s="620">
        <v>0.20754488916616301</v>
      </c>
      <c r="CR14" s="377">
        <v>4.07</v>
      </c>
      <c r="CS14" s="700">
        <v>134.22999999999999</v>
      </c>
      <c r="CT14" s="703">
        <v>130.16</v>
      </c>
      <c r="CU14" s="352">
        <v>31.980343980343978</v>
      </c>
      <c r="CV14" s="621">
        <v>3.889749029952024E-3</v>
      </c>
      <c r="CW14" s="620">
        <v>5.2338525724757758E-2</v>
      </c>
      <c r="CX14" s="377">
        <v>-2426.0300000000002</v>
      </c>
      <c r="CY14" s="700">
        <v>-595.91</v>
      </c>
      <c r="CZ14" s="703">
        <v>1830.1200000000003</v>
      </c>
      <c r="DA14" s="352">
        <v>0.75436824771334243</v>
      </c>
      <c r="DB14" s="621">
        <v>-0.37108764351553014</v>
      </c>
      <c r="DC14" s="620">
        <v>-6.5011744247064476E-2</v>
      </c>
      <c r="DD14" s="621">
        <v>3.3185771355391176</v>
      </c>
      <c r="DE14" s="620">
        <v>1.2323552921451268</v>
      </c>
    </row>
    <row r="15" spans="1:116" s="702" customFormat="1" ht="19.5" customHeight="1">
      <c r="A15" s="708" t="s">
        <v>496</v>
      </c>
      <c r="B15" s="377">
        <v>2759.03</v>
      </c>
      <c r="C15" s="378">
        <v>5275.48</v>
      </c>
      <c r="D15" s="703">
        <v>2516.4499999999994</v>
      </c>
      <c r="E15" s="336">
        <v>0.91207779545709877</v>
      </c>
      <c r="F15" s="377">
        <v>1428.29</v>
      </c>
      <c r="G15" s="700">
        <v>3936.33</v>
      </c>
      <c r="H15" s="703">
        <v>2508.04</v>
      </c>
      <c r="I15" s="352">
        <v>1.7559739268635921</v>
      </c>
      <c r="J15" s="693">
        <v>0.51767831448008894</v>
      </c>
      <c r="K15" s="620">
        <v>0.74615580004094417</v>
      </c>
      <c r="L15" s="377">
        <v>-590.11</v>
      </c>
      <c r="M15" s="378">
        <v>1985.71</v>
      </c>
      <c r="N15" s="703">
        <v>2575.8200000000002</v>
      </c>
      <c r="O15" s="352">
        <v>4.3649827998169837</v>
      </c>
      <c r="P15" s="693">
        <v>-0.41315839220326406</v>
      </c>
      <c r="Q15" s="620">
        <v>0.5044571974402553</v>
      </c>
      <c r="R15" s="377">
        <v>2018.41</v>
      </c>
      <c r="S15" s="700">
        <v>1950.63</v>
      </c>
      <c r="T15" s="703">
        <v>-67.779999999999973</v>
      </c>
      <c r="U15" s="352">
        <v>-3.3580887926635307E-2</v>
      </c>
      <c r="V15" s="693">
        <v>1.4131653935825359</v>
      </c>
      <c r="W15" s="620">
        <v>0.4955453429971573</v>
      </c>
      <c r="X15" s="377">
        <v>59.29</v>
      </c>
      <c r="Y15" s="378">
        <v>212.41</v>
      </c>
      <c r="Z15" s="703">
        <v>153.12</v>
      </c>
      <c r="AA15" s="352">
        <v>2.5825602968460113</v>
      </c>
      <c r="AB15" s="621">
        <v>4.1511177702007296E-2</v>
      </c>
      <c r="AC15" s="620">
        <v>5.3961431079203218E-2</v>
      </c>
      <c r="AD15" s="377">
        <v>1959.12</v>
      </c>
      <c r="AE15" s="378">
        <v>1738.22</v>
      </c>
      <c r="AF15" s="703">
        <v>-220.89999999999986</v>
      </c>
      <c r="AG15" s="352">
        <v>-0.11275470619461793</v>
      </c>
      <c r="AH15" s="621">
        <v>1.3716542158805285</v>
      </c>
      <c r="AI15" s="620">
        <v>0.44158391191795404</v>
      </c>
      <c r="AJ15" s="377">
        <v>1550.37</v>
      </c>
      <c r="AK15" s="700">
        <v>1825.19</v>
      </c>
      <c r="AL15" s="703">
        <v>274.82000000000016</v>
      </c>
      <c r="AM15" s="352">
        <v>0.17726091191135032</v>
      </c>
      <c r="AN15" s="621">
        <v>0.56192574926695249</v>
      </c>
      <c r="AO15" s="620">
        <v>0.34597610075291729</v>
      </c>
      <c r="AP15" s="377">
        <v>1349.83</v>
      </c>
      <c r="AQ15" s="378">
        <v>1623.56</v>
      </c>
      <c r="AR15" s="703">
        <v>273.73</v>
      </c>
      <c r="AS15" s="352">
        <v>0.20278849929250353</v>
      </c>
      <c r="AT15" s="621">
        <v>0.94506717823411213</v>
      </c>
      <c r="AU15" s="620">
        <v>0.41245525654607207</v>
      </c>
      <c r="AV15" s="377">
        <v>-191.24</v>
      </c>
      <c r="AW15" s="700">
        <v>1318.33</v>
      </c>
      <c r="AX15" s="703">
        <v>1509.57</v>
      </c>
      <c r="AY15" s="352">
        <v>7.8935892072788114</v>
      </c>
      <c r="AZ15" s="621">
        <v>-0.14167710007926926</v>
      </c>
      <c r="BA15" s="620">
        <v>0.81199955653009437</v>
      </c>
      <c r="BB15" s="377">
        <v>1158.5999999999999</v>
      </c>
      <c r="BC15" s="378">
        <v>2941.9</v>
      </c>
      <c r="BD15" s="703">
        <v>1783.3000000000002</v>
      </c>
      <c r="BE15" s="352">
        <v>1.5391852235456589</v>
      </c>
      <c r="BF15" s="621">
        <v>0.57401618105340335</v>
      </c>
      <c r="BG15" s="620">
        <v>1.5081794087038547</v>
      </c>
      <c r="BH15" s="377">
        <v>1158.5999999999999</v>
      </c>
      <c r="BI15" s="378">
        <v>2941.9</v>
      </c>
      <c r="BJ15" s="703">
        <v>1783.3000000000002</v>
      </c>
      <c r="BK15" s="352">
        <v>1.5391852235456589</v>
      </c>
      <c r="BL15" s="621">
        <v>0.59138797010902855</v>
      </c>
      <c r="BM15" s="620">
        <v>1.6924785125012944</v>
      </c>
      <c r="BN15" s="377">
        <v>196.53</v>
      </c>
      <c r="BO15" s="378">
        <v>146.38</v>
      </c>
      <c r="BP15" s="703">
        <v>-50.150000000000006</v>
      </c>
      <c r="BQ15" s="352">
        <v>-0.25517732661680154</v>
      </c>
      <c r="BR15" s="621">
        <v>7.1231556017875841E-2</v>
      </c>
      <c r="BS15" s="620">
        <v>2.7747238166005748E-2</v>
      </c>
      <c r="BT15" s="377">
        <v>-125.74</v>
      </c>
      <c r="BU15" s="700">
        <v>51.31</v>
      </c>
      <c r="BV15" s="703">
        <v>177.05</v>
      </c>
      <c r="BW15" s="352">
        <v>1.4080642595832673</v>
      </c>
      <c r="BX15" s="621">
        <v>-6.4181877577687937E-2</v>
      </c>
      <c r="BY15" s="620">
        <v>2.9518703041041986E-2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257.64999999999998</v>
      </c>
      <c r="CG15" s="700">
        <v>235.28</v>
      </c>
      <c r="CH15" s="703">
        <v>-22.369999999999976</v>
      </c>
      <c r="CI15" s="352">
        <v>-8.6823209780710175E-2</v>
      </c>
      <c r="CJ15" s="621">
        <v>0.13151312834333781</v>
      </c>
      <c r="CK15" s="620">
        <v>0.13535685931585184</v>
      </c>
      <c r="CL15" s="377">
        <v>628.86</v>
      </c>
      <c r="CM15" s="378">
        <v>624.79</v>
      </c>
      <c r="CN15" s="703">
        <v>-4.07000000000005</v>
      </c>
      <c r="CO15" s="352">
        <v>-6.4720287504373784E-3</v>
      </c>
      <c r="CP15" s="621">
        <v>0.32099105720935933</v>
      </c>
      <c r="CQ15" s="620">
        <v>0.3594424181058784</v>
      </c>
      <c r="CR15" s="377">
        <v>-10.59</v>
      </c>
      <c r="CS15" s="700">
        <v>-30.7</v>
      </c>
      <c r="CT15" s="703">
        <v>-20.11</v>
      </c>
      <c r="CU15" s="352">
        <v>-1.898961284230406</v>
      </c>
      <c r="CV15" s="621">
        <v>-5.4054881783657969E-3</v>
      </c>
      <c r="CW15" s="620">
        <v>-1.7661745923991209E-2</v>
      </c>
      <c r="CX15" s="377">
        <v>50.34</v>
      </c>
      <c r="CY15" s="700">
        <v>-2084.35</v>
      </c>
      <c r="CZ15" s="703">
        <v>-2134.69</v>
      </c>
      <c r="DA15" s="352">
        <v>-42.405442987683749</v>
      </c>
      <c r="DB15" s="621">
        <v>1.8245542817584441E-2</v>
      </c>
      <c r="DC15" s="620">
        <v>-0.39510148839536879</v>
      </c>
      <c r="DD15" s="621">
        <v>0.97429968557311453</v>
      </c>
      <c r="DE15" s="620">
        <v>2.1991289940283738</v>
      </c>
      <c r="DF15" s="707"/>
      <c r="DG15" s="704"/>
    </row>
    <row r="16" spans="1:116" s="702" customFormat="1" ht="19.5" customHeight="1">
      <c r="A16" s="708" t="s">
        <v>19</v>
      </c>
      <c r="B16" s="377">
        <v>51.03</v>
      </c>
      <c r="C16" s="378">
        <v>5161.33</v>
      </c>
      <c r="D16" s="703">
        <v>5110.3</v>
      </c>
      <c r="E16" s="336">
        <v>100.14305310601607</v>
      </c>
      <c r="F16" s="377">
        <v>0.83</v>
      </c>
      <c r="G16" s="700">
        <v>1.01</v>
      </c>
      <c r="H16" s="703">
        <v>0.18000000000000005</v>
      </c>
      <c r="I16" s="352">
        <v>0.21686746987951813</v>
      </c>
      <c r="J16" s="693">
        <v>1.6264942190868114E-2</v>
      </c>
      <c r="K16" s="620">
        <v>1.9568599566390833E-4</v>
      </c>
      <c r="L16" s="377">
        <v>-143.62</v>
      </c>
      <c r="M16" s="378">
        <v>61.49</v>
      </c>
      <c r="N16" s="703">
        <v>205.11</v>
      </c>
      <c r="O16" s="352">
        <v>1.4281437125748504</v>
      </c>
      <c r="P16" s="693">
        <v>-173.03614457831327</v>
      </c>
      <c r="Q16" s="620">
        <v>60.881188118811885</v>
      </c>
      <c r="R16" s="377">
        <v>144.46</v>
      </c>
      <c r="S16" s="700">
        <v>-60.48</v>
      </c>
      <c r="T16" s="703">
        <v>-204.94</v>
      </c>
      <c r="U16" s="352">
        <v>-1.4186626055655545</v>
      </c>
      <c r="V16" s="693">
        <v>174.04819277108436</v>
      </c>
      <c r="W16" s="620">
        <v>-59.881188118811878</v>
      </c>
      <c r="X16" s="377">
        <v>0</v>
      </c>
      <c r="Y16" s="378">
        <v>0</v>
      </c>
      <c r="Z16" s="703">
        <v>0</v>
      </c>
      <c r="AA16" s="352">
        <v>0</v>
      </c>
      <c r="AB16" s="621">
        <v>0</v>
      </c>
      <c r="AC16" s="620">
        <v>0</v>
      </c>
      <c r="AD16" s="377">
        <v>144.46</v>
      </c>
      <c r="AE16" s="378">
        <v>-60.48</v>
      </c>
      <c r="AF16" s="703">
        <v>-204.94</v>
      </c>
      <c r="AG16" s="352">
        <v>-1.4186626055655545</v>
      </c>
      <c r="AH16" s="621">
        <v>174.04819277108436</v>
      </c>
      <c r="AI16" s="620">
        <v>-59.881188118811878</v>
      </c>
      <c r="AJ16" s="377">
        <v>64.12</v>
      </c>
      <c r="AK16" s="700">
        <v>19.86</v>
      </c>
      <c r="AL16" s="703">
        <v>-44.260000000000005</v>
      </c>
      <c r="AM16" s="352">
        <v>-0.690268247036806</v>
      </c>
      <c r="AN16" s="621">
        <v>1.2565157750342937</v>
      </c>
      <c r="AO16" s="620">
        <v>3.8478454196883361E-3</v>
      </c>
      <c r="AP16" s="377">
        <v>3.51</v>
      </c>
      <c r="AQ16" s="378">
        <v>0.01</v>
      </c>
      <c r="AR16" s="703">
        <v>-3.5</v>
      </c>
      <c r="AS16" s="352">
        <v>-0.9971509971509972</v>
      </c>
      <c r="AT16" s="621">
        <v>4.2289156626506026</v>
      </c>
      <c r="AU16" s="620">
        <v>9.9009900990099011E-3</v>
      </c>
      <c r="AV16" s="377">
        <v>55.38</v>
      </c>
      <c r="AW16" s="700">
        <v>19.46</v>
      </c>
      <c r="AX16" s="703">
        <v>-35.92</v>
      </c>
      <c r="AY16" s="352">
        <v>-0.64860960635608522</v>
      </c>
      <c r="AZ16" s="621">
        <v>15.77777777777778</v>
      </c>
      <c r="BA16" s="620">
        <v>1946</v>
      </c>
      <c r="BB16" s="377">
        <v>58.88</v>
      </c>
      <c r="BC16" s="378">
        <v>19.47</v>
      </c>
      <c r="BD16" s="703">
        <v>-39.410000000000004</v>
      </c>
      <c r="BE16" s="352">
        <v>-0.66932744565217395</v>
      </c>
      <c r="BF16" s="621">
        <v>0.40758687525958742</v>
      </c>
      <c r="BG16" s="620" t="s">
        <v>493</v>
      </c>
      <c r="BH16" s="377">
        <v>58.88</v>
      </c>
      <c r="BI16" s="378">
        <v>19.47</v>
      </c>
      <c r="BJ16" s="703">
        <v>-39.410000000000004</v>
      </c>
      <c r="BK16" s="352">
        <v>-0.66932744565217395</v>
      </c>
      <c r="BL16" s="621">
        <v>0.40758687525958742</v>
      </c>
      <c r="BM16" s="620" t="s">
        <v>493</v>
      </c>
      <c r="BN16" s="377">
        <v>0.84</v>
      </c>
      <c r="BO16" s="378">
        <v>1.05</v>
      </c>
      <c r="BP16" s="703">
        <v>0.21000000000000008</v>
      </c>
      <c r="BQ16" s="352">
        <v>0.25000000000000011</v>
      </c>
      <c r="BR16" s="621">
        <v>1.6460905349794237E-2</v>
      </c>
      <c r="BS16" s="620">
        <v>2.0343593608624134E-4</v>
      </c>
      <c r="BT16" s="377">
        <v>-13.37</v>
      </c>
      <c r="BU16" s="700">
        <v>-501.03</v>
      </c>
      <c r="BV16" s="703">
        <v>-487.65999999999997</v>
      </c>
      <c r="BW16" s="352">
        <v>-36.474195961106957</v>
      </c>
      <c r="BX16" s="621">
        <v>-9.2551571369237154E-2</v>
      </c>
      <c r="BY16" s="620" t="s">
        <v>493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 t="s">
        <v>493</v>
      </c>
      <c r="CF16" s="377">
        <v>1.58</v>
      </c>
      <c r="CG16" s="700">
        <v>1.49</v>
      </c>
      <c r="CH16" s="703">
        <v>-9.000000000000008E-2</v>
      </c>
      <c r="CI16" s="352">
        <v>-5.6962025316455743E-2</v>
      </c>
      <c r="CJ16" s="621">
        <v>1.0937283677142461E-2</v>
      </c>
      <c r="CK16" s="620" t="s">
        <v>493</v>
      </c>
      <c r="CL16" s="377">
        <v>3.01</v>
      </c>
      <c r="CM16" s="378">
        <v>247.32</v>
      </c>
      <c r="CN16" s="703">
        <v>244.31</v>
      </c>
      <c r="CO16" s="352">
        <v>81.166112956810636</v>
      </c>
      <c r="CP16" s="621">
        <v>2.0836217638100511E-2</v>
      </c>
      <c r="CQ16" s="620" t="s">
        <v>493</v>
      </c>
      <c r="CR16" s="377">
        <v>-0.02</v>
      </c>
      <c r="CS16" s="700">
        <v>-0.12</v>
      </c>
      <c r="CT16" s="703">
        <v>-9.9999999999999992E-2</v>
      </c>
      <c r="CU16" s="352">
        <v>-4.9999999999999991</v>
      </c>
      <c r="CV16" s="621">
        <v>-1.3844662882458813E-4</v>
      </c>
      <c r="CW16" s="620" t="s">
        <v>493</v>
      </c>
      <c r="CX16" s="377">
        <v>94.38</v>
      </c>
      <c r="CY16" s="700">
        <v>172.38</v>
      </c>
      <c r="CZ16" s="703">
        <v>78</v>
      </c>
      <c r="DA16" s="352">
        <v>0.82644628099173556</v>
      </c>
      <c r="DB16" s="621">
        <v>1.8495002939447382</v>
      </c>
      <c r="DC16" s="620">
        <v>3.339836825004408E-2</v>
      </c>
      <c r="DD16" s="621">
        <v>0.34660113526235636</v>
      </c>
      <c r="DE16" s="620">
        <v>3.850198412698413</v>
      </c>
      <c r="DF16" s="707"/>
      <c r="DG16" s="704"/>
    </row>
    <row r="17" spans="1:111" s="702" customFormat="1" ht="19.5" customHeight="1">
      <c r="A17" s="708" t="s">
        <v>0</v>
      </c>
      <c r="B17" s="377">
        <v>4160.8900000000003</v>
      </c>
      <c r="C17" s="378">
        <v>4784.2</v>
      </c>
      <c r="D17" s="703">
        <v>623.30999999999949</v>
      </c>
      <c r="E17" s="336">
        <v>0.14980208561149164</v>
      </c>
      <c r="F17" s="377">
        <v>3331.57</v>
      </c>
      <c r="G17" s="700">
        <v>4301.6400000000003</v>
      </c>
      <c r="H17" s="703">
        <v>970.07000000000016</v>
      </c>
      <c r="I17" s="352">
        <v>0.29117503159171204</v>
      </c>
      <c r="J17" s="693">
        <v>0.80068687227972857</v>
      </c>
      <c r="K17" s="620">
        <v>0.89913465156138972</v>
      </c>
      <c r="L17" s="377">
        <v>623.39</v>
      </c>
      <c r="M17" s="378">
        <v>951.3</v>
      </c>
      <c r="N17" s="703">
        <v>327.90999999999997</v>
      </c>
      <c r="O17" s="352">
        <v>0.52601100434719839</v>
      </c>
      <c r="P17" s="693">
        <v>0.18711598435572416</v>
      </c>
      <c r="Q17" s="620">
        <v>0.22114821323960163</v>
      </c>
      <c r="R17" s="377">
        <v>2708.18</v>
      </c>
      <c r="S17" s="700">
        <v>3350.34</v>
      </c>
      <c r="T17" s="703">
        <v>642.16000000000031</v>
      </c>
      <c r="U17" s="352">
        <v>0.23711865533310206</v>
      </c>
      <c r="V17" s="693">
        <v>0.8128840156442757</v>
      </c>
      <c r="W17" s="620">
        <v>0.77885178676039835</v>
      </c>
      <c r="X17" s="377">
        <v>277.02999999999997</v>
      </c>
      <c r="Y17" s="378">
        <v>369.47</v>
      </c>
      <c r="Z17" s="703">
        <v>92.440000000000055</v>
      </c>
      <c r="AA17" s="352">
        <v>0.33368227267804956</v>
      </c>
      <c r="AB17" s="621">
        <v>8.3152987930615277E-2</v>
      </c>
      <c r="AC17" s="620">
        <v>8.5890497577668048E-2</v>
      </c>
      <c r="AD17" s="377">
        <v>2431.15</v>
      </c>
      <c r="AE17" s="378">
        <v>2980.87</v>
      </c>
      <c r="AF17" s="703">
        <v>549.7199999999998</v>
      </c>
      <c r="AG17" s="352">
        <v>0.2261152129650576</v>
      </c>
      <c r="AH17" s="621">
        <v>0.7297310277136605</v>
      </c>
      <c r="AI17" s="620">
        <v>0.69296128918273026</v>
      </c>
      <c r="AJ17" s="377">
        <v>891.52</v>
      </c>
      <c r="AK17" s="700">
        <v>838.52</v>
      </c>
      <c r="AL17" s="703">
        <v>-53</v>
      </c>
      <c r="AM17" s="352">
        <v>-5.9449030868628863E-2</v>
      </c>
      <c r="AN17" s="621">
        <v>0.21426185263248967</v>
      </c>
      <c r="AO17" s="620">
        <v>0.17526859245014842</v>
      </c>
      <c r="AP17" s="377">
        <v>891.52</v>
      </c>
      <c r="AQ17" s="378">
        <v>645.13</v>
      </c>
      <c r="AR17" s="703">
        <v>-246.39</v>
      </c>
      <c r="AS17" s="352">
        <v>-0.27637069274946158</v>
      </c>
      <c r="AT17" s="621">
        <v>0.26759755910876853</v>
      </c>
      <c r="AU17" s="620">
        <v>0.1499730335406961</v>
      </c>
      <c r="AV17" s="377">
        <v>-197.59</v>
      </c>
      <c r="AW17" s="700">
        <v>288.19</v>
      </c>
      <c r="AX17" s="703">
        <v>485.78</v>
      </c>
      <c r="AY17" s="352">
        <v>2.4585252290095649</v>
      </c>
      <c r="AZ17" s="621">
        <v>-0.22163271715721466</v>
      </c>
      <c r="BA17" s="620">
        <v>0.44671616573403811</v>
      </c>
      <c r="BB17" s="377">
        <v>693.93</v>
      </c>
      <c r="BC17" s="378">
        <v>933.31</v>
      </c>
      <c r="BD17" s="703">
        <v>239.38</v>
      </c>
      <c r="BE17" s="352">
        <v>0.34496274840401769</v>
      </c>
      <c r="BF17" s="621">
        <v>0.25623481452488389</v>
      </c>
      <c r="BG17" s="620">
        <v>0.27857172704859801</v>
      </c>
      <c r="BH17" s="377">
        <v>693.93</v>
      </c>
      <c r="BI17" s="378">
        <v>943.12</v>
      </c>
      <c r="BJ17" s="703">
        <v>249.19000000000005</v>
      </c>
      <c r="BK17" s="352">
        <v>0.35909962099923631</v>
      </c>
      <c r="BL17" s="621">
        <v>0.2854328198589145</v>
      </c>
      <c r="BM17" s="620">
        <v>0.31639085233505654</v>
      </c>
      <c r="BN17" s="377">
        <v>495.75</v>
      </c>
      <c r="BO17" s="378">
        <v>576.03</v>
      </c>
      <c r="BP17" s="703">
        <v>80.279999999999973</v>
      </c>
      <c r="BQ17" s="352">
        <v>0.16193645990922839</v>
      </c>
      <c r="BR17" s="621">
        <v>0.11914518288154696</v>
      </c>
      <c r="BS17" s="620">
        <v>0.12040257514317963</v>
      </c>
      <c r="BT17" s="377">
        <v>316.36</v>
      </c>
      <c r="BU17" s="700">
        <v>268.22000000000003</v>
      </c>
      <c r="BV17" s="703">
        <v>-48.139999999999986</v>
      </c>
      <c r="BW17" s="352">
        <v>-0.15216841572891637</v>
      </c>
      <c r="BX17" s="621">
        <v>0.13012771733541739</v>
      </c>
      <c r="BY17" s="620">
        <v>8.9980441951510809E-2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>
        <v>0</v>
      </c>
      <c r="CF17" s="377">
        <v>228.88</v>
      </c>
      <c r="CG17" s="700">
        <v>330.71</v>
      </c>
      <c r="CH17" s="703">
        <v>101.82999999999998</v>
      </c>
      <c r="CI17" s="352">
        <v>0.44490562740300588</v>
      </c>
      <c r="CJ17" s="621">
        <v>9.4144746313473041E-2</v>
      </c>
      <c r="CK17" s="620">
        <v>0.1109441203407059</v>
      </c>
      <c r="CL17" s="377">
        <v>439.09</v>
      </c>
      <c r="CM17" s="378">
        <v>816.4</v>
      </c>
      <c r="CN17" s="703">
        <v>377.31</v>
      </c>
      <c r="CO17" s="352">
        <v>0.85929991573481523</v>
      </c>
      <c r="CP17" s="621">
        <v>0.18060999938300804</v>
      </c>
      <c r="CQ17" s="620">
        <v>0.27387977335475883</v>
      </c>
      <c r="CR17" s="377">
        <v>102.04</v>
      </c>
      <c r="CS17" s="700">
        <v>1</v>
      </c>
      <c r="CT17" s="703">
        <v>-101.04</v>
      </c>
      <c r="CU17" s="352">
        <v>-0.99019992159937276</v>
      </c>
      <c r="CV17" s="621">
        <v>4.1971906299487896E-2</v>
      </c>
      <c r="CW17" s="620">
        <v>3.3547252983189474E-4</v>
      </c>
      <c r="CX17" s="377">
        <v>650.85</v>
      </c>
      <c r="CY17" s="700">
        <v>621.44000000000005</v>
      </c>
      <c r="CZ17" s="703">
        <v>-29.409999999999968</v>
      </c>
      <c r="DA17" s="352">
        <v>-4.5187063071368161E-2</v>
      </c>
      <c r="DB17" s="621">
        <v>0.15642086188291446</v>
      </c>
      <c r="DC17" s="620">
        <v>0.12989423519083651</v>
      </c>
      <c r="DD17" s="621">
        <v>0.73228718919030089</v>
      </c>
      <c r="DE17" s="620">
        <v>0.79152730578656572</v>
      </c>
      <c r="DF17" s="707"/>
      <c r="DG17" s="704"/>
    </row>
    <row r="18" spans="1:111" s="702" customFormat="1" ht="19.5" customHeight="1">
      <c r="A18" s="708" t="s">
        <v>490</v>
      </c>
      <c r="B18" s="377">
        <v>6245.94</v>
      </c>
      <c r="C18" s="378">
        <v>4326.55</v>
      </c>
      <c r="D18" s="703">
        <v>-1919.3899999999994</v>
      </c>
      <c r="E18" s="336">
        <v>-0.30730202339439694</v>
      </c>
      <c r="F18" s="377">
        <v>3962.48</v>
      </c>
      <c r="G18" s="700">
        <v>2583.9699999999998</v>
      </c>
      <c r="H18" s="703">
        <v>-1378.5100000000002</v>
      </c>
      <c r="I18" s="352">
        <v>-0.34789071490581663</v>
      </c>
      <c r="J18" s="693">
        <v>0.6344089120292542</v>
      </c>
      <c r="K18" s="620">
        <v>0.59723567276467382</v>
      </c>
      <c r="L18" s="377">
        <v>-434.33</v>
      </c>
      <c r="M18" s="378">
        <v>-1158.6300000000001</v>
      </c>
      <c r="N18" s="703">
        <v>-724.30000000000018</v>
      </c>
      <c r="O18" s="352">
        <v>-1.6676259986646103</v>
      </c>
      <c r="P18" s="693">
        <v>-0.10961064787708708</v>
      </c>
      <c r="Q18" s="620">
        <v>-0.44839142869305765</v>
      </c>
      <c r="R18" s="377">
        <v>4396.82</v>
      </c>
      <c r="S18" s="700">
        <v>3742.6</v>
      </c>
      <c r="T18" s="703">
        <v>-654.2199999999998</v>
      </c>
      <c r="U18" s="352">
        <v>-0.14879390104666551</v>
      </c>
      <c r="V18" s="693">
        <v>1.1096131715491309</v>
      </c>
      <c r="W18" s="620">
        <v>1.4483914286930577</v>
      </c>
      <c r="X18" s="377">
        <v>247.33</v>
      </c>
      <c r="Y18" s="378">
        <v>260.97000000000003</v>
      </c>
      <c r="Z18" s="703">
        <v>13.640000000000015</v>
      </c>
      <c r="AA18" s="352">
        <v>5.5148991226296906E-2</v>
      </c>
      <c r="AB18" s="621">
        <v>6.2417980658577461E-2</v>
      </c>
      <c r="AC18" s="620">
        <v>0.10099575459467411</v>
      </c>
      <c r="AD18" s="377">
        <v>4149.49</v>
      </c>
      <c r="AE18" s="378">
        <v>3481.64</v>
      </c>
      <c r="AF18" s="703">
        <v>-667.84999999999991</v>
      </c>
      <c r="AG18" s="352">
        <v>-0.16094748993249772</v>
      </c>
      <c r="AH18" s="621">
        <v>1.0471951908905532</v>
      </c>
      <c r="AI18" s="620">
        <v>1.3473995441123543</v>
      </c>
      <c r="AJ18" s="377">
        <v>3534.47</v>
      </c>
      <c r="AK18" s="700">
        <v>4155.08</v>
      </c>
      <c r="AL18" s="703">
        <v>620.61000000000013</v>
      </c>
      <c r="AM18" s="352">
        <v>0.17558785334151941</v>
      </c>
      <c r="AN18" s="621">
        <v>0.5658827974652334</v>
      </c>
      <c r="AO18" s="620">
        <v>0.96036796061527074</v>
      </c>
      <c r="AP18" s="377">
        <v>1345.59</v>
      </c>
      <c r="AQ18" s="378">
        <v>1327.48</v>
      </c>
      <c r="AR18" s="703">
        <v>-18.1099999999999</v>
      </c>
      <c r="AS18" s="352">
        <v>-1.3458780163348345E-2</v>
      </c>
      <c r="AT18" s="621">
        <v>0.33958278653772384</v>
      </c>
      <c r="AU18" s="620">
        <v>0.51373661458917874</v>
      </c>
      <c r="AV18" s="377">
        <v>-661.42</v>
      </c>
      <c r="AW18" s="700">
        <v>114.33</v>
      </c>
      <c r="AX18" s="703">
        <v>775.75</v>
      </c>
      <c r="AY18" s="352">
        <v>1.1728553717758763</v>
      </c>
      <c r="AZ18" s="621">
        <v>-0.4915464591740426</v>
      </c>
      <c r="BA18" s="620">
        <v>8.6125591346008973E-2</v>
      </c>
      <c r="BB18" s="377">
        <v>684.17</v>
      </c>
      <c r="BC18" s="378">
        <v>1441.81</v>
      </c>
      <c r="BD18" s="703">
        <v>757.64</v>
      </c>
      <c r="BE18" s="352">
        <v>1.1073855913004078</v>
      </c>
      <c r="BF18" s="621">
        <v>0.15560564225963311</v>
      </c>
      <c r="BG18" s="620">
        <v>0.38524287928178269</v>
      </c>
      <c r="BH18" s="377">
        <v>469.91</v>
      </c>
      <c r="BI18" s="378">
        <v>1441.81</v>
      </c>
      <c r="BJ18" s="703">
        <v>971.89999999999986</v>
      </c>
      <c r="BK18" s="352">
        <v>2.0682683918197098</v>
      </c>
      <c r="BL18" s="621">
        <v>0.11324524218638918</v>
      </c>
      <c r="BM18" s="620">
        <v>0.41411805930538481</v>
      </c>
      <c r="BN18" s="377">
        <v>745.87</v>
      </c>
      <c r="BO18" s="378">
        <v>601.62</v>
      </c>
      <c r="BP18" s="703">
        <v>-144.25</v>
      </c>
      <c r="BQ18" s="352">
        <v>-0.19339831337900706</v>
      </c>
      <c r="BR18" s="621">
        <v>0.11941677313582905</v>
      </c>
      <c r="BS18" s="620">
        <v>0.13905305613017299</v>
      </c>
      <c r="BT18" s="377">
        <v>26.43</v>
      </c>
      <c r="BU18" s="700">
        <v>68.25</v>
      </c>
      <c r="BV18" s="703">
        <v>41.82</v>
      </c>
      <c r="BW18" s="352">
        <v>1.5822928490351873</v>
      </c>
      <c r="BX18" s="621">
        <v>6.3694574513976417E-3</v>
      </c>
      <c r="BY18" s="620">
        <v>1.9602830849829393E-2</v>
      </c>
      <c r="BZ18" s="377">
        <v>0</v>
      </c>
      <c r="CA18" s="378">
        <v>-127.01</v>
      </c>
      <c r="CB18" s="703">
        <v>-127.01</v>
      </c>
      <c r="CC18" s="352" t="s">
        <v>549</v>
      </c>
      <c r="CD18" s="621">
        <v>0</v>
      </c>
      <c r="CE18" s="620">
        <v>-3.6479934743396794E-2</v>
      </c>
      <c r="CF18" s="377">
        <v>88.15</v>
      </c>
      <c r="CG18" s="700">
        <v>77.44</v>
      </c>
      <c r="CH18" s="703">
        <v>-10.710000000000008</v>
      </c>
      <c r="CI18" s="352">
        <v>-0.12149744753261495</v>
      </c>
      <c r="CJ18" s="621">
        <v>2.1243574511566485E-2</v>
      </c>
      <c r="CK18" s="620">
        <v>2.2242391516641584E-2</v>
      </c>
      <c r="CL18" s="377">
        <v>424.94</v>
      </c>
      <c r="CM18" s="378">
        <v>307.76</v>
      </c>
      <c r="CN18" s="703">
        <v>-117.18</v>
      </c>
      <c r="CO18" s="352">
        <v>-0.27575657739916226</v>
      </c>
      <c r="CP18" s="621">
        <v>0.1024077657736252</v>
      </c>
      <c r="CQ18" s="620">
        <v>8.8395124136900996E-2</v>
      </c>
      <c r="CR18" s="377">
        <v>54.79</v>
      </c>
      <c r="CS18" s="700">
        <v>247.19</v>
      </c>
      <c r="CT18" s="703">
        <v>192.4</v>
      </c>
      <c r="CU18" s="352">
        <v>3.5115897061507577</v>
      </c>
      <c r="CV18" s="621">
        <v>1.3204032302764918E-2</v>
      </c>
      <c r="CW18" s="620">
        <v>7.0998150296986473E-2</v>
      </c>
      <c r="CX18" s="377">
        <v>3085.27</v>
      </c>
      <c r="CY18" s="700">
        <v>1466.19</v>
      </c>
      <c r="CZ18" s="703">
        <v>-1619.08</v>
      </c>
      <c r="DA18" s="352">
        <v>-0.52477741008080325</v>
      </c>
      <c r="DB18" s="621">
        <v>0.49396407906576117</v>
      </c>
      <c r="DC18" s="620">
        <v>0.33888201916076321</v>
      </c>
      <c r="DD18" s="621">
        <v>0.25647007222574342</v>
      </c>
      <c r="DE18" s="620">
        <v>0.57887662136234652</v>
      </c>
      <c r="DF18" s="707"/>
      <c r="DG18" s="704"/>
    </row>
    <row r="19" spans="1:111" s="702" customFormat="1" ht="19.5" customHeight="1">
      <c r="A19" s="708" t="s">
        <v>494</v>
      </c>
      <c r="B19" s="377">
        <v>2540.3000000000002</v>
      </c>
      <c r="C19" s="378">
        <v>2504.83</v>
      </c>
      <c r="D19" s="703">
        <v>-35.470000000000255</v>
      </c>
      <c r="E19" s="336">
        <v>-1.3962917765618333E-2</v>
      </c>
      <c r="F19" s="377">
        <v>884.78</v>
      </c>
      <c r="G19" s="700">
        <v>1026.5899999999999</v>
      </c>
      <c r="H19" s="703">
        <v>141.80999999999995</v>
      </c>
      <c r="I19" s="352">
        <v>0.16027713103822414</v>
      </c>
      <c r="J19" s="693">
        <v>0.3482974451836397</v>
      </c>
      <c r="K19" s="620">
        <v>0.40984418104222642</v>
      </c>
      <c r="L19" s="377">
        <v>-98.52</v>
      </c>
      <c r="M19" s="378">
        <v>333.92</v>
      </c>
      <c r="N19" s="703">
        <v>432.44</v>
      </c>
      <c r="O19" s="352">
        <v>4.3893625659764517</v>
      </c>
      <c r="P19" s="693">
        <v>-0.11134971405321097</v>
      </c>
      <c r="Q19" s="620">
        <v>0.32527104296749437</v>
      </c>
      <c r="R19" s="377">
        <v>983.3</v>
      </c>
      <c r="S19" s="700">
        <v>692.67</v>
      </c>
      <c r="T19" s="703">
        <v>-290.63</v>
      </c>
      <c r="U19" s="352">
        <v>-0.29556595138818265</v>
      </c>
      <c r="V19" s="693">
        <v>1.1113497140532109</v>
      </c>
      <c r="W19" s="620">
        <v>0.67472895703250568</v>
      </c>
      <c r="X19" s="377">
        <v>183.71</v>
      </c>
      <c r="Y19" s="378">
        <v>56.09</v>
      </c>
      <c r="Z19" s="703">
        <v>-127.62</v>
      </c>
      <c r="AA19" s="352">
        <v>-0.69468183550160578</v>
      </c>
      <c r="AB19" s="621">
        <v>0.20763353602025364</v>
      </c>
      <c r="AC19" s="620">
        <v>5.4637196933537253E-2</v>
      </c>
      <c r="AD19" s="377">
        <v>799.59</v>
      </c>
      <c r="AE19" s="378">
        <v>636.57000000000005</v>
      </c>
      <c r="AF19" s="703">
        <v>-163.01999999999998</v>
      </c>
      <c r="AG19" s="352">
        <v>-0.20387948823772181</v>
      </c>
      <c r="AH19" s="621">
        <v>0.90371617803295745</v>
      </c>
      <c r="AI19" s="620">
        <v>0.62008201911181693</v>
      </c>
      <c r="AJ19" s="377">
        <v>563.39</v>
      </c>
      <c r="AK19" s="700">
        <v>317.75</v>
      </c>
      <c r="AL19" s="703">
        <v>-245.64</v>
      </c>
      <c r="AM19" s="352">
        <v>-0.43600347893998825</v>
      </c>
      <c r="AN19" s="621">
        <v>0.22178089202062745</v>
      </c>
      <c r="AO19" s="620">
        <v>0.12685491630170512</v>
      </c>
      <c r="AP19" s="377">
        <v>534.82000000000005</v>
      </c>
      <c r="AQ19" s="378">
        <v>306.25</v>
      </c>
      <c r="AR19" s="703">
        <v>-228.57000000000005</v>
      </c>
      <c r="AS19" s="352">
        <v>-0.42737743539882583</v>
      </c>
      <c r="AT19" s="621">
        <v>0.60446664707610942</v>
      </c>
      <c r="AU19" s="620">
        <v>0.29831773151891217</v>
      </c>
      <c r="AV19" s="377">
        <v>-88.82</v>
      </c>
      <c r="AW19" s="700">
        <v>-15.33</v>
      </c>
      <c r="AX19" s="703">
        <v>73.489999999999995</v>
      </c>
      <c r="AY19" s="352">
        <v>0.82740373789687005</v>
      </c>
      <c r="AZ19" s="621">
        <v>-0.16607456714408583</v>
      </c>
      <c r="BA19" s="620">
        <v>-5.0057142857142856E-2</v>
      </c>
      <c r="BB19" s="377">
        <v>446</v>
      </c>
      <c r="BC19" s="378">
        <v>290.92</v>
      </c>
      <c r="BD19" s="703">
        <v>-155.07999999999998</v>
      </c>
      <c r="BE19" s="352">
        <v>-0.34771300448430492</v>
      </c>
      <c r="BF19" s="621">
        <v>0.45357469744737111</v>
      </c>
      <c r="BG19" s="620">
        <v>0.41999797883552059</v>
      </c>
      <c r="BH19" s="377">
        <v>446</v>
      </c>
      <c r="BI19" s="378">
        <v>290.92</v>
      </c>
      <c r="BJ19" s="703">
        <v>-155.07999999999998</v>
      </c>
      <c r="BK19" s="352">
        <v>-0.34771300448430492</v>
      </c>
      <c r="BL19" s="621">
        <v>0.55778586525594365</v>
      </c>
      <c r="BM19" s="620">
        <v>0.45701179760277738</v>
      </c>
      <c r="BN19" s="377">
        <v>213.75</v>
      </c>
      <c r="BO19" s="378">
        <v>87.86</v>
      </c>
      <c r="BP19" s="703">
        <v>-125.89</v>
      </c>
      <c r="BQ19" s="352">
        <v>-0.58895906432748535</v>
      </c>
      <c r="BR19" s="621">
        <v>8.4143605086013457E-2</v>
      </c>
      <c r="BS19" s="620">
        <v>3.5076232718388077E-2</v>
      </c>
      <c r="BT19" s="377">
        <v>-280.41000000000003</v>
      </c>
      <c r="BU19" s="700">
        <v>32.85</v>
      </c>
      <c r="BV19" s="703">
        <v>313.26000000000005</v>
      </c>
      <c r="BW19" s="352">
        <v>1.1171498876644914</v>
      </c>
      <c r="BX19" s="621">
        <v>-0.35069222976775599</v>
      </c>
      <c r="BY19" s="620">
        <v>5.1604693906404639E-2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94.08</v>
      </c>
      <c r="CG19" s="700">
        <v>173.72</v>
      </c>
      <c r="CH19" s="703">
        <v>79.64</v>
      </c>
      <c r="CI19" s="352">
        <v>0.84651360544217691</v>
      </c>
      <c r="CJ19" s="621">
        <v>0.11766030090421341</v>
      </c>
      <c r="CK19" s="620">
        <v>0.27290007383319981</v>
      </c>
      <c r="CL19" s="377">
        <v>217.39</v>
      </c>
      <c r="CM19" s="378">
        <v>254.54</v>
      </c>
      <c r="CN19" s="703">
        <v>37.150000000000006</v>
      </c>
      <c r="CO19" s="352">
        <v>0.17089102534615211</v>
      </c>
      <c r="CP19" s="621">
        <v>0.27187683687890041</v>
      </c>
      <c r="CQ19" s="620">
        <v>0.39986175911525829</v>
      </c>
      <c r="CR19" s="377">
        <v>86.57</v>
      </c>
      <c r="CS19" s="700">
        <v>42.09</v>
      </c>
      <c r="CT19" s="703">
        <v>-44.47999999999999</v>
      </c>
      <c r="CU19" s="352">
        <v>-0.51380385814947438</v>
      </c>
      <c r="CV19" s="621">
        <v>0.10826798734351353</v>
      </c>
      <c r="CW19" s="620">
        <v>6.6119986804279191E-2</v>
      </c>
      <c r="CX19" s="377">
        <v>235.97</v>
      </c>
      <c r="CY19" s="700">
        <v>-157.56</v>
      </c>
      <c r="CZ19" s="703">
        <v>-393.53</v>
      </c>
      <c r="DA19" s="352">
        <v>-1.6677119972877907</v>
      </c>
      <c r="DB19" s="621">
        <v>9.2890603472030861E-2</v>
      </c>
      <c r="DC19" s="620">
        <v>-6.2902472423278233E-2</v>
      </c>
      <c r="DD19" s="621">
        <v>0.70488625420528017</v>
      </c>
      <c r="DE19" s="620">
        <v>1.2475140204533672</v>
      </c>
      <c r="DF19" s="706"/>
    </row>
    <row r="20" spans="1:111" s="702" customFormat="1" ht="19.5" customHeight="1">
      <c r="A20" s="708" t="s">
        <v>6</v>
      </c>
      <c r="B20" s="377">
        <v>1847.8</v>
      </c>
      <c r="C20" s="378">
        <v>2133.06</v>
      </c>
      <c r="D20" s="703">
        <v>285.26</v>
      </c>
      <c r="E20" s="336">
        <v>0.15437817945665114</v>
      </c>
      <c r="F20" s="377">
        <v>272.45</v>
      </c>
      <c r="G20" s="700">
        <v>292.77</v>
      </c>
      <c r="H20" s="703">
        <v>20.319999999999993</v>
      </c>
      <c r="I20" s="352">
        <v>7.4582492200403722E-2</v>
      </c>
      <c r="J20" s="693">
        <v>0.14744561099686113</v>
      </c>
      <c r="K20" s="620">
        <v>0.13725352310764816</v>
      </c>
      <c r="L20" s="377">
        <v>4.9400000000000004</v>
      </c>
      <c r="M20" s="378">
        <v>17.399999999999999</v>
      </c>
      <c r="N20" s="703">
        <v>12.459999999999997</v>
      </c>
      <c r="O20" s="352">
        <v>2.5222672064777321</v>
      </c>
      <c r="P20" s="693">
        <v>1.81317672967517E-2</v>
      </c>
      <c r="Q20" s="620">
        <v>5.9432318885131674E-2</v>
      </c>
      <c r="R20" s="377">
        <v>267.51</v>
      </c>
      <c r="S20" s="700">
        <v>275.38</v>
      </c>
      <c r="T20" s="703">
        <v>7.8700000000000045</v>
      </c>
      <c r="U20" s="352">
        <v>2.9419460954730681E-2</v>
      </c>
      <c r="V20" s="693">
        <v>0.9818682327032483</v>
      </c>
      <c r="W20" s="620">
        <v>0.94060183761997473</v>
      </c>
      <c r="X20" s="377">
        <v>68.05</v>
      </c>
      <c r="Y20" s="378">
        <v>116.57</v>
      </c>
      <c r="Z20" s="703">
        <v>48.519999999999996</v>
      </c>
      <c r="AA20" s="352">
        <v>0.71300514327700215</v>
      </c>
      <c r="AB20" s="621">
        <v>0.24977060011011196</v>
      </c>
      <c r="AC20" s="620">
        <v>0.39816238002527582</v>
      </c>
      <c r="AD20" s="377">
        <v>199.46</v>
      </c>
      <c r="AE20" s="378">
        <v>158.80000000000001</v>
      </c>
      <c r="AF20" s="703">
        <v>-40.659999999999997</v>
      </c>
      <c r="AG20" s="352">
        <v>-0.20385039606938732</v>
      </c>
      <c r="AH20" s="621">
        <v>0.73209763259313643</v>
      </c>
      <c r="AI20" s="620">
        <v>0.54240530108959262</v>
      </c>
      <c r="AJ20" s="377">
        <v>176.79</v>
      </c>
      <c r="AK20" s="700">
        <v>1693.66</v>
      </c>
      <c r="AL20" s="703">
        <v>1516.8700000000001</v>
      </c>
      <c r="AM20" s="352">
        <v>8.5800667458566675</v>
      </c>
      <c r="AN20" s="621">
        <v>9.5675938954432299E-2</v>
      </c>
      <c r="AO20" s="620">
        <v>0.79400485687228683</v>
      </c>
      <c r="AP20" s="377">
        <v>35.380000000000003</v>
      </c>
      <c r="AQ20" s="378">
        <v>259.08999999999997</v>
      </c>
      <c r="AR20" s="703">
        <v>223.70999999999998</v>
      </c>
      <c r="AS20" s="352">
        <v>6.3230638778971162</v>
      </c>
      <c r="AT20" s="621">
        <v>0.12985868966782899</v>
      </c>
      <c r="AU20" s="620">
        <v>0.88496089080165319</v>
      </c>
      <c r="AV20" s="377">
        <v>31.78</v>
      </c>
      <c r="AW20" s="700">
        <v>-200.76</v>
      </c>
      <c r="AX20" s="703">
        <v>-232.54</v>
      </c>
      <c r="AY20" s="352">
        <v>-7.3171806167400879</v>
      </c>
      <c r="AZ20" s="621">
        <v>0.89824759751271899</v>
      </c>
      <c r="BA20" s="620">
        <v>-0.7748658767223745</v>
      </c>
      <c r="BB20" s="377">
        <v>67.16</v>
      </c>
      <c r="BC20" s="378">
        <v>58.33</v>
      </c>
      <c r="BD20" s="703">
        <v>-8.8299999999999983</v>
      </c>
      <c r="BE20" s="352">
        <v>-0.1314770696843359</v>
      </c>
      <c r="BF20" s="621">
        <v>0.25105603528840043</v>
      </c>
      <c r="BG20" s="620">
        <v>0.21181639915752778</v>
      </c>
      <c r="BH20" s="377">
        <v>67.16</v>
      </c>
      <c r="BI20" s="378">
        <v>58.33</v>
      </c>
      <c r="BJ20" s="703">
        <v>-8.8299999999999983</v>
      </c>
      <c r="BK20" s="352">
        <v>-0.1314770696843359</v>
      </c>
      <c r="BL20" s="621">
        <v>0.33670911460944547</v>
      </c>
      <c r="BM20" s="620">
        <v>0.36731738035264477</v>
      </c>
      <c r="BN20" s="377">
        <v>260.54000000000002</v>
      </c>
      <c r="BO20" s="378">
        <v>254.78</v>
      </c>
      <c r="BP20" s="703">
        <v>-5.7600000000000193</v>
      </c>
      <c r="BQ20" s="352">
        <v>-2.2107929684501492E-2</v>
      </c>
      <c r="BR20" s="621">
        <v>0.14100010823682219</v>
      </c>
      <c r="BS20" s="620">
        <v>0.11944342868930082</v>
      </c>
      <c r="BT20" s="377">
        <v>-124.6</v>
      </c>
      <c r="BU20" s="700">
        <v>-129.58000000000001</v>
      </c>
      <c r="BV20" s="703">
        <v>-4.9800000000000182</v>
      </c>
      <c r="BW20" s="352">
        <v>-3.9967897271268205E-2</v>
      </c>
      <c r="BX20" s="621">
        <v>-0.62468665396570733</v>
      </c>
      <c r="BY20" s="620">
        <v>-0.81599496221662471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>
        <v>0</v>
      </c>
      <c r="CF20" s="377">
        <v>93.49</v>
      </c>
      <c r="CG20" s="700">
        <v>219.5</v>
      </c>
      <c r="CH20" s="703">
        <v>126.01</v>
      </c>
      <c r="CI20" s="352">
        <v>1.3478446892715801</v>
      </c>
      <c r="CJ20" s="621">
        <v>0.46871553193622778</v>
      </c>
      <c r="CK20" s="620">
        <v>1.3822418136020149</v>
      </c>
      <c r="CL20" s="377">
        <v>63.28</v>
      </c>
      <c r="CM20" s="378">
        <v>98.79</v>
      </c>
      <c r="CN20" s="703">
        <v>35.510000000000005</v>
      </c>
      <c r="CO20" s="352">
        <v>0.56115676359039202</v>
      </c>
      <c r="CP20" s="621">
        <v>0.31725659280056151</v>
      </c>
      <c r="CQ20" s="620">
        <v>0.6221032745591939</v>
      </c>
      <c r="CR20" s="377">
        <v>21.54</v>
      </c>
      <c r="CS20" s="700">
        <v>-7.85</v>
      </c>
      <c r="CT20" s="703">
        <v>-29.39</v>
      </c>
      <c r="CU20" s="352">
        <v>-1.3644382544103992</v>
      </c>
      <c r="CV20" s="621">
        <v>0.1079915772585982</v>
      </c>
      <c r="CW20" s="620">
        <v>-4.9433249370277071E-2</v>
      </c>
      <c r="CX20" s="377">
        <v>78.59</v>
      </c>
      <c r="CY20" s="700">
        <v>-80.400000000000006</v>
      </c>
      <c r="CZ20" s="703">
        <v>-158.99</v>
      </c>
      <c r="DA20" s="352">
        <v>-2.0230309199643721</v>
      </c>
      <c r="DB20" s="621">
        <v>4.2531659270483822E-2</v>
      </c>
      <c r="DC20" s="620">
        <v>-3.7692329329695372E-2</v>
      </c>
      <c r="DD20" s="621">
        <v>0.60598616263912564</v>
      </c>
      <c r="DE20" s="620">
        <v>1.5062972292191434</v>
      </c>
      <c r="DF20" s="707"/>
      <c r="DG20" s="704"/>
    </row>
    <row r="21" spans="1:111" s="702" customFormat="1" ht="19.5" customHeight="1">
      <c r="A21" s="708" t="s">
        <v>21</v>
      </c>
      <c r="B21" s="377">
        <v>970.46</v>
      </c>
      <c r="C21" s="378">
        <v>1760.71</v>
      </c>
      <c r="D21" s="703">
        <v>790.25</v>
      </c>
      <c r="E21" s="336">
        <v>0.81430455660202372</v>
      </c>
      <c r="F21" s="377">
        <v>157.94</v>
      </c>
      <c r="G21" s="700">
        <v>72.64</v>
      </c>
      <c r="H21" s="703">
        <v>-85.3</v>
      </c>
      <c r="I21" s="352">
        <v>-0.54007851082689629</v>
      </c>
      <c r="J21" s="693">
        <v>0.16274756301135543</v>
      </c>
      <c r="K21" s="620">
        <v>4.1256084193308382E-2</v>
      </c>
      <c r="L21" s="377">
        <v>-19.510000000000002</v>
      </c>
      <c r="M21" s="378">
        <v>13.64</v>
      </c>
      <c r="N21" s="703">
        <v>33.150000000000006</v>
      </c>
      <c r="O21" s="352">
        <v>1.6991286519733471</v>
      </c>
      <c r="P21" s="693">
        <v>-0.12352792199569458</v>
      </c>
      <c r="Q21" s="620">
        <v>0.18777533039647579</v>
      </c>
      <c r="R21" s="377">
        <v>177.45</v>
      </c>
      <c r="S21" s="700">
        <v>59</v>
      </c>
      <c r="T21" s="703">
        <v>-118.44999999999999</v>
      </c>
      <c r="U21" s="352">
        <v>-0.66751197520428285</v>
      </c>
      <c r="V21" s="693">
        <v>1.1235279219956944</v>
      </c>
      <c r="W21" s="620">
        <v>0.81222466960352424</v>
      </c>
      <c r="X21" s="377">
        <v>0</v>
      </c>
      <c r="Y21" s="378">
        <v>0</v>
      </c>
      <c r="Z21" s="703">
        <v>0</v>
      </c>
      <c r="AA21" s="352">
        <v>0</v>
      </c>
      <c r="AB21" s="621">
        <v>0</v>
      </c>
      <c r="AC21" s="620">
        <v>0</v>
      </c>
      <c r="AD21" s="377">
        <v>177.45</v>
      </c>
      <c r="AE21" s="378">
        <v>59</v>
      </c>
      <c r="AF21" s="703">
        <v>-118.44999999999999</v>
      </c>
      <c r="AG21" s="352">
        <v>-0.66751197520428285</v>
      </c>
      <c r="AH21" s="621">
        <v>1.1235279219956944</v>
      </c>
      <c r="AI21" s="620">
        <v>0.81222466960352424</v>
      </c>
      <c r="AJ21" s="377">
        <v>138.55000000000001</v>
      </c>
      <c r="AK21" s="700">
        <v>71.59</v>
      </c>
      <c r="AL21" s="703">
        <v>-66.960000000000008</v>
      </c>
      <c r="AM21" s="352">
        <v>-0.48329123060267054</v>
      </c>
      <c r="AN21" s="621">
        <v>0.14276734744348041</v>
      </c>
      <c r="AO21" s="620">
        <v>4.0659733857364357E-2</v>
      </c>
      <c r="AP21" s="377">
        <v>13.86</v>
      </c>
      <c r="AQ21" s="378">
        <v>7.16</v>
      </c>
      <c r="AR21" s="703">
        <v>-6.6999999999999993</v>
      </c>
      <c r="AS21" s="352">
        <v>-0.48340548340548339</v>
      </c>
      <c r="AT21" s="621">
        <v>8.7754843611498032E-2</v>
      </c>
      <c r="AU21" s="620">
        <v>9.8568281938325994E-2</v>
      </c>
      <c r="AV21" s="377">
        <v>20.28</v>
      </c>
      <c r="AW21" s="700">
        <v>-44.86</v>
      </c>
      <c r="AX21" s="703">
        <v>-65.14</v>
      </c>
      <c r="AY21" s="352">
        <v>-3.2120315581854042</v>
      </c>
      <c r="AZ21" s="621">
        <v>1.4632034632034634</v>
      </c>
      <c r="BA21" s="620">
        <v>-6.2653631284916198</v>
      </c>
      <c r="BB21" s="377">
        <v>34.130000000000003</v>
      </c>
      <c r="BC21" s="378">
        <v>-37.700000000000003</v>
      </c>
      <c r="BD21" s="703">
        <v>-71.830000000000013</v>
      </c>
      <c r="BE21" s="352">
        <v>-2.1046000585994729</v>
      </c>
      <c r="BF21" s="621">
        <v>0.19233586925894622</v>
      </c>
      <c r="BG21" s="620">
        <v>-0.63898305084745766</v>
      </c>
      <c r="BH21" s="377">
        <v>34.130000000000003</v>
      </c>
      <c r="BI21" s="378">
        <v>-37.700000000000003</v>
      </c>
      <c r="BJ21" s="703">
        <v>-71.830000000000013</v>
      </c>
      <c r="BK21" s="352">
        <v>-2.1046000585994729</v>
      </c>
      <c r="BL21" s="621">
        <v>0.19233586925894622</v>
      </c>
      <c r="BM21" s="620">
        <v>-0.63898305084745766</v>
      </c>
      <c r="BN21" s="377">
        <v>95.04</v>
      </c>
      <c r="BO21" s="378">
        <v>85.52</v>
      </c>
      <c r="BP21" s="703">
        <v>-9.5200000000000102</v>
      </c>
      <c r="BQ21" s="352">
        <v>-0.10016835016835027</v>
      </c>
      <c r="BR21" s="621">
        <v>9.7932939018609735E-2</v>
      </c>
      <c r="BS21" s="620">
        <v>4.8571314980888389E-2</v>
      </c>
      <c r="BT21" s="377">
        <v>-325.49</v>
      </c>
      <c r="BU21" s="700">
        <v>-108.53</v>
      </c>
      <c r="BV21" s="703">
        <v>216.96</v>
      </c>
      <c r="BW21" s="352">
        <v>0.66656425696641985</v>
      </c>
      <c r="BX21" s="621">
        <v>-1.8342631727247114</v>
      </c>
      <c r="BY21" s="620">
        <v>-1.8394915254237287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51.6</v>
      </c>
      <c r="CG21" s="700">
        <v>76.290000000000006</v>
      </c>
      <c r="CH21" s="703">
        <v>24.690000000000005</v>
      </c>
      <c r="CI21" s="352">
        <v>0.47848837209302336</v>
      </c>
      <c r="CJ21" s="621">
        <v>0.29078613693998312</v>
      </c>
      <c r="CK21" s="620">
        <v>1.2930508474576272</v>
      </c>
      <c r="CL21" s="377">
        <v>43.54</v>
      </c>
      <c r="CM21" s="378">
        <v>53.67</v>
      </c>
      <c r="CN21" s="703">
        <v>10.130000000000003</v>
      </c>
      <c r="CO21" s="352">
        <v>0.23265962333486456</v>
      </c>
      <c r="CP21" s="621">
        <v>0.24536489151873769</v>
      </c>
      <c r="CQ21" s="620">
        <v>0.90966101694915258</v>
      </c>
      <c r="CR21" s="377">
        <v>81.89</v>
      </c>
      <c r="CS21" s="700">
        <v>73.97</v>
      </c>
      <c r="CT21" s="703">
        <v>-7.9200000000000017</v>
      </c>
      <c r="CU21" s="352">
        <v>-9.6715105629503015E-2</v>
      </c>
      <c r="CV21" s="621">
        <v>0.46148210763595382</v>
      </c>
      <c r="CW21" s="620">
        <v>1.2537288135593221</v>
      </c>
      <c r="CX21" s="377">
        <v>291.79000000000002</v>
      </c>
      <c r="CY21" s="700">
        <v>1.3</v>
      </c>
      <c r="CZ21" s="703">
        <v>-290.49</v>
      </c>
      <c r="DA21" s="352">
        <v>-0.99554474108091429</v>
      </c>
      <c r="DB21" s="621">
        <v>0.30067184634091049</v>
      </c>
      <c r="DC21" s="620">
        <v>7.3833851116878986E-4</v>
      </c>
      <c r="DD21" s="621">
        <v>-0.64435052127359826</v>
      </c>
      <c r="DE21" s="620">
        <v>0.97779661016949149</v>
      </c>
      <c r="DF21" s="707"/>
      <c r="DG21" s="704"/>
    </row>
    <row r="22" spans="1:111" s="702" customFormat="1" ht="19.5" customHeight="1">
      <c r="A22" s="708" t="s">
        <v>491</v>
      </c>
      <c r="B22" s="377">
        <v>2076.23</v>
      </c>
      <c r="C22" s="378">
        <v>1469.02</v>
      </c>
      <c r="D22" s="703">
        <v>-607.21</v>
      </c>
      <c r="E22" s="336">
        <v>-0.29245796467636054</v>
      </c>
      <c r="F22" s="377">
        <v>57.8</v>
      </c>
      <c r="G22" s="700">
        <v>-0.04</v>
      </c>
      <c r="H22" s="703">
        <v>-57.839999999999996</v>
      </c>
      <c r="I22" s="352">
        <v>-1.0006920415224914</v>
      </c>
      <c r="J22" s="693">
        <v>2.7838919580200652E-2</v>
      </c>
      <c r="K22" s="620">
        <v>-2.7229037045104902E-5</v>
      </c>
      <c r="L22" s="377">
        <v>120.55</v>
      </c>
      <c r="M22" s="378">
        <v>-14.95</v>
      </c>
      <c r="N22" s="703">
        <v>-135.5</v>
      </c>
      <c r="O22" s="352">
        <v>-1.1240149315636665</v>
      </c>
      <c r="P22" s="693">
        <v>2.0856401384083045</v>
      </c>
      <c r="Q22" s="620" t="s">
        <v>493</v>
      </c>
      <c r="R22" s="377">
        <v>-62.75</v>
      </c>
      <c r="S22" s="700">
        <v>14.91</v>
      </c>
      <c r="T22" s="703">
        <v>77.66</v>
      </c>
      <c r="U22" s="352">
        <v>1.2376095617529881</v>
      </c>
      <c r="V22" s="693">
        <v>-1.0856401384083045</v>
      </c>
      <c r="W22" s="620" t="s">
        <v>493</v>
      </c>
      <c r="X22" s="377">
        <v>0</v>
      </c>
      <c r="Y22" s="378">
        <v>0</v>
      </c>
      <c r="Z22" s="703">
        <v>0</v>
      </c>
      <c r="AA22" s="352">
        <v>0</v>
      </c>
      <c r="AB22" s="621">
        <v>0</v>
      </c>
      <c r="AC22" s="620" t="s">
        <v>493</v>
      </c>
      <c r="AD22" s="377">
        <v>-62.75</v>
      </c>
      <c r="AE22" s="378">
        <v>14.91</v>
      </c>
      <c r="AF22" s="703">
        <v>77.66</v>
      </c>
      <c r="AG22" s="352">
        <v>1.2376095617529881</v>
      </c>
      <c r="AH22" s="621">
        <v>-1.0856401384083045</v>
      </c>
      <c r="AI22" s="620" t="s">
        <v>493</v>
      </c>
      <c r="AJ22" s="377">
        <v>120.15</v>
      </c>
      <c r="AK22" s="700">
        <v>539.83000000000004</v>
      </c>
      <c r="AL22" s="703">
        <v>419.68000000000006</v>
      </c>
      <c r="AM22" s="352">
        <v>3.4929671244277989</v>
      </c>
      <c r="AN22" s="621">
        <v>5.7869311203479386E-2</v>
      </c>
      <c r="AO22" s="620">
        <v>0.36747627670147448</v>
      </c>
      <c r="AP22" s="377">
        <v>61.69</v>
      </c>
      <c r="AQ22" s="378">
        <v>30.92</v>
      </c>
      <c r="AR22" s="703">
        <v>-30.769999999999996</v>
      </c>
      <c r="AS22" s="352">
        <v>-0.49878424379964331</v>
      </c>
      <c r="AT22" s="621">
        <v>1.0673010380622838</v>
      </c>
      <c r="AU22" s="620" t="s">
        <v>493</v>
      </c>
      <c r="AV22" s="377">
        <v>67.39</v>
      </c>
      <c r="AW22" s="700">
        <v>29.22</v>
      </c>
      <c r="AX22" s="703">
        <v>-38.17</v>
      </c>
      <c r="AY22" s="352">
        <v>-0.56640451105505274</v>
      </c>
      <c r="AZ22" s="621">
        <v>1.0923974712271034</v>
      </c>
      <c r="BA22" s="620">
        <v>0.94501940491591196</v>
      </c>
      <c r="BB22" s="377">
        <v>129.08000000000001</v>
      </c>
      <c r="BC22" s="378">
        <v>60.14</v>
      </c>
      <c r="BD22" s="703">
        <v>-68.940000000000012</v>
      </c>
      <c r="BE22" s="352">
        <v>-0.53408738766656338</v>
      </c>
      <c r="BF22" s="621" t="s">
        <v>493</v>
      </c>
      <c r="BG22" s="620">
        <v>4.0335345405767944</v>
      </c>
      <c r="BH22" s="377">
        <v>129.08000000000001</v>
      </c>
      <c r="BI22" s="378">
        <v>60.14</v>
      </c>
      <c r="BJ22" s="703">
        <v>-68.940000000000012</v>
      </c>
      <c r="BK22" s="352">
        <v>-0.53408738766656338</v>
      </c>
      <c r="BL22" s="621" t="s">
        <v>493</v>
      </c>
      <c r="BM22" s="620">
        <v>4.0335345405767944</v>
      </c>
      <c r="BN22" s="377">
        <v>224.78</v>
      </c>
      <c r="BO22" s="378">
        <v>79.28</v>
      </c>
      <c r="BP22" s="703">
        <v>-145.5</v>
      </c>
      <c r="BQ22" s="352">
        <v>-0.64729958181332858</v>
      </c>
      <c r="BR22" s="621">
        <v>0.10826353535012981</v>
      </c>
      <c r="BS22" s="620">
        <v>5.3967951423397914E-2</v>
      </c>
      <c r="BT22" s="377">
        <v>-470.84</v>
      </c>
      <c r="BU22" s="700">
        <v>-429.02</v>
      </c>
      <c r="BV22" s="703">
        <v>41.819999999999993</v>
      </c>
      <c r="BW22" s="352">
        <v>8.8819981309999144E-2</v>
      </c>
      <c r="BX22" s="621" t="s">
        <v>493</v>
      </c>
      <c r="BY22" s="620">
        <v>-28.773977196512405</v>
      </c>
      <c r="BZ22" s="377">
        <v>0</v>
      </c>
      <c r="CA22" s="378">
        <v>0</v>
      </c>
      <c r="CB22" s="703">
        <v>0</v>
      </c>
      <c r="CC22" s="352">
        <v>0</v>
      </c>
      <c r="CD22" s="621" t="s">
        <v>493</v>
      </c>
      <c r="CE22" s="620">
        <v>0</v>
      </c>
      <c r="CF22" s="377">
        <v>60.17</v>
      </c>
      <c r="CG22" s="700">
        <v>81.67</v>
      </c>
      <c r="CH22" s="703">
        <v>21.5</v>
      </c>
      <c r="CI22" s="352">
        <v>0.35732092404852916</v>
      </c>
      <c r="CJ22" s="621" t="s">
        <v>493</v>
      </c>
      <c r="CK22" s="620">
        <v>5.4775318578135481</v>
      </c>
      <c r="CL22" s="377">
        <v>99.77</v>
      </c>
      <c r="CM22" s="378">
        <v>223.3</v>
      </c>
      <c r="CN22" s="703">
        <v>123.53000000000002</v>
      </c>
      <c r="CO22" s="352">
        <v>1.2381477398015437</v>
      </c>
      <c r="CP22" s="621" t="s">
        <v>493</v>
      </c>
      <c r="CQ22" s="620">
        <v>14.976525821596244</v>
      </c>
      <c r="CR22" s="377">
        <v>36.450000000000003</v>
      </c>
      <c r="CS22" s="700">
        <v>7.42</v>
      </c>
      <c r="CT22" s="703">
        <v>-29.03</v>
      </c>
      <c r="CU22" s="352">
        <v>-0.79643347050754454</v>
      </c>
      <c r="CV22" s="621" t="s">
        <v>493</v>
      </c>
      <c r="CW22" s="620">
        <v>0.49765258215962438</v>
      </c>
      <c r="CX22" s="377">
        <v>82.62</v>
      </c>
      <c r="CY22" s="700">
        <v>71.39</v>
      </c>
      <c r="CZ22" s="703">
        <v>-11.230000000000004</v>
      </c>
      <c r="DA22" s="352">
        <v>-0.13592350520455099</v>
      </c>
      <c r="DB22" s="621">
        <v>3.9793279164639761E-2</v>
      </c>
      <c r="DC22" s="620">
        <v>4.859702386625097E-2</v>
      </c>
      <c r="DD22" s="621">
        <v>2.3166533864541834</v>
      </c>
      <c r="DE22" s="620">
        <v>-3.7880617035546611</v>
      </c>
      <c r="DF22" s="707"/>
      <c r="DG22" s="704"/>
    </row>
    <row r="23" spans="1:111" s="702" customFormat="1" ht="19.5" customHeight="1">
      <c r="A23" s="708" t="s">
        <v>39</v>
      </c>
      <c r="B23" s="377">
        <v>719.29</v>
      </c>
      <c r="C23" s="378">
        <v>1421.68</v>
      </c>
      <c r="D23" s="703">
        <v>702.3900000000001</v>
      </c>
      <c r="E23" s="336">
        <v>0.97650460871136835</v>
      </c>
      <c r="F23" s="377">
        <v>717.94</v>
      </c>
      <c r="G23" s="700">
        <v>1412.9</v>
      </c>
      <c r="H23" s="703">
        <v>694.96</v>
      </c>
      <c r="I23" s="352">
        <v>0.96799175418558647</v>
      </c>
      <c r="J23" s="693">
        <v>0.99812314921658873</v>
      </c>
      <c r="K23" s="620">
        <v>0.99382420797929216</v>
      </c>
      <c r="L23" s="377">
        <v>277.39999999999998</v>
      </c>
      <c r="M23" s="378">
        <v>848.99</v>
      </c>
      <c r="N23" s="703">
        <v>571.59</v>
      </c>
      <c r="O23" s="352">
        <v>2.060526315789474</v>
      </c>
      <c r="P23" s="693">
        <v>0.38638326322533911</v>
      </c>
      <c r="Q23" s="620">
        <v>0.60088470521622195</v>
      </c>
      <c r="R23" s="377">
        <v>440.54</v>
      </c>
      <c r="S23" s="700">
        <v>563.91</v>
      </c>
      <c r="T23" s="703">
        <v>123.36999999999995</v>
      </c>
      <c r="U23" s="352">
        <v>0.28004267489898749</v>
      </c>
      <c r="V23" s="693">
        <v>0.61361673677466078</v>
      </c>
      <c r="W23" s="620">
        <v>0.399115294783778</v>
      </c>
      <c r="X23" s="377">
        <v>97.18</v>
      </c>
      <c r="Y23" s="378">
        <v>98.74</v>
      </c>
      <c r="Z23" s="703">
        <v>1.5599999999999881</v>
      </c>
      <c r="AA23" s="352">
        <v>1.6052685737806008E-2</v>
      </c>
      <c r="AB23" s="621">
        <v>0.13535950079393821</v>
      </c>
      <c r="AC23" s="620">
        <v>6.9884634439804652E-2</v>
      </c>
      <c r="AD23" s="377">
        <v>343.35</v>
      </c>
      <c r="AE23" s="378">
        <v>465.17</v>
      </c>
      <c r="AF23" s="703">
        <v>121.82</v>
      </c>
      <c r="AG23" s="352">
        <v>0.35479831076161344</v>
      </c>
      <c r="AH23" s="621">
        <v>0.47824330724015934</v>
      </c>
      <c r="AI23" s="620">
        <v>0.32923066034397336</v>
      </c>
      <c r="AJ23" s="377">
        <v>518.5</v>
      </c>
      <c r="AK23" s="700">
        <v>324.06</v>
      </c>
      <c r="AL23" s="703">
        <v>-194.44</v>
      </c>
      <c r="AM23" s="352">
        <v>-0.37500482160077148</v>
      </c>
      <c r="AN23" s="621">
        <v>0.72084972681394155</v>
      </c>
      <c r="AO23" s="620">
        <v>0.22794159023127566</v>
      </c>
      <c r="AP23" s="377">
        <v>518.5</v>
      </c>
      <c r="AQ23" s="378">
        <v>324.06</v>
      </c>
      <c r="AR23" s="703">
        <v>-194.44</v>
      </c>
      <c r="AS23" s="352">
        <v>-0.37500482160077148</v>
      </c>
      <c r="AT23" s="621">
        <v>0.72220519820597817</v>
      </c>
      <c r="AU23" s="620">
        <v>0.22935805789510932</v>
      </c>
      <c r="AV23" s="377">
        <v>823.03</v>
      </c>
      <c r="AW23" s="700">
        <v>1099.0999999999999</v>
      </c>
      <c r="AX23" s="703">
        <v>276.06999999999994</v>
      </c>
      <c r="AY23" s="352">
        <v>0.33543127225010017</v>
      </c>
      <c r="AZ23" s="621">
        <v>1.5873288331726132</v>
      </c>
      <c r="BA23" s="620">
        <v>3.3916558661976173</v>
      </c>
      <c r="BB23" s="377">
        <v>1341.54</v>
      </c>
      <c r="BC23" s="378">
        <v>1423.16</v>
      </c>
      <c r="BD23" s="703">
        <v>81.620000000000118</v>
      </c>
      <c r="BE23" s="352">
        <v>6.0840526559029266E-2</v>
      </c>
      <c r="BF23" s="621">
        <v>3.0452172333953782</v>
      </c>
      <c r="BG23" s="620">
        <v>2.5237360571722443</v>
      </c>
      <c r="BH23" s="377">
        <v>1341.54</v>
      </c>
      <c r="BI23" s="378">
        <v>1423.16</v>
      </c>
      <c r="BJ23" s="703">
        <v>81.620000000000118</v>
      </c>
      <c r="BK23" s="352">
        <v>6.0840526559029266E-2</v>
      </c>
      <c r="BL23" s="621">
        <v>3.9072083879423327</v>
      </c>
      <c r="BM23" s="620">
        <v>3.0594406346067031</v>
      </c>
      <c r="BN23" s="377">
        <v>69.37</v>
      </c>
      <c r="BO23" s="378">
        <v>117.49</v>
      </c>
      <c r="BP23" s="703">
        <v>48.11999999999999</v>
      </c>
      <c r="BQ23" s="352">
        <v>0.69367161597232219</v>
      </c>
      <c r="BR23" s="621">
        <v>9.6442325070555696E-2</v>
      </c>
      <c r="BS23" s="620">
        <v>8.2641663384165204E-2</v>
      </c>
      <c r="BT23" s="377">
        <v>68.349999999999994</v>
      </c>
      <c r="BU23" s="700">
        <v>115.86</v>
      </c>
      <c r="BV23" s="703">
        <v>47.510000000000005</v>
      </c>
      <c r="BW23" s="352">
        <v>0.69509875640087793</v>
      </c>
      <c r="BX23" s="621">
        <v>0.19906800640745592</v>
      </c>
      <c r="BY23" s="620">
        <v>0.24907023238815915</v>
      </c>
      <c r="BZ23" s="377">
        <v>0</v>
      </c>
      <c r="CA23" s="378">
        <v>0</v>
      </c>
      <c r="CB23" s="703">
        <v>0</v>
      </c>
      <c r="CC23" s="352">
        <v>0</v>
      </c>
      <c r="CD23" s="621">
        <v>0</v>
      </c>
      <c r="CE23" s="620">
        <v>0</v>
      </c>
      <c r="CF23" s="377">
        <v>70.510000000000005</v>
      </c>
      <c r="CG23" s="700">
        <v>94.75</v>
      </c>
      <c r="CH23" s="703">
        <v>24.239999999999995</v>
      </c>
      <c r="CI23" s="352">
        <v>0.34378102396823135</v>
      </c>
      <c r="CJ23" s="621">
        <v>0.20535896315712829</v>
      </c>
      <c r="CK23" s="620">
        <v>0.20368897392351182</v>
      </c>
      <c r="CL23" s="377">
        <v>166.6</v>
      </c>
      <c r="CM23" s="378">
        <v>152.34</v>
      </c>
      <c r="CN23" s="703">
        <v>-14.259999999999991</v>
      </c>
      <c r="CO23" s="352">
        <v>-8.5594237695077985E-2</v>
      </c>
      <c r="CP23" s="621">
        <v>0.48521916411824662</v>
      </c>
      <c r="CQ23" s="620">
        <v>0.32749317453834081</v>
      </c>
      <c r="CR23" s="377">
        <v>3.08</v>
      </c>
      <c r="CS23" s="700">
        <v>-19.96</v>
      </c>
      <c r="CT23" s="703">
        <v>-23.04</v>
      </c>
      <c r="CU23" s="352">
        <v>-7.4805194805194803</v>
      </c>
      <c r="CV23" s="621">
        <v>8.9704383282364925E-3</v>
      </c>
      <c r="CW23" s="620">
        <v>-4.2909044005417375E-2</v>
      </c>
      <c r="CX23" s="377">
        <v>-1306.71</v>
      </c>
      <c r="CY23" s="700">
        <v>-1300.98</v>
      </c>
      <c r="CZ23" s="703">
        <v>5.7300000000000182</v>
      </c>
      <c r="DA23" s="352">
        <v>4.3850586587689828E-3</v>
      </c>
      <c r="DB23" s="621">
        <v>-1.8166664349566934</v>
      </c>
      <c r="DC23" s="620">
        <v>-0.91510044454448258</v>
      </c>
      <c r="DD23" s="621">
        <v>4.8057958351536332</v>
      </c>
      <c r="DE23" s="620">
        <v>3.7967839714512976</v>
      </c>
      <c r="DF23" s="707"/>
      <c r="DG23" s="704"/>
    </row>
    <row r="24" spans="1:111" s="702" customFormat="1" ht="19.5" customHeight="1">
      <c r="A24" s="708" t="s">
        <v>2</v>
      </c>
      <c r="B24" s="377">
        <v>1812.98</v>
      </c>
      <c r="C24" s="378">
        <v>976.5</v>
      </c>
      <c r="D24" s="703">
        <v>-836.48</v>
      </c>
      <c r="E24" s="336">
        <v>-0.46138401968030535</v>
      </c>
      <c r="F24" s="377">
        <v>44.89</v>
      </c>
      <c r="G24" s="700">
        <v>38.28</v>
      </c>
      <c r="H24" s="703">
        <v>-6.6099999999999994</v>
      </c>
      <c r="I24" s="352">
        <v>-0.14724883047449319</v>
      </c>
      <c r="J24" s="693">
        <v>2.4760339330825491E-2</v>
      </c>
      <c r="K24" s="620">
        <v>3.9201228878648235E-2</v>
      </c>
      <c r="L24" s="377">
        <v>-6.56</v>
      </c>
      <c r="M24" s="378">
        <v>-38.36</v>
      </c>
      <c r="N24" s="703">
        <v>-31.8</v>
      </c>
      <c r="O24" s="352">
        <v>-4.8475609756097562</v>
      </c>
      <c r="P24" s="693">
        <v>-0.14613499665849855</v>
      </c>
      <c r="Q24" s="620">
        <v>-1.0020898641588296</v>
      </c>
      <c r="R24" s="377">
        <v>51.46</v>
      </c>
      <c r="S24" s="700">
        <v>76.64</v>
      </c>
      <c r="T24" s="703">
        <v>25.18</v>
      </c>
      <c r="U24" s="352">
        <v>0.48931208705790902</v>
      </c>
      <c r="V24" s="693">
        <v>1.1463577634216975</v>
      </c>
      <c r="W24" s="620">
        <v>2.0020898641588296</v>
      </c>
      <c r="X24" s="377">
        <v>0</v>
      </c>
      <c r="Y24" s="378">
        <v>0</v>
      </c>
      <c r="Z24" s="703">
        <v>0</v>
      </c>
      <c r="AA24" s="352">
        <v>0</v>
      </c>
      <c r="AB24" s="621">
        <v>0</v>
      </c>
      <c r="AC24" s="620">
        <v>0</v>
      </c>
      <c r="AD24" s="377">
        <v>51.46</v>
      </c>
      <c r="AE24" s="378">
        <v>76.64</v>
      </c>
      <c r="AF24" s="703">
        <v>25.18</v>
      </c>
      <c r="AG24" s="352">
        <v>0.48931208705790902</v>
      </c>
      <c r="AH24" s="621">
        <v>1.1463577634216975</v>
      </c>
      <c r="AI24" s="620">
        <v>2.0020898641588296</v>
      </c>
      <c r="AJ24" s="377">
        <v>402.37</v>
      </c>
      <c r="AK24" s="700">
        <v>317.97000000000003</v>
      </c>
      <c r="AL24" s="703">
        <v>-84.399999999999977</v>
      </c>
      <c r="AM24" s="352">
        <v>-0.209757188657206</v>
      </c>
      <c r="AN24" s="621">
        <v>0.22193846595108604</v>
      </c>
      <c r="AO24" s="620">
        <v>0.32562211981566824</v>
      </c>
      <c r="AP24" s="377">
        <v>13.45</v>
      </c>
      <c r="AQ24" s="378">
        <v>11.92</v>
      </c>
      <c r="AR24" s="703">
        <v>-1.5299999999999994</v>
      </c>
      <c r="AS24" s="352">
        <v>-0.11375464684014866</v>
      </c>
      <c r="AT24" s="621">
        <v>0.29962129650256181</v>
      </c>
      <c r="AU24" s="620">
        <v>0.31138975966562171</v>
      </c>
      <c r="AV24" s="377">
        <v>5.16</v>
      </c>
      <c r="AW24" s="700">
        <v>24.74</v>
      </c>
      <c r="AX24" s="703">
        <v>19.579999999999998</v>
      </c>
      <c r="AY24" s="352">
        <v>3.7945736434108523</v>
      </c>
      <c r="AZ24" s="621">
        <v>0.38364312267657996</v>
      </c>
      <c r="BA24" s="620">
        <v>2.075503355704698</v>
      </c>
      <c r="BB24" s="377">
        <v>18.600000000000001</v>
      </c>
      <c r="BC24" s="378">
        <v>36.659999999999997</v>
      </c>
      <c r="BD24" s="703">
        <v>18.059999999999995</v>
      </c>
      <c r="BE24" s="352">
        <v>0.97096774193548352</v>
      </c>
      <c r="BF24" s="621">
        <v>0.36144578313253012</v>
      </c>
      <c r="BG24" s="620">
        <v>0.47834029227557406</v>
      </c>
      <c r="BH24" s="377">
        <v>18.600000000000001</v>
      </c>
      <c r="BI24" s="378">
        <v>36.659999999999997</v>
      </c>
      <c r="BJ24" s="703">
        <v>18.059999999999995</v>
      </c>
      <c r="BK24" s="352">
        <v>0.97096774193548352</v>
      </c>
      <c r="BL24" s="621">
        <v>0.36144578313253012</v>
      </c>
      <c r="BM24" s="620">
        <v>0.47834029227557406</v>
      </c>
      <c r="BN24" s="377">
        <v>45.49</v>
      </c>
      <c r="BO24" s="378">
        <v>60.6</v>
      </c>
      <c r="BP24" s="703">
        <v>15.11</v>
      </c>
      <c r="BQ24" s="352">
        <v>0.33216091448670032</v>
      </c>
      <c r="BR24" s="621">
        <v>2.5091286169731605E-2</v>
      </c>
      <c r="BS24" s="620">
        <v>6.2058371735791089E-2</v>
      </c>
      <c r="BT24" s="377">
        <v>-362.36</v>
      </c>
      <c r="BU24" s="700">
        <v>-153.97999999999999</v>
      </c>
      <c r="BV24" s="703">
        <v>208.38000000000002</v>
      </c>
      <c r="BW24" s="352">
        <v>0.5750634727894911</v>
      </c>
      <c r="BX24" s="621">
        <v>-7.0415856976292268</v>
      </c>
      <c r="BY24" s="620">
        <v>-2.009133611691023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51.21</v>
      </c>
      <c r="CG24" s="700">
        <v>51.95</v>
      </c>
      <c r="CH24" s="703">
        <v>0.74000000000000199</v>
      </c>
      <c r="CI24" s="352">
        <v>1.4450302675258778E-2</v>
      </c>
      <c r="CJ24" s="621">
        <v>0.99514185775359498</v>
      </c>
      <c r="CK24" s="620">
        <v>0.67784446764091866</v>
      </c>
      <c r="CL24" s="377">
        <v>204.67</v>
      </c>
      <c r="CM24" s="378">
        <v>154</v>
      </c>
      <c r="CN24" s="703">
        <v>-50.669999999999987</v>
      </c>
      <c r="CO24" s="352">
        <v>-0.24756925782967701</v>
      </c>
      <c r="CP24" s="621">
        <v>3.9772638942868244</v>
      </c>
      <c r="CQ24" s="620">
        <v>2.0093945720250521</v>
      </c>
      <c r="CR24" s="377">
        <v>0.63</v>
      </c>
      <c r="CS24" s="700">
        <v>9.57</v>
      </c>
      <c r="CT24" s="703">
        <v>8.94</v>
      </c>
      <c r="CU24" s="352">
        <v>14.19047619047619</v>
      </c>
      <c r="CV24" s="621">
        <v>1.2242518460940537E-2</v>
      </c>
      <c r="CW24" s="620">
        <v>0.12486951983298539</v>
      </c>
      <c r="CX24" s="377">
        <v>138.69999999999999</v>
      </c>
      <c r="CY24" s="700">
        <v>-21.57</v>
      </c>
      <c r="CZ24" s="703">
        <v>-160.26999999999998</v>
      </c>
      <c r="DA24" s="352">
        <v>-1.1555155010814708</v>
      </c>
      <c r="DB24" s="621">
        <v>7.6503877593795844E-2</v>
      </c>
      <c r="DC24" s="620">
        <v>-2.2089093701996926E-2</v>
      </c>
      <c r="DD24" s="621">
        <v>-1.6954916439953363</v>
      </c>
      <c r="DE24" s="620">
        <v>1.2814457202505218</v>
      </c>
      <c r="DF24" s="707"/>
      <c r="DG24" s="704"/>
    </row>
    <row r="25" spans="1:111" s="702" customFormat="1" ht="19.5" customHeight="1">
      <c r="A25" s="708" t="s">
        <v>413</v>
      </c>
      <c r="B25" s="377">
        <v>1240.3499999999999</v>
      </c>
      <c r="C25" s="378">
        <v>784.41</v>
      </c>
      <c r="D25" s="703">
        <v>-455.93999999999994</v>
      </c>
      <c r="E25" s="336">
        <v>-0.36758979320353125</v>
      </c>
      <c r="F25" s="377">
        <v>61.56</v>
      </c>
      <c r="G25" s="700">
        <v>43.2</v>
      </c>
      <c r="H25" s="703">
        <v>-18.36</v>
      </c>
      <c r="I25" s="352">
        <v>-0.2982456140350877</v>
      </c>
      <c r="J25" s="693">
        <v>4.9631152497279001E-2</v>
      </c>
      <c r="K25" s="620">
        <v>5.5073239759819488E-2</v>
      </c>
      <c r="L25" s="377">
        <v>138.32</v>
      </c>
      <c r="M25" s="378">
        <v>29.47</v>
      </c>
      <c r="N25" s="703">
        <v>-108.85</v>
      </c>
      <c r="O25" s="352">
        <v>-0.78694331983805665</v>
      </c>
      <c r="P25" s="693">
        <v>2.2469135802469133</v>
      </c>
      <c r="Q25" s="620">
        <v>0.68217592592592591</v>
      </c>
      <c r="R25" s="377">
        <v>-76.760000000000005</v>
      </c>
      <c r="S25" s="700">
        <v>13.73</v>
      </c>
      <c r="T25" s="703">
        <v>90.490000000000009</v>
      </c>
      <c r="U25" s="352">
        <v>1.1788692027097447</v>
      </c>
      <c r="V25" s="693">
        <v>-1.2469135802469136</v>
      </c>
      <c r="W25" s="620">
        <v>0.31782407407407404</v>
      </c>
      <c r="X25" s="377">
        <v>0</v>
      </c>
      <c r="Y25" s="378">
        <v>0</v>
      </c>
      <c r="Z25" s="703">
        <v>0</v>
      </c>
      <c r="AA25" s="352">
        <v>0</v>
      </c>
      <c r="AB25" s="621">
        <v>0</v>
      </c>
      <c r="AC25" s="620">
        <v>0</v>
      </c>
      <c r="AD25" s="377">
        <v>-76.760000000000005</v>
      </c>
      <c r="AE25" s="378">
        <v>13.73</v>
      </c>
      <c r="AF25" s="703">
        <v>90.490000000000009</v>
      </c>
      <c r="AG25" s="352">
        <v>1.1788692027097447</v>
      </c>
      <c r="AH25" s="621">
        <v>-1.2469135802469136</v>
      </c>
      <c r="AI25" s="620">
        <v>0.31782407407407404</v>
      </c>
      <c r="AJ25" s="377">
        <v>717.41</v>
      </c>
      <c r="AK25" s="700">
        <v>1310.29</v>
      </c>
      <c r="AL25" s="703">
        <v>592.88</v>
      </c>
      <c r="AM25" s="352">
        <v>0.82641725094436935</v>
      </c>
      <c r="AN25" s="621">
        <v>0.5783931954690209</v>
      </c>
      <c r="AO25" s="620">
        <v>1.6704147065947654</v>
      </c>
      <c r="AP25" s="377">
        <v>221.2</v>
      </c>
      <c r="AQ25" s="378">
        <v>58.77</v>
      </c>
      <c r="AR25" s="703">
        <v>-162.42999999999998</v>
      </c>
      <c r="AS25" s="352">
        <v>-0.73431283905967448</v>
      </c>
      <c r="AT25" s="621">
        <v>3.5932423651721894</v>
      </c>
      <c r="AU25" s="620">
        <v>1.3604166666666666</v>
      </c>
      <c r="AV25" s="377">
        <v>101.62</v>
      </c>
      <c r="AW25" s="700">
        <v>-11.1</v>
      </c>
      <c r="AX25" s="703">
        <v>-112.72</v>
      </c>
      <c r="AY25" s="352">
        <v>-1.1092304664436134</v>
      </c>
      <c r="AZ25" s="621">
        <v>0.45940325497287526</v>
      </c>
      <c r="BA25" s="620">
        <v>-0.18887187340479836</v>
      </c>
      <c r="BB25" s="377">
        <v>322.82</v>
      </c>
      <c r="BC25" s="378">
        <v>47.67</v>
      </c>
      <c r="BD25" s="703">
        <v>-275.14999999999998</v>
      </c>
      <c r="BE25" s="352">
        <v>-0.85233256923362855</v>
      </c>
      <c r="BF25" s="621" t="s">
        <v>493</v>
      </c>
      <c r="BG25" s="620">
        <v>3.4719592134013109</v>
      </c>
      <c r="BH25" s="377">
        <v>322.82</v>
      </c>
      <c r="BI25" s="378">
        <v>47.67</v>
      </c>
      <c r="BJ25" s="703">
        <v>-275.14999999999998</v>
      </c>
      <c r="BK25" s="352">
        <v>-0.85233256923362855</v>
      </c>
      <c r="BL25" s="621" t="s">
        <v>493</v>
      </c>
      <c r="BM25" s="620">
        <v>3.4719592134013109</v>
      </c>
      <c r="BN25" s="377">
        <v>177.67</v>
      </c>
      <c r="BO25" s="378">
        <v>117.19</v>
      </c>
      <c r="BP25" s="703">
        <v>-60.47999999999999</v>
      </c>
      <c r="BQ25" s="352">
        <v>-0.34040637136263857</v>
      </c>
      <c r="BR25" s="621">
        <v>0.14324182690369655</v>
      </c>
      <c r="BS25" s="620">
        <v>0.14939891128363994</v>
      </c>
      <c r="BT25" s="377">
        <v>-409.55</v>
      </c>
      <c r="BU25" s="700">
        <v>-268.26</v>
      </c>
      <c r="BV25" s="703">
        <v>141.29000000000002</v>
      </c>
      <c r="BW25" s="352">
        <v>0.3449884019045294</v>
      </c>
      <c r="BX25" s="621" t="s">
        <v>493</v>
      </c>
      <c r="BY25" s="620">
        <v>-19.53823743627094</v>
      </c>
      <c r="BZ25" s="377">
        <v>0</v>
      </c>
      <c r="CA25" s="378">
        <v>0</v>
      </c>
      <c r="CB25" s="703">
        <v>0</v>
      </c>
      <c r="CC25" s="352">
        <v>0</v>
      </c>
      <c r="CD25" s="621" t="s">
        <v>493</v>
      </c>
      <c r="CE25" s="620">
        <v>0</v>
      </c>
      <c r="CF25" s="377">
        <v>15.97</v>
      </c>
      <c r="CG25" s="700">
        <v>23.66</v>
      </c>
      <c r="CH25" s="703">
        <v>7.6899999999999995</v>
      </c>
      <c r="CI25" s="352">
        <v>0.48152786474639947</v>
      </c>
      <c r="CJ25" s="621" t="s">
        <v>493</v>
      </c>
      <c r="CK25" s="620">
        <v>1.7232337946103422</v>
      </c>
      <c r="CL25" s="377">
        <v>34.61</v>
      </c>
      <c r="CM25" s="378">
        <v>47.06</v>
      </c>
      <c r="CN25" s="703">
        <v>12.450000000000003</v>
      </c>
      <c r="CO25" s="352">
        <v>0.35972262351921419</v>
      </c>
      <c r="CP25" s="621" t="s">
        <v>493</v>
      </c>
      <c r="CQ25" s="620">
        <v>3.4275309541150767</v>
      </c>
      <c r="CR25" s="377">
        <v>0.01</v>
      </c>
      <c r="CS25" s="700">
        <v>-1.6</v>
      </c>
      <c r="CT25" s="703">
        <v>-1.61</v>
      </c>
      <c r="CU25" s="352">
        <v>-161</v>
      </c>
      <c r="CV25" s="621" t="s">
        <v>493</v>
      </c>
      <c r="CW25" s="620">
        <v>-0.11653313911143481</v>
      </c>
      <c r="CX25" s="377">
        <v>-40.61</v>
      </c>
      <c r="CY25" s="700">
        <v>165.19</v>
      </c>
      <c r="CZ25" s="703">
        <v>205.8</v>
      </c>
      <c r="DA25" s="352">
        <v>5.0677173110071418</v>
      </c>
      <c r="DB25" s="621">
        <v>-3.2740758656830737E-2</v>
      </c>
      <c r="DC25" s="620">
        <v>0.21059139990566159</v>
      </c>
      <c r="DD25" s="621">
        <v>0.47094841063053666</v>
      </c>
      <c r="DE25" s="620">
        <v>-11.031318281136198</v>
      </c>
      <c r="DF25" s="707"/>
      <c r="DG25" s="704"/>
    </row>
    <row r="26" spans="1:111" s="702" customFormat="1" ht="19.5" customHeight="1" thickBot="1">
      <c r="A26" s="708" t="s">
        <v>40</v>
      </c>
      <c r="B26" s="377">
        <v>749.98</v>
      </c>
      <c r="C26" s="378">
        <v>606.75</v>
      </c>
      <c r="D26" s="703">
        <v>-143.23000000000002</v>
      </c>
      <c r="E26" s="336">
        <v>-0.19097842609136245</v>
      </c>
      <c r="F26" s="377">
        <v>336.88</v>
      </c>
      <c r="G26" s="700">
        <v>309.75</v>
      </c>
      <c r="H26" s="703">
        <v>-27.129999999999995</v>
      </c>
      <c r="I26" s="352">
        <v>-8.0533127523153628E-2</v>
      </c>
      <c r="J26" s="693">
        <v>0.44918531160830955</v>
      </c>
      <c r="K26" s="620">
        <v>0.51050679851668723</v>
      </c>
      <c r="L26" s="377">
        <v>64.209999999999994</v>
      </c>
      <c r="M26" s="378">
        <v>-38.770000000000003</v>
      </c>
      <c r="N26" s="703">
        <v>-102.97999999999999</v>
      </c>
      <c r="O26" s="352">
        <v>-1.6038000311477962</v>
      </c>
      <c r="P26" s="693">
        <v>0.19060199477558773</v>
      </c>
      <c r="Q26" s="620">
        <v>-0.12516545601291365</v>
      </c>
      <c r="R26" s="377">
        <v>272.67</v>
      </c>
      <c r="S26" s="700">
        <v>348.51</v>
      </c>
      <c r="T26" s="703">
        <v>75.839999999999975</v>
      </c>
      <c r="U26" s="352">
        <v>0.27813840906590376</v>
      </c>
      <c r="V26" s="693">
        <v>0.8093980052244123</v>
      </c>
      <c r="W26" s="620">
        <v>1.1251331719128328</v>
      </c>
      <c r="X26" s="377">
        <v>1.96</v>
      </c>
      <c r="Y26" s="378">
        <v>8.35</v>
      </c>
      <c r="Z26" s="703">
        <v>6.39</v>
      </c>
      <c r="AA26" s="352">
        <v>3.260204081632653</v>
      </c>
      <c r="AB26" s="621">
        <v>5.8180954642602705E-3</v>
      </c>
      <c r="AC26" s="620">
        <v>2.6957223567393059E-2</v>
      </c>
      <c r="AD26" s="377">
        <v>270.70999999999998</v>
      </c>
      <c r="AE26" s="378">
        <v>340.16</v>
      </c>
      <c r="AF26" s="703">
        <v>69.450000000000045</v>
      </c>
      <c r="AG26" s="352">
        <v>0.25654759705958424</v>
      </c>
      <c r="AH26" s="621">
        <v>0.80357990976015192</v>
      </c>
      <c r="AI26" s="620">
        <v>1.0981759483454399</v>
      </c>
      <c r="AJ26" s="377">
        <v>251.41</v>
      </c>
      <c r="AK26" s="700">
        <v>253.16</v>
      </c>
      <c r="AL26" s="703">
        <v>1.75</v>
      </c>
      <c r="AM26" s="352">
        <v>6.9607414184002228E-3</v>
      </c>
      <c r="AN26" s="621">
        <v>0.33522227259393583</v>
      </c>
      <c r="AO26" s="620">
        <v>0.41723939019365469</v>
      </c>
      <c r="AP26" s="377">
        <v>226.89</v>
      </c>
      <c r="AQ26" s="378">
        <v>241.11</v>
      </c>
      <c r="AR26" s="703">
        <v>14.220000000000027</v>
      </c>
      <c r="AS26" s="352">
        <v>6.2673542245140948E-2</v>
      </c>
      <c r="AT26" s="621">
        <v>0.67350391830919021</v>
      </c>
      <c r="AU26" s="620">
        <v>0.77840193704600491</v>
      </c>
      <c r="AV26" s="377">
        <v>58.21</v>
      </c>
      <c r="AW26" s="700">
        <v>6.99</v>
      </c>
      <c r="AX26" s="703">
        <v>-51.22</v>
      </c>
      <c r="AY26" s="352">
        <v>-0.87991753994159072</v>
      </c>
      <c r="AZ26" s="621">
        <v>0.25655604037198643</v>
      </c>
      <c r="BA26" s="620">
        <v>2.899091700883414E-2</v>
      </c>
      <c r="BB26" s="377">
        <v>285.11</v>
      </c>
      <c r="BC26" s="378">
        <v>248.1</v>
      </c>
      <c r="BD26" s="703">
        <v>-37.010000000000019</v>
      </c>
      <c r="BE26" s="352">
        <v>-0.1298095471923118</v>
      </c>
      <c r="BF26" s="621">
        <v>1.0456229141453037</v>
      </c>
      <c r="BG26" s="620">
        <v>0.71188775071016619</v>
      </c>
      <c r="BH26" s="377">
        <v>285.11</v>
      </c>
      <c r="BI26" s="378">
        <v>248.1</v>
      </c>
      <c r="BJ26" s="703">
        <v>-37.010000000000019</v>
      </c>
      <c r="BK26" s="352">
        <v>-0.1298095471923118</v>
      </c>
      <c r="BL26" s="621">
        <v>1.0531934542499355</v>
      </c>
      <c r="BM26" s="620">
        <v>0.72936265286923796</v>
      </c>
      <c r="BN26" s="377">
        <v>115.63</v>
      </c>
      <c r="BO26" s="378">
        <v>91.75</v>
      </c>
      <c r="BP26" s="703">
        <v>-23.879999999999995</v>
      </c>
      <c r="BQ26" s="352">
        <v>-0.20652079910057941</v>
      </c>
      <c r="BR26" s="621">
        <v>0.15417744473185951</v>
      </c>
      <c r="BS26" s="620">
        <v>0.15121549237742068</v>
      </c>
      <c r="BT26" s="377">
        <v>-15.94</v>
      </c>
      <c r="BU26" s="700">
        <v>-1.47</v>
      </c>
      <c r="BV26" s="703">
        <v>14.469999999999999</v>
      </c>
      <c r="BW26" s="352">
        <v>0.90777917189460477</v>
      </c>
      <c r="BX26" s="621">
        <v>-5.8882198662775664E-2</v>
      </c>
      <c r="BY26" s="620">
        <v>-4.3214957666980244E-3</v>
      </c>
      <c r="BZ26" s="377">
        <v>0</v>
      </c>
      <c r="CA26" s="378">
        <v>0</v>
      </c>
      <c r="CB26" s="703">
        <v>0</v>
      </c>
      <c r="CC26" s="352">
        <v>0</v>
      </c>
      <c r="CD26" s="621">
        <v>0</v>
      </c>
      <c r="CE26" s="620">
        <v>0</v>
      </c>
      <c r="CF26" s="377">
        <v>39.47</v>
      </c>
      <c r="CG26" s="700">
        <v>67.2</v>
      </c>
      <c r="CH26" s="703">
        <v>27.730000000000004</v>
      </c>
      <c r="CI26" s="352">
        <v>0.70255890549784661</v>
      </c>
      <c r="CJ26" s="621">
        <v>0.14580178050312143</v>
      </c>
      <c r="CK26" s="620">
        <v>0.1975540921919097</v>
      </c>
      <c r="CL26" s="377">
        <v>45.47</v>
      </c>
      <c r="CM26" s="378">
        <v>62.13</v>
      </c>
      <c r="CN26" s="703">
        <v>16.660000000000004</v>
      </c>
      <c r="CO26" s="352">
        <v>0.36639542555531129</v>
      </c>
      <c r="CP26" s="621">
        <v>0.16796571977392782</v>
      </c>
      <c r="CQ26" s="620">
        <v>0.18264934148635936</v>
      </c>
      <c r="CR26" s="377">
        <v>0.62</v>
      </c>
      <c r="CS26" s="700">
        <v>-0.6</v>
      </c>
      <c r="CT26" s="703">
        <v>-1.22</v>
      </c>
      <c r="CU26" s="352">
        <v>-1.967741935483871</v>
      </c>
      <c r="CV26" s="621">
        <v>2.2902737246499947E-3</v>
      </c>
      <c r="CW26" s="620">
        <v>-1.7638758231420506E-3</v>
      </c>
      <c r="CX26" s="377">
        <v>-84.03</v>
      </c>
      <c r="CY26" s="700">
        <v>-35.200000000000003</v>
      </c>
      <c r="CZ26" s="703">
        <v>48.83</v>
      </c>
      <c r="DA26" s="352">
        <v>0.5811019873854576</v>
      </c>
      <c r="DB26" s="621">
        <v>-0.11204298781300835</v>
      </c>
      <c r="DC26" s="620">
        <v>-5.8014009064688919E-2</v>
      </c>
      <c r="DD26" s="621">
        <v>1.3104059694876438</v>
      </c>
      <c r="DE26" s="620">
        <v>1.1035101128880527</v>
      </c>
      <c r="DF26" s="707"/>
      <c r="DG26" s="704"/>
    </row>
    <row r="27" spans="1:111" s="2" customFormat="1" ht="24" customHeight="1" thickTop="1" thickBot="1">
      <c r="A27" s="19" t="s">
        <v>8</v>
      </c>
      <c r="B27" s="20">
        <v>98260.450000000012</v>
      </c>
      <c r="C27" s="21">
        <v>98521.420000000013</v>
      </c>
      <c r="D27" s="861">
        <v>260.97000000000014</v>
      </c>
      <c r="E27" s="165">
        <v>2.6559007209920283E-3</v>
      </c>
      <c r="F27" s="20">
        <v>20874.22</v>
      </c>
      <c r="G27" s="27">
        <v>24163.160000000003</v>
      </c>
      <c r="H27" s="861">
        <v>3288.9399999999991</v>
      </c>
      <c r="I27" s="168">
        <v>0.15755989924413952</v>
      </c>
      <c r="J27" s="167">
        <v>0.2124376593023948</v>
      </c>
      <c r="K27" s="165">
        <v>0.24525793477195112</v>
      </c>
      <c r="L27" s="62">
        <v>-182.09999999999997</v>
      </c>
      <c r="M27" s="63">
        <v>2094.1700000000005</v>
      </c>
      <c r="N27" s="861">
        <v>2276.2700000000004</v>
      </c>
      <c r="O27" s="168">
        <v>12.50010982976387</v>
      </c>
      <c r="P27" s="167">
        <v>-8.723679256039266E-3</v>
      </c>
      <c r="Q27" s="165">
        <v>8.6667886153963314E-2</v>
      </c>
      <c r="R27" s="62">
        <v>21056.36</v>
      </c>
      <c r="S27" s="65">
        <v>22069</v>
      </c>
      <c r="T27" s="861">
        <v>1012.6400000000002</v>
      </c>
      <c r="U27" s="168">
        <v>4.8091882927533504E-2</v>
      </c>
      <c r="V27" s="167">
        <v>1.0087255954953047</v>
      </c>
      <c r="W27" s="165">
        <v>0.91333252769919149</v>
      </c>
      <c r="X27" s="62">
        <v>2026.53</v>
      </c>
      <c r="Y27" s="63">
        <v>1811.6399999999999</v>
      </c>
      <c r="Z27" s="861">
        <v>-214.89</v>
      </c>
      <c r="AA27" s="168">
        <v>-0.10603840061583106</v>
      </c>
      <c r="AB27" s="166">
        <v>9.7082908966179327E-2</v>
      </c>
      <c r="AC27" s="165">
        <v>7.4975292966648385E-2</v>
      </c>
      <c r="AD27" s="62">
        <v>19029.830000000002</v>
      </c>
      <c r="AE27" s="63">
        <v>20257.349999999999</v>
      </c>
      <c r="AF27" s="861">
        <v>1227.5200000000002</v>
      </c>
      <c r="AG27" s="168">
        <v>6.4505042872164214E-2</v>
      </c>
      <c r="AH27" s="166">
        <v>0.91164268652912539</v>
      </c>
      <c r="AI27" s="165">
        <v>0.83835682087938812</v>
      </c>
      <c r="AJ27" s="62">
        <v>25459.359999999997</v>
      </c>
      <c r="AK27" s="65">
        <v>42498.410000000011</v>
      </c>
      <c r="AL27" s="861">
        <v>17039.050000000007</v>
      </c>
      <c r="AM27" s="168">
        <v>0.66926466336938617</v>
      </c>
      <c r="AN27" s="167">
        <v>0.25910078775336359</v>
      </c>
      <c r="AO27" s="165">
        <v>0.43136213424451259</v>
      </c>
      <c r="AP27" s="62">
        <v>6562.8799999999992</v>
      </c>
      <c r="AQ27" s="63">
        <v>9120.84</v>
      </c>
      <c r="AR27" s="861">
        <v>2557.96</v>
      </c>
      <c r="AS27" s="168">
        <v>0.38976181188746423</v>
      </c>
      <c r="AT27" s="166">
        <v>0.31440120876372862</v>
      </c>
      <c r="AU27" s="165">
        <v>0.3774688409959624</v>
      </c>
      <c r="AV27" s="62">
        <v>3414.4499999999994</v>
      </c>
      <c r="AW27" s="65">
        <v>3458.22</v>
      </c>
      <c r="AX27" s="861">
        <v>43.770000000000294</v>
      </c>
      <c r="AY27" s="168">
        <v>1.281904845582757E-2</v>
      </c>
      <c r="AZ27" s="166">
        <v>0.52026701691940125</v>
      </c>
      <c r="BA27" s="165">
        <v>0.37915586722275579</v>
      </c>
      <c r="BB27" s="62">
        <v>9977.32</v>
      </c>
      <c r="BC27" s="63">
        <v>12579.050000000001</v>
      </c>
      <c r="BD27" s="861">
        <v>2601.7300000000005</v>
      </c>
      <c r="BE27" s="168">
        <v>0.26076441369024961</v>
      </c>
      <c r="BF27" s="166">
        <v>0.47383878315150385</v>
      </c>
      <c r="BG27" s="165">
        <v>0.56998731251982426</v>
      </c>
      <c r="BH27" s="62">
        <v>9694.99</v>
      </c>
      <c r="BI27" s="63">
        <v>12588.86</v>
      </c>
      <c r="BJ27" s="861">
        <v>2893.8700000000003</v>
      </c>
      <c r="BK27" s="168">
        <v>0.29849128261091562</v>
      </c>
      <c r="BL27" s="166">
        <v>0.50946277502216253</v>
      </c>
      <c r="BM27" s="165">
        <v>0.6214465366891524</v>
      </c>
      <c r="BN27" s="62">
        <v>6648.87</v>
      </c>
      <c r="BO27" s="63">
        <v>7603.2999999999984</v>
      </c>
      <c r="BP27" s="861">
        <v>954.42999999999972</v>
      </c>
      <c r="BQ27" s="168">
        <v>0.14354770058671601</v>
      </c>
      <c r="BR27" s="166">
        <v>6.7665780077335272E-2</v>
      </c>
      <c r="BS27" s="165">
        <v>7.7174080519748875E-2</v>
      </c>
      <c r="BT27" s="62">
        <v>-6489.0300000000007</v>
      </c>
      <c r="BU27" s="65">
        <v>-3557.26</v>
      </c>
      <c r="BV27" s="861">
        <v>2931.7700000000004</v>
      </c>
      <c r="BW27" s="168">
        <v>0.45180404467231622</v>
      </c>
      <c r="BX27" s="166">
        <v>-0.34099253645460836</v>
      </c>
      <c r="BY27" s="165">
        <v>-0.17560342295512496</v>
      </c>
      <c r="BZ27" s="62">
        <v>0.28000000000000003</v>
      </c>
      <c r="CA27" s="63">
        <v>-128.96</v>
      </c>
      <c r="CB27" s="861">
        <v>-129.24</v>
      </c>
      <c r="CC27" s="168">
        <v>-461.57142857142856</v>
      </c>
      <c r="CD27" s="166">
        <v>1.4713741531059395E-5</v>
      </c>
      <c r="CE27" s="165">
        <v>-6.3660844088688807E-3</v>
      </c>
      <c r="CF27" s="62">
        <v>3697.0699999999993</v>
      </c>
      <c r="CG27" s="65">
        <v>4680.95</v>
      </c>
      <c r="CH27" s="861">
        <v>983.88000000000011</v>
      </c>
      <c r="CI27" s="285">
        <v>0.26612425515340549</v>
      </c>
      <c r="CJ27" s="166">
        <v>0.19427761572226335</v>
      </c>
      <c r="CK27" s="165">
        <v>0.23107415333200049</v>
      </c>
      <c r="CL27" s="62">
        <v>6209.7399999999989</v>
      </c>
      <c r="CM27" s="63">
        <v>7644.9800000000014</v>
      </c>
      <c r="CN27" s="861">
        <v>1435.24</v>
      </c>
      <c r="CO27" s="285">
        <v>0.23112722915935333</v>
      </c>
      <c r="CP27" s="166">
        <v>0.32631610476814549</v>
      </c>
      <c r="CQ27" s="165">
        <v>0.37739289689915029</v>
      </c>
      <c r="CR27" s="62">
        <v>436.3</v>
      </c>
      <c r="CS27" s="65">
        <v>945.4</v>
      </c>
      <c r="CT27" s="861">
        <v>509.1</v>
      </c>
      <c r="CU27" s="168">
        <v>1.1668576667430666</v>
      </c>
      <c r="CV27" s="166">
        <v>2.2927162250004334E-2</v>
      </c>
      <c r="CW27" s="165">
        <v>4.6669480460178651E-2</v>
      </c>
      <c r="CX27" s="62">
        <v>5480.5300000000007</v>
      </c>
      <c r="CY27" s="65">
        <v>-1916.6399999999999</v>
      </c>
      <c r="CZ27" s="861">
        <v>-7397.1699999999992</v>
      </c>
      <c r="DA27" s="168">
        <v>-1.3497180017261103</v>
      </c>
      <c r="DB27" s="166">
        <v>5.5775543466369225E-2</v>
      </c>
      <c r="DC27" s="165">
        <v>-1.9454043597828773E-2</v>
      </c>
      <c r="DD27" s="166">
        <v>0.71200215661411592</v>
      </c>
      <c r="DE27" s="165">
        <v>1.0946145473124571</v>
      </c>
      <c r="DF27" s="283"/>
      <c r="DG27" s="284"/>
    </row>
    <row r="28" spans="1:111" ht="13.5" thickTop="1">
      <c r="A28" s="5"/>
      <c r="B28" s="4" t="s">
        <v>551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11"/>
      <c r="Y28" s="5"/>
      <c r="Z28" s="5"/>
      <c r="AA28" s="5"/>
      <c r="AB28" s="5"/>
      <c r="AC28" s="5"/>
      <c r="AD28" s="11"/>
      <c r="AE28" s="5"/>
      <c r="AF28" s="5"/>
      <c r="AG28" s="5"/>
      <c r="AH28" s="5"/>
      <c r="AI28" s="5"/>
      <c r="AJ28" s="9"/>
      <c r="AK28" s="6"/>
      <c r="AL28" s="6"/>
      <c r="AM28" s="6"/>
      <c r="AN28" s="9"/>
      <c r="AO28" s="6"/>
      <c r="AP28" s="9"/>
      <c r="AQ28" s="6"/>
      <c r="AR28" s="6"/>
      <c r="AS28" s="6"/>
      <c r="AT28" s="5"/>
      <c r="AU28" s="5"/>
      <c r="AV28" s="5"/>
      <c r="AW28" s="5"/>
      <c r="AX28" s="5"/>
      <c r="AY28" s="5"/>
      <c r="AZ28" s="5"/>
      <c r="BA28" s="5"/>
      <c r="BB28" s="11"/>
      <c r="BC28" s="5"/>
      <c r="BD28" s="5"/>
      <c r="BE28" s="5"/>
      <c r="BF28" s="5"/>
      <c r="BG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11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</row>
    <row r="29" spans="1:111" ht="15">
      <c r="AJ29" s="41"/>
      <c r="AK29" s="42"/>
      <c r="AL29" s="42"/>
      <c r="AM29" s="42"/>
      <c r="AN29" s="41"/>
      <c r="AT29" s="34"/>
      <c r="AU29" s="34"/>
      <c r="AV29" s="34"/>
      <c r="AW29" s="34"/>
      <c r="AX29" s="34"/>
      <c r="AY29" s="34"/>
      <c r="DF29" s="286"/>
      <c r="DG29" s="286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6"/>
      <c r="DG30" s="286"/>
    </row>
    <row r="31" spans="1:111">
      <c r="B31" s="34" t="s">
        <v>44</v>
      </c>
      <c r="X31" s="34" t="s">
        <v>45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  <c r="BB31" s="34" t="s">
        <v>52</v>
      </c>
      <c r="CL31" s="5" t="s">
        <v>390</v>
      </c>
    </row>
    <row r="32" spans="1:111">
      <c r="B32" s="34" t="s">
        <v>411</v>
      </c>
      <c r="X32" s="34" t="s">
        <v>47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2:51">
      <c r="B33" s="34" t="s">
        <v>410</v>
      </c>
      <c r="X33" s="34" t="s">
        <v>48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X34" s="34" t="s">
        <v>49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</sheetData>
  <sortState xmlns:xlrd2="http://schemas.microsoft.com/office/spreadsheetml/2017/richdata2" ref="A10:DE26">
    <sortCondition descending="1" ref="C10:C26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59999389629810485"/>
  </sheetPr>
  <dimension ref="A1:DL3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260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260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260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260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94" customFormat="1" ht="12" customHeight="1" thickBot="1">
      <c r="A9" s="1347"/>
      <c r="B9" s="1379">
        <v>1</v>
      </c>
      <c r="C9" s="1380"/>
      <c r="D9" s="1343"/>
      <c r="E9" s="1343"/>
      <c r="F9" s="1379">
        <v>2</v>
      </c>
      <c r="G9" s="1382"/>
      <c r="H9" s="1343"/>
      <c r="I9" s="1341"/>
      <c r="J9" s="1377" t="s">
        <v>37</v>
      </c>
      <c r="K9" s="1378"/>
      <c r="L9" s="1383">
        <v>3</v>
      </c>
      <c r="M9" s="1380"/>
      <c r="N9" s="1343"/>
      <c r="O9" s="1343"/>
      <c r="P9" s="1381" t="s">
        <v>41</v>
      </c>
      <c r="Q9" s="1384"/>
      <c r="R9" s="1379">
        <v>4</v>
      </c>
      <c r="S9" s="1382"/>
      <c r="T9" s="1343"/>
      <c r="U9" s="1343"/>
      <c r="V9" s="1377" t="s">
        <v>42</v>
      </c>
      <c r="W9" s="1378"/>
      <c r="X9" s="1379">
        <v>5</v>
      </c>
      <c r="Y9" s="1380"/>
      <c r="Z9" s="1341"/>
      <c r="AA9" s="1341"/>
      <c r="AB9" s="1381" t="s">
        <v>53</v>
      </c>
      <c r="AC9" s="1378"/>
      <c r="AD9" s="1379">
        <v>6</v>
      </c>
      <c r="AE9" s="1380"/>
      <c r="AF9" s="1341"/>
      <c r="AG9" s="1341"/>
      <c r="AH9" s="1381" t="s">
        <v>88</v>
      </c>
      <c r="AI9" s="1378"/>
      <c r="AJ9" s="1385">
        <v>7</v>
      </c>
      <c r="AK9" s="1383"/>
      <c r="AL9" s="1341"/>
      <c r="AM9" s="1341"/>
      <c r="AN9" s="1381" t="s">
        <v>89</v>
      </c>
      <c r="AO9" s="1378"/>
      <c r="AP9" s="1379">
        <v>8</v>
      </c>
      <c r="AQ9" s="1380"/>
      <c r="AR9" s="1341"/>
      <c r="AS9" s="1341"/>
      <c r="AT9" s="1381" t="s">
        <v>90</v>
      </c>
      <c r="AU9" s="1378"/>
      <c r="AV9" s="1379">
        <v>9</v>
      </c>
      <c r="AW9" s="1382"/>
      <c r="AX9" s="1341"/>
      <c r="AY9" s="1341"/>
      <c r="AZ9" s="1377" t="s">
        <v>91</v>
      </c>
      <c r="BA9" s="1378"/>
      <c r="BB9" s="1383">
        <v>10</v>
      </c>
      <c r="BC9" s="1380"/>
      <c r="BD9" s="1341"/>
      <c r="BE9" s="1341"/>
      <c r="BF9" s="1381" t="s">
        <v>92</v>
      </c>
      <c r="BG9" s="1384"/>
      <c r="BH9" s="1379">
        <v>11</v>
      </c>
      <c r="BI9" s="1382"/>
      <c r="BJ9" s="1341"/>
      <c r="BK9" s="1341"/>
      <c r="BL9" s="1381" t="s">
        <v>136</v>
      </c>
      <c r="BM9" s="1384"/>
      <c r="BN9" s="1379">
        <v>12</v>
      </c>
      <c r="BO9" s="1382"/>
      <c r="BP9" s="1341"/>
      <c r="BQ9" s="1341"/>
      <c r="BR9" s="1377" t="s">
        <v>137</v>
      </c>
      <c r="BS9" s="1378"/>
      <c r="BT9" s="1379">
        <v>13</v>
      </c>
      <c r="BU9" s="1380"/>
      <c r="BV9" s="1341"/>
      <c r="BW9" s="1341"/>
      <c r="BX9" s="1381" t="s">
        <v>138</v>
      </c>
      <c r="BY9" s="1378"/>
      <c r="BZ9" s="1379">
        <v>14</v>
      </c>
      <c r="CA9" s="1380"/>
      <c r="CB9" s="1341"/>
      <c r="CC9" s="1341"/>
      <c r="CD9" s="1381" t="s">
        <v>107</v>
      </c>
      <c r="CE9" s="1378"/>
      <c r="CF9" s="1379">
        <v>15</v>
      </c>
      <c r="CG9" s="1382"/>
      <c r="CH9" s="1341"/>
      <c r="CI9" s="1341"/>
      <c r="CJ9" s="1377" t="s">
        <v>108</v>
      </c>
      <c r="CK9" s="1378"/>
      <c r="CL9" s="1383">
        <v>16</v>
      </c>
      <c r="CM9" s="1380"/>
      <c r="CN9" s="1341"/>
      <c r="CO9" s="1341"/>
      <c r="CP9" s="1381" t="s">
        <v>109</v>
      </c>
      <c r="CQ9" s="1384"/>
      <c r="CR9" s="1379">
        <v>17</v>
      </c>
      <c r="CS9" s="1382"/>
      <c r="CT9" s="1341"/>
      <c r="CU9" s="1341"/>
      <c r="CV9" s="1377" t="s">
        <v>111</v>
      </c>
      <c r="CW9" s="1378"/>
      <c r="CX9" s="1379">
        <v>18</v>
      </c>
      <c r="CY9" s="1382"/>
      <c r="CZ9" s="1341"/>
      <c r="DA9" s="1341"/>
      <c r="DB9" s="1377" t="s">
        <v>139</v>
      </c>
      <c r="DC9" s="1378"/>
      <c r="DD9" s="1385">
        <v>19</v>
      </c>
      <c r="DE9" s="1386"/>
    </row>
    <row r="10" spans="1:116" s="6" customFormat="1" ht="19.5" customHeight="1">
      <c r="A10" s="708" t="s">
        <v>264</v>
      </c>
      <c r="B10" s="377">
        <v>3519.96</v>
      </c>
      <c r="C10" s="378">
        <v>0</v>
      </c>
      <c r="D10" s="699">
        <v>-3519.96</v>
      </c>
      <c r="E10" s="336">
        <v>-1</v>
      </c>
      <c r="F10" s="377">
        <v>0</v>
      </c>
      <c r="G10" s="700">
        <v>0</v>
      </c>
      <c r="H10" s="699">
        <v>0</v>
      </c>
      <c r="I10" s="392">
        <v>0</v>
      </c>
      <c r="J10" s="698">
        <v>0</v>
      </c>
      <c r="K10" s="620" t="s">
        <v>493</v>
      </c>
      <c r="L10" s="377">
        <v>-10.4</v>
      </c>
      <c r="M10" s="378">
        <v>0</v>
      </c>
      <c r="N10" s="699">
        <v>10.4</v>
      </c>
      <c r="O10" s="392">
        <v>1</v>
      </c>
      <c r="P10" s="698" t="s">
        <v>493</v>
      </c>
      <c r="Q10" s="620" t="s">
        <v>493</v>
      </c>
      <c r="R10" s="377">
        <v>10.4</v>
      </c>
      <c r="S10" s="700">
        <v>0</v>
      </c>
      <c r="T10" s="699">
        <v>-10.4</v>
      </c>
      <c r="U10" s="392">
        <v>-1</v>
      </c>
      <c r="V10" s="698" t="s">
        <v>493</v>
      </c>
      <c r="W10" s="620" t="s">
        <v>493</v>
      </c>
      <c r="X10" s="377">
        <v>0</v>
      </c>
      <c r="Y10" s="378">
        <v>0</v>
      </c>
      <c r="Z10" s="699">
        <v>0</v>
      </c>
      <c r="AA10" s="392">
        <v>0</v>
      </c>
      <c r="AB10" s="619" t="s">
        <v>493</v>
      </c>
      <c r="AC10" s="620" t="s">
        <v>493</v>
      </c>
      <c r="AD10" s="377">
        <v>10.4</v>
      </c>
      <c r="AE10" s="378">
        <v>0</v>
      </c>
      <c r="AF10" s="699">
        <v>-10.4</v>
      </c>
      <c r="AG10" s="392">
        <v>-1</v>
      </c>
      <c r="AH10" s="619" t="s">
        <v>493</v>
      </c>
      <c r="AI10" s="620" t="s">
        <v>493</v>
      </c>
      <c r="AJ10" s="377">
        <v>12361.21</v>
      </c>
      <c r="AK10" s="700">
        <v>11.25</v>
      </c>
      <c r="AL10" s="699">
        <v>-12349.96</v>
      </c>
      <c r="AM10" s="392">
        <v>-0.99908989492129008</v>
      </c>
      <c r="AN10" s="619">
        <v>3.5117472925828701</v>
      </c>
      <c r="AO10" s="620" t="s">
        <v>493</v>
      </c>
      <c r="AP10" s="377">
        <v>0</v>
      </c>
      <c r="AQ10" s="378">
        <v>0</v>
      </c>
      <c r="AR10" s="699">
        <v>0</v>
      </c>
      <c r="AS10" s="392">
        <v>0</v>
      </c>
      <c r="AT10" s="619" t="s">
        <v>493</v>
      </c>
      <c r="AU10" s="620" t="s">
        <v>493</v>
      </c>
      <c r="AV10" s="377">
        <v>-180.88</v>
      </c>
      <c r="AW10" s="378">
        <v>123.43</v>
      </c>
      <c r="AX10" s="699">
        <v>304.31</v>
      </c>
      <c r="AY10" s="392">
        <v>1.6823861123396728</v>
      </c>
      <c r="AZ10" s="619" t="s">
        <v>493</v>
      </c>
      <c r="BA10" s="620" t="s">
        <v>493</v>
      </c>
      <c r="BB10" s="377">
        <v>-180.88</v>
      </c>
      <c r="BC10" s="378">
        <v>123.43</v>
      </c>
      <c r="BD10" s="699">
        <v>304.31</v>
      </c>
      <c r="BE10" s="392">
        <v>1.6823861123396728</v>
      </c>
      <c r="BF10" s="619">
        <v>-17.392307692307693</v>
      </c>
      <c r="BG10" s="620" t="s">
        <v>493</v>
      </c>
      <c r="BH10" s="377">
        <v>-180.88</v>
      </c>
      <c r="BI10" s="378">
        <v>123.43</v>
      </c>
      <c r="BJ10" s="699">
        <v>304.31</v>
      </c>
      <c r="BK10" s="392">
        <v>1.6823861123396728</v>
      </c>
      <c r="BL10" s="619">
        <v>-17.392307692307693</v>
      </c>
      <c r="BM10" s="620" t="s">
        <v>493</v>
      </c>
      <c r="BN10" s="377">
        <v>0</v>
      </c>
      <c r="BO10" s="378">
        <v>0</v>
      </c>
      <c r="BP10" s="699">
        <v>0</v>
      </c>
      <c r="BQ10" s="392">
        <v>0</v>
      </c>
      <c r="BR10" s="619">
        <v>0</v>
      </c>
      <c r="BS10" s="701" t="s">
        <v>493</v>
      </c>
      <c r="BT10" s="377">
        <v>-294.97000000000003</v>
      </c>
      <c r="BU10" s="700">
        <v>-0.24</v>
      </c>
      <c r="BV10" s="699">
        <v>294.73</v>
      </c>
      <c r="BW10" s="392">
        <v>0.99918635793470523</v>
      </c>
      <c r="BX10" s="619">
        <v>-28.362500000000001</v>
      </c>
      <c r="BY10" s="620" t="s">
        <v>493</v>
      </c>
      <c r="BZ10" s="377">
        <v>70.400000000000006</v>
      </c>
      <c r="CA10" s="378">
        <v>0</v>
      </c>
      <c r="CB10" s="699">
        <v>-70.400000000000006</v>
      </c>
      <c r="CC10" s="392">
        <v>-1</v>
      </c>
      <c r="CD10" s="619">
        <v>6.7692307692307692</v>
      </c>
      <c r="CE10" s="620" t="s">
        <v>493</v>
      </c>
      <c r="CF10" s="377">
        <v>137.13999999999999</v>
      </c>
      <c r="CG10" s="378">
        <v>0</v>
      </c>
      <c r="CH10" s="699">
        <v>-137.13999999999999</v>
      </c>
      <c r="CI10" s="392">
        <v>-1</v>
      </c>
      <c r="CJ10" s="619">
        <v>13.18653846153846</v>
      </c>
      <c r="CK10" s="620" t="s">
        <v>493</v>
      </c>
      <c r="CL10" s="377">
        <v>33.81</v>
      </c>
      <c r="CM10" s="378">
        <v>0</v>
      </c>
      <c r="CN10" s="699">
        <v>-33.81</v>
      </c>
      <c r="CO10" s="392">
        <v>-1</v>
      </c>
      <c r="CP10" s="619">
        <v>3.2509615384615387</v>
      </c>
      <c r="CQ10" s="620" t="s">
        <v>493</v>
      </c>
      <c r="CR10" s="377">
        <v>10.83</v>
      </c>
      <c r="CS10" s="700">
        <v>2.83</v>
      </c>
      <c r="CT10" s="699">
        <v>-8</v>
      </c>
      <c r="CU10" s="392">
        <v>-0.73868882733148655</v>
      </c>
      <c r="CV10" s="619">
        <v>1.0413461538461539</v>
      </c>
      <c r="CW10" s="620" t="s">
        <v>493</v>
      </c>
      <c r="CX10" s="377">
        <v>234.07</v>
      </c>
      <c r="CY10" s="700">
        <v>-126.02</v>
      </c>
      <c r="CZ10" s="699">
        <v>-360.09</v>
      </c>
      <c r="DA10" s="392">
        <v>-1.5383859529200665</v>
      </c>
      <c r="DB10" s="619">
        <v>6.6497914749031231E-2</v>
      </c>
      <c r="DC10" s="620" t="s">
        <v>493</v>
      </c>
      <c r="DD10" s="800">
        <v>-21.506730769230767</v>
      </c>
      <c r="DE10" s="799" t="s">
        <v>553</v>
      </c>
    </row>
    <row r="11" spans="1:116" s="6" customFormat="1" ht="19.5" customHeight="1">
      <c r="A11" s="708" t="s">
        <v>496</v>
      </c>
      <c r="B11" s="377">
        <v>12762.48</v>
      </c>
      <c r="C11" s="378">
        <v>0</v>
      </c>
      <c r="D11" s="703">
        <v>-12762.48</v>
      </c>
      <c r="E11" s="336">
        <v>-1</v>
      </c>
      <c r="F11" s="377">
        <v>1203.25</v>
      </c>
      <c r="G11" s="700">
        <v>0</v>
      </c>
      <c r="H11" s="703">
        <v>-1203.25</v>
      </c>
      <c r="I11" s="352">
        <v>-1</v>
      </c>
      <c r="J11" s="693">
        <v>9.4280265277594949E-2</v>
      </c>
      <c r="K11" s="620" t="s">
        <v>493</v>
      </c>
      <c r="L11" s="377">
        <v>963.26</v>
      </c>
      <c r="M11" s="378">
        <v>0</v>
      </c>
      <c r="N11" s="703">
        <v>-963.26</v>
      </c>
      <c r="O11" s="352">
        <v>-1</v>
      </c>
      <c r="P11" s="693">
        <v>0.80054851444005815</v>
      </c>
      <c r="Q11" s="620" t="s">
        <v>493</v>
      </c>
      <c r="R11" s="377">
        <v>239.99</v>
      </c>
      <c r="S11" s="700">
        <v>0</v>
      </c>
      <c r="T11" s="703">
        <v>-239.99</v>
      </c>
      <c r="U11" s="352">
        <v>-1</v>
      </c>
      <c r="V11" s="693">
        <v>0.19945148555994183</v>
      </c>
      <c r="W11" s="620" t="s">
        <v>493</v>
      </c>
      <c r="X11" s="377">
        <v>14.92</v>
      </c>
      <c r="Y11" s="378">
        <v>0</v>
      </c>
      <c r="Z11" s="703">
        <v>-14.92</v>
      </c>
      <c r="AA11" s="352">
        <v>-1</v>
      </c>
      <c r="AB11" s="621">
        <v>1.2399750675254518E-2</v>
      </c>
      <c r="AC11" s="620" t="s">
        <v>493</v>
      </c>
      <c r="AD11" s="377">
        <v>225.07</v>
      </c>
      <c r="AE11" s="378">
        <v>0</v>
      </c>
      <c r="AF11" s="703">
        <v>-225.07</v>
      </c>
      <c r="AG11" s="352">
        <v>-1</v>
      </c>
      <c r="AH11" s="621">
        <v>0.18705173488468729</v>
      </c>
      <c r="AI11" s="620" t="s">
        <v>493</v>
      </c>
      <c r="AJ11" s="377">
        <v>0</v>
      </c>
      <c r="AK11" s="700">
        <v>0</v>
      </c>
      <c r="AL11" s="703">
        <v>0</v>
      </c>
      <c r="AM11" s="352">
        <v>0</v>
      </c>
      <c r="AN11" s="621">
        <v>0</v>
      </c>
      <c r="AO11" s="620" t="s">
        <v>493</v>
      </c>
      <c r="AP11" s="377">
        <v>0</v>
      </c>
      <c r="AQ11" s="378">
        <v>0</v>
      </c>
      <c r="AR11" s="703">
        <v>0</v>
      </c>
      <c r="AS11" s="352">
        <v>0</v>
      </c>
      <c r="AT11" s="621">
        <v>0</v>
      </c>
      <c r="AU11" s="620" t="s">
        <v>493</v>
      </c>
      <c r="AV11" s="377">
        <v>164.8</v>
      </c>
      <c r="AW11" s="700">
        <v>-41.53</v>
      </c>
      <c r="AX11" s="703">
        <v>-206.33</v>
      </c>
      <c r="AY11" s="352">
        <v>-1.2520024271844661</v>
      </c>
      <c r="AZ11" s="621" t="s">
        <v>493</v>
      </c>
      <c r="BA11" s="620" t="s">
        <v>493</v>
      </c>
      <c r="BB11" s="377">
        <v>164.8</v>
      </c>
      <c r="BC11" s="378">
        <v>-41.53</v>
      </c>
      <c r="BD11" s="703">
        <v>-206.33</v>
      </c>
      <c r="BE11" s="352">
        <v>-1.2520024271844661</v>
      </c>
      <c r="BF11" s="621">
        <v>0.68669527896995708</v>
      </c>
      <c r="BG11" s="620" t="s">
        <v>493</v>
      </c>
      <c r="BH11" s="377">
        <v>164.8</v>
      </c>
      <c r="BI11" s="378">
        <v>-41.53</v>
      </c>
      <c r="BJ11" s="703">
        <v>-206.33</v>
      </c>
      <c r="BK11" s="352">
        <v>-1.2520024271844661</v>
      </c>
      <c r="BL11" s="621">
        <v>0.7322166437108456</v>
      </c>
      <c r="BM11" s="620" t="s">
        <v>493</v>
      </c>
      <c r="BN11" s="377">
        <v>156.55000000000001</v>
      </c>
      <c r="BO11" s="378">
        <v>0.09</v>
      </c>
      <c r="BP11" s="703">
        <v>-156.46</v>
      </c>
      <c r="BQ11" s="352">
        <v>-0.9994251038007026</v>
      </c>
      <c r="BR11" s="621">
        <v>1.2266424707423637E-2</v>
      </c>
      <c r="BS11" s="620" t="s">
        <v>493</v>
      </c>
      <c r="BT11" s="377">
        <v>128.01</v>
      </c>
      <c r="BU11" s="700">
        <v>-86.89</v>
      </c>
      <c r="BV11" s="703">
        <v>-214.89999999999998</v>
      </c>
      <c r="BW11" s="352">
        <v>-1.6787750956956486</v>
      </c>
      <c r="BX11" s="621">
        <v>0.56875638690185271</v>
      </c>
      <c r="BY11" s="620" t="s">
        <v>493</v>
      </c>
      <c r="BZ11" s="377">
        <v>255.25</v>
      </c>
      <c r="CA11" s="378">
        <v>0</v>
      </c>
      <c r="CB11" s="703">
        <v>-255.25</v>
      </c>
      <c r="CC11" s="352">
        <v>-1</v>
      </c>
      <c r="CD11" s="621">
        <v>1.1340916159417072</v>
      </c>
      <c r="CE11" s="620" t="s">
        <v>493</v>
      </c>
      <c r="CF11" s="377">
        <v>34.86</v>
      </c>
      <c r="CG11" s="378">
        <v>25.42</v>
      </c>
      <c r="CH11" s="703">
        <v>-9.4399999999999977</v>
      </c>
      <c r="CI11" s="352">
        <v>-0.27079747561675266</v>
      </c>
      <c r="CJ11" s="621">
        <v>0.15488514684320434</v>
      </c>
      <c r="CK11" s="620" t="s">
        <v>493</v>
      </c>
      <c r="CL11" s="377">
        <v>25.83</v>
      </c>
      <c r="CM11" s="378">
        <v>20.53</v>
      </c>
      <c r="CN11" s="703">
        <v>-5.2999999999999972</v>
      </c>
      <c r="CO11" s="352">
        <v>-0.20518776616337583</v>
      </c>
      <c r="CP11" s="621">
        <v>0.11476429555249477</v>
      </c>
      <c r="CQ11" s="620" t="s">
        <v>493</v>
      </c>
      <c r="CR11" s="377">
        <v>11.34</v>
      </c>
      <c r="CS11" s="700">
        <v>-0.24</v>
      </c>
      <c r="CT11" s="703">
        <v>-11.58</v>
      </c>
      <c r="CU11" s="352">
        <v>-1.0211640211640212</v>
      </c>
      <c r="CV11" s="621">
        <v>5.0384324876705029E-2</v>
      </c>
      <c r="CW11" s="620" t="s">
        <v>493</v>
      </c>
      <c r="CX11" s="377">
        <v>-395.02</v>
      </c>
      <c r="CY11" s="700">
        <v>82.71</v>
      </c>
      <c r="CZ11" s="703">
        <v>477.72999999999996</v>
      </c>
      <c r="DA11" s="352">
        <v>1.2093818034529897</v>
      </c>
      <c r="DB11" s="621">
        <v>-3.0951664566761319E-2</v>
      </c>
      <c r="DC11" s="620" t="s">
        <v>493</v>
      </c>
      <c r="DD11" s="804">
        <v>2.7550984138268095</v>
      </c>
      <c r="DE11" s="799" t="s">
        <v>553</v>
      </c>
      <c r="DF11" s="857"/>
    </row>
    <row r="12" spans="1:116" s="6" customFormat="1" ht="19.5" customHeight="1" thickBot="1">
      <c r="A12" s="708" t="s">
        <v>18</v>
      </c>
      <c r="B12" s="377">
        <v>0</v>
      </c>
      <c r="C12" s="378">
        <v>0</v>
      </c>
      <c r="D12" s="703">
        <v>0</v>
      </c>
      <c r="E12" s="336">
        <v>0</v>
      </c>
      <c r="F12" s="377">
        <v>0</v>
      </c>
      <c r="G12" s="700">
        <v>0</v>
      </c>
      <c r="H12" s="703">
        <v>0</v>
      </c>
      <c r="I12" s="352">
        <v>0</v>
      </c>
      <c r="J12" s="693" t="s">
        <v>493</v>
      </c>
      <c r="K12" s="620" t="s">
        <v>493</v>
      </c>
      <c r="L12" s="377">
        <v>0</v>
      </c>
      <c r="M12" s="378">
        <v>0</v>
      </c>
      <c r="N12" s="703">
        <v>0</v>
      </c>
      <c r="O12" s="352">
        <v>0</v>
      </c>
      <c r="P12" s="693" t="s">
        <v>493</v>
      </c>
      <c r="Q12" s="620" t="s">
        <v>493</v>
      </c>
      <c r="R12" s="377">
        <v>0</v>
      </c>
      <c r="S12" s="700">
        <v>0</v>
      </c>
      <c r="T12" s="703">
        <v>0</v>
      </c>
      <c r="U12" s="352">
        <v>0</v>
      </c>
      <c r="V12" s="693" t="s">
        <v>493</v>
      </c>
      <c r="W12" s="620" t="s">
        <v>493</v>
      </c>
      <c r="X12" s="377">
        <v>0</v>
      </c>
      <c r="Y12" s="378">
        <v>0</v>
      </c>
      <c r="Z12" s="703">
        <v>0</v>
      </c>
      <c r="AA12" s="352">
        <v>0</v>
      </c>
      <c r="AB12" s="621" t="s">
        <v>493</v>
      </c>
      <c r="AC12" s="620" t="s">
        <v>493</v>
      </c>
      <c r="AD12" s="377">
        <v>0</v>
      </c>
      <c r="AE12" s="378">
        <v>0</v>
      </c>
      <c r="AF12" s="703">
        <v>0</v>
      </c>
      <c r="AG12" s="352">
        <v>0</v>
      </c>
      <c r="AH12" s="621" t="s">
        <v>493</v>
      </c>
      <c r="AI12" s="620" t="s">
        <v>493</v>
      </c>
      <c r="AJ12" s="377">
        <v>0</v>
      </c>
      <c r="AK12" s="700">
        <v>0</v>
      </c>
      <c r="AL12" s="703">
        <v>0</v>
      </c>
      <c r="AM12" s="352">
        <v>0</v>
      </c>
      <c r="AN12" s="621" t="s">
        <v>493</v>
      </c>
      <c r="AO12" s="620" t="s">
        <v>493</v>
      </c>
      <c r="AP12" s="377">
        <v>0</v>
      </c>
      <c r="AQ12" s="378">
        <v>0</v>
      </c>
      <c r="AR12" s="703">
        <v>0</v>
      </c>
      <c r="AS12" s="352">
        <v>0</v>
      </c>
      <c r="AT12" s="621" t="s">
        <v>493</v>
      </c>
      <c r="AU12" s="620" t="s">
        <v>493</v>
      </c>
      <c r="AV12" s="377">
        <v>0</v>
      </c>
      <c r="AW12" s="700">
        <v>0</v>
      </c>
      <c r="AX12" s="703">
        <v>0</v>
      </c>
      <c r="AY12" s="352">
        <v>0</v>
      </c>
      <c r="AZ12" s="621" t="s">
        <v>493</v>
      </c>
      <c r="BA12" s="620" t="s">
        <v>493</v>
      </c>
      <c r="BB12" s="377">
        <v>0</v>
      </c>
      <c r="BC12" s="378">
        <v>0</v>
      </c>
      <c r="BD12" s="703">
        <v>0</v>
      </c>
      <c r="BE12" s="352">
        <v>0</v>
      </c>
      <c r="BF12" s="621" t="s">
        <v>493</v>
      </c>
      <c r="BG12" s="620" t="s">
        <v>493</v>
      </c>
      <c r="BH12" s="377">
        <v>0</v>
      </c>
      <c r="BI12" s="378">
        <v>0</v>
      </c>
      <c r="BJ12" s="703">
        <v>0</v>
      </c>
      <c r="BK12" s="352">
        <v>0</v>
      </c>
      <c r="BL12" s="621" t="s">
        <v>493</v>
      </c>
      <c r="BM12" s="620" t="s">
        <v>493</v>
      </c>
      <c r="BN12" s="377">
        <v>0.42</v>
      </c>
      <c r="BO12" s="378">
        <v>0</v>
      </c>
      <c r="BP12" s="703">
        <v>-0.42</v>
      </c>
      <c r="BQ12" s="352">
        <v>-1</v>
      </c>
      <c r="BR12" s="621" t="s">
        <v>493</v>
      </c>
      <c r="BS12" s="620" t="s">
        <v>493</v>
      </c>
      <c r="BT12" s="377">
        <v>0.42</v>
      </c>
      <c r="BU12" s="700">
        <v>0</v>
      </c>
      <c r="BV12" s="703">
        <v>-0.42</v>
      </c>
      <c r="BW12" s="352">
        <v>-1</v>
      </c>
      <c r="BX12" s="621" t="s">
        <v>493</v>
      </c>
      <c r="BY12" s="620" t="s">
        <v>493</v>
      </c>
      <c r="BZ12" s="377">
        <v>0</v>
      </c>
      <c r="CA12" s="378">
        <v>0</v>
      </c>
      <c r="CB12" s="703">
        <v>0</v>
      </c>
      <c r="CC12" s="352">
        <v>0</v>
      </c>
      <c r="CD12" s="621" t="s">
        <v>493</v>
      </c>
      <c r="CE12" s="620" t="s">
        <v>493</v>
      </c>
      <c r="CF12" s="377">
        <v>0</v>
      </c>
      <c r="CG12" s="378">
        <v>0</v>
      </c>
      <c r="CH12" s="703">
        <v>0</v>
      </c>
      <c r="CI12" s="352">
        <v>0</v>
      </c>
      <c r="CJ12" s="621" t="s">
        <v>493</v>
      </c>
      <c r="CK12" s="620" t="s">
        <v>493</v>
      </c>
      <c r="CL12" s="377">
        <v>0</v>
      </c>
      <c r="CM12" s="378">
        <v>0</v>
      </c>
      <c r="CN12" s="703">
        <v>0</v>
      </c>
      <c r="CO12" s="352">
        <v>0</v>
      </c>
      <c r="CP12" s="621" t="s">
        <v>493</v>
      </c>
      <c r="CQ12" s="620" t="s">
        <v>493</v>
      </c>
      <c r="CR12" s="377">
        <v>0</v>
      </c>
      <c r="CS12" s="700">
        <v>0</v>
      </c>
      <c r="CT12" s="703">
        <v>0</v>
      </c>
      <c r="CU12" s="352">
        <v>0</v>
      </c>
      <c r="CV12" s="621" t="s">
        <v>493</v>
      </c>
      <c r="CW12" s="620" t="s">
        <v>493</v>
      </c>
      <c r="CX12" s="377">
        <v>-0.42</v>
      </c>
      <c r="CY12" s="700">
        <v>0</v>
      </c>
      <c r="CZ12" s="703">
        <v>0.42</v>
      </c>
      <c r="DA12" s="352">
        <v>1</v>
      </c>
      <c r="DB12" s="621" t="s">
        <v>493</v>
      </c>
      <c r="DC12" s="620" t="s">
        <v>493</v>
      </c>
      <c r="DD12" s="804" t="s">
        <v>553</v>
      </c>
      <c r="DE12" s="799" t="s">
        <v>553</v>
      </c>
    </row>
    <row r="13" spans="1:116" s="2" customFormat="1" ht="24" customHeight="1" thickTop="1" thickBot="1">
      <c r="A13" s="19" t="s">
        <v>8</v>
      </c>
      <c r="B13" s="20">
        <v>16282.439999999999</v>
      </c>
      <c r="C13" s="21">
        <v>0</v>
      </c>
      <c r="D13" s="861">
        <v>-16282.439999999999</v>
      </c>
      <c r="E13" s="165">
        <v>-1</v>
      </c>
      <c r="F13" s="20">
        <v>1203.25</v>
      </c>
      <c r="G13" s="27">
        <v>0</v>
      </c>
      <c r="H13" s="861">
        <v>-1203.25</v>
      </c>
      <c r="I13" s="168">
        <v>-1</v>
      </c>
      <c r="J13" s="169">
        <v>7.3898629443744313E-2</v>
      </c>
      <c r="K13" s="250" t="s">
        <v>493</v>
      </c>
      <c r="L13" s="62">
        <v>952.86</v>
      </c>
      <c r="M13" s="63">
        <v>0</v>
      </c>
      <c r="N13" s="861">
        <v>-952.86</v>
      </c>
      <c r="O13" s="168">
        <v>-1</v>
      </c>
      <c r="P13" s="167">
        <v>0.79190525659671729</v>
      </c>
      <c r="Q13" s="165" t="s">
        <v>493</v>
      </c>
      <c r="R13" s="62">
        <v>250.39000000000001</v>
      </c>
      <c r="S13" s="65">
        <v>0</v>
      </c>
      <c r="T13" s="861">
        <v>-250.39000000000001</v>
      </c>
      <c r="U13" s="168">
        <v>-1</v>
      </c>
      <c r="V13" s="167">
        <v>0.20809474340328279</v>
      </c>
      <c r="W13" s="165" t="s">
        <v>493</v>
      </c>
      <c r="X13" s="62">
        <v>14.92</v>
      </c>
      <c r="Y13" s="63">
        <v>0</v>
      </c>
      <c r="Z13" s="861">
        <v>-14.92</v>
      </c>
      <c r="AA13" s="168">
        <v>-1</v>
      </c>
      <c r="AB13" s="166">
        <v>1.2399750675254518E-2</v>
      </c>
      <c r="AC13" s="165" t="s">
        <v>493</v>
      </c>
      <c r="AD13" s="62">
        <v>235.47</v>
      </c>
      <c r="AE13" s="63">
        <v>0</v>
      </c>
      <c r="AF13" s="861">
        <v>-235.47</v>
      </c>
      <c r="AG13" s="168">
        <v>-1</v>
      </c>
      <c r="AH13" s="166">
        <v>0.19569499272802826</v>
      </c>
      <c r="AI13" s="165" t="s">
        <v>493</v>
      </c>
      <c r="AJ13" s="62">
        <v>12361.21</v>
      </c>
      <c r="AK13" s="65">
        <v>11.25</v>
      </c>
      <c r="AL13" s="861">
        <v>-12349.96</v>
      </c>
      <c r="AM13" s="168">
        <v>-0.99908989492129008</v>
      </c>
      <c r="AN13" s="167">
        <v>0.75917430065764102</v>
      </c>
      <c r="AO13" s="165" t="s">
        <v>493</v>
      </c>
      <c r="AP13" s="62">
        <v>0</v>
      </c>
      <c r="AQ13" s="63">
        <v>0</v>
      </c>
      <c r="AR13" s="861">
        <v>0</v>
      </c>
      <c r="AS13" s="168">
        <v>0</v>
      </c>
      <c r="AT13" s="166">
        <v>0</v>
      </c>
      <c r="AU13" s="165" t="s">
        <v>493</v>
      </c>
      <c r="AV13" s="62">
        <v>-16.079999999999984</v>
      </c>
      <c r="AW13" s="65">
        <v>81.900000000000006</v>
      </c>
      <c r="AX13" s="861">
        <v>97.97999999999999</v>
      </c>
      <c r="AY13" s="168">
        <v>6.0932835820895574</v>
      </c>
      <c r="AZ13" s="166" t="s">
        <v>493</v>
      </c>
      <c r="BA13" s="165" t="s">
        <v>493</v>
      </c>
      <c r="BB13" s="62">
        <v>-16.079999999999984</v>
      </c>
      <c r="BC13" s="63">
        <v>81.900000000000006</v>
      </c>
      <c r="BD13" s="861">
        <v>97.97999999999999</v>
      </c>
      <c r="BE13" s="168">
        <v>6.0932835820895574</v>
      </c>
      <c r="BF13" s="166">
        <v>-6.4219817085346798E-2</v>
      </c>
      <c r="BG13" s="165" t="s">
        <v>493</v>
      </c>
      <c r="BH13" s="62">
        <v>-16.079999999999984</v>
      </c>
      <c r="BI13" s="63">
        <v>81.900000000000006</v>
      </c>
      <c r="BJ13" s="861">
        <v>97.97999999999999</v>
      </c>
      <c r="BK13" s="168">
        <v>6.0932835820895574</v>
      </c>
      <c r="BL13" s="166">
        <v>-6.8288954006879787E-2</v>
      </c>
      <c r="BM13" s="165" t="s">
        <v>493</v>
      </c>
      <c r="BN13" s="62">
        <v>156.97</v>
      </c>
      <c r="BO13" s="63">
        <v>0.09</v>
      </c>
      <c r="BP13" s="861">
        <v>-156.88</v>
      </c>
      <c r="BQ13" s="168">
        <v>-0.99942664203350962</v>
      </c>
      <c r="BR13" s="166">
        <v>9.6404470091706156E-3</v>
      </c>
      <c r="BS13" s="165" t="s">
        <v>493</v>
      </c>
      <c r="BT13" s="62">
        <v>-166.54000000000005</v>
      </c>
      <c r="BU13" s="65">
        <v>-87.13</v>
      </c>
      <c r="BV13" s="861">
        <v>79.410000000000039</v>
      </c>
      <c r="BW13" s="168">
        <v>0.47682238501260976</v>
      </c>
      <c r="BX13" s="166">
        <v>-0.70726631842697607</v>
      </c>
      <c r="BY13" s="165" t="s">
        <v>493</v>
      </c>
      <c r="BZ13" s="62">
        <v>325.64999999999998</v>
      </c>
      <c r="CA13" s="63">
        <v>0</v>
      </c>
      <c r="CB13" s="861">
        <v>-325.64999999999998</v>
      </c>
      <c r="CC13" s="168">
        <v>-1</v>
      </c>
      <c r="CD13" s="166">
        <v>1.3829787234042552</v>
      </c>
      <c r="CE13" s="165" t="s">
        <v>493</v>
      </c>
      <c r="CF13" s="62">
        <v>172</v>
      </c>
      <c r="CG13" s="65">
        <v>25.42</v>
      </c>
      <c r="CH13" s="861">
        <v>-146.57999999999998</v>
      </c>
      <c r="CI13" s="285">
        <v>-0.85220930232558134</v>
      </c>
      <c r="CJ13" s="166">
        <v>0.73045398564572983</v>
      </c>
      <c r="CK13" s="165" t="s">
        <v>493</v>
      </c>
      <c r="CL13" s="62">
        <v>59.64</v>
      </c>
      <c r="CM13" s="63">
        <v>20.53</v>
      </c>
      <c r="CN13" s="861">
        <v>-39.11</v>
      </c>
      <c r="CO13" s="285">
        <v>-0.65576794097920854</v>
      </c>
      <c r="CP13" s="166">
        <v>0.25328067269715887</v>
      </c>
      <c r="CQ13" s="165" t="s">
        <v>493</v>
      </c>
      <c r="CR13" s="62">
        <v>22.17</v>
      </c>
      <c r="CS13" s="65">
        <v>2.59</v>
      </c>
      <c r="CT13" s="861">
        <v>-19.579999999999998</v>
      </c>
      <c r="CU13" s="168">
        <v>-0.8831754623364908</v>
      </c>
      <c r="CV13" s="166">
        <v>9.4152121289336227E-2</v>
      </c>
      <c r="CW13" s="165" t="s">
        <v>493</v>
      </c>
      <c r="CX13" s="62">
        <v>-161.36999999999998</v>
      </c>
      <c r="CY13" s="65">
        <v>-43.31</v>
      </c>
      <c r="CZ13" s="861">
        <v>118.05999999999999</v>
      </c>
      <c r="DA13" s="168">
        <v>0.73161058437132054</v>
      </c>
      <c r="DB13" s="166">
        <v>-9.9106767781732951E-3</v>
      </c>
      <c r="DC13" s="165" t="s">
        <v>493</v>
      </c>
      <c r="DD13" s="827">
        <v>1.6853102306026249</v>
      </c>
      <c r="DE13" s="826" t="s">
        <v>553</v>
      </c>
      <c r="DF13" s="283"/>
      <c r="DG13" s="284"/>
    </row>
    <row r="14" spans="1:116" ht="13.5" thickTop="1">
      <c r="A14" s="5"/>
      <c r="B14" s="4" t="s">
        <v>551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11"/>
      <c r="Y14" s="5"/>
      <c r="Z14" s="5"/>
      <c r="AA14" s="5"/>
      <c r="AB14" s="5"/>
      <c r="AC14" s="5"/>
      <c r="AD14" s="11"/>
      <c r="AE14" s="5"/>
      <c r="AF14" s="5"/>
      <c r="AG14" s="5"/>
      <c r="AH14" s="5"/>
      <c r="AI14" s="5"/>
      <c r="AJ14" s="9"/>
      <c r="AK14" s="6"/>
      <c r="AL14" s="6"/>
      <c r="AM14" s="6"/>
      <c r="AN14" s="9"/>
      <c r="AO14" s="6"/>
      <c r="AP14" s="9"/>
      <c r="AQ14" s="6"/>
      <c r="AR14" s="6"/>
      <c r="AS14" s="6"/>
      <c r="AT14" s="5"/>
      <c r="AU14" s="5"/>
      <c r="AV14" s="5"/>
      <c r="AW14" s="5"/>
      <c r="AX14" s="5"/>
      <c r="AY14" s="5"/>
      <c r="AZ14" s="5"/>
      <c r="BA14" s="5"/>
      <c r="BB14" s="11"/>
      <c r="BC14" s="5"/>
      <c r="BD14" s="5"/>
      <c r="BE14" s="5"/>
      <c r="BF14" s="5"/>
      <c r="BG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11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</row>
    <row r="15" spans="1:116" ht="15">
      <c r="AJ15" s="41"/>
      <c r="AK15" s="42"/>
      <c r="AL15" s="42"/>
      <c r="AM15" s="42"/>
      <c r="AN15" s="41"/>
      <c r="AT15" s="34"/>
      <c r="AU15" s="34"/>
      <c r="AV15" s="34"/>
      <c r="AW15" s="34"/>
      <c r="AX15" s="34"/>
      <c r="AY15" s="34"/>
      <c r="DF15" s="286"/>
      <c r="DG15" s="286"/>
    </row>
    <row r="16" spans="1:116" ht="15">
      <c r="AJ16" s="41"/>
      <c r="AK16" s="42"/>
      <c r="AL16" s="42"/>
      <c r="AM16" s="42"/>
      <c r="AN16" s="41"/>
      <c r="AT16" s="34"/>
      <c r="AU16" s="34"/>
      <c r="AV16" s="34"/>
      <c r="AW16" s="34"/>
      <c r="AX16" s="34"/>
      <c r="AY16" s="34"/>
      <c r="DF16" s="286"/>
      <c r="DG16" s="286"/>
    </row>
    <row r="17" spans="1:109">
      <c r="B17" s="34" t="s">
        <v>44</v>
      </c>
      <c r="X17" s="34" t="s">
        <v>45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  <c r="BB17" s="34" t="s">
        <v>52</v>
      </c>
      <c r="CL17" s="5" t="s">
        <v>390</v>
      </c>
    </row>
    <row r="18" spans="1:109">
      <c r="B18" s="34" t="s">
        <v>411</v>
      </c>
      <c r="X18" s="34" t="s">
        <v>47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109">
      <c r="B19" s="34" t="s">
        <v>410</v>
      </c>
      <c r="X19" s="34" t="s">
        <v>48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109">
      <c r="X20" s="34" t="s">
        <v>49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2" spans="1:109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</row>
    <row r="23" spans="1:109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</row>
    <row r="24" spans="1:109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</row>
    <row r="25" spans="1:109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</row>
    <row r="26" spans="1:109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</row>
    <row r="27" spans="1:109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</row>
    <row r="28" spans="1:109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</row>
    <row r="29" spans="1:109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09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09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</row>
    <row r="32" spans="1:109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</row>
    <row r="33" spans="41:51" s="5" customFormat="1">
      <c r="AO33" s="42"/>
      <c r="AP33" s="41"/>
      <c r="AQ33" s="42"/>
      <c r="AR33" s="42"/>
      <c r="AS33" s="42"/>
      <c r="AT33" s="41"/>
      <c r="AU33" s="42"/>
      <c r="AV33" s="41"/>
      <c r="AW33" s="42"/>
      <c r="AX33" s="42"/>
      <c r="AY33" s="42"/>
    </row>
    <row r="34" spans="41:51" s="5" customFormat="1">
      <c r="AO34" s="42"/>
      <c r="AP34" s="41"/>
      <c r="AQ34" s="42"/>
      <c r="AR34" s="42"/>
      <c r="AS34" s="42"/>
      <c r="AT34" s="41"/>
      <c r="AU34" s="42"/>
      <c r="AV34" s="41"/>
      <c r="AW34" s="42"/>
      <c r="AX34" s="42"/>
      <c r="AY34" s="42"/>
    </row>
  </sheetData>
  <sortState xmlns:xlrd2="http://schemas.microsoft.com/office/spreadsheetml/2017/richdata2" ref="A10:DE12">
    <sortCondition descending="1" ref="C10:C12"/>
  </sortState>
  <mergeCells count="188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L81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66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66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66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66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58" t="s">
        <v>9</v>
      </c>
      <c r="C6" s="1059"/>
      <c r="D6" s="1059"/>
      <c r="E6" s="1060"/>
      <c r="F6" s="1058" t="s">
        <v>30</v>
      </c>
      <c r="G6" s="1059"/>
      <c r="H6" s="1059"/>
      <c r="I6" s="1059"/>
      <c r="J6" s="1059"/>
      <c r="K6" s="1060"/>
      <c r="L6" s="1058" t="s">
        <v>31</v>
      </c>
      <c r="M6" s="1059"/>
      <c r="N6" s="1059"/>
      <c r="O6" s="1059"/>
      <c r="P6" s="1059"/>
      <c r="Q6" s="1060"/>
      <c r="R6" s="1058" t="s">
        <v>28</v>
      </c>
      <c r="S6" s="1059"/>
      <c r="T6" s="1059"/>
      <c r="U6" s="1059"/>
      <c r="V6" s="1059"/>
      <c r="W6" s="1060"/>
      <c r="X6" s="1058" t="s">
        <v>50</v>
      </c>
      <c r="Y6" s="1059"/>
      <c r="Z6" s="1059"/>
      <c r="AA6" s="1059"/>
      <c r="AB6" s="1059"/>
      <c r="AC6" s="1060"/>
      <c r="AD6" s="1058" t="s">
        <v>87</v>
      </c>
      <c r="AE6" s="1059"/>
      <c r="AF6" s="1059"/>
      <c r="AG6" s="1059"/>
      <c r="AH6" s="1059"/>
      <c r="AI6" s="1060"/>
      <c r="AJ6" s="1058" t="s">
        <v>10</v>
      </c>
      <c r="AK6" s="1059"/>
      <c r="AL6" s="1059"/>
      <c r="AM6" s="1059"/>
      <c r="AN6" s="1059"/>
      <c r="AO6" s="1060"/>
      <c r="AP6" s="1058" t="s">
        <v>43</v>
      </c>
      <c r="AQ6" s="1059"/>
      <c r="AR6" s="1059"/>
      <c r="AS6" s="1059"/>
      <c r="AT6" s="1059"/>
      <c r="AU6" s="1060"/>
      <c r="AV6" s="1058" t="s">
        <v>31</v>
      </c>
      <c r="AW6" s="1059"/>
      <c r="AX6" s="1059"/>
      <c r="AY6" s="1059"/>
      <c r="AZ6" s="1059"/>
      <c r="BA6" s="1060"/>
      <c r="BB6" s="1058" t="s">
        <v>29</v>
      </c>
      <c r="BC6" s="1059"/>
      <c r="BD6" s="1059"/>
      <c r="BE6" s="1059"/>
      <c r="BF6" s="1059"/>
      <c r="BG6" s="1060"/>
      <c r="BH6" s="1058" t="s">
        <v>85</v>
      </c>
      <c r="BI6" s="1059"/>
      <c r="BJ6" s="1059"/>
      <c r="BK6" s="1059"/>
      <c r="BL6" s="1059"/>
      <c r="BM6" s="1060"/>
      <c r="BN6" s="1058" t="s">
        <v>51</v>
      </c>
      <c r="BO6" s="1059"/>
      <c r="BP6" s="1059"/>
      <c r="BQ6" s="1059"/>
      <c r="BR6" s="1059"/>
      <c r="BS6" s="1060"/>
      <c r="BT6" s="1058" t="s">
        <v>54</v>
      </c>
      <c r="BU6" s="1059"/>
      <c r="BV6" s="1059"/>
      <c r="BW6" s="1059"/>
      <c r="BX6" s="1059"/>
      <c r="BY6" s="1060"/>
      <c r="BZ6" s="1058" t="s">
        <v>135</v>
      </c>
      <c r="CA6" s="1059"/>
      <c r="CB6" s="1059"/>
      <c r="CC6" s="1059"/>
      <c r="CD6" s="1059"/>
      <c r="CE6" s="1060"/>
      <c r="CF6" s="1058" t="s">
        <v>34</v>
      </c>
      <c r="CG6" s="1059"/>
      <c r="CH6" s="1059"/>
      <c r="CI6" s="1059"/>
      <c r="CJ6" s="1059"/>
      <c r="CK6" s="1060"/>
      <c r="CL6" s="1058" t="s">
        <v>32</v>
      </c>
      <c r="CM6" s="1059"/>
      <c r="CN6" s="1059"/>
      <c r="CO6" s="1059"/>
      <c r="CP6" s="1059"/>
      <c r="CQ6" s="1060"/>
      <c r="CR6" s="1058" t="s">
        <v>75</v>
      </c>
      <c r="CS6" s="1059"/>
      <c r="CT6" s="1059"/>
      <c r="CU6" s="1059"/>
      <c r="CV6" s="1059"/>
      <c r="CW6" s="1060"/>
      <c r="CX6" s="1058" t="s">
        <v>285</v>
      </c>
      <c r="CY6" s="1059"/>
      <c r="CZ6" s="1059"/>
      <c r="DA6" s="1059"/>
      <c r="DB6" s="1059"/>
      <c r="DC6" s="1060"/>
      <c r="DD6" s="1058" t="s">
        <v>286</v>
      </c>
      <c r="DE6" s="1060"/>
    </row>
    <row r="7" spans="1:116" s="15" customFormat="1" ht="30.6" customHeight="1">
      <c r="A7" s="1346"/>
      <c r="B7" s="1223" t="s">
        <v>35</v>
      </c>
      <c r="C7" s="1215"/>
      <c r="D7" s="1213" t="s">
        <v>84</v>
      </c>
      <c r="E7" s="1222"/>
      <c r="F7" s="1223" t="s">
        <v>35</v>
      </c>
      <c r="G7" s="1215"/>
      <c r="H7" s="1213" t="s">
        <v>84</v>
      </c>
      <c r="I7" s="1215"/>
      <c r="J7" s="1213" t="s">
        <v>98</v>
      </c>
      <c r="K7" s="1222"/>
      <c r="L7" s="1223" t="s">
        <v>35</v>
      </c>
      <c r="M7" s="1215"/>
      <c r="N7" s="1213" t="s">
        <v>84</v>
      </c>
      <c r="O7" s="1215"/>
      <c r="P7" s="1213" t="s">
        <v>99</v>
      </c>
      <c r="Q7" s="1222"/>
      <c r="R7" s="1223" t="s">
        <v>35</v>
      </c>
      <c r="S7" s="1215"/>
      <c r="T7" s="1213" t="s">
        <v>84</v>
      </c>
      <c r="U7" s="1215"/>
      <c r="V7" s="1213" t="s">
        <v>99</v>
      </c>
      <c r="W7" s="1222"/>
      <c r="X7" s="1223" t="s">
        <v>35</v>
      </c>
      <c r="Y7" s="1215"/>
      <c r="Z7" s="1213" t="s">
        <v>84</v>
      </c>
      <c r="AA7" s="1215"/>
      <c r="AB7" s="1213" t="s">
        <v>99</v>
      </c>
      <c r="AC7" s="1222"/>
      <c r="AD7" s="1223" t="s">
        <v>35</v>
      </c>
      <c r="AE7" s="1215"/>
      <c r="AF7" s="1213" t="s">
        <v>84</v>
      </c>
      <c r="AG7" s="1215"/>
      <c r="AH7" s="1213" t="s">
        <v>99</v>
      </c>
      <c r="AI7" s="1222"/>
      <c r="AJ7" s="1223" t="s">
        <v>35</v>
      </c>
      <c r="AK7" s="1215"/>
      <c r="AL7" s="1213" t="s">
        <v>84</v>
      </c>
      <c r="AM7" s="1215"/>
      <c r="AN7" s="1213" t="s">
        <v>100</v>
      </c>
      <c r="AO7" s="1222"/>
      <c r="AP7" s="1223" t="s">
        <v>35</v>
      </c>
      <c r="AQ7" s="1215"/>
      <c r="AR7" s="1213" t="s">
        <v>84</v>
      </c>
      <c r="AS7" s="1215"/>
      <c r="AT7" s="1213" t="s">
        <v>101</v>
      </c>
      <c r="AU7" s="1222"/>
      <c r="AV7" s="1223" t="s">
        <v>35</v>
      </c>
      <c r="AW7" s="1215"/>
      <c r="AX7" s="1213" t="s">
        <v>84</v>
      </c>
      <c r="AY7" s="1215"/>
      <c r="AZ7" s="1213" t="s">
        <v>102</v>
      </c>
      <c r="BA7" s="1222"/>
      <c r="BB7" s="1223" t="s">
        <v>35</v>
      </c>
      <c r="BC7" s="1215"/>
      <c r="BD7" s="1213" t="s">
        <v>84</v>
      </c>
      <c r="BE7" s="1215"/>
      <c r="BF7" s="1213" t="s">
        <v>103</v>
      </c>
      <c r="BG7" s="1222"/>
      <c r="BH7" s="1223" t="s">
        <v>35</v>
      </c>
      <c r="BI7" s="1215"/>
      <c r="BJ7" s="1213" t="s">
        <v>84</v>
      </c>
      <c r="BK7" s="1215"/>
      <c r="BL7" s="1213" t="s">
        <v>104</v>
      </c>
      <c r="BM7" s="1222"/>
      <c r="BN7" s="1223" t="s">
        <v>35</v>
      </c>
      <c r="BO7" s="1215"/>
      <c r="BP7" s="1213" t="s">
        <v>84</v>
      </c>
      <c r="BQ7" s="1215"/>
      <c r="BR7" s="1213" t="s">
        <v>105</v>
      </c>
      <c r="BS7" s="1222"/>
      <c r="BT7" s="1223" t="s">
        <v>35</v>
      </c>
      <c r="BU7" s="1215"/>
      <c r="BV7" s="1213" t="s">
        <v>84</v>
      </c>
      <c r="BW7" s="1215"/>
      <c r="BX7" s="1213" t="s">
        <v>106</v>
      </c>
      <c r="BY7" s="1222"/>
      <c r="BZ7" s="1223" t="s">
        <v>35</v>
      </c>
      <c r="CA7" s="1215"/>
      <c r="CB7" s="1213" t="s">
        <v>84</v>
      </c>
      <c r="CC7" s="1215"/>
      <c r="CD7" s="1213" t="s">
        <v>110</v>
      </c>
      <c r="CE7" s="1222"/>
      <c r="CF7" s="1223" t="s">
        <v>35</v>
      </c>
      <c r="CG7" s="1215"/>
      <c r="CH7" s="1213" t="s">
        <v>84</v>
      </c>
      <c r="CI7" s="1215"/>
      <c r="CJ7" s="1213" t="s">
        <v>110</v>
      </c>
      <c r="CK7" s="1222"/>
      <c r="CL7" s="1223" t="s">
        <v>35</v>
      </c>
      <c r="CM7" s="1215"/>
      <c r="CN7" s="1213" t="s">
        <v>84</v>
      </c>
      <c r="CO7" s="1215"/>
      <c r="CP7" s="1213" t="s">
        <v>110</v>
      </c>
      <c r="CQ7" s="1222"/>
      <c r="CR7" s="1223" t="s">
        <v>35</v>
      </c>
      <c r="CS7" s="1215"/>
      <c r="CT7" s="1213" t="s">
        <v>84</v>
      </c>
      <c r="CU7" s="1215"/>
      <c r="CV7" s="1213" t="s">
        <v>110</v>
      </c>
      <c r="CW7" s="1222"/>
      <c r="CX7" s="1223" t="s">
        <v>35</v>
      </c>
      <c r="CY7" s="1215"/>
      <c r="CZ7" s="1213" t="s">
        <v>84</v>
      </c>
      <c r="DA7" s="1215"/>
      <c r="DB7" s="1213" t="s">
        <v>147</v>
      </c>
      <c r="DC7" s="1222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54" t="s">
        <v>35</v>
      </c>
      <c r="E8" s="1356" t="s">
        <v>36</v>
      </c>
      <c r="F8" s="22">
        <v>45351</v>
      </c>
      <c r="G8" s="23">
        <v>45716</v>
      </c>
      <c r="H8" s="1354" t="s">
        <v>35</v>
      </c>
      <c r="I8" s="1352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54" t="s">
        <v>35</v>
      </c>
      <c r="O8" s="1354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54" t="s">
        <v>35</v>
      </c>
      <c r="U8" s="1354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52" t="s">
        <v>35</v>
      </c>
      <c r="AA8" s="1352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52" t="s">
        <v>35</v>
      </c>
      <c r="AG8" s="1352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52" t="s">
        <v>35</v>
      </c>
      <c r="AM8" s="1352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52" t="s">
        <v>35</v>
      </c>
      <c r="AS8" s="1352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52" t="s">
        <v>35</v>
      </c>
      <c r="AY8" s="1352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52" t="s">
        <v>35</v>
      </c>
      <c r="BE8" s="1352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52" t="s">
        <v>35</v>
      </c>
      <c r="BK8" s="1352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52" t="s">
        <v>35</v>
      </c>
      <c r="BQ8" s="1352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52" t="s">
        <v>35</v>
      </c>
      <c r="BW8" s="1352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52" t="s">
        <v>35</v>
      </c>
      <c r="CC8" s="1352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52" t="s">
        <v>35</v>
      </c>
      <c r="CI8" s="1352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52" t="s">
        <v>35</v>
      </c>
      <c r="CO8" s="1352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52" t="s">
        <v>35</v>
      </c>
      <c r="CU8" s="1352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52" t="s">
        <v>35</v>
      </c>
      <c r="DA8" s="1352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1">
        <v>1</v>
      </c>
      <c r="C9" s="1335"/>
      <c r="D9" s="1355"/>
      <c r="E9" s="1357"/>
      <c r="F9" s="1331">
        <v>2</v>
      </c>
      <c r="G9" s="1335"/>
      <c r="H9" s="1355"/>
      <c r="I9" s="1353"/>
      <c r="J9" s="1329" t="s">
        <v>37</v>
      </c>
      <c r="K9" s="1330"/>
      <c r="L9" s="1331">
        <v>3</v>
      </c>
      <c r="M9" s="1335"/>
      <c r="N9" s="1355"/>
      <c r="O9" s="1355"/>
      <c r="P9" s="1329" t="s">
        <v>41</v>
      </c>
      <c r="Q9" s="1330"/>
      <c r="R9" s="1331">
        <v>4</v>
      </c>
      <c r="S9" s="1335"/>
      <c r="T9" s="1355"/>
      <c r="U9" s="1355"/>
      <c r="V9" s="1329" t="s">
        <v>42</v>
      </c>
      <c r="W9" s="1330"/>
      <c r="X9" s="1331">
        <v>5</v>
      </c>
      <c r="Y9" s="1335"/>
      <c r="Z9" s="1353"/>
      <c r="AA9" s="1353"/>
      <c r="AB9" s="1329" t="s">
        <v>53</v>
      </c>
      <c r="AC9" s="1330"/>
      <c r="AD9" s="1331">
        <v>6</v>
      </c>
      <c r="AE9" s="1335"/>
      <c r="AF9" s="1353"/>
      <c r="AG9" s="1353"/>
      <c r="AH9" s="1329" t="s">
        <v>88</v>
      </c>
      <c r="AI9" s="1330"/>
      <c r="AJ9" s="1331">
        <v>7</v>
      </c>
      <c r="AK9" s="1335"/>
      <c r="AL9" s="1353"/>
      <c r="AM9" s="1353"/>
      <c r="AN9" s="1329" t="s">
        <v>89</v>
      </c>
      <c r="AO9" s="1330"/>
      <c r="AP9" s="1331">
        <v>8</v>
      </c>
      <c r="AQ9" s="1335"/>
      <c r="AR9" s="1353"/>
      <c r="AS9" s="1353"/>
      <c r="AT9" s="1329" t="s">
        <v>90</v>
      </c>
      <c r="AU9" s="1330"/>
      <c r="AV9" s="1331">
        <v>9</v>
      </c>
      <c r="AW9" s="1335"/>
      <c r="AX9" s="1353"/>
      <c r="AY9" s="1353"/>
      <c r="AZ9" s="1329" t="s">
        <v>91</v>
      </c>
      <c r="BA9" s="1330"/>
      <c r="BB9" s="1331">
        <v>10</v>
      </c>
      <c r="BC9" s="1335"/>
      <c r="BD9" s="1353"/>
      <c r="BE9" s="1353"/>
      <c r="BF9" s="1329" t="s">
        <v>92</v>
      </c>
      <c r="BG9" s="1330"/>
      <c r="BH9" s="1331">
        <v>11</v>
      </c>
      <c r="BI9" s="1335"/>
      <c r="BJ9" s="1353"/>
      <c r="BK9" s="1353"/>
      <c r="BL9" s="1329" t="s">
        <v>136</v>
      </c>
      <c r="BM9" s="1330"/>
      <c r="BN9" s="1331">
        <v>12</v>
      </c>
      <c r="BO9" s="1335"/>
      <c r="BP9" s="1353"/>
      <c r="BQ9" s="1353"/>
      <c r="BR9" s="1329" t="s">
        <v>137</v>
      </c>
      <c r="BS9" s="1330"/>
      <c r="BT9" s="1331">
        <v>13</v>
      </c>
      <c r="BU9" s="1335"/>
      <c r="BV9" s="1353"/>
      <c r="BW9" s="1353"/>
      <c r="BX9" s="1329" t="s">
        <v>138</v>
      </c>
      <c r="BY9" s="1330"/>
      <c r="BZ9" s="1331">
        <v>14</v>
      </c>
      <c r="CA9" s="1335"/>
      <c r="CB9" s="1353"/>
      <c r="CC9" s="1353"/>
      <c r="CD9" s="1329" t="s">
        <v>107</v>
      </c>
      <c r="CE9" s="1330"/>
      <c r="CF9" s="1331">
        <v>15</v>
      </c>
      <c r="CG9" s="1335"/>
      <c r="CH9" s="1353"/>
      <c r="CI9" s="1353"/>
      <c r="CJ9" s="1329" t="s">
        <v>108</v>
      </c>
      <c r="CK9" s="1330"/>
      <c r="CL9" s="1331">
        <v>16</v>
      </c>
      <c r="CM9" s="1335"/>
      <c r="CN9" s="1353"/>
      <c r="CO9" s="1353"/>
      <c r="CP9" s="1329" t="s">
        <v>109</v>
      </c>
      <c r="CQ9" s="1330"/>
      <c r="CR9" s="1331">
        <v>17</v>
      </c>
      <c r="CS9" s="1335"/>
      <c r="CT9" s="1353"/>
      <c r="CU9" s="1353"/>
      <c r="CV9" s="1329" t="s">
        <v>111</v>
      </c>
      <c r="CW9" s="1330"/>
      <c r="CX9" s="1331">
        <v>18</v>
      </c>
      <c r="CY9" s="1335"/>
      <c r="CZ9" s="1353"/>
      <c r="DA9" s="1353"/>
      <c r="DB9" s="1329" t="s">
        <v>139</v>
      </c>
      <c r="DC9" s="1330"/>
      <c r="DD9" s="1331">
        <v>19</v>
      </c>
      <c r="DE9" s="1332"/>
    </row>
    <row r="10" spans="1:116" s="702" customFormat="1" ht="19.5" customHeight="1">
      <c r="A10" s="708" t="s">
        <v>38</v>
      </c>
      <c r="B10" s="377">
        <v>58129.42</v>
      </c>
      <c r="C10" s="378">
        <v>73326.52</v>
      </c>
      <c r="D10" s="699">
        <v>15197.100000000006</v>
      </c>
      <c r="E10" s="336">
        <v>0.26143560352055822</v>
      </c>
      <c r="F10" s="377">
        <v>8887.0300000000007</v>
      </c>
      <c r="G10" s="700">
        <v>9350.36</v>
      </c>
      <c r="H10" s="699">
        <v>463.32999999999993</v>
      </c>
      <c r="I10" s="392">
        <v>5.2135527842259999E-2</v>
      </c>
      <c r="J10" s="698">
        <v>0.15288351406224251</v>
      </c>
      <c r="K10" s="620">
        <v>0.12751675655683647</v>
      </c>
      <c r="L10" s="377">
        <v>2539.02</v>
      </c>
      <c r="M10" s="700">
        <v>2764.32</v>
      </c>
      <c r="N10" s="699">
        <v>225.30000000000018</v>
      </c>
      <c r="O10" s="392">
        <v>8.8735023749320671E-2</v>
      </c>
      <c r="P10" s="698">
        <v>0.28569949690729074</v>
      </c>
      <c r="Q10" s="620">
        <v>0.29563781501460906</v>
      </c>
      <c r="R10" s="377">
        <v>6348.01</v>
      </c>
      <c r="S10" s="700">
        <v>6586.04</v>
      </c>
      <c r="T10" s="699">
        <v>238.02999999999975</v>
      </c>
      <c r="U10" s="392">
        <v>3.7496790332718404E-2</v>
      </c>
      <c r="V10" s="698">
        <v>0.7143005030927092</v>
      </c>
      <c r="W10" s="620">
        <v>0.70436218498539094</v>
      </c>
      <c r="X10" s="377">
        <v>0</v>
      </c>
      <c r="Y10" s="378">
        <v>0</v>
      </c>
      <c r="Z10" s="699">
        <v>0</v>
      </c>
      <c r="AA10" s="392">
        <v>0</v>
      </c>
      <c r="AB10" s="619">
        <v>0</v>
      </c>
      <c r="AC10" s="620">
        <v>0</v>
      </c>
      <c r="AD10" s="377">
        <v>6348.01</v>
      </c>
      <c r="AE10" s="378">
        <v>6586.04</v>
      </c>
      <c r="AF10" s="699">
        <v>238.02999999999975</v>
      </c>
      <c r="AG10" s="392">
        <v>3.7496790332718404E-2</v>
      </c>
      <c r="AH10" s="619">
        <v>0.7143005030927092</v>
      </c>
      <c r="AI10" s="620">
        <v>0.70436218498539094</v>
      </c>
      <c r="AJ10" s="377">
        <v>4028.56</v>
      </c>
      <c r="AK10" s="700">
        <v>3756.25</v>
      </c>
      <c r="AL10" s="699">
        <v>-272.30999999999995</v>
      </c>
      <c r="AM10" s="392">
        <v>-6.7594872609567674E-2</v>
      </c>
      <c r="AN10" s="619">
        <v>6.9303289109026028E-2</v>
      </c>
      <c r="AO10" s="620">
        <v>5.1226350302728124E-2</v>
      </c>
      <c r="AP10" s="377">
        <v>1204.18</v>
      </c>
      <c r="AQ10" s="378">
        <v>1081.4000000000001</v>
      </c>
      <c r="AR10" s="699">
        <v>-122.77999999999997</v>
      </c>
      <c r="AS10" s="392">
        <v>-0.10196150077230975</v>
      </c>
      <c r="AT10" s="619">
        <v>0.13549858614182692</v>
      </c>
      <c r="AU10" s="620">
        <v>0.11565330104937137</v>
      </c>
      <c r="AV10" s="377">
        <v>1509.41</v>
      </c>
      <c r="AW10" s="700">
        <v>1805.48</v>
      </c>
      <c r="AX10" s="699">
        <v>296.06999999999994</v>
      </c>
      <c r="AY10" s="392">
        <v>0.1961494888731358</v>
      </c>
      <c r="AZ10" s="619">
        <v>1.2534753940440797</v>
      </c>
      <c r="BA10" s="620">
        <v>1.6695764749398927</v>
      </c>
      <c r="BB10" s="377">
        <v>2713.59</v>
      </c>
      <c r="BC10" s="378">
        <v>2886.89</v>
      </c>
      <c r="BD10" s="699">
        <v>173.29999999999973</v>
      </c>
      <c r="BE10" s="392">
        <v>6.3863737705401227E-2</v>
      </c>
      <c r="BF10" s="619">
        <v>0.42747097121775174</v>
      </c>
      <c r="BG10" s="620">
        <v>0.43833472010494923</v>
      </c>
      <c r="BH10" s="377">
        <v>2713.59</v>
      </c>
      <c r="BI10" s="378">
        <v>2886.89</v>
      </c>
      <c r="BJ10" s="699">
        <v>173.29999999999973</v>
      </c>
      <c r="BK10" s="392">
        <v>6.3863737705401227E-2</v>
      </c>
      <c r="BL10" s="619">
        <v>0.42747097121775174</v>
      </c>
      <c r="BM10" s="620">
        <v>0.43833472010494923</v>
      </c>
      <c r="BN10" s="377">
        <v>2847.76</v>
      </c>
      <c r="BO10" s="378">
        <v>3113.59</v>
      </c>
      <c r="BP10" s="699">
        <v>265.82999999999993</v>
      </c>
      <c r="BQ10" s="392">
        <v>9.3347051717841356E-2</v>
      </c>
      <c r="BR10" s="619">
        <v>4.8989995083384634E-2</v>
      </c>
      <c r="BS10" s="701">
        <v>4.2461990559486525E-2</v>
      </c>
      <c r="BT10" s="377">
        <v>-3012.1</v>
      </c>
      <c r="BU10" s="700">
        <v>-3122.68</v>
      </c>
      <c r="BV10" s="699">
        <v>-110.57999999999993</v>
      </c>
      <c r="BW10" s="392">
        <v>-3.6711928554828833E-2</v>
      </c>
      <c r="BX10" s="619">
        <v>-0.47449515674991055</v>
      </c>
      <c r="BY10" s="620">
        <v>-0.47413620324200884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2894.31</v>
      </c>
      <c r="CG10" s="700">
        <v>2781.67</v>
      </c>
      <c r="CH10" s="699">
        <v>-112.63999999999987</v>
      </c>
      <c r="CI10" s="392">
        <v>-3.8917738597454961E-2</v>
      </c>
      <c r="CJ10" s="619">
        <v>0.45593973544465116</v>
      </c>
      <c r="CK10" s="620">
        <v>0.42235850374428335</v>
      </c>
      <c r="CL10" s="377">
        <v>2047.72</v>
      </c>
      <c r="CM10" s="378">
        <v>2380.4899999999998</v>
      </c>
      <c r="CN10" s="699">
        <v>332.76999999999975</v>
      </c>
      <c r="CO10" s="392">
        <v>0.16250756939425301</v>
      </c>
      <c r="CP10" s="619">
        <v>0.32257668151121377</v>
      </c>
      <c r="CQ10" s="620">
        <v>0.36144481357538061</v>
      </c>
      <c r="CR10" s="377">
        <v>210.8</v>
      </c>
      <c r="CS10" s="700">
        <v>312.25</v>
      </c>
      <c r="CT10" s="699">
        <v>101.44999999999999</v>
      </c>
      <c r="CU10" s="392">
        <v>0.48126185958254264</v>
      </c>
      <c r="CV10" s="619">
        <v>3.3207257077414815E-2</v>
      </c>
      <c r="CW10" s="620">
        <v>4.7410887270651257E-2</v>
      </c>
      <c r="CX10" s="377">
        <v>1493.68</v>
      </c>
      <c r="CY10" s="700">
        <v>1347.42</v>
      </c>
      <c r="CZ10" s="699">
        <v>-146.26</v>
      </c>
      <c r="DA10" s="392">
        <v>-9.791923303518825E-2</v>
      </c>
      <c r="DB10" s="619">
        <v>2.5695766446663326E-2</v>
      </c>
      <c r="DC10" s="620">
        <v>1.8375616352719316E-2</v>
      </c>
      <c r="DD10" s="800">
        <v>0.76470106379794611</v>
      </c>
      <c r="DE10" s="799">
        <v>0.7954127214532557</v>
      </c>
    </row>
    <row r="11" spans="1:116" s="702" customFormat="1" ht="19.5" customHeight="1">
      <c r="A11" s="708" t="s">
        <v>39</v>
      </c>
      <c r="B11" s="377">
        <v>41690.28</v>
      </c>
      <c r="C11" s="378">
        <v>44721.440000000002</v>
      </c>
      <c r="D11" s="703">
        <v>3031.1600000000035</v>
      </c>
      <c r="E11" s="336">
        <v>7.2706635695418784E-2</v>
      </c>
      <c r="F11" s="377">
        <v>40488.5</v>
      </c>
      <c r="G11" s="700">
        <v>41579</v>
      </c>
      <c r="H11" s="703">
        <v>1090.5</v>
      </c>
      <c r="I11" s="352">
        <v>2.6933573730812455E-2</v>
      </c>
      <c r="J11" s="693">
        <v>0.97117361648806388</v>
      </c>
      <c r="K11" s="620">
        <v>0.92973303185228373</v>
      </c>
      <c r="L11" s="377">
        <v>9117.77</v>
      </c>
      <c r="M11" s="378">
        <v>8736.57</v>
      </c>
      <c r="N11" s="703">
        <v>-381.20000000000073</v>
      </c>
      <c r="O11" s="352">
        <v>-4.1808468518069734E-2</v>
      </c>
      <c r="P11" s="693">
        <v>0.22519406745125159</v>
      </c>
      <c r="Q11" s="620">
        <v>0.21011977200028861</v>
      </c>
      <c r="R11" s="377">
        <v>31370.73</v>
      </c>
      <c r="S11" s="700">
        <v>32842.42</v>
      </c>
      <c r="T11" s="703">
        <v>1471.6899999999987</v>
      </c>
      <c r="U11" s="352">
        <v>4.6912838815035503E-2</v>
      </c>
      <c r="V11" s="693">
        <v>0.77480593254874841</v>
      </c>
      <c r="W11" s="620">
        <v>0.78987998749368671</v>
      </c>
      <c r="X11" s="377">
        <v>397.66</v>
      </c>
      <c r="Y11" s="378">
        <v>470.14</v>
      </c>
      <c r="Z11" s="703">
        <v>72.479999999999961</v>
      </c>
      <c r="AA11" s="352">
        <v>0.18226625760700085</v>
      </c>
      <c r="AB11" s="621">
        <v>9.8215542684959925E-3</v>
      </c>
      <c r="AC11" s="620">
        <v>1.1307150244113615E-2</v>
      </c>
      <c r="AD11" s="377">
        <v>30973.07</v>
      </c>
      <c r="AE11" s="378">
        <v>32372.28</v>
      </c>
      <c r="AF11" s="703">
        <v>1399.2099999999991</v>
      </c>
      <c r="AG11" s="352">
        <v>4.5175050455121143E-2</v>
      </c>
      <c r="AH11" s="621">
        <v>0.76498437828025245</v>
      </c>
      <c r="AI11" s="620">
        <v>0.77857283724957305</v>
      </c>
      <c r="AJ11" s="377">
        <v>3066.2</v>
      </c>
      <c r="AK11" s="700">
        <v>4362.1099999999997</v>
      </c>
      <c r="AL11" s="703">
        <v>1295.9099999999999</v>
      </c>
      <c r="AM11" s="352">
        <v>0.42264366316613394</v>
      </c>
      <c r="AN11" s="621">
        <v>7.3547119376506945E-2</v>
      </c>
      <c r="AO11" s="620">
        <v>9.7539569387747785E-2</v>
      </c>
      <c r="AP11" s="377">
        <v>2928.47</v>
      </c>
      <c r="AQ11" s="378">
        <v>4269.2</v>
      </c>
      <c r="AR11" s="703">
        <v>1340.73</v>
      </c>
      <c r="AS11" s="352">
        <v>0.45782610031859644</v>
      </c>
      <c r="AT11" s="621">
        <v>7.2328438939451942E-2</v>
      </c>
      <c r="AU11" s="620">
        <v>0.10267683205464297</v>
      </c>
      <c r="AV11" s="377">
        <v>5917.46</v>
      </c>
      <c r="AW11" s="700">
        <v>5619.28</v>
      </c>
      <c r="AX11" s="703">
        <v>-298.18000000000029</v>
      </c>
      <c r="AY11" s="352">
        <v>-5.0389863218340353E-2</v>
      </c>
      <c r="AZ11" s="621">
        <v>2.0206660816057531</v>
      </c>
      <c r="BA11" s="620">
        <v>1.3162372341422282</v>
      </c>
      <c r="BB11" s="377">
        <v>8845.93</v>
      </c>
      <c r="BC11" s="378">
        <v>9888.4699999999993</v>
      </c>
      <c r="BD11" s="703">
        <v>1042.5399999999991</v>
      </c>
      <c r="BE11" s="352">
        <v>0.11785533007835231</v>
      </c>
      <c r="BF11" s="621">
        <v>0.2819803683242309</v>
      </c>
      <c r="BG11" s="620">
        <v>0.30108834854435207</v>
      </c>
      <c r="BH11" s="377">
        <v>8647.8700000000008</v>
      </c>
      <c r="BI11" s="378">
        <v>9845.7000000000007</v>
      </c>
      <c r="BJ11" s="703">
        <v>1197.83</v>
      </c>
      <c r="BK11" s="352">
        <v>0.13851156411925708</v>
      </c>
      <c r="BL11" s="621">
        <v>0.27920609742592517</v>
      </c>
      <c r="BM11" s="620">
        <v>0.30413983815783135</v>
      </c>
      <c r="BN11" s="377">
        <v>5409.8</v>
      </c>
      <c r="BO11" s="378">
        <v>5683.87</v>
      </c>
      <c r="BP11" s="703">
        <v>274.06999999999971</v>
      </c>
      <c r="BQ11" s="352">
        <v>5.0661761987504106E-2</v>
      </c>
      <c r="BR11" s="621">
        <v>0.12976166147121104</v>
      </c>
      <c r="BS11" s="620">
        <v>0.12709496831944589</v>
      </c>
      <c r="BT11" s="377">
        <v>5132.59</v>
      </c>
      <c r="BU11" s="700">
        <v>5381.4</v>
      </c>
      <c r="BV11" s="703">
        <v>248.80999999999949</v>
      </c>
      <c r="BW11" s="352">
        <v>4.8476500168530799E-2</v>
      </c>
      <c r="BX11" s="621">
        <v>0.16571137442946404</v>
      </c>
      <c r="BY11" s="620">
        <v>0.16623481571270235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2752.22</v>
      </c>
      <c r="CG11" s="700">
        <v>3230.61</v>
      </c>
      <c r="CH11" s="703">
        <v>478.39000000000033</v>
      </c>
      <c r="CI11" s="352">
        <v>0.17381968011278182</v>
      </c>
      <c r="CJ11" s="621">
        <v>8.8858482546289405E-2</v>
      </c>
      <c r="CK11" s="620">
        <v>9.979556583595596E-2</v>
      </c>
      <c r="CL11" s="377">
        <v>4503.28</v>
      </c>
      <c r="CM11" s="378">
        <v>5719.13</v>
      </c>
      <c r="CN11" s="703">
        <v>1215.8500000000004</v>
      </c>
      <c r="CO11" s="352">
        <v>0.26999209465101004</v>
      </c>
      <c r="CP11" s="621">
        <v>0.14539340142904789</v>
      </c>
      <c r="CQ11" s="620">
        <v>0.17666750689169872</v>
      </c>
      <c r="CR11" s="377">
        <v>24.51</v>
      </c>
      <c r="CS11" s="700">
        <v>-77.650000000000006</v>
      </c>
      <c r="CT11" s="703">
        <v>-102.16000000000001</v>
      </c>
      <c r="CU11" s="352">
        <v>-4.1680946552427578</v>
      </c>
      <c r="CV11" s="621">
        <v>7.9133259957763315E-4</v>
      </c>
      <c r="CW11" s="620">
        <v>-2.3986571226988032E-3</v>
      </c>
      <c r="CX11" s="377">
        <v>9912.6</v>
      </c>
      <c r="CY11" s="700">
        <v>8273.08</v>
      </c>
      <c r="CZ11" s="703">
        <v>-1639.5200000000004</v>
      </c>
      <c r="DA11" s="352">
        <v>-0.16539757480378511</v>
      </c>
      <c r="DB11" s="621">
        <v>0.23776765231607944</v>
      </c>
      <c r="DC11" s="620">
        <v>0.18499135984887785</v>
      </c>
      <c r="DD11" s="804">
        <v>0.67996068843030422</v>
      </c>
      <c r="DE11" s="799">
        <v>0.74443906947548955</v>
      </c>
    </row>
    <row r="12" spans="1:116" s="702" customFormat="1" ht="19.5" customHeight="1">
      <c r="A12" s="877" t="s">
        <v>18</v>
      </c>
      <c r="B12" s="377">
        <v>48452.639999999999</v>
      </c>
      <c r="C12" s="378">
        <v>43018.02</v>
      </c>
      <c r="D12" s="703">
        <v>-5434.6200000000026</v>
      </c>
      <c r="E12" s="336">
        <v>-0.1121635477447669</v>
      </c>
      <c r="F12" s="377">
        <v>27392.14</v>
      </c>
      <c r="G12" s="700">
        <v>29634.39</v>
      </c>
      <c r="H12" s="703">
        <v>2242.25</v>
      </c>
      <c r="I12" s="352">
        <v>8.1857423333846865E-2</v>
      </c>
      <c r="J12" s="693">
        <v>0.56533844182690562</v>
      </c>
      <c r="K12" s="620">
        <v>0.68888317035512103</v>
      </c>
      <c r="L12" s="377">
        <v>2573.46</v>
      </c>
      <c r="M12" s="378">
        <v>2965.99</v>
      </c>
      <c r="N12" s="703">
        <v>392.52999999999975</v>
      </c>
      <c r="O12" s="352">
        <v>0.15253005681067502</v>
      </c>
      <c r="P12" s="693">
        <v>9.3948848100221458E-2</v>
      </c>
      <c r="Q12" s="620">
        <v>0.10008608241978323</v>
      </c>
      <c r="R12" s="377">
        <v>24818.68</v>
      </c>
      <c r="S12" s="700">
        <v>26668.41</v>
      </c>
      <c r="T12" s="703">
        <v>1849.7299999999996</v>
      </c>
      <c r="U12" s="352">
        <v>7.4529749366203185E-2</v>
      </c>
      <c r="V12" s="693">
        <v>0.90605115189977858</v>
      </c>
      <c r="W12" s="620">
        <v>0.89991425502600186</v>
      </c>
      <c r="X12" s="377">
        <v>324.02</v>
      </c>
      <c r="Y12" s="378">
        <v>472.84</v>
      </c>
      <c r="Z12" s="703">
        <v>148.82</v>
      </c>
      <c r="AA12" s="352">
        <v>0.45929263625702116</v>
      </c>
      <c r="AB12" s="621">
        <v>1.1828940710729428E-2</v>
      </c>
      <c r="AC12" s="620">
        <v>1.5955786503450888E-2</v>
      </c>
      <c r="AD12" s="377">
        <v>24494.67</v>
      </c>
      <c r="AE12" s="378">
        <v>26195.57</v>
      </c>
      <c r="AF12" s="703">
        <v>1700.9000000000015</v>
      </c>
      <c r="AG12" s="352">
        <v>6.9439596450983077E-2</v>
      </c>
      <c r="AH12" s="621">
        <v>0.89422257625727664</v>
      </c>
      <c r="AI12" s="620">
        <v>0.883958468522551</v>
      </c>
      <c r="AJ12" s="377">
        <v>11384.73</v>
      </c>
      <c r="AK12" s="700">
        <v>18756.849999999999</v>
      </c>
      <c r="AL12" s="703">
        <v>7372.119999999999</v>
      </c>
      <c r="AM12" s="352">
        <v>0.64754456188245124</v>
      </c>
      <c r="AN12" s="621">
        <v>0.23496614425963167</v>
      </c>
      <c r="AO12" s="620">
        <v>0.43602308985862204</v>
      </c>
      <c r="AP12" s="377">
        <v>6655.02</v>
      </c>
      <c r="AQ12" s="378">
        <v>10924.78</v>
      </c>
      <c r="AR12" s="703">
        <v>4269.76</v>
      </c>
      <c r="AS12" s="352">
        <v>0.64158484873073263</v>
      </c>
      <c r="AT12" s="621">
        <v>0.24295363560495822</v>
      </c>
      <c r="AU12" s="620">
        <v>0.36865209643255692</v>
      </c>
      <c r="AV12" s="377">
        <v>3559.63</v>
      </c>
      <c r="AW12" s="700">
        <v>3737.78</v>
      </c>
      <c r="AX12" s="703">
        <v>178.15000000000009</v>
      </c>
      <c r="AY12" s="352">
        <v>5.0047336380466531E-2</v>
      </c>
      <c r="AZ12" s="621">
        <v>0.53487893349681892</v>
      </c>
      <c r="BA12" s="620">
        <v>0.3421377821795954</v>
      </c>
      <c r="BB12" s="377">
        <v>10214.65</v>
      </c>
      <c r="BC12" s="378">
        <v>14662.56</v>
      </c>
      <c r="BD12" s="703">
        <v>4447.91</v>
      </c>
      <c r="BE12" s="352">
        <v>0.43544419045194893</v>
      </c>
      <c r="BF12" s="621">
        <v>0.41157104245673015</v>
      </c>
      <c r="BG12" s="620">
        <v>0.54981005616757805</v>
      </c>
      <c r="BH12" s="377">
        <v>9931.75</v>
      </c>
      <c r="BI12" s="378">
        <v>14031.76</v>
      </c>
      <c r="BJ12" s="703">
        <v>4100.01</v>
      </c>
      <c r="BK12" s="352">
        <v>0.4128184861680973</v>
      </c>
      <c r="BL12" s="621">
        <v>0.40546576051034777</v>
      </c>
      <c r="BM12" s="620">
        <v>0.535653929271247</v>
      </c>
      <c r="BN12" s="377">
        <v>6816.77</v>
      </c>
      <c r="BO12" s="378">
        <v>9246.19</v>
      </c>
      <c r="BP12" s="703">
        <v>2429.42</v>
      </c>
      <c r="BQ12" s="352">
        <v>0.35638872955960077</v>
      </c>
      <c r="BR12" s="621">
        <v>0.14068934117934545</v>
      </c>
      <c r="BS12" s="620">
        <v>0.21493760056832001</v>
      </c>
      <c r="BT12" s="377">
        <v>2619.23</v>
      </c>
      <c r="BU12" s="700">
        <v>4092.47</v>
      </c>
      <c r="BV12" s="703">
        <v>1473.2399999999998</v>
      </c>
      <c r="BW12" s="352">
        <v>0.56247064977111583</v>
      </c>
      <c r="BX12" s="621">
        <v>0.10693060980205082</v>
      </c>
      <c r="BY12" s="620">
        <v>0.15622756061425652</v>
      </c>
      <c r="BZ12" s="377">
        <v>0.08</v>
      </c>
      <c r="CA12" s="378">
        <v>-8.4</v>
      </c>
      <c r="CB12" s="703">
        <v>-8.48</v>
      </c>
      <c r="CC12" s="352">
        <v>-106</v>
      </c>
      <c r="CD12" s="621">
        <v>3.2660166477033576E-6</v>
      </c>
      <c r="CE12" s="620">
        <v>-3.206649063181294E-4</v>
      </c>
      <c r="CF12" s="377">
        <v>2562.48</v>
      </c>
      <c r="CG12" s="700">
        <v>3124.79</v>
      </c>
      <c r="CH12" s="703">
        <v>562.30999999999995</v>
      </c>
      <c r="CI12" s="352">
        <v>0.2194397614810652</v>
      </c>
      <c r="CJ12" s="621">
        <v>0.10461377924258625</v>
      </c>
      <c r="CK12" s="620">
        <v>0.11928696340640803</v>
      </c>
      <c r="CL12" s="377">
        <v>5939.31</v>
      </c>
      <c r="CM12" s="378">
        <v>6981.53</v>
      </c>
      <c r="CN12" s="703">
        <v>1042.2199999999993</v>
      </c>
      <c r="CO12" s="352">
        <v>0.17547829630041187</v>
      </c>
      <c r="CP12" s="621">
        <v>0.24247356669838788</v>
      </c>
      <c r="CQ12" s="620">
        <v>0.26651567421514399</v>
      </c>
      <c r="CR12" s="377">
        <v>-322.14</v>
      </c>
      <c r="CS12" s="700">
        <v>-1166.04</v>
      </c>
      <c r="CT12" s="703">
        <v>-843.9</v>
      </c>
      <c r="CU12" s="352">
        <v>-2.6196684671260941</v>
      </c>
      <c r="CV12" s="621">
        <v>-1.3151432536139495E-2</v>
      </c>
      <c r="CW12" s="620">
        <v>-4.4512869924189472E-2</v>
      </c>
      <c r="CX12" s="377">
        <v>3763.95</v>
      </c>
      <c r="CY12" s="700">
        <v>-860.55</v>
      </c>
      <c r="CZ12" s="703">
        <v>-4624.5</v>
      </c>
      <c r="DA12" s="352">
        <v>-1.228629498266449</v>
      </c>
      <c r="DB12" s="621">
        <v>7.7683073615802969E-2</v>
      </c>
      <c r="DC12" s="620">
        <v>-2.0004407455294318E-2</v>
      </c>
      <c r="DD12" s="804">
        <v>0.84633595798596195</v>
      </c>
      <c r="DE12" s="799">
        <v>1.0328509744204841</v>
      </c>
    </row>
    <row r="13" spans="1:116" s="702" customFormat="1" ht="19.5" customHeight="1">
      <c r="A13" s="708" t="s">
        <v>17</v>
      </c>
      <c r="B13" s="377">
        <v>31281.98</v>
      </c>
      <c r="C13" s="378">
        <v>35229.730000000003</v>
      </c>
      <c r="D13" s="703">
        <v>3947.7500000000036</v>
      </c>
      <c r="E13" s="336">
        <v>0.12619885314164908</v>
      </c>
      <c r="F13" s="377">
        <v>12592.13</v>
      </c>
      <c r="G13" s="700">
        <v>12929.63</v>
      </c>
      <c r="H13" s="703">
        <v>337.5</v>
      </c>
      <c r="I13" s="352">
        <v>2.6802455184309567E-2</v>
      </c>
      <c r="J13" s="693">
        <v>0.40253622053335497</v>
      </c>
      <c r="K13" s="620">
        <v>0.36700905740691164</v>
      </c>
      <c r="L13" s="377">
        <v>1291.48</v>
      </c>
      <c r="M13" s="378">
        <v>1270.19</v>
      </c>
      <c r="N13" s="703">
        <v>-21.289999999999964</v>
      </c>
      <c r="O13" s="352">
        <v>-1.6484962988199556E-2</v>
      </c>
      <c r="P13" s="693">
        <v>0.10256247354498406</v>
      </c>
      <c r="Q13" s="620">
        <v>9.8238696698977473E-2</v>
      </c>
      <c r="R13" s="377">
        <v>11300.66</v>
      </c>
      <c r="S13" s="700">
        <v>11659.44</v>
      </c>
      <c r="T13" s="703">
        <v>358.78000000000065</v>
      </c>
      <c r="U13" s="352">
        <v>3.1748588135560279E-2</v>
      </c>
      <c r="V13" s="693">
        <v>0.89743832060183626</v>
      </c>
      <c r="W13" s="620">
        <v>0.90176130330102267</v>
      </c>
      <c r="X13" s="377">
        <v>70.680000000000007</v>
      </c>
      <c r="Y13" s="378">
        <v>99.13</v>
      </c>
      <c r="Z13" s="703">
        <v>28.449999999999989</v>
      </c>
      <c r="AA13" s="352">
        <v>0.40251839275608353</v>
      </c>
      <c r="AB13" s="621">
        <v>5.6130297257096307E-3</v>
      </c>
      <c r="AC13" s="620">
        <v>7.6668860593845298E-3</v>
      </c>
      <c r="AD13" s="377">
        <v>11229.97</v>
      </c>
      <c r="AE13" s="378">
        <v>11560.31</v>
      </c>
      <c r="AF13" s="703">
        <v>330.34000000000015</v>
      </c>
      <c r="AG13" s="352">
        <v>2.9415928982891332E-2</v>
      </c>
      <c r="AH13" s="621">
        <v>0.8918244967293063</v>
      </c>
      <c r="AI13" s="620">
        <v>0.89409441724163807</v>
      </c>
      <c r="AJ13" s="377">
        <v>8017.49</v>
      </c>
      <c r="AK13" s="700">
        <v>11418.75</v>
      </c>
      <c r="AL13" s="703">
        <v>3401.26</v>
      </c>
      <c r="AM13" s="352">
        <v>0.42423002710324559</v>
      </c>
      <c r="AN13" s="621">
        <v>0.25629739549734382</v>
      </c>
      <c r="AO13" s="620">
        <v>0.32412255217397351</v>
      </c>
      <c r="AP13" s="377">
        <v>4613.28</v>
      </c>
      <c r="AQ13" s="378">
        <v>5188.26</v>
      </c>
      <c r="AR13" s="703">
        <v>574.98000000000047</v>
      </c>
      <c r="AS13" s="352">
        <v>0.12463583394027687</v>
      </c>
      <c r="AT13" s="621">
        <v>0.36636216430421226</v>
      </c>
      <c r="AU13" s="620">
        <v>0.40126902316616953</v>
      </c>
      <c r="AV13" s="377">
        <v>-3990.75</v>
      </c>
      <c r="AW13" s="700">
        <v>3669.19</v>
      </c>
      <c r="AX13" s="703">
        <v>7659.9400000000005</v>
      </c>
      <c r="AY13" s="352">
        <v>1.9194236672304705</v>
      </c>
      <c r="AZ13" s="621">
        <v>-0.86505696597648529</v>
      </c>
      <c r="BA13" s="620">
        <v>0.70721012439623299</v>
      </c>
      <c r="BB13" s="377">
        <v>622.53</v>
      </c>
      <c r="BC13" s="378">
        <v>8857.4500000000007</v>
      </c>
      <c r="BD13" s="703">
        <v>8234.92</v>
      </c>
      <c r="BE13" s="352">
        <v>13.228149647406552</v>
      </c>
      <c r="BF13" s="621">
        <v>5.5087932917192446E-2</v>
      </c>
      <c r="BG13" s="620">
        <v>0.75968056784888471</v>
      </c>
      <c r="BH13" s="377">
        <v>622.53</v>
      </c>
      <c r="BI13" s="378">
        <v>8857.4500000000007</v>
      </c>
      <c r="BJ13" s="703">
        <v>8234.92</v>
      </c>
      <c r="BK13" s="352">
        <v>13.228149647406552</v>
      </c>
      <c r="BL13" s="621">
        <v>5.5434698400797157E-2</v>
      </c>
      <c r="BM13" s="620">
        <v>0.76619485117613639</v>
      </c>
      <c r="BN13" s="377">
        <v>8414.8799999999992</v>
      </c>
      <c r="BO13" s="378">
        <v>9299.9500000000007</v>
      </c>
      <c r="BP13" s="703">
        <v>885.07000000000153</v>
      </c>
      <c r="BQ13" s="352">
        <v>0.10517915882341776</v>
      </c>
      <c r="BR13" s="621">
        <v>0.26900087526428951</v>
      </c>
      <c r="BS13" s="620">
        <v>0.263980166751207</v>
      </c>
      <c r="BT13" s="377">
        <v>720.9</v>
      </c>
      <c r="BU13" s="700">
        <v>809.34</v>
      </c>
      <c r="BV13" s="703">
        <v>88.440000000000055</v>
      </c>
      <c r="BW13" s="352">
        <v>0.12267998335414074</v>
      </c>
      <c r="BX13" s="621">
        <v>6.4194294374784619E-2</v>
      </c>
      <c r="BY13" s="620">
        <v>7.0010233289591717E-2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1753.74</v>
      </c>
      <c r="CG13" s="700">
        <v>1827.32</v>
      </c>
      <c r="CH13" s="703">
        <v>73.579999999999927</v>
      </c>
      <c r="CI13" s="352">
        <v>4.1956048216953437E-2</v>
      </c>
      <c r="CJ13" s="621">
        <v>0.15616604496717268</v>
      </c>
      <c r="CK13" s="620">
        <v>0.15806842550070024</v>
      </c>
      <c r="CL13" s="377">
        <v>3992.28</v>
      </c>
      <c r="CM13" s="378">
        <v>4643.46</v>
      </c>
      <c r="CN13" s="703">
        <v>651.17999999999984</v>
      </c>
      <c r="CO13" s="352">
        <v>0.16310980191770111</v>
      </c>
      <c r="CP13" s="621">
        <v>0.35550228540236534</v>
      </c>
      <c r="CQ13" s="620">
        <v>0.40167261950587835</v>
      </c>
      <c r="CR13" s="377">
        <v>-282.87</v>
      </c>
      <c r="CS13" s="700">
        <v>83.81</v>
      </c>
      <c r="CT13" s="703">
        <v>366.68</v>
      </c>
      <c r="CU13" s="352">
        <v>1.296284512320147</v>
      </c>
      <c r="CV13" s="621">
        <v>-2.5188847343314367E-2</v>
      </c>
      <c r="CW13" s="620">
        <v>7.2498055847983319E-3</v>
      </c>
      <c r="CX13" s="377">
        <v>4423.3999999999996</v>
      </c>
      <c r="CY13" s="700">
        <v>-4661.07</v>
      </c>
      <c r="CZ13" s="703">
        <v>-9084.4699999999993</v>
      </c>
      <c r="DA13" s="352">
        <v>-2.0537301623185784</v>
      </c>
      <c r="DB13" s="621">
        <v>0.14140409270768664</v>
      </c>
      <c r="DC13" s="620">
        <v>-0.13230501624622157</v>
      </c>
      <c r="DD13" s="804">
        <v>0.60610847580180538</v>
      </c>
      <c r="DE13" s="799">
        <v>1.4031959350571048</v>
      </c>
    </row>
    <row r="14" spans="1:116" s="702" customFormat="1" ht="19.5" customHeight="1">
      <c r="A14" s="708" t="s">
        <v>0</v>
      </c>
      <c r="B14" s="377">
        <v>33829.300000000003</v>
      </c>
      <c r="C14" s="378">
        <v>31010.73</v>
      </c>
      <c r="D14" s="703">
        <v>-2818.5700000000033</v>
      </c>
      <c r="E14" s="336">
        <v>-8.3317420106239354E-2</v>
      </c>
      <c r="F14" s="377">
        <v>31110.54</v>
      </c>
      <c r="G14" s="700">
        <v>27999.38</v>
      </c>
      <c r="H14" s="703">
        <v>-3111.16</v>
      </c>
      <c r="I14" s="352">
        <v>-0.1000034072054037</v>
      </c>
      <c r="J14" s="693">
        <v>0.91963298087752332</v>
      </c>
      <c r="K14" s="620">
        <v>0.9028932888713036</v>
      </c>
      <c r="L14" s="377">
        <v>668.7</v>
      </c>
      <c r="M14" s="378">
        <v>-2305.67</v>
      </c>
      <c r="N14" s="703">
        <v>-2974.37</v>
      </c>
      <c r="O14" s="352">
        <v>-4.4479886346642736</v>
      </c>
      <c r="P14" s="693">
        <v>2.1494323145789179E-2</v>
      </c>
      <c r="Q14" s="620">
        <v>-8.2347180544712059E-2</v>
      </c>
      <c r="R14" s="377">
        <v>30441.83</v>
      </c>
      <c r="S14" s="700">
        <v>30305.040000000001</v>
      </c>
      <c r="T14" s="703">
        <v>-136.79000000000087</v>
      </c>
      <c r="U14" s="352">
        <v>-4.493488072169146E-3</v>
      </c>
      <c r="V14" s="693">
        <v>0.97850535541973882</v>
      </c>
      <c r="W14" s="620">
        <v>1.0823468233939466</v>
      </c>
      <c r="X14" s="377">
        <v>3067.49</v>
      </c>
      <c r="Y14" s="378">
        <v>3901.01</v>
      </c>
      <c r="Z14" s="703">
        <v>833.52000000000044</v>
      </c>
      <c r="AA14" s="352">
        <v>0.27172704719493807</v>
      </c>
      <c r="AB14" s="621">
        <v>9.8599702865974026E-2</v>
      </c>
      <c r="AC14" s="620">
        <v>0.1393248707649955</v>
      </c>
      <c r="AD14" s="377">
        <v>27374.34</v>
      </c>
      <c r="AE14" s="378">
        <v>26404.03</v>
      </c>
      <c r="AF14" s="703">
        <v>-970.31000000000131</v>
      </c>
      <c r="AG14" s="352">
        <v>-3.5445968742990747E-2</v>
      </c>
      <c r="AH14" s="621">
        <v>0.87990565255376474</v>
      </c>
      <c r="AI14" s="620">
        <v>0.94302195262895094</v>
      </c>
      <c r="AJ14" s="377">
        <v>7040.64</v>
      </c>
      <c r="AK14" s="700">
        <v>5809.25</v>
      </c>
      <c r="AL14" s="703">
        <v>-1231.3900000000003</v>
      </c>
      <c r="AM14" s="352">
        <v>-0.17489745250431782</v>
      </c>
      <c r="AN14" s="621">
        <v>0.20812254465803312</v>
      </c>
      <c r="AO14" s="620">
        <v>0.18733032082766191</v>
      </c>
      <c r="AP14" s="377">
        <v>6529.76</v>
      </c>
      <c r="AQ14" s="378">
        <v>5208.78</v>
      </c>
      <c r="AR14" s="703">
        <v>-1320.9800000000005</v>
      </c>
      <c r="AS14" s="352">
        <v>-0.20230146284090081</v>
      </c>
      <c r="AT14" s="621">
        <v>0.20988899581942325</v>
      </c>
      <c r="AU14" s="620">
        <v>0.18603197642233504</v>
      </c>
      <c r="AV14" s="377">
        <v>7659.26</v>
      </c>
      <c r="AW14" s="700">
        <v>2769.01</v>
      </c>
      <c r="AX14" s="703">
        <v>-4890.25</v>
      </c>
      <c r="AY14" s="352">
        <v>-0.63847551852267714</v>
      </c>
      <c r="AZ14" s="621">
        <v>1.1729772610325648</v>
      </c>
      <c r="BA14" s="620">
        <v>0.53160432961269244</v>
      </c>
      <c r="BB14" s="377">
        <v>14189.02</v>
      </c>
      <c r="BC14" s="378">
        <v>7977.79</v>
      </c>
      <c r="BD14" s="703">
        <v>-6211.2300000000005</v>
      </c>
      <c r="BE14" s="352">
        <v>-0.43774904820769867</v>
      </c>
      <c r="BF14" s="621">
        <v>0.46610272772694678</v>
      </c>
      <c r="BG14" s="620">
        <v>0.26324961128577951</v>
      </c>
      <c r="BH14" s="377">
        <v>13946.01</v>
      </c>
      <c r="BI14" s="378">
        <v>7587.27</v>
      </c>
      <c r="BJ14" s="703">
        <v>-6358.74</v>
      </c>
      <c r="BK14" s="352">
        <v>-0.45595406858305709</v>
      </c>
      <c r="BL14" s="621">
        <v>0.5094555704356708</v>
      </c>
      <c r="BM14" s="620">
        <v>0.2873527260800719</v>
      </c>
      <c r="BN14" s="377">
        <v>3914.23</v>
      </c>
      <c r="BO14" s="378">
        <v>3555.04</v>
      </c>
      <c r="BP14" s="703">
        <v>-359.19000000000005</v>
      </c>
      <c r="BQ14" s="352">
        <v>-9.1765174759786738E-2</v>
      </c>
      <c r="BR14" s="621">
        <v>0.11570532053574858</v>
      </c>
      <c r="BS14" s="620">
        <v>0.11463902978098225</v>
      </c>
      <c r="BT14" s="377">
        <v>3411.83</v>
      </c>
      <c r="BU14" s="700">
        <v>3155.4</v>
      </c>
      <c r="BV14" s="703">
        <v>-256.42999999999984</v>
      </c>
      <c r="BW14" s="352">
        <v>-7.515907885211158E-2</v>
      </c>
      <c r="BX14" s="621">
        <v>0.12463606428502021</v>
      </c>
      <c r="BY14" s="620">
        <v>0.11950448473206553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3043.11</v>
      </c>
      <c r="CG14" s="700">
        <v>3395.92</v>
      </c>
      <c r="CH14" s="703">
        <v>352.80999999999995</v>
      </c>
      <c r="CI14" s="352">
        <v>0.11593731412929534</v>
      </c>
      <c r="CJ14" s="621">
        <v>0.11116651579544932</v>
      </c>
      <c r="CK14" s="620">
        <v>0.12861370025711985</v>
      </c>
      <c r="CL14" s="377">
        <v>5566.13</v>
      </c>
      <c r="CM14" s="378">
        <v>7746.52</v>
      </c>
      <c r="CN14" s="703">
        <v>2180.3900000000003</v>
      </c>
      <c r="CO14" s="352">
        <v>0.3917245914127051</v>
      </c>
      <c r="CP14" s="621">
        <v>0.20333385206730098</v>
      </c>
      <c r="CQ14" s="620">
        <v>0.29338400236630546</v>
      </c>
      <c r="CR14" s="377">
        <v>339.18</v>
      </c>
      <c r="CS14" s="700">
        <v>96.31</v>
      </c>
      <c r="CT14" s="703">
        <v>-242.87</v>
      </c>
      <c r="CU14" s="352">
        <v>-0.71605047467421423</v>
      </c>
      <c r="CV14" s="621">
        <v>1.2390435714614489E-2</v>
      </c>
      <c r="CW14" s="620">
        <v>3.647549256685438E-3</v>
      </c>
      <c r="CX14" s="377">
        <v>1068.08</v>
      </c>
      <c r="CY14" s="700">
        <v>4422.6000000000004</v>
      </c>
      <c r="CZ14" s="703">
        <v>3354.5200000000004</v>
      </c>
      <c r="DA14" s="352">
        <v>3.1407010710808185</v>
      </c>
      <c r="DB14" s="621">
        <v>3.157263082594082E-2</v>
      </c>
      <c r="DC14" s="620">
        <v>0.14261515288417914</v>
      </c>
      <c r="DD14" s="804">
        <v>0.96098243829805574</v>
      </c>
      <c r="DE14" s="799">
        <v>0.83250284142231323</v>
      </c>
      <c r="DF14" s="705"/>
      <c r="DG14" s="704"/>
    </row>
    <row r="15" spans="1:116" s="702" customFormat="1" ht="19.5" customHeight="1">
      <c r="A15" s="708" t="s">
        <v>264</v>
      </c>
      <c r="B15" s="377">
        <v>22272.49</v>
      </c>
      <c r="C15" s="378">
        <v>25396.5</v>
      </c>
      <c r="D15" s="703">
        <v>3124.0099999999984</v>
      </c>
      <c r="E15" s="336">
        <v>0.14026316770150074</v>
      </c>
      <c r="F15" s="377">
        <v>12166.03</v>
      </c>
      <c r="G15" s="700">
        <v>16138.14</v>
      </c>
      <c r="H15" s="703">
        <v>3972.1099999999988</v>
      </c>
      <c r="I15" s="352">
        <v>0.32649187943807456</v>
      </c>
      <c r="J15" s="693">
        <v>0.54623573745010101</v>
      </c>
      <c r="K15" s="620">
        <v>0.63544740416986589</v>
      </c>
      <c r="L15" s="377">
        <v>-2991.16</v>
      </c>
      <c r="M15" s="378">
        <v>2718.9</v>
      </c>
      <c r="N15" s="703">
        <v>5710.0599999999995</v>
      </c>
      <c r="O15" s="352">
        <v>1.9089784565185413</v>
      </c>
      <c r="P15" s="693">
        <v>-0.24586163275941286</v>
      </c>
      <c r="Q15" s="620">
        <v>0.16847666459703536</v>
      </c>
      <c r="R15" s="377">
        <v>15157.19</v>
      </c>
      <c r="S15" s="700">
        <v>13419.24</v>
      </c>
      <c r="T15" s="703">
        <v>-1737.9500000000007</v>
      </c>
      <c r="U15" s="352">
        <v>-0.11466175458643724</v>
      </c>
      <c r="V15" s="693">
        <v>1.245861632759413</v>
      </c>
      <c r="W15" s="620">
        <v>0.83152333540296464</v>
      </c>
      <c r="X15" s="377">
        <v>6081.85</v>
      </c>
      <c r="Y15" s="378">
        <v>3818.41</v>
      </c>
      <c r="Z15" s="703">
        <v>-2263.4400000000005</v>
      </c>
      <c r="AA15" s="352">
        <v>-0.37216307538002424</v>
      </c>
      <c r="AB15" s="621">
        <v>0.49990424156442159</v>
      </c>
      <c r="AC15" s="620">
        <v>0.23660781230055011</v>
      </c>
      <c r="AD15" s="377">
        <v>9075.34</v>
      </c>
      <c r="AE15" s="378">
        <v>9600.83</v>
      </c>
      <c r="AF15" s="703">
        <v>525.48999999999978</v>
      </c>
      <c r="AG15" s="352">
        <v>5.7903064788757203E-2</v>
      </c>
      <c r="AH15" s="621">
        <v>0.74595739119499127</v>
      </c>
      <c r="AI15" s="620">
        <v>0.59491552310241458</v>
      </c>
      <c r="AJ15" s="377">
        <v>3440.57</v>
      </c>
      <c r="AK15" s="700">
        <v>3814.82</v>
      </c>
      <c r="AL15" s="703">
        <v>374.25</v>
      </c>
      <c r="AM15" s="352">
        <v>0.10877558079039229</v>
      </c>
      <c r="AN15" s="621">
        <v>0.15447621707316964</v>
      </c>
      <c r="AO15" s="620">
        <v>0.15021046207154529</v>
      </c>
      <c r="AP15" s="377">
        <v>2522.08</v>
      </c>
      <c r="AQ15" s="378">
        <v>3071.23</v>
      </c>
      <c r="AR15" s="703">
        <v>549.15000000000009</v>
      </c>
      <c r="AS15" s="352">
        <v>0.21773694728160886</v>
      </c>
      <c r="AT15" s="621">
        <v>0.20730509459536101</v>
      </c>
      <c r="AU15" s="620">
        <v>0.19030879642883258</v>
      </c>
      <c r="AV15" s="377">
        <v>2924.14</v>
      </c>
      <c r="AW15" s="700">
        <v>2022.02</v>
      </c>
      <c r="AX15" s="703">
        <v>-902.11999999999989</v>
      </c>
      <c r="AY15" s="352">
        <v>-0.30850780058410332</v>
      </c>
      <c r="AZ15" s="621">
        <v>1.1594160375563027</v>
      </c>
      <c r="BA15" s="620">
        <v>0.65837465771042869</v>
      </c>
      <c r="BB15" s="377">
        <v>5446.22</v>
      </c>
      <c r="BC15" s="378">
        <v>5093.25</v>
      </c>
      <c r="BD15" s="703">
        <v>-352.97000000000025</v>
      </c>
      <c r="BE15" s="352">
        <v>-6.4810088465027157E-2</v>
      </c>
      <c r="BF15" s="621">
        <v>0.35931594180715554</v>
      </c>
      <c r="BG15" s="620">
        <v>0.37954832017312456</v>
      </c>
      <c r="BH15" s="377">
        <v>5407.35</v>
      </c>
      <c r="BI15" s="378">
        <v>4952.53</v>
      </c>
      <c r="BJ15" s="703">
        <v>-454.82000000000062</v>
      </c>
      <c r="BK15" s="352">
        <v>-8.4111440909133042E-2</v>
      </c>
      <c r="BL15" s="621">
        <v>0.59582891660257364</v>
      </c>
      <c r="BM15" s="620">
        <v>0.51584394265912425</v>
      </c>
      <c r="BN15" s="377">
        <v>1925.15</v>
      </c>
      <c r="BO15" s="378">
        <v>2040.31</v>
      </c>
      <c r="BP15" s="703">
        <v>115.15999999999985</v>
      </c>
      <c r="BQ15" s="352">
        <v>5.9818715424772018E-2</v>
      </c>
      <c r="BR15" s="621">
        <v>8.6436226932866511E-2</v>
      </c>
      <c r="BS15" s="620">
        <v>8.0338235583643419E-2</v>
      </c>
      <c r="BT15" s="377">
        <v>-251.22</v>
      </c>
      <c r="BU15" s="700">
        <v>384.95</v>
      </c>
      <c r="BV15" s="703">
        <v>636.16999999999996</v>
      </c>
      <c r="BW15" s="352">
        <v>2.5323222673354029</v>
      </c>
      <c r="BX15" s="621">
        <v>-2.7681607521040534E-2</v>
      </c>
      <c r="BY15" s="620">
        <v>4.0095491743942974E-2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1837.17</v>
      </c>
      <c r="CG15" s="700">
        <v>1437.81</v>
      </c>
      <c r="CH15" s="703">
        <v>-399.36000000000013</v>
      </c>
      <c r="CI15" s="352">
        <v>-0.21737781479122786</v>
      </c>
      <c r="CJ15" s="621">
        <v>0.20243539085037035</v>
      </c>
      <c r="CK15" s="620">
        <v>0.14975892709276176</v>
      </c>
      <c r="CL15" s="377">
        <v>1681.96</v>
      </c>
      <c r="CM15" s="378">
        <v>1121.1400000000001</v>
      </c>
      <c r="CN15" s="703">
        <v>-560.81999999999994</v>
      </c>
      <c r="CO15" s="352">
        <v>-0.3334324240766724</v>
      </c>
      <c r="CP15" s="621">
        <v>0.18533300129802299</v>
      </c>
      <c r="CQ15" s="620">
        <v>0.11677532046708462</v>
      </c>
      <c r="CR15" s="377">
        <v>87.48</v>
      </c>
      <c r="CS15" s="700">
        <v>-61.27</v>
      </c>
      <c r="CT15" s="703">
        <v>-148.75</v>
      </c>
      <c r="CU15" s="352">
        <v>-1.7003886602652034</v>
      </c>
      <c r="CV15" s="621">
        <v>9.6393082793592311E-3</v>
      </c>
      <c r="CW15" s="620">
        <v>-6.3817399120701026E-3</v>
      </c>
      <c r="CX15" s="377">
        <v>312.60000000000002</v>
      </c>
      <c r="CY15" s="700">
        <v>1765.67</v>
      </c>
      <c r="CZ15" s="703">
        <v>1453.0700000000002</v>
      </c>
      <c r="DA15" s="352">
        <v>4.6483365323096608</v>
      </c>
      <c r="DB15" s="621">
        <v>1.4035251559210487E-2</v>
      </c>
      <c r="DC15" s="620">
        <v>6.9524147028133795E-2</v>
      </c>
      <c r="DD15" s="804">
        <v>0.96555390762219373</v>
      </c>
      <c r="DE15" s="799">
        <v>0.81609194205084357</v>
      </c>
      <c r="DF15" s="707"/>
      <c r="DG15" s="704"/>
    </row>
    <row r="16" spans="1:116" s="702" customFormat="1" ht="19.5" customHeight="1">
      <c r="A16" s="877" t="s">
        <v>496</v>
      </c>
      <c r="B16" s="377">
        <v>28349.54</v>
      </c>
      <c r="C16" s="378">
        <v>25199.22</v>
      </c>
      <c r="D16" s="703">
        <v>-3150.3199999999997</v>
      </c>
      <c r="E16" s="336">
        <v>-0.11112420166253137</v>
      </c>
      <c r="F16" s="377">
        <v>15075.71</v>
      </c>
      <c r="G16" s="700">
        <v>16795.29</v>
      </c>
      <c r="H16" s="703">
        <v>1719.5800000000017</v>
      </c>
      <c r="I16" s="352">
        <v>0.11406295292228372</v>
      </c>
      <c r="J16" s="693">
        <v>0.53177970436204602</v>
      </c>
      <c r="K16" s="620">
        <v>0.66650039167879005</v>
      </c>
      <c r="L16" s="377">
        <v>-4572.37</v>
      </c>
      <c r="M16" s="378">
        <v>-2118.38</v>
      </c>
      <c r="N16" s="703">
        <v>2453.9899999999998</v>
      </c>
      <c r="O16" s="352">
        <v>0.53669978588784373</v>
      </c>
      <c r="P16" s="693">
        <v>-0.30329384155041456</v>
      </c>
      <c r="Q16" s="620">
        <v>-0.12612940889975702</v>
      </c>
      <c r="R16" s="377">
        <v>19648.07</v>
      </c>
      <c r="S16" s="700">
        <v>18913.669999999998</v>
      </c>
      <c r="T16" s="703">
        <v>-734.40000000000146</v>
      </c>
      <c r="U16" s="352">
        <v>-3.7377716997140251E-2</v>
      </c>
      <c r="V16" s="693">
        <v>1.3032931782317383</v>
      </c>
      <c r="W16" s="620">
        <v>1.1261294088997569</v>
      </c>
      <c r="X16" s="377">
        <v>1961.94</v>
      </c>
      <c r="Y16" s="378">
        <v>1925.55</v>
      </c>
      <c r="Z16" s="703">
        <v>-36.3900000000001</v>
      </c>
      <c r="AA16" s="352">
        <v>-1.8547967827762368E-2</v>
      </c>
      <c r="AB16" s="621">
        <v>0.13013914435870683</v>
      </c>
      <c r="AC16" s="620">
        <v>0.11464821387424688</v>
      </c>
      <c r="AD16" s="377">
        <v>17686.13</v>
      </c>
      <c r="AE16" s="378">
        <v>16988.12</v>
      </c>
      <c r="AF16" s="703">
        <v>-698.01000000000204</v>
      </c>
      <c r="AG16" s="352">
        <v>-3.9466519809591018E-2</v>
      </c>
      <c r="AH16" s="621">
        <v>1.1731540338730317</v>
      </c>
      <c r="AI16" s="620">
        <v>1.01148119502551</v>
      </c>
      <c r="AJ16" s="377">
        <v>5615.12</v>
      </c>
      <c r="AK16" s="700">
        <v>5757.29</v>
      </c>
      <c r="AL16" s="703">
        <v>142.17000000000007</v>
      </c>
      <c r="AM16" s="352">
        <v>2.5319138326518414E-2</v>
      </c>
      <c r="AN16" s="621">
        <v>0.19806741132307612</v>
      </c>
      <c r="AO16" s="620">
        <v>0.22847096060909822</v>
      </c>
      <c r="AP16" s="377">
        <v>5304.71</v>
      </c>
      <c r="AQ16" s="378">
        <v>4850.34</v>
      </c>
      <c r="AR16" s="703">
        <v>-454.36999999999989</v>
      </c>
      <c r="AS16" s="352">
        <v>-8.565406968524196E-2</v>
      </c>
      <c r="AT16" s="621">
        <v>0.35187132148336631</v>
      </c>
      <c r="AU16" s="620">
        <v>0.28879167909574649</v>
      </c>
      <c r="AV16" s="377">
        <v>3900.4</v>
      </c>
      <c r="AW16" s="700">
        <v>2437.5700000000002</v>
      </c>
      <c r="AX16" s="703">
        <v>-1462.83</v>
      </c>
      <c r="AY16" s="352">
        <v>-0.37504614911291145</v>
      </c>
      <c r="AZ16" s="621">
        <v>0.73527110812843677</v>
      </c>
      <c r="BA16" s="620">
        <v>0.50255652181084209</v>
      </c>
      <c r="BB16" s="377">
        <v>9205.11</v>
      </c>
      <c r="BC16" s="378">
        <v>7287.91</v>
      </c>
      <c r="BD16" s="703">
        <v>-1917.2000000000007</v>
      </c>
      <c r="BE16" s="352">
        <v>-0.20827562082365128</v>
      </c>
      <c r="BF16" s="621">
        <v>0.46849945058216919</v>
      </c>
      <c r="BG16" s="620">
        <v>0.38532500567050182</v>
      </c>
      <c r="BH16" s="377">
        <v>9205.11</v>
      </c>
      <c r="BI16" s="378">
        <v>7287.91</v>
      </c>
      <c r="BJ16" s="703">
        <v>-1917.2000000000007</v>
      </c>
      <c r="BK16" s="352">
        <v>-0.20827562082365128</v>
      </c>
      <c r="BL16" s="621">
        <v>0.52047056082930521</v>
      </c>
      <c r="BM16" s="620">
        <v>0.42900038379761857</v>
      </c>
      <c r="BN16" s="377">
        <v>3166.11</v>
      </c>
      <c r="BO16" s="378">
        <v>3062.56</v>
      </c>
      <c r="BP16" s="703">
        <v>-103.55000000000018</v>
      </c>
      <c r="BQ16" s="352">
        <v>-3.2705749326460601E-2</v>
      </c>
      <c r="BR16" s="621">
        <v>0.11168117719017663</v>
      </c>
      <c r="BS16" s="620">
        <v>0.1215339204943645</v>
      </c>
      <c r="BT16" s="377">
        <v>1074.3</v>
      </c>
      <c r="BU16" s="700">
        <v>1715</v>
      </c>
      <c r="BV16" s="703">
        <v>640.70000000000005</v>
      </c>
      <c r="BW16" s="352">
        <v>0.59638834589965561</v>
      </c>
      <c r="BX16" s="621">
        <v>6.074251404914472E-2</v>
      </c>
      <c r="BY16" s="620">
        <v>0.10095290120390014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3266.63</v>
      </c>
      <c r="CG16" s="700">
        <v>3557.72</v>
      </c>
      <c r="CH16" s="703">
        <v>291.08999999999969</v>
      </c>
      <c r="CI16" s="352">
        <v>8.9110183889819075E-2</v>
      </c>
      <c r="CJ16" s="621">
        <v>0.18470010115271118</v>
      </c>
      <c r="CK16" s="620">
        <v>0.20942399747588314</v>
      </c>
      <c r="CL16" s="377">
        <v>3134.99</v>
      </c>
      <c r="CM16" s="378">
        <v>3943.53</v>
      </c>
      <c r="CN16" s="703">
        <v>808.54000000000042</v>
      </c>
      <c r="CO16" s="352">
        <v>0.25790831868682212</v>
      </c>
      <c r="CP16" s="621">
        <v>0.17725698047000671</v>
      </c>
      <c r="CQ16" s="620">
        <v>0.23213457404350807</v>
      </c>
      <c r="CR16" s="377">
        <v>30.63</v>
      </c>
      <c r="CS16" s="700">
        <v>-293.62</v>
      </c>
      <c r="CT16" s="703">
        <v>-324.25</v>
      </c>
      <c r="CU16" s="352">
        <v>-10.586026771139407</v>
      </c>
      <c r="CV16" s="621">
        <v>1.731865591850789E-3</v>
      </c>
      <c r="CW16" s="620">
        <v>-1.7283843062092807E-2</v>
      </c>
      <c r="CX16" s="377">
        <v>974.46</v>
      </c>
      <c r="CY16" s="700">
        <v>777.58</v>
      </c>
      <c r="CZ16" s="703">
        <v>-196.88</v>
      </c>
      <c r="DA16" s="352">
        <v>-0.20204010426287378</v>
      </c>
      <c r="DB16" s="621">
        <v>3.4373044500898425E-2</v>
      </c>
      <c r="DC16" s="620">
        <v>3.0857304313387478E-2</v>
      </c>
      <c r="DD16" s="804">
        <v>0.94490258750783795</v>
      </c>
      <c r="DE16" s="799">
        <v>0.95422801345881725</v>
      </c>
      <c r="DF16" s="706"/>
    </row>
    <row r="17" spans="1:111" s="702" customFormat="1" ht="19.5" customHeight="1">
      <c r="A17" s="708" t="s">
        <v>21</v>
      </c>
      <c r="B17" s="377">
        <v>22355.95</v>
      </c>
      <c r="C17" s="378">
        <v>24366.23</v>
      </c>
      <c r="D17" s="703">
        <v>2010.2799999999988</v>
      </c>
      <c r="E17" s="336">
        <v>8.9921475043556576E-2</v>
      </c>
      <c r="F17" s="377">
        <v>5295.99</v>
      </c>
      <c r="G17" s="700">
        <v>4991.88</v>
      </c>
      <c r="H17" s="703">
        <v>-304.10999999999967</v>
      </c>
      <c r="I17" s="352">
        <v>-5.7422691508103238E-2</v>
      </c>
      <c r="J17" s="693">
        <v>0.2368939812443667</v>
      </c>
      <c r="K17" s="620">
        <v>0.20486878766226865</v>
      </c>
      <c r="L17" s="377">
        <v>247.36</v>
      </c>
      <c r="M17" s="378">
        <v>-15673.16</v>
      </c>
      <c r="N17" s="703">
        <v>-15920.52</v>
      </c>
      <c r="O17" s="352">
        <v>-64.361739974126777</v>
      </c>
      <c r="P17" s="693">
        <v>4.6707036833528767E-2</v>
      </c>
      <c r="Q17" s="620">
        <v>-3.1397309230189827</v>
      </c>
      <c r="R17" s="377">
        <v>5048.63</v>
      </c>
      <c r="S17" s="700">
        <v>20665.03</v>
      </c>
      <c r="T17" s="703">
        <v>15616.399999999998</v>
      </c>
      <c r="U17" s="352">
        <v>3.0931955797909527</v>
      </c>
      <c r="V17" s="693">
        <v>0.95329296316647127</v>
      </c>
      <c r="W17" s="620">
        <v>4.139728919765699</v>
      </c>
      <c r="X17" s="377">
        <v>31.8</v>
      </c>
      <c r="Y17" s="378">
        <v>33.35</v>
      </c>
      <c r="Z17" s="703">
        <v>1.5500000000000007</v>
      </c>
      <c r="AA17" s="352">
        <v>4.8742138364779898E-2</v>
      </c>
      <c r="AB17" s="621">
        <v>6.0045430599378023E-3</v>
      </c>
      <c r="AC17" s="620">
        <v>6.6808496999126582E-3</v>
      </c>
      <c r="AD17" s="377">
        <v>5016.83</v>
      </c>
      <c r="AE17" s="378">
        <v>20631.689999999999</v>
      </c>
      <c r="AF17" s="703">
        <v>15614.859999999999</v>
      </c>
      <c r="AG17" s="352">
        <v>3.1124953406832598</v>
      </c>
      <c r="AH17" s="621">
        <v>0.94728842010653347</v>
      </c>
      <c r="AI17" s="620">
        <v>4.1330500733190698</v>
      </c>
      <c r="AJ17" s="377">
        <v>6490.23</v>
      </c>
      <c r="AK17" s="700">
        <v>14900.14</v>
      </c>
      <c r="AL17" s="703">
        <v>8409.91</v>
      </c>
      <c r="AM17" s="352">
        <v>1.2957799646545656</v>
      </c>
      <c r="AN17" s="621">
        <v>0.29031331703640417</v>
      </c>
      <c r="AO17" s="620">
        <v>0.6115078122467037</v>
      </c>
      <c r="AP17" s="377">
        <v>6193.24</v>
      </c>
      <c r="AQ17" s="378">
        <v>13993.46</v>
      </c>
      <c r="AR17" s="703">
        <v>7800.2199999999993</v>
      </c>
      <c r="AS17" s="352">
        <v>1.2594732321046818</v>
      </c>
      <c r="AT17" s="621">
        <v>1.1694206371235596</v>
      </c>
      <c r="AU17" s="620">
        <v>2.8032444690176845</v>
      </c>
      <c r="AV17" s="377">
        <v>-5609.16</v>
      </c>
      <c r="AW17" s="700">
        <v>2859.93</v>
      </c>
      <c r="AX17" s="703">
        <v>8469.09</v>
      </c>
      <c r="AY17" s="352">
        <v>1.5098677876901354</v>
      </c>
      <c r="AZ17" s="621">
        <v>-0.90569072085047564</v>
      </c>
      <c r="BA17" s="620">
        <v>0.20437618716171699</v>
      </c>
      <c r="BB17" s="377">
        <v>584.07000000000005</v>
      </c>
      <c r="BC17" s="378">
        <v>16853.39</v>
      </c>
      <c r="BD17" s="703">
        <v>16269.32</v>
      </c>
      <c r="BE17" s="352">
        <v>27.855085862995871</v>
      </c>
      <c r="BF17" s="621">
        <v>0.11568881062783369</v>
      </c>
      <c r="BG17" s="620">
        <v>0.81555119929658948</v>
      </c>
      <c r="BH17" s="377">
        <v>584.07000000000005</v>
      </c>
      <c r="BI17" s="378">
        <v>16853.39</v>
      </c>
      <c r="BJ17" s="703">
        <v>16269.32</v>
      </c>
      <c r="BK17" s="352">
        <v>27.855085862995871</v>
      </c>
      <c r="BL17" s="621">
        <v>0.11642212313353253</v>
      </c>
      <c r="BM17" s="620">
        <v>0.8168690979750084</v>
      </c>
      <c r="BN17" s="377">
        <v>1004.47</v>
      </c>
      <c r="BO17" s="378">
        <v>1324.53</v>
      </c>
      <c r="BP17" s="703">
        <v>320.05999999999995</v>
      </c>
      <c r="BQ17" s="352">
        <v>0.31863569842802664</v>
      </c>
      <c r="BR17" s="621">
        <v>4.4930767871640437E-2</v>
      </c>
      <c r="BS17" s="620">
        <v>5.4359250487252236E-2</v>
      </c>
      <c r="BT17" s="377">
        <v>575.44000000000005</v>
      </c>
      <c r="BU17" s="700">
        <v>912.47</v>
      </c>
      <c r="BV17" s="703">
        <v>337.03</v>
      </c>
      <c r="BW17" s="352">
        <v>0.58569094953426937</v>
      </c>
      <c r="BX17" s="621">
        <v>0.11470191335963149</v>
      </c>
      <c r="BY17" s="620">
        <v>4.422662418832389E-2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>
        <v>0</v>
      </c>
      <c r="CF17" s="377">
        <v>828.51</v>
      </c>
      <c r="CG17" s="700">
        <v>1056.3699999999999</v>
      </c>
      <c r="CH17" s="703">
        <v>227.8599999999999</v>
      </c>
      <c r="CI17" s="352">
        <v>0.2750238379741945</v>
      </c>
      <c r="CJ17" s="621">
        <v>0.16514611816625238</v>
      </c>
      <c r="CK17" s="620">
        <v>5.1201331543853167E-2</v>
      </c>
      <c r="CL17" s="377">
        <v>958.31</v>
      </c>
      <c r="CM17" s="378">
        <v>817.64</v>
      </c>
      <c r="CN17" s="703">
        <v>-140.66999999999996</v>
      </c>
      <c r="CO17" s="352">
        <v>-0.14678966096565826</v>
      </c>
      <c r="CP17" s="621">
        <v>0.19101902994520442</v>
      </c>
      <c r="CQ17" s="620">
        <v>3.963029688794277E-2</v>
      </c>
      <c r="CR17" s="377">
        <v>41.54</v>
      </c>
      <c r="CS17" s="700">
        <v>-98.7</v>
      </c>
      <c r="CT17" s="703">
        <v>-140.24</v>
      </c>
      <c r="CU17" s="352">
        <v>-3.3760231102551761</v>
      </c>
      <c r="CV17" s="621">
        <v>8.2801290854982133E-3</v>
      </c>
      <c r="CW17" s="620">
        <v>-4.7839028213394058E-3</v>
      </c>
      <c r="CX17" s="377">
        <v>2028.95</v>
      </c>
      <c r="CY17" s="700">
        <v>1090.51</v>
      </c>
      <c r="CZ17" s="703">
        <v>-938.44</v>
      </c>
      <c r="DA17" s="352">
        <v>-0.46252495132950544</v>
      </c>
      <c r="DB17" s="621">
        <v>9.0756599473518232E-2</v>
      </c>
      <c r="DC17" s="620">
        <v>4.4754974405150076E-2</v>
      </c>
      <c r="DD17" s="804">
        <v>0.59557330027128685</v>
      </c>
      <c r="DE17" s="799">
        <v>0.94714393246505746</v>
      </c>
      <c r="DF17" s="707"/>
      <c r="DG17" s="704"/>
    </row>
    <row r="18" spans="1:111" s="702" customFormat="1" ht="19.5" customHeight="1">
      <c r="A18" s="877" t="s">
        <v>6</v>
      </c>
      <c r="B18" s="377">
        <v>18073.080000000002</v>
      </c>
      <c r="C18" s="378">
        <v>21110.32</v>
      </c>
      <c r="D18" s="703">
        <v>3037.239999999998</v>
      </c>
      <c r="E18" s="336">
        <v>0.16805325932270523</v>
      </c>
      <c r="F18" s="377">
        <v>7604.26</v>
      </c>
      <c r="G18" s="700">
        <v>8746.6200000000008</v>
      </c>
      <c r="H18" s="703">
        <v>1142.3600000000006</v>
      </c>
      <c r="I18" s="352">
        <v>0.15022632050981957</v>
      </c>
      <c r="J18" s="693">
        <v>0.42075064128527068</v>
      </c>
      <c r="K18" s="620">
        <v>0.41432910538542289</v>
      </c>
      <c r="L18" s="377">
        <v>1650.88</v>
      </c>
      <c r="M18" s="378">
        <v>2850.8</v>
      </c>
      <c r="N18" s="703">
        <v>1199.92</v>
      </c>
      <c r="O18" s="352">
        <v>0.7268365962395813</v>
      </c>
      <c r="P18" s="693">
        <v>0.2170993627256301</v>
      </c>
      <c r="Q18" s="620">
        <v>0.3259316170132005</v>
      </c>
      <c r="R18" s="377">
        <v>5953.38</v>
      </c>
      <c r="S18" s="700">
        <v>5895.82</v>
      </c>
      <c r="T18" s="703">
        <v>-57.5600000000004</v>
      </c>
      <c r="U18" s="352">
        <v>-9.6684572461358757E-3</v>
      </c>
      <c r="V18" s="693">
        <v>0.78290063727436987</v>
      </c>
      <c r="W18" s="620">
        <v>0.67406838298679939</v>
      </c>
      <c r="X18" s="377">
        <v>810.41</v>
      </c>
      <c r="Y18" s="378">
        <v>1094.23</v>
      </c>
      <c r="Z18" s="703">
        <v>283.82000000000005</v>
      </c>
      <c r="AA18" s="352">
        <v>0.35021779099468175</v>
      </c>
      <c r="AB18" s="621">
        <v>0.10657315767740713</v>
      </c>
      <c r="AC18" s="620">
        <v>0.12510318271515167</v>
      </c>
      <c r="AD18" s="377">
        <v>5142.97</v>
      </c>
      <c r="AE18" s="378">
        <v>4801.59</v>
      </c>
      <c r="AF18" s="703">
        <v>-341.38000000000011</v>
      </c>
      <c r="AG18" s="352">
        <v>-6.6377987816378492E-2</v>
      </c>
      <c r="AH18" s="621">
        <v>0.67632747959696282</v>
      </c>
      <c r="AI18" s="620">
        <v>0.54896520027164775</v>
      </c>
      <c r="AJ18" s="377">
        <v>1936.21</v>
      </c>
      <c r="AK18" s="700">
        <v>1766.65</v>
      </c>
      <c r="AL18" s="703">
        <v>-169.55999999999995</v>
      </c>
      <c r="AM18" s="352">
        <v>-8.7573145474922634E-2</v>
      </c>
      <c r="AN18" s="621">
        <v>0.10713226522540706</v>
      </c>
      <c r="AO18" s="620">
        <v>8.3686557096244882E-2</v>
      </c>
      <c r="AP18" s="377">
        <v>716.61</v>
      </c>
      <c r="AQ18" s="378">
        <v>636.85</v>
      </c>
      <c r="AR18" s="703">
        <v>-79.759999999999991</v>
      </c>
      <c r="AS18" s="352">
        <v>-0.11130182386514281</v>
      </c>
      <c r="AT18" s="621">
        <v>9.423796661345088E-2</v>
      </c>
      <c r="AU18" s="620">
        <v>7.2810982985427514E-2</v>
      </c>
      <c r="AV18" s="377">
        <v>1016.84</v>
      </c>
      <c r="AW18" s="700">
        <v>1429.22</v>
      </c>
      <c r="AX18" s="703">
        <v>412.38</v>
      </c>
      <c r="AY18" s="352">
        <v>0.40555052909012235</v>
      </c>
      <c r="AZ18" s="621">
        <v>1.4189587083629869</v>
      </c>
      <c r="BA18" s="620">
        <v>2.2442019313810158</v>
      </c>
      <c r="BB18" s="377">
        <v>1733.46</v>
      </c>
      <c r="BC18" s="378">
        <v>2066.08</v>
      </c>
      <c r="BD18" s="703">
        <v>332.61999999999989</v>
      </c>
      <c r="BE18" s="352">
        <v>0.19188213169037641</v>
      </c>
      <c r="BF18" s="621">
        <v>0.29117240962276891</v>
      </c>
      <c r="BG18" s="620">
        <v>0.35043132253019937</v>
      </c>
      <c r="BH18" s="377">
        <v>1733.46</v>
      </c>
      <c r="BI18" s="378">
        <v>2066.08</v>
      </c>
      <c r="BJ18" s="703">
        <v>332.61999999999989</v>
      </c>
      <c r="BK18" s="352">
        <v>0.19188213169037641</v>
      </c>
      <c r="BL18" s="621">
        <v>0.33705427019795953</v>
      </c>
      <c r="BM18" s="620">
        <v>0.43029079950599697</v>
      </c>
      <c r="BN18" s="377">
        <v>1668.97</v>
      </c>
      <c r="BO18" s="378">
        <v>1939.98</v>
      </c>
      <c r="BP18" s="703">
        <v>271.01</v>
      </c>
      <c r="BQ18" s="352">
        <v>0.16238158864449331</v>
      </c>
      <c r="BR18" s="621">
        <v>9.2345632288464388E-2</v>
      </c>
      <c r="BS18" s="620">
        <v>9.1897233201581024E-2</v>
      </c>
      <c r="BT18" s="377">
        <v>-1336.24</v>
      </c>
      <c r="BU18" s="700">
        <v>-1283.32</v>
      </c>
      <c r="BV18" s="703">
        <v>52.920000000000073</v>
      </c>
      <c r="BW18" s="352">
        <v>3.9603664012452904E-2</v>
      </c>
      <c r="BX18" s="621">
        <v>-0.25981874286647599</v>
      </c>
      <c r="BY18" s="620">
        <v>-0.26726980021201308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1817.55</v>
      </c>
      <c r="CG18" s="700">
        <v>2172.37</v>
      </c>
      <c r="CH18" s="703">
        <v>354.81999999999994</v>
      </c>
      <c r="CI18" s="352">
        <v>0.19521883854639485</v>
      </c>
      <c r="CJ18" s="621">
        <v>0.35340474472921285</v>
      </c>
      <c r="CK18" s="620">
        <v>0.45242721681776243</v>
      </c>
      <c r="CL18" s="377">
        <v>1372.86</v>
      </c>
      <c r="CM18" s="378">
        <v>1178.8900000000001</v>
      </c>
      <c r="CN18" s="703">
        <v>-193.9699999999998</v>
      </c>
      <c r="CO18" s="352">
        <v>-0.14128898795215813</v>
      </c>
      <c r="CP18" s="621">
        <v>0.26693914216882458</v>
      </c>
      <c r="CQ18" s="620">
        <v>0.2455207545833776</v>
      </c>
      <c r="CR18" s="377">
        <v>40.68</v>
      </c>
      <c r="CS18" s="700">
        <v>109.22</v>
      </c>
      <c r="CT18" s="703">
        <v>68.539999999999992</v>
      </c>
      <c r="CU18" s="352">
        <v>1.6848574237954768</v>
      </c>
      <c r="CV18" s="621">
        <v>7.9098264232534896E-3</v>
      </c>
      <c r="CW18" s="620">
        <v>2.2746631844868054E-2</v>
      </c>
      <c r="CX18" s="377">
        <v>1514.67</v>
      </c>
      <c r="CY18" s="700">
        <v>558.36</v>
      </c>
      <c r="CZ18" s="703">
        <v>-956.31000000000006</v>
      </c>
      <c r="DA18" s="352">
        <v>-0.63136524787577497</v>
      </c>
      <c r="DB18" s="621">
        <v>8.3808072558744826E-2</v>
      </c>
      <c r="DC18" s="620">
        <v>2.6449622743757558E-2</v>
      </c>
      <c r="DD18" s="804">
        <v>0.70548729625099893</v>
      </c>
      <c r="DE18" s="799">
        <v>0.88371351989653413</v>
      </c>
      <c r="DF18" s="707"/>
      <c r="DG18" s="704"/>
    </row>
    <row r="19" spans="1:111" s="702" customFormat="1" ht="19.5" customHeight="1">
      <c r="A19" s="708" t="s">
        <v>20</v>
      </c>
      <c r="B19" s="377">
        <v>13914.01</v>
      </c>
      <c r="C19" s="378">
        <v>12240.27</v>
      </c>
      <c r="D19" s="703">
        <v>-1673.7399999999998</v>
      </c>
      <c r="E19" s="336">
        <v>-0.12029170598554979</v>
      </c>
      <c r="F19" s="377">
        <v>5084.03</v>
      </c>
      <c r="G19" s="700">
        <v>6315.81</v>
      </c>
      <c r="H19" s="703">
        <v>1231.7800000000007</v>
      </c>
      <c r="I19" s="352">
        <v>0.24228417220197376</v>
      </c>
      <c r="J19" s="693">
        <v>0.36538927311393332</v>
      </c>
      <c r="K19" s="620">
        <v>0.51598616697180699</v>
      </c>
      <c r="L19" s="377">
        <v>771.93</v>
      </c>
      <c r="M19" s="378">
        <v>1206.54</v>
      </c>
      <c r="N19" s="703">
        <v>434.61</v>
      </c>
      <c r="O19" s="352">
        <v>0.56301737204150637</v>
      </c>
      <c r="P19" s="693">
        <v>0.15183427320452475</v>
      </c>
      <c r="Q19" s="620">
        <v>0.1910348791366428</v>
      </c>
      <c r="R19" s="377">
        <v>4312.1000000000004</v>
      </c>
      <c r="S19" s="700">
        <v>5109.2700000000004</v>
      </c>
      <c r="T19" s="703">
        <v>797.17000000000007</v>
      </c>
      <c r="U19" s="352">
        <v>0.18486816168456205</v>
      </c>
      <c r="V19" s="693">
        <v>0.84816572679547531</v>
      </c>
      <c r="W19" s="620">
        <v>0.80896512086335726</v>
      </c>
      <c r="X19" s="377">
        <v>103.57</v>
      </c>
      <c r="Y19" s="378">
        <v>747.57</v>
      </c>
      <c r="Z19" s="703">
        <v>644</v>
      </c>
      <c r="AA19" s="352">
        <v>6.2180168002317275</v>
      </c>
      <c r="AB19" s="621">
        <v>2.0371634313723561E-2</v>
      </c>
      <c r="AC19" s="620">
        <v>0.11836486531418773</v>
      </c>
      <c r="AD19" s="377">
        <v>4208.53</v>
      </c>
      <c r="AE19" s="378">
        <v>4361.6899999999996</v>
      </c>
      <c r="AF19" s="703">
        <v>153.15999999999985</v>
      </c>
      <c r="AG19" s="352">
        <v>3.6392754714829133E-2</v>
      </c>
      <c r="AH19" s="621">
        <v>0.82779409248175162</v>
      </c>
      <c r="AI19" s="620">
        <v>0.69059867222098181</v>
      </c>
      <c r="AJ19" s="377">
        <v>2816.17</v>
      </c>
      <c r="AK19" s="700">
        <v>2858.17</v>
      </c>
      <c r="AL19" s="703">
        <v>42</v>
      </c>
      <c r="AM19" s="352">
        <v>1.4913872386965276E-2</v>
      </c>
      <c r="AN19" s="621">
        <v>0.20239815840293346</v>
      </c>
      <c r="AO19" s="620">
        <v>0.23350547005907549</v>
      </c>
      <c r="AP19" s="377">
        <v>936.75</v>
      </c>
      <c r="AQ19" s="378">
        <v>1232.77</v>
      </c>
      <c r="AR19" s="703">
        <v>296.02</v>
      </c>
      <c r="AS19" s="352">
        <v>0.31600747264478246</v>
      </c>
      <c r="AT19" s="621">
        <v>0.18425343674211209</v>
      </c>
      <c r="AU19" s="620">
        <v>0.19518794897249916</v>
      </c>
      <c r="AV19" s="377">
        <v>1210.31</v>
      </c>
      <c r="AW19" s="700">
        <v>1362.37</v>
      </c>
      <c r="AX19" s="703">
        <v>152.05999999999995</v>
      </c>
      <c r="AY19" s="352">
        <v>0.12563723343606178</v>
      </c>
      <c r="AZ19" s="621">
        <v>1.2920309580998131</v>
      </c>
      <c r="BA19" s="620">
        <v>1.1051290995076128</v>
      </c>
      <c r="BB19" s="377">
        <v>2147.06</v>
      </c>
      <c r="BC19" s="378">
        <v>2595.14</v>
      </c>
      <c r="BD19" s="703">
        <v>448.07999999999993</v>
      </c>
      <c r="BE19" s="352">
        <v>0.2086946801672985</v>
      </c>
      <c r="BF19" s="621">
        <v>0.49791516894320625</v>
      </c>
      <c r="BG19" s="620">
        <v>0.50792774701669707</v>
      </c>
      <c r="BH19" s="377">
        <v>2147.06</v>
      </c>
      <c r="BI19" s="378">
        <v>2595.14</v>
      </c>
      <c r="BJ19" s="703">
        <v>448.07999999999993</v>
      </c>
      <c r="BK19" s="352">
        <v>0.2086946801672985</v>
      </c>
      <c r="BL19" s="621">
        <v>0.51016863370345467</v>
      </c>
      <c r="BM19" s="620">
        <v>0.59498497142162787</v>
      </c>
      <c r="BN19" s="377">
        <v>839.28</v>
      </c>
      <c r="BO19" s="378">
        <v>852.82</v>
      </c>
      <c r="BP19" s="703">
        <v>13.540000000000077</v>
      </c>
      <c r="BQ19" s="352">
        <v>1.61328757983034E-2</v>
      </c>
      <c r="BR19" s="621">
        <v>6.0319059710320748E-2</v>
      </c>
      <c r="BS19" s="620">
        <v>6.9673299690284615E-2</v>
      </c>
      <c r="BT19" s="377">
        <v>-669.53</v>
      </c>
      <c r="BU19" s="700">
        <v>-119.64</v>
      </c>
      <c r="BV19" s="703">
        <v>549.89</v>
      </c>
      <c r="BW19" s="352">
        <v>0.82130748435469658</v>
      </c>
      <c r="BX19" s="621">
        <v>-0.15908880297871228</v>
      </c>
      <c r="BY19" s="620">
        <v>-2.7429734804628483E-2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667.19</v>
      </c>
      <c r="CG19" s="700">
        <v>545.33000000000004</v>
      </c>
      <c r="CH19" s="703">
        <v>-121.86000000000001</v>
      </c>
      <c r="CI19" s="352">
        <v>-0.18264662240141488</v>
      </c>
      <c r="CJ19" s="621">
        <v>0.15853278935875476</v>
      </c>
      <c r="CK19" s="620">
        <v>0.12502722568545679</v>
      </c>
      <c r="CL19" s="377">
        <v>1137.33</v>
      </c>
      <c r="CM19" s="378">
        <v>1194.6199999999999</v>
      </c>
      <c r="CN19" s="703">
        <v>57.289999999999964</v>
      </c>
      <c r="CO19" s="352">
        <v>5.0372363342213754E-2</v>
      </c>
      <c r="CP19" s="621">
        <v>0.27024400443860447</v>
      </c>
      <c r="CQ19" s="620">
        <v>0.27388924935059578</v>
      </c>
      <c r="CR19" s="377">
        <v>4396.1899999999996</v>
      </c>
      <c r="CS19" s="700">
        <v>-335.6</v>
      </c>
      <c r="CT19" s="703">
        <v>-4731.79</v>
      </c>
      <c r="CU19" s="352">
        <v>-1.0763388297594054</v>
      </c>
      <c r="CV19" s="621">
        <v>1.0445903914193317</v>
      </c>
      <c r="CW19" s="620">
        <v>-7.6942652962498498E-2</v>
      </c>
      <c r="CX19" s="377">
        <v>-3469.7</v>
      </c>
      <c r="CY19" s="700">
        <v>481.85</v>
      </c>
      <c r="CZ19" s="703">
        <v>3951.5499999999997</v>
      </c>
      <c r="DA19" s="352">
        <v>1.1388736778395827</v>
      </c>
      <c r="DB19" s="621">
        <v>-0.24936736426091399</v>
      </c>
      <c r="DC19" s="620">
        <v>3.93659616985573E-2</v>
      </c>
      <c r="DD19" s="804">
        <v>1.8244446398148522</v>
      </c>
      <c r="DE19" s="799">
        <v>0.88952676600125191</v>
      </c>
      <c r="DF19" s="707"/>
      <c r="DG19" s="704"/>
    </row>
    <row r="20" spans="1:111" s="702" customFormat="1" ht="19.5" customHeight="1">
      <c r="A20" s="877" t="s">
        <v>413</v>
      </c>
      <c r="B20" s="377">
        <v>14271.17</v>
      </c>
      <c r="C20" s="378">
        <v>10608.81</v>
      </c>
      <c r="D20" s="703">
        <v>-3662.3600000000006</v>
      </c>
      <c r="E20" s="336">
        <v>-0.25662647141054312</v>
      </c>
      <c r="F20" s="377">
        <v>1825.61</v>
      </c>
      <c r="G20" s="700">
        <v>2109.2199999999998</v>
      </c>
      <c r="H20" s="703">
        <v>283.6099999999999</v>
      </c>
      <c r="I20" s="352">
        <v>0.15535081424838817</v>
      </c>
      <c r="J20" s="693">
        <v>0.12792293834352753</v>
      </c>
      <c r="K20" s="620">
        <v>0.19881777503791659</v>
      </c>
      <c r="L20" s="377">
        <v>-1180.1099999999999</v>
      </c>
      <c r="M20" s="378">
        <v>-2359.77</v>
      </c>
      <c r="N20" s="703">
        <v>-1179.6600000000001</v>
      </c>
      <c r="O20" s="352">
        <v>-0.99961867961461237</v>
      </c>
      <c r="P20" s="693">
        <v>-0.64641955291655939</v>
      </c>
      <c r="Q20" s="620">
        <v>-1.1187879879765981</v>
      </c>
      <c r="R20" s="377">
        <v>3005.72</v>
      </c>
      <c r="S20" s="700">
        <v>4469</v>
      </c>
      <c r="T20" s="703">
        <v>1463.2800000000002</v>
      </c>
      <c r="U20" s="352">
        <v>0.48683177408407979</v>
      </c>
      <c r="V20" s="693">
        <v>1.6464195529165593</v>
      </c>
      <c r="W20" s="620">
        <v>2.1187927290657211</v>
      </c>
      <c r="X20" s="377">
        <v>0</v>
      </c>
      <c r="Y20" s="378">
        <v>0</v>
      </c>
      <c r="Z20" s="703">
        <v>0</v>
      </c>
      <c r="AA20" s="352">
        <v>0</v>
      </c>
      <c r="AB20" s="621">
        <v>0</v>
      </c>
      <c r="AC20" s="620">
        <v>0</v>
      </c>
      <c r="AD20" s="377">
        <v>3005.72</v>
      </c>
      <c r="AE20" s="378">
        <v>4469</v>
      </c>
      <c r="AF20" s="703">
        <v>1463.2800000000002</v>
      </c>
      <c r="AG20" s="352">
        <v>0.48683177408407979</v>
      </c>
      <c r="AH20" s="621">
        <v>1.6464195529165593</v>
      </c>
      <c r="AI20" s="620">
        <v>2.1187927290657211</v>
      </c>
      <c r="AJ20" s="377">
        <v>3439.07</v>
      </c>
      <c r="AK20" s="700">
        <v>2670.68</v>
      </c>
      <c r="AL20" s="703">
        <v>-768.39000000000033</v>
      </c>
      <c r="AM20" s="352">
        <v>-0.22342958997635998</v>
      </c>
      <c r="AN20" s="621">
        <v>0.2409802419843643</v>
      </c>
      <c r="AO20" s="620">
        <v>0.25174171278399743</v>
      </c>
      <c r="AP20" s="377">
        <v>772.85</v>
      </c>
      <c r="AQ20" s="378">
        <v>647.57000000000005</v>
      </c>
      <c r="AR20" s="703">
        <v>-125.27999999999997</v>
      </c>
      <c r="AS20" s="352">
        <v>-0.16210131332082547</v>
      </c>
      <c r="AT20" s="621">
        <v>0.42333795279386072</v>
      </c>
      <c r="AU20" s="620">
        <v>0.30701870833767936</v>
      </c>
      <c r="AV20" s="377">
        <v>1823.79</v>
      </c>
      <c r="AW20" s="700">
        <v>1034.28</v>
      </c>
      <c r="AX20" s="703">
        <v>-789.51</v>
      </c>
      <c r="AY20" s="352">
        <v>-0.43289523464872603</v>
      </c>
      <c r="AZ20" s="621">
        <v>2.3598240279485023</v>
      </c>
      <c r="BA20" s="620">
        <v>1.5971709622125791</v>
      </c>
      <c r="BB20" s="377">
        <v>2596.64</v>
      </c>
      <c r="BC20" s="378">
        <v>1681.85</v>
      </c>
      <c r="BD20" s="703">
        <v>-914.79</v>
      </c>
      <c r="BE20" s="352">
        <v>-0.35229758457082999</v>
      </c>
      <c r="BF20" s="621">
        <v>0.86389949828992718</v>
      </c>
      <c r="BG20" s="620">
        <v>0.37633698814052358</v>
      </c>
      <c r="BH20" s="377">
        <v>2596.64</v>
      </c>
      <c r="BI20" s="378">
        <v>1681.85</v>
      </c>
      <c r="BJ20" s="703">
        <v>-914.79</v>
      </c>
      <c r="BK20" s="352">
        <v>-0.35229758457082999</v>
      </c>
      <c r="BL20" s="621">
        <v>0.86389949828992718</v>
      </c>
      <c r="BM20" s="620">
        <v>0.37633698814052358</v>
      </c>
      <c r="BN20" s="377">
        <v>1476.77</v>
      </c>
      <c r="BO20" s="378">
        <v>1143.6199999999999</v>
      </c>
      <c r="BP20" s="703">
        <v>-333.15000000000009</v>
      </c>
      <c r="BQ20" s="352">
        <v>-0.22559369434644536</v>
      </c>
      <c r="BR20" s="621">
        <v>0.10347925222669199</v>
      </c>
      <c r="BS20" s="620">
        <v>0.10779908396889</v>
      </c>
      <c r="BT20" s="377">
        <v>-2712.09</v>
      </c>
      <c r="BU20" s="700">
        <v>-1852.37</v>
      </c>
      <c r="BV20" s="703">
        <v>859.72000000000025</v>
      </c>
      <c r="BW20" s="352">
        <v>0.31699537994683075</v>
      </c>
      <c r="BX20" s="621">
        <v>-0.90230959636958874</v>
      </c>
      <c r="BY20" s="620">
        <v>-0.41449317520698142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>
        <v>0</v>
      </c>
      <c r="CF20" s="377">
        <v>1031.1500000000001</v>
      </c>
      <c r="CG20" s="700">
        <v>710.68</v>
      </c>
      <c r="CH20" s="703">
        <v>-320.47000000000014</v>
      </c>
      <c r="CI20" s="352">
        <v>-0.31078892498666549</v>
      </c>
      <c r="CJ20" s="621">
        <v>0.34306256071756525</v>
      </c>
      <c r="CK20" s="620">
        <v>0.15902439024390244</v>
      </c>
      <c r="CL20" s="377">
        <v>1855.61</v>
      </c>
      <c r="CM20" s="378">
        <v>1231.07</v>
      </c>
      <c r="CN20" s="703">
        <v>-624.54</v>
      </c>
      <c r="CO20" s="352">
        <v>-0.33656856774861099</v>
      </c>
      <c r="CP20" s="621">
        <v>0.6173595677574758</v>
      </c>
      <c r="CQ20" s="620">
        <v>0.27546878496307897</v>
      </c>
      <c r="CR20" s="377">
        <v>-170.52</v>
      </c>
      <c r="CS20" s="700">
        <v>243.35</v>
      </c>
      <c r="CT20" s="703">
        <v>413.87</v>
      </c>
      <c r="CU20" s="352">
        <v>2.4271053248885761</v>
      </c>
      <c r="CV20" s="621">
        <v>-5.6731831308305503E-2</v>
      </c>
      <c r="CW20" s="620">
        <v>5.4452897739986572E-2</v>
      </c>
      <c r="CX20" s="377">
        <v>404.92</v>
      </c>
      <c r="CY20" s="700">
        <v>2454.41</v>
      </c>
      <c r="CZ20" s="703">
        <v>2049.4899999999998</v>
      </c>
      <c r="DA20" s="352">
        <v>5.0614689321347424</v>
      </c>
      <c r="DB20" s="621">
        <v>2.8373286843335201E-2</v>
      </c>
      <c r="DC20" s="620">
        <v>0.23135582595974477</v>
      </c>
      <c r="DD20" s="804">
        <v>0.86528019908707399</v>
      </c>
      <c r="DE20" s="799">
        <v>0.45078988588051017</v>
      </c>
      <c r="DF20" s="707"/>
      <c r="DG20" s="704"/>
    </row>
    <row r="21" spans="1:111" s="702" customFormat="1" ht="19.5" customHeight="1">
      <c r="A21" s="708" t="s">
        <v>267</v>
      </c>
      <c r="B21" s="377">
        <v>6433.8</v>
      </c>
      <c r="C21" s="378">
        <v>9274.5400000000009</v>
      </c>
      <c r="D21" s="703">
        <v>2840.7400000000007</v>
      </c>
      <c r="E21" s="336">
        <v>0.4415337747520906</v>
      </c>
      <c r="F21" s="377">
        <v>262.87</v>
      </c>
      <c r="G21" s="700">
        <v>282.45999999999998</v>
      </c>
      <c r="H21" s="703">
        <v>19.589999999999975</v>
      </c>
      <c r="I21" s="352">
        <v>7.4523528740441949E-2</v>
      </c>
      <c r="J21" s="693">
        <v>4.085765799372066E-2</v>
      </c>
      <c r="K21" s="620">
        <v>3.0455418813224156E-2</v>
      </c>
      <c r="L21" s="377">
        <v>43.15</v>
      </c>
      <c r="M21" s="378">
        <v>63.24</v>
      </c>
      <c r="N21" s="703">
        <v>20.090000000000003</v>
      </c>
      <c r="O21" s="352">
        <v>0.46558516801854005</v>
      </c>
      <c r="P21" s="693">
        <v>0.1641495796401263</v>
      </c>
      <c r="Q21" s="620">
        <v>0.22389010833392342</v>
      </c>
      <c r="R21" s="377">
        <v>219.72</v>
      </c>
      <c r="S21" s="700">
        <v>219.22</v>
      </c>
      <c r="T21" s="703">
        <v>-0.5</v>
      </c>
      <c r="U21" s="352">
        <v>-2.2756235208447116E-3</v>
      </c>
      <c r="V21" s="693">
        <v>0.83585042035987367</v>
      </c>
      <c r="W21" s="620">
        <v>0.77610989166607669</v>
      </c>
      <c r="X21" s="377">
        <v>0</v>
      </c>
      <c r="Y21" s="378">
        <v>0</v>
      </c>
      <c r="Z21" s="703">
        <v>0</v>
      </c>
      <c r="AA21" s="352">
        <v>0</v>
      </c>
      <c r="AB21" s="621">
        <v>0</v>
      </c>
      <c r="AC21" s="620">
        <v>0</v>
      </c>
      <c r="AD21" s="377">
        <v>219.72</v>
      </c>
      <c r="AE21" s="378">
        <v>219.22</v>
      </c>
      <c r="AF21" s="703">
        <v>-0.5</v>
      </c>
      <c r="AG21" s="352">
        <v>-2.2756235208447116E-3</v>
      </c>
      <c r="AH21" s="621">
        <v>0.83585042035987367</v>
      </c>
      <c r="AI21" s="620">
        <v>0.77610989166607669</v>
      </c>
      <c r="AJ21" s="377">
        <v>3.4</v>
      </c>
      <c r="AK21" s="700">
        <v>476.01</v>
      </c>
      <c r="AL21" s="703">
        <v>472.61</v>
      </c>
      <c r="AM21" s="352">
        <v>139.00294117647059</v>
      </c>
      <c r="AN21" s="621">
        <v>5.2845907550747614E-4</v>
      </c>
      <c r="AO21" s="620">
        <v>5.1324378351918255E-2</v>
      </c>
      <c r="AP21" s="377">
        <v>0.34</v>
      </c>
      <c r="AQ21" s="378">
        <v>74.64</v>
      </c>
      <c r="AR21" s="703">
        <v>74.3</v>
      </c>
      <c r="AS21" s="352">
        <v>218.52941176470586</v>
      </c>
      <c r="AT21" s="621">
        <v>1.2934149960056303E-3</v>
      </c>
      <c r="AU21" s="620">
        <v>0.26424980528216385</v>
      </c>
      <c r="AV21" s="377">
        <v>82.06</v>
      </c>
      <c r="AW21" s="700">
        <v>-193.31</v>
      </c>
      <c r="AX21" s="703">
        <v>-275.37</v>
      </c>
      <c r="AY21" s="352">
        <v>-3.3557153302461611</v>
      </c>
      <c r="AZ21" s="621">
        <v>241.35294117647058</v>
      </c>
      <c r="BA21" s="620">
        <v>-2.589898177920686</v>
      </c>
      <c r="BB21" s="377">
        <v>82.4</v>
      </c>
      <c r="BC21" s="378">
        <v>-118.67</v>
      </c>
      <c r="BD21" s="703">
        <v>-201.07</v>
      </c>
      <c r="BE21" s="352">
        <v>-2.4401699029126211</v>
      </c>
      <c r="BF21" s="621">
        <v>0.37502275623520848</v>
      </c>
      <c r="BG21" s="620">
        <v>-0.54132834595383639</v>
      </c>
      <c r="BH21" s="377">
        <v>82.4</v>
      </c>
      <c r="BI21" s="378">
        <v>-118.67</v>
      </c>
      <c r="BJ21" s="703">
        <v>-201.07</v>
      </c>
      <c r="BK21" s="352">
        <v>-2.4401699029126211</v>
      </c>
      <c r="BL21" s="621">
        <v>0.37502275623520848</v>
      </c>
      <c r="BM21" s="620">
        <v>-0.54132834595383639</v>
      </c>
      <c r="BN21" s="377">
        <v>483.62</v>
      </c>
      <c r="BO21" s="378">
        <v>571.84</v>
      </c>
      <c r="BP21" s="703">
        <v>88.220000000000027</v>
      </c>
      <c r="BQ21" s="352">
        <v>0.1824159464042017</v>
      </c>
      <c r="BR21" s="621">
        <v>7.5168640616742832E-2</v>
      </c>
      <c r="BS21" s="620">
        <v>6.165696627541635E-2</v>
      </c>
      <c r="BT21" s="377">
        <v>-1102.5</v>
      </c>
      <c r="BU21" s="700">
        <v>-1402.06</v>
      </c>
      <c r="BV21" s="703">
        <v>-299.55999999999995</v>
      </c>
      <c r="BW21" s="352">
        <v>-0.27170975056689339</v>
      </c>
      <c r="BX21" s="621">
        <v>-5.0177498634625888</v>
      </c>
      <c r="BY21" s="620">
        <v>-6.39567557704589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87.2</v>
      </c>
      <c r="CG21" s="700">
        <v>459.41</v>
      </c>
      <c r="CH21" s="703">
        <v>372.21000000000004</v>
      </c>
      <c r="CI21" s="352">
        <v>4.268463302752294</v>
      </c>
      <c r="CJ21" s="621">
        <v>0.39686874203531769</v>
      </c>
      <c r="CK21" s="620">
        <v>2.095657330535535</v>
      </c>
      <c r="CL21" s="377">
        <v>388.86</v>
      </c>
      <c r="CM21" s="378">
        <v>811.63</v>
      </c>
      <c r="CN21" s="703">
        <v>422.77</v>
      </c>
      <c r="CO21" s="352">
        <v>1.0872036208404052</v>
      </c>
      <c r="CP21" s="621">
        <v>1.7697979246313491</v>
      </c>
      <c r="CQ21" s="620">
        <v>3.7023537998357816</v>
      </c>
      <c r="CR21" s="377">
        <v>63.25</v>
      </c>
      <c r="CS21" s="700">
        <v>20.51</v>
      </c>
      <c r="CT21" s="703">
        <v>-42.739999999999995</v>
      </c>
      <c r="CU21" s="352">
        <v>-0.67573122529644258</v>
      </c>
      <c r="CV21" s="621">
        <v>0.287866375386856</v>
      </c>
      <c r="CW21" s="620">
        <v>9.3558981844722208E-2</v>
      </c>
      <c r="CX21" s="377">
        <v>700.52</v>
      </c>
      <c r="CY21" s="700">
        <v>448.4</v>
      </c>
      <c r="CZ21" s="703">
        <v>-252.12</v>
      </c>
      <c r="DA21" s="352">
        <v>-0.35990407126134871</v>
      </c>
      <c r="DB21" s="621">
        <v>0.1088812210513227</v>
      </c>
      <c r="DC21" s="620">
        <v>4.8347411300183073E-2</v>
      </c>
      <c r="DD21" s="804">
        <v>-2.1882395776442745</v>
      </c>
      <c r="DE21" s="799">
        <v>-1.0454338107836876</v>
      </c>
      <c r="DF21" s="707"/>
      <c r="DG21" s="704"/>
    </row>
    <row r="22" spans="1:111" s="702" customFormat="1" ht="19.5" customHeight="1">
      <c r="A22" s="708" t="s">
        <v>246</v>
      </c>
      <c r="B22" s="377">
        <v>10832.13</v>
      </c>
      <c r="C22" s="378">
        <v>9160.7900000000009</v>
      </c>
      <c r="D22" s="703">
        <v>-1671.3399999999983</v>
      </c>
      <c r="E22" s="336">
        <v>-0.15429467703951102</v>
      </c>
      <c r="F22" s="377">
        <v>5448.4</v>
      </c>
      <c r="G22" s="700">
        <v>6373.75</v>
      </c>
      <c r="H22" s="703">
        <v>925.35000000000036</v>
      </c>
      <c r="I22" s="352">
        <v>0.16983885177299765</v>
      </c>
      <c r="J22" s="693">
        <v>0.50298510080658188</v>
      </c>
      <c r="K22" s="620">
        <v>0.69576422994086751</v>
      </c>
      <c r="L22" s="377">
        <v>-3610.72</v>
      </c>
      <c r="M22" s="378">
        <v>-2043.54</v>
      </c>
      <c r="N22" s="703">
        <v>1567.1799999999998</v>
      </c>
      <c r="O22" s="352">
        <v>0.43403531705587806</v>
      </c>
      <c r="P22" s="693">
        <v>-0.66271198884076055</v>
      </c>
      <c r="Q22" s="620">
        <v>-0.32061816042361246</v>
      </c>
      <c r="R22" s="377">
        <v>9059.1200000000008</v>
      </c>
      <c r="S22" s="700">
        <v>8417.2900000000009</v>
      </c>
      <c r="T22" s="703">
        <v>-641.82999999999993</v>
      </c>
      <c r="U22" s="352">
        <v>-7.0849044940347397E-2</v>
      </c>
      <c r="V22" s="693">
        <v>1.6627119888407609</v>
      </c>
      <c r="W22" s="620">
        <v>1.3206181604236127</v>
      </c>
      <c r="X22" s="377">
        <v>5054.3599999999997</v>
      </c>
      <c r="Y22" s="378">
        <v>2864.35</v>
      </c>
      <c r="Z22" s="703">
        <v>-2190.0099999999998</v>
      </c>
      <c r="AA22" s="352">
        <v>-0.43329125744901431</v>
      </c>
      <c r="AB22" s="621">
        <v>0.92767785037809269</v>
      </c>
      <c r="AC22" s="620">
        <v>0.44939792116101196</v>
      </c>
      <c r="AD22" s="377">
        <v>4004.77</v>
      </c>
      <c r="AE22" s="378">
        <v>5552.94</v>
      </c>
      <c r="AF22" s="703">
        <v>1548.1699999999996</v>
      </c>
      <c r="AG22" s="352">
        <v>0.38658150155939031</v>
      </c>
      <c r="AH22" s="621">
        <v>0.73503597386388664</v>
      </c>
      <c r="AI22" s="620">
        <v>0.87122023926260039</v>
      </c>
      <c r="AJ22" s="377">
        <v>4613.25</v>
      </c>
      <c r="AK22" s="700">
        <v>3310.88</v>
      </c>
      <c r="AL22" s="703">
        <v>-1302.3699999999999</v>
      </c>
      <c r="AM22" s="352">
        <v>-0.2823107353817807</v>
      </c>
      <c r="AN22" s="621">
        <v>0.42588576761911096</v>
      </c>
      <c r="AO22" s="620">
        <v>0.361418611276975</v>
      </c>
      <c r="AP22" s="377">
        <v>3343.34</v>
      </c>
      <c r="AQ22" s="378">
        <v>2905.81</v>
      </c>
      <c r="AR22" s="703">
        <v>-437.5300000000002</v>
      </c>
      <c r="AS22" s="352">
        <v>-0.13086613984817583</v>
      </c>
      <c r="AT22" s="621">
        <v>0.61363703105498868</v>
      </c>
      <c r="AU22" s="620">
        <v>0.45590272602471071</v>
      </c>
      <c r="AV22" s="377">
        <v>447.26</v>
      </c>
      <c r="AW22" s="700">
        <v>80.239999999999995</v>
      </c>
      <c r="AX22" s="703">
        <v>-367.02</v>
      </c>
      <c r="AY22" s="352">
        <v>-0.82059652103921654</v>
      </c>
      <c r="AZ22" s="621">
        <v>0.13377640323748108</v>
      </c>
      <c r="BA22" s="620">
        <v>2.7613643011759198E-2</v>
      </c>
      <c r="BB22" s="377">
        <v>3790.6</v>
      </c>
      <c r="BC22" s="378">
        <v>2986.05</v>
      </c>
      <c r="BD22" s="703">
        <v>-804.54999999999973</v>
      </c>
      <c r="BE22" s="352">
        <v>-0.21224872051917895</v>
      </c>
      <c r="BF22" s="621">
        <v>0.41842916309751937</v>
      </c>
      <c r="BG22" s="620">
        <v>0.35475194510347152</v>
      </c>
      <c r="BH22" s="377">
        <v>3337.49</v>
      </c>
      <c r="BI22" s="378">
        <v>2857.08</v>
      </c>
      <c r="BJ22" s="703">
        <v>-480.40999999999985</v>
      </c>
      <c r="BK22" s="352">
        <v>-0.14394350245244178</v>
      </c>
      <c r="BL22" s="621">
        <v>0.83337869590513303</v>
      </c>
      <c r="BM22" s="620">
        <v>0.51451663443149032</v>
      </c>
      <c r="BN22" s="377">
        <v>1015.5</v>
      </c>
      <c r="BO22" s="378">
        <v>1089.76</v>
      </c>
      <c r="BP22" s="703">
        <v>74.259999999999991</v>
      </c>
      <c r="BQ22" s="352">
        <v>7.3126538650910872E-2</v>
      </c>
      <c r="BR22" s="621">
        <v>9.374887487502459E-2</v>
      </c>
      <c r="BS22" s="620">
        <v>0.11895917273510252</v>
      </c>
      <c r="BT22" s="377">
        <v>-92.61</v>
      </c>
      <c r="BU22" s="700">
        <v>272.44</v>
      </c>
      <c r="BV22" s="703">
        <v>365.05</v>
      </c>
      <c r="BW22" s="352">
        <v>3.9417989417989419</v>
      </c>
      <c r="BX22" s="621">
        <v>-2.3124923528692033E-2</v>
      </c>
      <c r="BY22" s="620">
        <v>4.9062298530147999E-2</v>
      </c>
      <c r="BZ22" s="377">
        <v>0</v>
      </c>
      <c r="CA22" s="378">
        <v>0</v>
      </c>
      <c r="CB22" s="703">
        <v>0</v>
      </c>
      <c r="CC22" s="352">
        <v>0</v>
      </c>
      <c r="CD22" s="621">
        <v>0</v>
      </c>
      <c r="CE22" s="620">
        <v>0</v>
      </c>
      <c r="CF22" s="377">
        <v>838.79</v>
      </c>
      <c r="CG22" s="700">
        <v>1156.1400000000001</v>
      </c>
      <c r="CH22" s="703">
        <v>317.35000000000014</v>
      </c>
      <c r="CI22" s="352">
        <v>0.37834261257287299</v>
      </c>
      <c r="CJ22" s="621">
        <v>0.20944773357770857</v>
      </c>
      <c r="CK22" s="620">
        <v>0.20820322207695385</v>
      </c>
      <c r="CL22" s="377">
        <v>1408.92</v>
      </c>
      <c r="CM22" s="378">
        <v>1479.37</v>
      </c>
      <c r="CN22" s="703">
        <v>70.449999999999818</v>
      </c>
      <c r="CO22" s="352">
        <v>5.0002839054027068E-2</v>
      </c>
      <c r="CP22" s="621">
        <v>0.35181046601927202</v>
      </c>
      <c r="CQ22" s="620">
        <v>0.26641202678220904</v>
      </c>
      <c r="CR22" s="377">
        <v>-0.15</v>
      </c>
      <c r="CS22" s="700">
        <v>0.5</v>
      </c>
      <c r="CT22" s="703">
        <v>0.65</v>
      </c>
      <c r="CU22" s="352">
        <v>4.3333333333333339</v>
      </c>
      <c r="CV22" s="621">
        <v>-3.7455334513592539E-5</v>
      </c>
      <c r="CW22" s="620">
        <v>9.0042391958133894E-5</v>
      </c>
      <c r="CX22" s="377">
        <v>-1487.66</v>
      </c>
      <c r="CY22" s="700">
        <v>-212.59</v>
      </c>
      <c r="CZ22" s="703">
        <v>1275.0700000000002</v>
      </c>
      <c r="DA22" s="352">
        <v>0.85709772394229866</v>
      </c>
      <c r="DB22" s="621">
        <v>-0.13733771658944272</v>
      </c>
      <c r="DC22" s="620">
        <v>-2.3206513848696455E-2</v>
      </c>
      <c r="DD22" s="804">
        <v>1.3714720196166073</v>
      </c>
      <c r="DE22" s="799">
        <v>1.0382842242127595</v>
      </c>
      <c r="DF22" s="707"/>
      <c r="DG22" s="704"/>
    </row>
    <row r="23" spans="1:111" s="702" customFormat="1" ht="19.5" customHeight="1">
      <c r="A23" s="708" t="s">
        <v>491</v>
      </c>
      <c r="B23" s="377">
        <v>1344.82</v>
      </c>
      <c r="C23" s="378">
        <v>7543.67</v>
      </c>
      <c r="D23" s="703">
        <v>6198.85</v>
      </c>
      <c r="E23" s="336">
        <v>4.609427283948782</v>
      </c>
      <c r="F23" s="377">
        <v>103.13</v>
      </c>
      <c r="G23" s="700">
        <v>0.91</v>
      </c>
      <c r="H23" s="703">
        <v>-102.22</v>
      </c>
      <c r="I23" s="352">
        <v>-0.99117618539707164</v>
      </c>
      <c r="J23" s="693">
        <v>7.6686842848857101E-2</v>
      </c>
      <c r="K23" s="620">
        <v>1.2063093958245787E-4</v>
      </c>
      <c r="L23" s="377">
        <v>49.11</v>
      </c>
      <c r="M23" s="378">
        <v>-11.2</v>
      </c>
      <c r="N23" s="703">
        <v>-60.31</v>
      </c>
      <c r="O23" s="352">
        <v>-1.2280594583587865</v>
      </c>
      <c r="P23" s="693">
        <v>0.47619509357122081</v>
      </c>
      <c r="Q23" s="620">
        <v>-12.307692307692307</v>
      </c>
      <c r="R23" s="377">
        <v>54.02</v>
      </c>
      <c r="S23" s="700">
        <v>12.11</v>
      </c>
      <c r="T23" s="703">
        <v>-41.910000000000004</v>
      </c>
      <c r="U23" s="352">
        <v>-0.77582376897445393</v>
      </c>
      <c r="V23" s="693">
        <v>0.5238049064287793</v>
      </c>
      <c r="W23" s="620">
        <v>13.307692307692307</v>
      </c>
      <c r="X23" s="377">
        <v>0</v>
      </c>
      <c r="Y23" s="378">
        <v>0</v>
      </c>
      <c r="Z23" s="703">
        <v>0</v>
      </c>
      <c r="AA23" s="352">
        <v>0</v>
      </c>
      <c r="AB23" s="621">
        <v>0</v>
      </c>
      <c r="AC23" s="620">
        <v>0</v>
      </c>
      <c r="AD23" s="377">
        <v>54.02</v>
      </c>
      <c r="AE23" s="378">
        <v>12.11</v>
      </c>
      <c r="AF23" s="703">
        <v>-41.910000000000004</v>
      </c>
      <c r="AG23" s="352">
        <v>-0.77582376897445393</v>
      </c>
      <c r="AH23" s="621">
        <v>0.5238049064287793</v>
      </c>
      <c r="AI23" s="620">
        <v>13.307692307692307</v>
      </c>
      <c r="AJ23" s="377">
        <v>13.32</v>
      </c>
      <c r="AK23" s="700">
        <v>159.81</v>
      </c>
      <c r="AL23" s="703">
        <v>146.49</v>
      </c>
      <c r="AM23" s="352">
        <v>10.997747747747749</v>
      </c>
      <c r="AN23" s="621">
        <v>9.9046712571199125E-3</v>
      </c>
      <c r="AO23" s="620">
        <v>2.1184648851288564E-2</v>
      </c>
      <c r="AP23" s="377">
        <v>7.47</v>
      </c>
      <c r="AQ23" s="378">
        <v>14.56</v>
      </c>
      <c r="AR23" s="703">
        <v>7.0900000000000007</v>
      </c>
      <c r="AS23" s="352">
        <v>0.94912985274431072</v>
      </c>
      <c r="AT23" s="621">
        <v>7.2432851740521678E-2</v>
      </c>
      <c r="AU23" s="620">
        <v>16</v>
      </c>
      <c r="AV23" s="377">
        <v>43.92</v>
      </c>
      <c r="AW23" s="700">
        <v>23.72</v>
      </c>
      <c r="AX23" s="703">
        <v>-20.200000000000003</v>
      </c>
      <c r="AY23" s="352">
        <v>-0.45992714025500914</v>
      </c>
      <c r="AZ23" s="621">
        <v>5.8795180722891569</v>
      </c>
      <c r="BA23" s="620">
        <v>1.6291208791208789</v>
      </c>
      <c r="BB23" s="377">
        <v>51.39</v>
      </c>
      <c r="BC23" s="378">
        <v>38.28</v>
      </c>
      <c r="BD23" s="703">
        <v>-13.11</v>
      </c>
      <c r="BE23" s="352">
        <v>-0.25510799766491532</v>
      </c>
      <c r="BF23" s="621">
        <v>0.95131432802665672</v>
      </c>
      <c r="BG23" s="620">
        <v>3.161023947151115</v>
      </c>
      <c r="BH23" s="377">
        <v>51.39</v>
      </c>
      <c r="BI23" s="378">
        <v>38.28</v>
      </c>
      <c r="BJ23" s="703">
        <v>-13.11</v>
      </c>
      <c r="BK23" s="352">
        <v>-0.25510799766491532</v>
      </c>
      <c r="BL23" s="621">
        <v>0.95131432802665672</v>
      </c>
      <c r="BM23" s="620">
        <v>3.161023947151115</v>
      </c>
      <c r="BN23" s="377">
        <v>149.59</v>
      </c>
      <c r="BO23" s="378">
        <v>57.06</v>
      </c>
      <c r="BP23" s="703">
        <v>-92.53</v>
      </c>
      <c r="BQ23" s="352">
        <v>-0.61855739019987965</v>
      </c>
      <c r="BR23" s="621">
        <v>0.11123421721866124</v>
      </c>
      <c r="BS23" s="620">
        <v>7.5639575962363152E-3</v>
      </c>
      <c r="BT23" s="377">
        <v>-278.58</v>
      </c>
      <c r="BU23" s="700">
        <v>-791.24</v>
      </c>
      <c r="BV23" s="703">
        <v>-512.66000000000008</v>
      </c>
      <c r="BW23" s="352">
        <v>-1.8402613252925555</v>
      </c>
      <c r="BX23" s="621">
        <v>-5.1569788967049233</v>
      </c>
      <c r="BY23" s="620">
        <v>-65.337737407101571</v>
      </c>
      <c r="BZ23" s="377">
        <v>0</v>
      </c>
      <c r="CA23" s="378">
        <v>0</v>
      </c>
      <c r="CB23" s="703">
        <v>0</v>
      </c>
      <c r="CC23" s="352">
        <v>0</v>
      </c>
      <c r="CD23" s="621">
        <v>0</v>
      </c>
      <c r="CE23" s="620">
        <v>0</v>
      </c>
      <c r="CF23" s="377">
        <v>38.43</v>
      </c>
      <c r="CG23" s="700">
        <v>65.239999999999995</v>
      </c>
      <c r="CH23" s="703">
        <v>26.809999999999995</v>
      </c>
      <c r="CI23" s="352">
        <v>0.69763205828779584</v>
      </c>
      <c r="CJ23" s="621">
        <v>0.71140318400592373</v>
      </c>
      <c r="CK23" s="620">
        <v>5.3872832369942198</v>
      </c>
      <c r="CL23" s="377">
        <v>67.430000000000007</v>
      </c>
      <c r="CM23" s="378">
        <v>167.73</v>
      </c>
      <c r="CN23" s="703">
        <v>100.29999999999998</v>
      </c>
      <c r="CO23" s="352">
        <v>1.4874684858371641</v>
      </c>
      <c r="CP23" s="621">
        <v>1.2482413920770086</v>
      </c>
      <c r="CQ23" s="620">
        <v>13.850536746490503</v>
      </c>
      <c r="CR23" s="377">
        <v>15.75</v>
      </c>
      <c r="CS23" s="700">
        <v>22.47</v>
      </c>
      <c r="CT23" s="703">
        <v>6.7199999999999989</v>
      </c>
      <c r="CU23" s="352">
        <v>0.42666666666666658</v>
      </c>
      <c r="CV23" s="621">
        <v>0.29155868196964085</v>
      </c>
      <c r="CW23" s="620">
        <v>1.8554913294797688</v>
      </c>
      <c r="CX23" s="377">
        <v>159.61000000000001</v>
      </c>
      <c r="CY23" s="700">
        <v>509.64</v>
      </c>
      <c r="CZ23" s="703">
        <v>350.03</v>
      </c>
      <c r="DA23" s="352">
        <v>2.1930330179813291</v>
      </c>
      <c r="DB23" s="621">
        <v>0.11868502847964785</v>
      </c>
      <c r="DC23" s="620">
        <v>6.7558628625059153E-2</v>
      </c>
      <c r="DD23" s="804">
        <v>-1.9546464272491668</v>
      </c>
      <c r="DE23" s="799">
        <v>-41.084227910817503</v>
      </c>
      <c r="DF23" s="707"/>
      <c r="DG23" s="704"/>
    </row>
    <row r="24" spans="1:111" s="702" customFormat="1" ht="19.5" customHeight="1">
      <c r="A24" s="708" t="s">
        <v>2</v>
      </c>
      <c r="B24" s="377">
        <v>7047.11</v>
      </c>
      <c r="C24" s="378">
        <v>7037.79</v>
      </c>
      <c r="D24" s="703">
        <v>-9.319999999999709</v>
      </c>
      <c r="E24" s="336">
        <v>-1.322527958269377E-3</v>
      </c>
      <c r="F24" s="377">
        <v>6226.01</v>
      </c>
      <c r="G24" s="700">
        <v>6039.25</v>
      </c>
      <c r="H24" s="703">
        <v>-186.76000000000022</v>
      </c>
      <c r="I24" s="352">
        <v>-2.9996739484838639E-2</v>
      </c>
      <c r="J24" s="693">
        <v>0.88348415165933281</v>
      </c>
      <c r="K24" s="620">
        <v>0.85811739196537551</v>
      </c>
      <c r="L24" s="377">
        <v>496.32</v>
      </c>
      <c r="M24" s="378">
        <v>545.57000000000005</v>
      </c>
      <c r="N24" s="703">
        <v>49.250000000000057</v>
      </c>
      <c r="O24" s="352">
        <v>9.9230335267569428E-2</v>
      </c>
      <c r="P24" s="693">
        <v>7.9717186448463775E-2</v>
      </c>
      <c r="Q24" s="620">
        <v>9.0337376329842289E-2</v>
      </c>
      <c r="R24" s="377">
        <v>5729.69</v>
      </c>
      <c r="S24" s="700">
        <v>5493.69</v>
      </c>
      <c r="T24" s="703">
        <v>-236</v>
      </c>
      <c r="U24" s="352">
        <v>-4.1188964848010975E-2</v>
      </c>
      <c r="V24" s="693">
        <v>0.92028281355153607</v>
      </c>
      <c r="W24" s="620">
        <v>0.90966427950490536</v>
      </c>
      <c r="X24" s="377">
        <v>648.01</v>
      </c>
      <c r="Y24" s="378">
        <v>532.59</v>
      </c>
      <c r="Z24" s="703">
        <v>-115.41999999999996</v>
      </c>
      <c r="AA24" s="352">
        <v>-0.1781145352695174</v>
      </c>
      <c r="AB24" s="621">
        <v>0.10408110491309844</v>
      </c>
      <c r="AC24" s="620">
        <v>8.8188102827337841E-2</v>
      </c>
      <c r="AD24" s="377">
        <v>5081.6899999999996</v>
      </c>
      <c r="AE24" s="378">
        <v>4961.1000000000004</v>
      </c>
      <c r="AF24" s="703">
        <v>-120.58999999999924</v>
      </c>
      <c r="AG24" s="352">
        <v>-2.3730294449287391E-2</v>
      </c>
      <c r="AH24" s="621">
        <v>0.8162033148035418</v>
      </c>
      <c r="AI24" s="620">
        <v>0.82147617667756767</v>
      </c>
      <c r="AJ24" s="377">
        <v>259.8</v>
      </c>
      <c r="AK24" s="700">
        <v>649.77</v>
      </c>
      <c r="AL24" s="703">
        <v>389.96999999999997</v>
      </c>
      <c r="AM24" s="352">
        <v>1.5010392609699768</v>
      </c>
      <c r="AN24" s="621">
        <v>3.6866176347467264E-2</v>
      </c>
      <c r="AO24" s="620">
        <v>9.2325857975301906E-2</v>
      </c>
      <c r="AP24" s="377">
        <v>259.72000000000003</v>
      </c>
      <c r="AQ24" s="378">
        <v>648.95000000000005</v>
      </c>
      <c r="AR24" s="703">
        <v>389.23</v>
      </c>
      <c r="AS24" s="352">
        <v>1.4986523948868011</v>
      </c>
      <c r="AT24" s="621">
        <v>4.1715320084612782E-2</v>
      </c>
      <c r="AU24" s="620">
        <v>0.10745539595148405</v>
      </c>
      <c r="AV24" s="377">
        <v>889.26</v>
      </c>
      <c r="AW24" s="700">
        <v>178.67</v>
      </c>
      <c r="AX24" s="703">
        <v>-710.59</v>
      </c>
      <c r="AY24" s="352">
        <v>-0.79908013404403666</v>
      </c>
      <c r="AZ24" s="621">
        <v>3.4239180656091173</v>
      </c>
      <c r="BA24" s="620">
        <v>0.2753216734725325</v>
      </c>
      <c r="BB24" s="377">
        <v>1148.98</v>
      </c>
      <c r="BC24" s="378">
        <v>827.62</v>
      </c>
      <c r="BD24" s="703">
        <v>-321.36</v>
      </c>
      <c r="BE24" s="352">
        <v>-0.27969155250744138</v>
      </c>
      <c r="BF24" s="621">
        <v>0.20053091877571039</v>
      </c>
      <c r="BG24" s="620">
        <v>0.15064919935416815</v>
      </c>
      <c r="BH24" s="377">
        <v>1148.98</v>
      </c>
      <c r="BI24" s="378">
        <v>808.83</v>
      </c>
      <c r="BJ24" s="703">
        <v>-340.15</v>
      </c>
      <c r="BK24" s="352">
        <v>-0.2960451879057947</v>
      </c>
      <c r="BL24" s="621">
        <v>0.22610194639972137</v>
      </c>
      <c r="BM24" s="620">
        <v>0.16303440769184252</v>
      </c>
      <c r="BN24" s="377">
        <v>1267.0999999999999</v>
      </c>
      <c r="BO24" s="378">
        <v>1173.05</v>
      </c>
      <c r="BP24" s="703">
        <v>-94.049999999999955</v>
      </c>
      <c r="BQ24" s="352">
        <v>-7.422460737116246E-2</v>
      </c>
      <c r="BR24" s="621">
        <v>0.1798042034252339</v>
      </c>
      <c r="BS24" s="620">
        <v>0.166678744321726</v>
      </c>
      <c r="BT24" s="377">
        <v>988.66</v>
      </c>
      <c r="BU24" s="700">
        <v>919.37</v>
      </c>
      <c r="BV24" s="703">
        <v>-69.289999999999964</v>
      </c>
      <c r="BW24" s="352">
        <v>-7.0084761191916298E-2</v>
      </c>
      <c r="BX24" s="621">
        <v>0.19455338676700076</v>
      </c>
      <c r="BY24" s="620">
        <v>0.18531575658624094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460.83</v>
      </c>
      <c r="CG24" s="700">
        <v>532.73</v>
      </c>
      <c r="CH24" s="703">
        <v>71.900000000000034</v>
      </c>
      <c r="CI24" s="352">
        <v>0.15602282837488887</v>
      </c>
      <c r="CJ24" s="621">
        <v>9.0684398300565364E-2</v>
      </c>
      <c r="CK24" s="620">
        <v>0.10738142750599665</v>
      </c>
      <c r="CL24" s="377">
        <v>1312.57</v>
      </c>
      <c r="CM24" s="378">
        <v>1192.0899999999999</v>
      </c>
      <c r="CN24" s="703">
        <v>-120.48000000000002</v>
      </c>
      <c r="CO24" s="352">
        <v>-9.1789390280137453E-2</v>
      </c>
      <c r="CP24" s="621">
        <v>0.25829399274650755</v>
      </c>
      <c r="CQ24" s="620">
        <v>0.24028743625405652</v>
      </c>
      <c r="CR24" s="377">
        <v>6.87</v>
      </c>
      <c r="CS24" s="700">
        <v>49.83</v>
      </c>
      <c r="CT24" s="703">
        <v>42.96</v>
      </c>
      <c r="CU24" s="352">
        <v>6.253275109170306</v>
      </c>
      <c r="CV24" s="621">
        <v>1.3519124543212987E-3</v>
      </c>
      <c r="CW24" s="620">
        <v>1.0044143435931546E-2</v>
      </c>
      <c r="CX24" s="377">
        <v>1163.78</v>
      </c>
      <c r="CY24" s="700">
        <v>1458.25</v>
      </c>
      <c r="CZ24" s="703">
        <v>294.47000000000003</v>
      </c>
      <c r="DA24" s="352">
        <v>0.25302892299231816</v>
      </c>
      <c r="DB24" s="621">
        <v>0.16514287417111412</v>
      </c>
      <c r="DC24" s="620">
        <v>0.20720282929726519</v>
      </c>
      <c r="DD24" s="804">
        <v>0.77098563666811637</v>
      </c>
      <c r="DE24" s="799">
        <v>0.70606317147406816</v>
      </c>
      <c r="DF24" s="707"/>
      <c r="DG24" s="704"/>
    </row>
    <row r="25" spans="1:111" s="702" customFormat="1" ht="19.5" customHeight="1">
      <c r="A25" s="708" t="s">
        <v>298</v>
      </c>
      <c r="B25" s="377">
        <v>4226.6000000000004</v>
      </c>
      <c r="C25" s="378">
        <v>5031.1099999999997</v>
      </c>
      <c r="D25" s="703">
        <v>804.50999999999931</v>
      </c>
      <c r="E25" s="336">
        <v>0.1903444849287842</v>
      </c>
      <c r="F25" s="377">
        <v>1111.97</v>
      </c>
      <c r="G25" s="700">
        <v>3510.4</v>
      </c>
      <c r="H25" s="703">
        <v>2398.4300000000003</v>
      </c>
      <c r="I25" s="352">
        <v>2.1569197010710721</v>
      </c>
      <c r="J25" s="693">
        <v>0.26308853451947189</v>
      </c>
      <c r="K25" s="620">
        <v>0.69773866999528933</v>
      </c>
      <c r="L25" s="377">
        <v>159.82</v>
      </c>
      <c r="M25" s="378">
        <v>986.78</v>
      </c>
      <c r="N25" s="703">
        <v>826.96</v>
      </c>
      <c r="O25" s="352">
        <v>5.1743211112501566</v>
      </c>
      <c r="P25" s="693">
        <v>0.1437268991069903</v>
      </c>
      <c r="Q25" s="620">
        <v>0.28110186873290793</v>
      </c>
      <c r="R25" s="377">
        <v>952.15</v>
      </c>
      <c r="S25" s="700">
        <v>2523.62</v>
      </c>
      <c r="T25" s="703">
        <v>1571.4699999999998</v>
      </c>
      <c r="U25" s="352">
        <v>1.6504437326051566</v>
      </c>
      <c r="V25" s="693">
        <v>0.85627310089300968</v>
      </c>
      <c r="W25" s="620">
        <v>0.71889813126709201</v>
      </c>
      <c r="X25" s="377">
        <v>81.650000000000006</v>
      </c>
      <c r="Y25" s="378">
        <v>159</v>
      </c>
      <c r="Z25" s="703">
        <v>77.349999999999994</v>
      </c>
      <c r="AA25" s="352">
        <v>0.9473361910593997</v>
      </c>
      <c r="AB25" s="621">
        <v>7.3428239970502809E-2</v>
      </c>
      <c r="AC25" s="620">
        <v>4.529398359161349E-2</v>
      </c>
      <c r="AD25" s="377">
        <v>870.51</v>
      </c>
      <c r="AE25" s="378">
        <v>2364.62</v>
      </c>
      <c r="AF25" s="703">
        <v>1494.11</v>
      </c>
      <c r="AG25" s="352">
        <v>1.7163616730422395</v>
      </c>
      <c r="AH25" s="621">
        <v>0.78285385397088048</v>
      </c>
      <c r="AI25" s="620">
        <v>0.67360414767547849</v>
      </c>
      <c r="AJ25" s="377">
        <v>344.42</v>
      </c>
      <c r="AK25" s="700">
        <v>233.57</v>
      </c>
      <c r="AL25" s="703">
        <v>-110.85000000000002</v>
      </c>
      <c r="AM25" s="352">
        <v>-0.3218454212879624</v>
      </c>
      <c r="AN25" s="621">
        <v>8.1488667013675298E-2</v>
      </c>
      <c r="AO25" s="620">
        <v>4.6425142761736475E-2</v>
      </c>
      <c r="AP25" s="377">
        <v>64.84</v>
      </c>
      <c r="AQ25" s="378">
        <v>46.51</v>
      </c>
      <c r="AR25" s="703">
        <v>-18.330000000000005</v>
      </c>
      <c r="AS25" s="352">
        <v>-0.2826958667489205</v>
      </c>
      <c r="AT25" s="621">
        <v>5.8310925654469097E-2</v>
      </c>
      <c r="AU25" s="620">
        <v>1.3249202370100273E-2</v>
      </c>
      <c r="AV25" s="377">
        <v>338.14</v>
      </c>
      <c r="AW25" s="700">
        <v>637.1</v>
      </c>
      <c r="AX25" s="703">
        <v>298.96000000000004</v>
      </c>
      <c r="AY25" s="352">
        <v>0.88413083338262277</v>
      </c>
      <c r="AZ25" s="621">
        <v>5.2149907464528065</v>
      </c>
      <c r="BA25" s="620">
        <v>13.698129434530209</v>
      </c>
      <c r="BB25" s="377">
        <v>402.98</v>
      </c>
      <c r="BC25" s="378">
        <v>683.61</v>
      </c>
      <c r="BD25" s="703">
        <v>280.63</v>
      </c>
      <c r="BE25" s="352">
        <v>0.69638691746488657</v>
      </c>
      <c r="BF25" s="621">
        <v>0.42323163367116529</v>
      </c>
      <c r="BG25" s="620">
        <v>0.27088468152891482</v>
      </c>
      <c r="BH25" s="377">
        <v>402.98</v>
      </c>
      <c r="BI25" s="378">
        <v>683.61</v>
      </c>
      <c r="BJ25" s="703">
        <v>280.63</v>
      </c>
      <c r="BK25" s="352">
        <v>0.69638691746488657</v>
      </c>
      <c r="BL25" s="621">
        <v>0.46292403303810414</v>
      </c>
      <c r="BM25" s="620">
        <v>0.28909930559667096</v>
      </c>
      <c r="BN25" s="377">
        <v>672.56</v>
      </c>
      <c r="BO25" s="378">
        <v>825.13</v>
      </c>
      <c r="BP25" s="703">
        <v>152.57000000000005</v>
      </c>
      <c r="BQ25" s="352">
        <v>0.22684964910193894</v>
      </c>
      <c r="BR25" s="621">
        <v>0.1591255382577012</v>
      </c>
      <c r="BS25" s="620">
        <v>0.16400555742172204</v>
      </c>
      <c r="BT25" s="377">
        <v>-583.13</v>
      </c>
      <c r="BU25" s="700">
        <v>460.94</v>
      </c>
      <c r="BV25" s="703">
        <v>1044.07</v>
      </c>
      <c r="BW25" s="352">
        <v>1.7904583883525114</v>
      </c>
      <c r="BX25" s="621">
        <v>-0.66987168441488321</v>
      </c>
      <c r="BY25" s="620">
        <v>0.19493195524016543</v>
      </c>
      <c r="BZ25" s="377">
        <v>0</v>
      </c>
      <c r="CA25" s="378">
        <v>0</v>
      </c>
      <c r="CB25" s="703">
        <v>0</v>
      </c>
      <c r="CC25" s="352">
        <v>0</v>
      </c>
      <c r="CD25" s="621">
        <v>0</v>
      </c>
      <c r="CE25" s="620">
        <v>0</v>
      </c>
      <c r="CF25" s="377">
        <v>239.25</v>
      </c>
      <c r="CG25" s="700">
        <v>588.21</v>
      </c>
      <c r="CH25" s="703">
        <v>348.96000000000004</v>
      </c>
      <c r="CI25" s="352">
        <v>1.4585579937304076</v>
      </c>
      <c r="CJ25" s="621">
        <v>0.27483888754867836</v>
      </c>
      <c r="CK25" s="620">
        <v>0.248754556757534</v>
      </c>
      <c r="CL25" s="377">
        <v>249.7</v>
      </c>
      <c r="CM25" s="378">
        <v>492.01</v>
      </c>
      <c r="CN25" s="703">
        <v>242.31</v>
      </c>
      <c r="CO25" s="352">
        <v>0.97040448538245905</v>
      </c>
      <c r="CP25" s="621">
        <v>0.28684334470597694</v>
      </c>
      <c r="CQ25" s="620">
        <v>0.20807148717341475</v>
      </c>
      <c r="CR25" s="377">
        <v>6.17</v>
      </c>
      <c r="CS25" s="700">
        <v>74.73</v>
      </c>
      <c r="CT25" s="703">
        <v>68.56</v>
      </c>
      <c r="CU25" s="352">
        <v>11.111831442463533</v>
      </c>
      <c r="CV25" s="621">
        <v>7.0877991062710368E-3</v>
      </c>
      <c r="CW25" s="620">
        <v>3.1603386590657277E-2</v>
      </c>
      <c r="CX25" s="377">
        <v>555.54</v>
      </c>
      <c r="CY25" s="700">
        <v>65.11</v>
      </c>
      <c r="CZ25" s="703">
        <v>-490.42999999999995</v>
      </c>
      <c r="DA25" s="352">
        <v>-0.88279871836411417</v>
      </c>
      <c r="DB25" s="621">
        <v>0.13143898168740831</v>
      </c>
      <c r="DC25" s="620">
        <v>1.2941478123117961E-2</v>
      </c>
      <c r="DD25" s="804">
        <v>0.36182237998414724</v>
      </c>
      <c r="DE25" s="799">
        <v>0.97246492036775478</v>
      </c>
      <c r="DF25" s="707"/>
      <c r="DG25" s="704"/>
    </row>
    <row r="26" spans="1:111" s="702" customFormat="1" ht="19.5" customHeight="1">
      <c r="A26" s="708" t="s">
        <v>494</v>
      </c>
      <c r="B26" s="377">
        <v>6857.51</v>
      </c>
      <c r="C26" s="378">
        <v>4756.1899999999996</v>
      </c>
      <c r="D26" s="703">
        <v>-2101.3200000000006</v>
      </c>
      <c r="E26" s="336">
        <v>-0.30642609343624733</v>
      </c>
      <c r="F26" s="377">
        <v>2171.67</v>
      </c>
      <c r="G26" s="700">
        <v>1672.31</v>
      </c>
      <c r="H26" s="703">
        <v>-499.36000000000013</v>
      </c>
      <c r="I26" s="352">
        <v>-0.22994285503782808</v>
      </c>
      <c r="J26" s="693">
        <v>0.31668491916161989</v>
      </c>
      <c r="K26" s="620">
        <v>0.35160706363707089</v>
      </c>
      <c r="L26" s="377">
        <v>-371.52</v>
      </c>
      <c r="M26" s="378">
        <v>-543.17999999999995</v>
      </c>
      <c r="N26" s="703">
        <v>-171.65999999999997</v>
      </c>
      <c r="O26" s="352">
        <v>-0.46204780361757097</v>
      </c>
      <c r="P26" s="693">
        <v>-0.17107571592369006</v>
      </c>
      <c r="Q26" s="620">
        <v>-0.3248081994367073</v>
      </c>
      <c r="R26" s="377">
        <v>2543.1999999999998</v>
      </c>
      <c r="S26" s="700">
        <v>2215.4899999999998</v>
      </c>
      <c r="T26" s="703">
        <v>-327.71000000000004</v>
      </c>
      <c r="U26" s="352">
        <v>-0.12885734507706828</v>
      </c>
      <c r="V26" s="693">
        <v>1.1710803206748721</v>
      </c>
      <c r="W26" s="620">
        <v>1.3248081994367071</v>
      </c>
      <c r="X26" s="377">
        <v>194.42</v>
      </c>
      <c r="Y26" s="378">
        <v>80.2</v>
      </c>
      <c r="Z26" s="703">
        <v>-114.21999999999998</v>
      </c>
      <c r="AA26" s="352">
        <v>-0.58749099886842915</v>
      </c>
      <c r="AB26" s="621">
        <v>8.9525572485690721E-2</v>
      </c>
      <c r="AC26" s="620">
        <v>4.7957615513870039E-2</v>
      </c>
      <c r="AD26" s="377">
        <v>2348.77</v>
      </c>
      <c r="AE26" s="378">
        <v>2135.3000000000002</v>
      </c>
      <c r="AF26" s="703">
        <v>-213.4699999999998</v>
      </c>
      <c r="AG26" s="352">
        <v>-9.0885867922359281E-2</v>
      </c>
      <c r="AH26" s="621">
        <v>1.0815501434379993</v>
      </c>
      <c r="AI26" s="620">
        <v>1.2768565636753952</v>
      </c>
      <c r="AJ26" s="377">
        <v>1402.36</v>
      </c>
      <c r="AK26" s="700">
        <v>914.06</v>
      </c>
      <c r="AL26" s="703">
        <v>-488.29999999999995</v>
      </c>
      <c r="AM26" s="352">
        <v>-0.34819875067742945</v>
      </c>
      <c r="AN26" s="621">
        <v>0.20449988406870714</v>
      </c>
      <c r="AO26" s="620">
        <v>0.1921832391052502</v>
      </c>
      <c r="AP26" s="377">
        <v>1249.78</v>
      </c>
      <c r="AQ26" s="378">
        <v>833.01</v>
      </c>
      <c r="AR26" s="703">
        <v>-416.77</v>
      </c>
      <c r="AS26" s="352">
        <v>-0.33347469154571202</v>
      </c>
      <c r="AT26" s="621">
        <v>0.57549259325772328</v>
      </c>
      <c r="AU26" s="620">
        <v>0.4981193678205596</v>
      </c>
      <c r="AV26" s="377">
        <v>-3212.69</v>
      </c>
      <c r="AW26" s="700">
        <v>-815.62</v>
      </c>
      <c r="AX26" s="703">
        <v>2397.0700000000002</v>
      </c>
      <c r="AY26" s="352">
        <v>0.74612552098086027</v>
      </c>
      <c r="AZ26" s="621">
        <v>-2.5706044263790426</v>
      </c>
      <c r="BA26" s="620">
        <v>-0.97912390007322847</v>
      </c>
      <c r="BB26" s="377">
        <v>-1962.91</v>
      </c>
      <c r="BC26" s="378">
        <v>17.38</v>
      </c>
      <c r="BD26" s="703">
        <v>1980.2900000000002</v>
      </c>
      <c r="BE26" s="352">
        <v>1.0088542011605219</v>
      </c>
      <c r="BF26" s="621">
        <v>-0.77182683233721305</v>
      </c>
      <c r="BG26" s="620">
        <v>7.844765717741899E-3</v>
      </c>
      <c r="BH26" s="377">
        <v>-1994.11</v>
      </c>
      <c r="BI26" s="378">
        <v>17.38</v>
      </c>
      <c r="BJ26" s="703">
        <v>2011.49</v>
      </c>
      <c r="BK26" s="352">
        <v>1.0087156676412035</v>
      </c>
      <c r="BL26" s="621">
        <v>-0.84900181797281127</v>
      </c>
      <c r="BM26" s="620">
        <v>8.1393715168828727E-3</v>
      </c>
      <c r="BN26" s="377">
        <v>1265.6099999999999</v>
      </c>
      <c r="BO26" s="378">
        <v>894.93</v>
      </c>
      <c r="BP26" s="703">
        <v>-370.67999999999995</v>
      </c>
      <c r="BQ26" s="352">
        <v>-0.2928864342095906</v>
      </c>
      <c r="BR26" s="621">
        <v>0.18455824344404892</v>
      </c>
      <c r="BS26" s="620">
        <v>0.18816111215069206</v>
      </c>
      <c r="BT26" s="377">
        <v>-460.21</v>
      </c>
      <c r="BU26" s="700">
        <v>277.47000000000003</v>
      </c>
      <c r="BV26" s="703">
        <v>737.68000000000006</v>
      </c>
      <c r="BW26" s="352">
        <v>1.6029204059016537</v>
      </c>
      <c r="BX26" s="621">
        <v>-0.19593659660162552</v>
      </c>
      <c r="BY26" s="620">
        <v>0.12994427012597762</v>
      </c>
      <c r="BZ26" s="377">
        <v>0</v>
      </c>
      <c r="CA26" s="378">
        <v>0</v>
      </c>
      <c r="CB26" s="703">
        <v>0</v>
      </c>
      <c r="CC26" s="352">
        <v>0</v>
      </c>
      <c r="CD26" s="621">
        <v>0</v>
      </c>
      <c r="CE26" s="620">
        <v>0</v>
      </c>
      <c r="CF26" s="377">
        <v>688.96</v>
      </c>
      <c r="CG26" s="700">
        <v>278.82</v>
      </c>
      <c r="CH26" s="703">
        <v>-410.14000000000004</v>
      </c>
      <c r="CI26" s="352">
        <v>-0.59530306549001399</v>
      </c>
      <c r="CJ26" s="621">
        <v>0.29332799720704883</v>
      </c>
      <c r="CK26" s="620">
        <v>0.13057649978925676</v>
      </c>
      <c r="CL26" s="377">
        <v>813.64</v>
      </c>
      <c r="CM26" s="378">
        <v>329.43</v>
      </c>
      <c r="CN26" s="703">
        <v>-484.21</v>
      </c>
      <c r="CO26" s="352">
        <v>-0.59511577601887811</v>
      </c>
      <c r="CP26" s="621">
        <v>0.34641110027801786</v>
      </c>
      <c r="CQ26" s="620">
        <v>0.15427808738818902</v>
      </c>
      <c r="CR26" s="377">
        <v>147.06</v>
      </c>
      <c r="CS26" s="700">
        <v>227.55</v>
      </c>
      <c r="CT26" s="703">
        <v>80.490000000000009</v>
      </c>
      <c r="CU26" s="352">
        <v>0.54732762137902902</v>
      </c>
      <c r="CV26" s="621">
        <v>6.2611494526922606E-2</v>
      </c>
      <c r="CW26" s="620">
        <v>0.10656582213272139</v>
      </c>
      <c r="CX26" s="377">
        <v>3153.44</v>
      </c>
      <c r="CY26" s="700">
        <v>1004.64</v>
      </c>
      <c r="CZ26" s="703">
        <v>-2148.8000000000002</v>
      </c>
      <c r="DA26" s="352">
        <v>-0.68141458217058204</v>
      </c>
      <c r="DB26" s="621">
        <v>0.45985204542173469</v>
      </c>
      <c r="DC26" s="620">
        <v>0.21122789459630503</v>
      </c>
      <c r="DD26" s="804">
        <v>-0.34258782256244757</v>
      </c>
      <c r="DE26" s="799">
        <v>0.52950405095302766</v>
      </c>
      <c r="DF26" s="707"/>
      <c r="DG26" s="704"/>
    </row>
    <row r="27" spans="1:111" s="702" customFormat="1" ht="19.5" customHeight="1">
      <c r="A27" s="708" t="s">
        <v>40</v>
      </c>
      <c r="B27" s="377">
        <v>15729.36</v>
      </c>
      <c r="C27" s="378">
        <v>2775.83</v>
      </c>
      <c r="D27" s="703">
        <v>-12953.53</v>
      </c>
      <c r="E27" s="336">
        <v>-0.82352555984477438</v>
      </c>
      <c r="F27" s="377">
        <v>1286.98</v>
      </c>
      <c r="G27" s="700">
        <v>795.27</v>
      </c>
      <c r="H27" s="703">
        <v>-491.71000000000004</v>
      </c>
      <c r="I27" s="352">
        <v>-0.38206498935492395</v>
      </c>
      <c r="J27" s="693">
        <v>8.182023934858125E-2</v>
      </c>
      <c r="K27" s="620">
        <v>0.28649809246243468</v>
      </c>
      <c r="L27" s="377">
        <v>401.52</v>
      </c>
      <c r="M27" s="378">
        <v>10.23</v>
      </c>
      <c r="N27" s="703">
        <v>-391.28999999999996</v>
      </c>
      <c r="O27" s="352">
        <v>-0.97452181709503882</v>
      </c>
      <c r="P27" s="693">
        <v>0.31198620025175217</v>
      </c>
      <c r="Q27" s="620">
        <v>1.2863555773510884E-2</v>
      </c>
      <c r="R27" s="377">
        <v>885.45</v>
      </c>
      <c r="S27" s="700">
        <v>785.05</v>
      </c>
      <c r="T27" s="703">
        <v>-100.40000000000009</v>
      </c>
      <c r="U27" s="352">
        <v>-0.11338867242644993</v>
      </c>
      <c r="V27" s="693">
        <v>0.6880060296197299</v>
      </c>
      <c r="W27" s="620">
        <v>0.98714901857230875</v>
      </c>
      <c r="X27" s="377">
        <v>31.41</v>
      </c>
      <c r="Y27" s="378">
        <v>54.28</v>
      </c>
      <c r="Z27" s="703">
        <v>22.87</v>
      </c>
      <c r="AA27" s="352">
        <v>0.72811206622094882</v>
      </c>
      <c r="AB27" s="621">
        <v>2.4405973674804581E-2</v>
      </c>
      <c r="AC27" s="620">
        <v>6.8253549109107609E-2</v>
      </c>
      <c r="AD27" s="377">
        <v>854.04</v>
      </c>
      <c r="AE27" s="378">
        <v>730.76</v>
      </c>
      <c r="AF27" s="703">
        <v>-123.27999999999997</v>
      </c>
      <c r="AG27" s="352">
        <v>-0.14434921080979812</v>
      </c>
      <c r="AH27" s="621">
        <v>0.66360005594492533</v>
      </c>
      <c r="AI27" s="620">
        <v>0.91888289511738153</v>
      </c>
      <c r="AJ27" s="377">
        <v>1358.38</v>
      </c>
      <c r="AK27" s="700">
        <v>1034.9100000000001</v>
      </c>
      <c r="AL27" s="703">
        <v>-323.47000000000003</v>
      </c>
      <c r="AM27" s="352">
        <v>-0.23812924218554454</v>
      </c>
      <c r="AN27" s="621">
        <v>8.63595213028375E-2</v>
      </c>
      <c r="AO27" s="620">
        <v>0.37282902771423326</v>
      </c>
      <c r="AP27" s="377">
        <v>748.09</v>
      </c>
      <c r="AQ27" s="378">
        <v>621.98</v>
      </c>
      <c r="AR27" s="703">
        <v>-126.11000000000001</v>
      </c>
      <c r="AS27" s="352">
        <v>-0.16857597347912687</v>
      </c>
      <c r="AT27" s="621">
        <v>0.58127554429750272</v>
      </c>
      <c r="AU27" s="620">
        <v>0.78209916129113388</v>
      </c>
      <c r="AV27" s="377">
        <v>-492.02</v>
      </c>
      <c r="AW27" s="700">
        <v>-511.59</v>
      </c>
      <c r="AX27" s="703">
        <v>-19.569999999999993</v>
      </c>
      <c r="AY27" s="352">
        <v>-3.9774805902199083E-2</v>
      </c>
      <c r="AZ27" s="621">
        <v>-0.65770161344223288</v>
      </c>
      <c r="BA27" s="620">
        <v>-0.8225184089520563</v>
      </c>
      <c r="BB27" s="377">
        <v>256.07</v>
      </c>
      <c r="BC27" s="378">
        <v>110.4</v>
      </c>
      <c r="BD27" s="703">
        <v>-145.66999999999999</v>
      </c>
      <c r="BE27" s="352">
        <v>-0.56886788768696062</v>
      </c>
      <c r="BF27" s="621">
        <v>0.28919758314981081</v>
      </c>
      <c r="BG27" s="620">
        <v>0.14062798547863195</v>
      </c>
      <c r="BH27" s="377">
        <v>256.07</v>
      </c>
      <c r="BI27" s="378">
        <v>43.27</v>
      </c>
      <c r="BJ27" s="703">
        <v>-212.79999999999998</v>
      </c>
      <c r="BK27" s="352">
        <v>-0.83102276721209045</v>
      </c>
      <c r="BL27" s="621">
        <v>0.29983373144115028</v>
      </c>
      <c r="BM27" s="620">
        <v>5.9212326892550224E-2</v>
      </c>
      <c r="BN27" s="377">
        <v>643.91</v>
      </c>
      <c r="BO27" s="378">
        <v>385.45</v>
      </c>
      <c r="BP27" s="703">
        <v>-258.45999999999998</v>
      </c>
      <c r="BQ27" s="352">
        <v>-0.40139149881194575</v>
      </c>
      <c r="BR27" s="621">
        <v>4.0936821332845069E-2</v>
      </c>
      <c r="BS27" s="620">
        <v>0.1388593681889741</v>
      </c>
      <c r="BT27" s="377">
        <v>-947.91</v>
      </c>
      <c r="BU27" s="700">
        <v>-252.99</v>
      </c>
      <c r="BV27" s="703">
        <v>694.92</v>
      </c>
      <c r="BW27" s="352">
        <v>0.73310757350381361</v>
      </c>
      <c r="BX27" s="621">
        <v>-1.1099128846424056</v>
      </c>
      <c r="BY27" s="620">
        <v>-0.34620121517324431</v>
      </c>
      <c r="BZ27" s="377">
        <v>0</v>
      </c>
      <c r="CA27" s="378">
        <v>0</v>
      </c>
      <c r="CB27" s="703">
        <v>0</v>
      </c>
      <c r="CC27" s="352">
        <v>0</v>
      </c>
      <c r="CD27" s="621">
        <v>0</v>
      </c>
      <c r="CE27" s="620">
        <v>0</v>
      </c>
      <c r="CF27" s="377">
        <v>149.88</v>
      </c>
      <c r="CG27" s="700">
        <v>166.5</v>
      </c>
      <c r="CH27" s="703">
        <v>16.620000000000005</v>
      </c>
      <c r="CI27" s="352">
        <v>0.11088871096877505</v>
      </c>
      <c r="CJ27" s="621">
        <v>0.17549529296051708</v>
      </c>
      <c r="CK27" s="620">
        <v>0.22784498330505229</v>
      </c>
      <c r="CL27" s="377">
        <v>140.91999999999999</v>
      </c>
      <c r="CM27" s="378">
        <v>120.38</v>
      </c>
      <c r="CN27" s="703">
        <v>-20.539999999999992</v>
      </c>
      <c r="CO27" s="352">
        <v>-0.14575645756457561</v>
      </c>
      <c r="CP27" s="621">
        <v>0.16500398107816963</v>
      </c>
      <c r="CQ27" s="620">
        <v>0.16473260714872187</v>
      </c>
      <c r="CR27" s="377">
        <v>-22.26</v>
      </c>
      <c r="CS27" s="700">
        <v>6.38</v>
      </c>
      <c r="CT27" s="703">
        <v>28.64</v>
      </c>
      <c r="CU27" s="352">
        <v>1.2866127583108715</v>
      </c>
      <c r="CV27" s="621">
        <v>-2.6064352957706902E-2</v>
      </c>
      <c r="CW27" s="620">
        <v>8.730636597514916E-3</v>
      </c>
      <c r="CX27" s="377">
        <v>1277.3399999999999</v>
      </c>
      <c r="CY27" s="700">
        <v>647.23</v>
      </c>
      <c r="CZ27" s="703">
        <v>-630.1099999999999</v>
      </c>
      <c r="DA27" s="352">
        <v>-0.49329857359825885</v>
      </c>
      <c r="DB27" s="621">
        <v>8.1207372709379139E-2</v>
      </c>
      <c r="DC27" s="620">
        <v>0.2331662962069003</v>
      </c>
      <c r="DD27" s="804">
        <v>-0.49564423212027542</v>
      </c>
      <c r="DE27" s="799">
        <v>0.11431933877059501</v>
      </c>
      <c r="DF27" s="707"/>
      <c r="DG27" s="704"/>
    </row>
    <row r="28" spans="1:111" s="702" customFormat="1" ht="19.5" customHeight="1">
      <c r="A28" s="939" t="s">
        <v>19</v>
      </c>
      <c r="B28" s="377">
        <v>645.04999999999995</v>
      </c>
      <c r="C28" s="378">
        <v>1282.08</v>
      </c>
      <c r="D28" s="703">
        <v>637.03</v>
      </c>
      <c r="E28" s="336">
        <v>0.98756685528253629</v>
      </c>
      <c r="F28" s="377">
        <v>3.92</v>
      </c>
      <c r="G28" s="700">
        <v>16.25</v>
      </c>
      <c r="H28" s="703">
        <v>12.33</v>
      </c>
      <c r="I28" s="352">
        <v>3.1454081632653064</v>
      </c>
      <c r="J28" s="693">
        <v>6.0770482908301688E-3</v>
      </c>
      <c r="K28" s="620">
        <v>1.2674716086359667E-2</v>
      </c>
      <c r="L28" s="377">
        <v>-48.76</v>
      </c>
      <c r="M28" s="378">
        <v>-38.89</v>
      </c>
      <c r="N28" s="703">
        <v>9.8699999999999974</v>
      </c>
      <c r="O28" s="352">
        <v>0.20242001640689086</v>
      </c>
      <c r="P28" s="693">
        <v>-12.438775510204081</v>
      </c>
      <c r="Q28" s="620">
        <v>-2.3932307692307693</v>
      </c>
      <c r="R28" s="377">
        <v>52.68</v>
      </c>
      <c r="S28" s="700">
        <v>55.14</v>
      </c>
      <c r="T28" s="703">
        <v>2.4600000000000009</v>
      </c>
      <c r="U28" s="352">
        <v>4.6697038724373592E-2</v>
      </c>
      <c r="V28" s="693">
        <v>13.438775510204081</v>
      </c>
      <c r="W28" s="620">
        <v>3.3932307692307693</v>
      </c>
      <c r="X28" s="377">
        <v>0</v>
      </c>
      <c r="Y28" s="378">
        <v>0</v>
      </c>
      <c r="Z28" s="703">
        <v>0</v>
      </c>
      <c r="AA28" s="352">
        <v>0</v>
      </c>
      <c r="AB28" s="621">
        <v>0</v>
      </c>
      <c r="AC28" s="620">
        <v>0</v>
      </c>
      <c r="AD28" s="377">
        <v>52.68</v>
      </c>
      <c r="AE28" s="378">
        <v>55.14</v>
      </c>
      <c r="AF28" s="703">
        <v>2.4600000000000009</v>
      </c>
      <c r="AG28" s="352">
        <v>4.6697038724373592E-2</v>
      </c>
      <c r="AH28" s="621">
        <v>13.438775510204081</v>
      </c>
      <c r="AI28" s="620">
        <v>3.3932307692307693</v>
      </c>
      <c r="AJ28" s="377">
        <v>158.55000000000001</v>
      </c>
      <c r="AK28" s="700">
        <v>366.81</v>
      </c>
      <c r="AL28" s="703">
        <v>208.26</v>
      </c>
      <c r="AM28" s="352">
        <v>1.3135288552507094</v>
      </c>
      <c r="AN28" s="621">
        <v>0.24579489962018453</v>
      </c>
      <c r="AO28" s="620">
        <v>0.28610539123923628</v>
      </c>
      <c r="AP28" s="377">
        <v>0.02</v>
      </c>
      <c r="AQ28" s="378">
        <v>1.06</v>
      </c>
      <c r="AR28" s="703">
        <v>1.04</v>
      </c>
      <c r="AS28" s="352">
        <v>52</v>
      </c>
      <c r="AT28" s="621">
        <v>5.1020408163265311E-3</v>
      </c>
      <c r="AU28" s="620">
        <v>6.5230769230769231E-2</v>
      </c>
      <c r="AV28" s="377">
        <v>-11.66</v>
      </c>
      <c r="AW28" s="700">
        <v>0.08</v>
      </c>
      <c r="AX28" s="703">
        <v>11.74</v>
      </c>
      <c r="AY28" s="352">
        <v>1.0068610634648369</v>
      </c>
      <c r="AZ28" s="621">
        <v>-583</v>
      </c>
      <c r="BA28" s="620">
        <v>7.5471698113207544E-2</v>
      </c>
      <c r="BB28" s="377">
        <v>-11.64</v>
      </c>
      <c r="BC28" s="378">
        <v>1.1399999999999999</v>
      </c>
      <c r="BD28" s="703">
        <v>12.780000000000001</v>
      </c>
      <c r="BE28" s="352">
        <v>1.097938144329897</v>
      </c>
      <c r="BF28" s="621">
        <v>-0.22095671981776766</v>
      </c>
      <c r="BG28" s="620">
        <v>2.0674646354733404E-2</v>
      </c>
      <c r="BH28" s="377">
        <v>-11.64</v>
      </c>
      <c r="BI28" s="378">
        <v>1.1399999999999999</v>
      </c>
      <c r="BJ28" s="703">
        <v>12.780000000000001</v>
      </c>
      <c r="BK28" s="352">
        <v>1.097938144329897</v>
      </c>
      <c r="BL28" s="621">
        <v>-0.22095671981776766</v>
      </c>
      <c r="BM28" s="620">
        <v>2.0674646354733404E-2</v>
      </c>
      <c r="BN28" s="377">
        <v>32.69</v>
      </c>
      <c r="BO28" s="378">
        <v>63.63</v>
      </c>
      <c r="BP28" s="703">
        <v>30.940000000000005</v>
      </c>
      <c r="BQ28" s="352">
        <v>0.9464668094218418</v>
      </c>
      <c r="BR28" s="621">
        <v>5.0678241996744436E-2</v>
      </c>
      <c r="BS28" s="620">
        <v>4.9630288281542499E-2</v>
      </c>
      <c r="BT28" s="377">
        <v>-92.97</v>
      </c>
      <c r="BU28" s="700">
        <v>-166.42</v>
      </c>
      <c r="BV28" s="703">
        <v>-73.449999999999989</v>
      </c>
      <c r="BW28" s="352">
        <v>-0.79003979778423139</v>
      </c>
      <c r="BX28" s="621">
        <v>-1.7648063781321184</v>
      </c>
      <c r="BY28" s="620">
        <v>-3.0181356546971343</v>
      </c>
      <c r="BZ28" s="377">
        <v>0</v>
      </c>
      <c r="CA28" s="378">
        <v>0</v>
      </c>
      <c r="CB28" s="703">
        <v>0</v>
      </c>
      <c r="CC28" s="352">
        <v>0</v>
      </c>
      <c r="CD28" s="621">
        <v>0</v>
      </c>
      <c r="CE28" s="620">
        <v>0</v>
      </c>
      <c r="CF28" s="377">
        <v>13.68</v>
      </c>
      <c r="CG28" s="700">
        <v>19.170000000000002</v>
      </c>
      <c r="CH28" s="703">
        <v>5.490000000000002</v>
      </c>
      <c r="CI28" s="352">
        <v>0.40131578947368435</v>
      </c>
      <c r="CJ28" s="621">
        <v>0.25968109339407747</v>
      </c>
      <c r="CK28" s="620">
        <v>0.34766050054406966</v>
      </c>
      <c r="CL28" s="377">
        <v>24.38</v>
      </c>
      <c r="CM28" s="378">
        <v>43.25</v>
      </c>
      <c r="CN28" s="703">
        <v>18.87</v>
      </c>
      <c r="CO28" s="352">
        <v>0.77399507793273181</v>
      </c>
      <c r="CP28" s="621">
        <v>0.46279422930903569</v>
      </c>
      <c r="CQ28" s="620">
        <v>0.78436706565106995</v>
      </c>
      <c r="CR28" s="377">
        <v>-0.52</v>
      </c>
      <c r="CS28" s="700">
        <v>0.01</v>
      </c>
      <c r="CT28" s="703">
        <v>0.53</v>
      </c>
      <c r="CU28" s="352">
        <v>1.0192307692307692</v>
      </c>
      <c r="CV28" s="621">
        <v>-9.8709187547456351E-3</v>
      </c>
      <c r="CW28" s="620">
        <v>1.8135654697134566E-4</v>
      </c>
      <c r="CX28" s="377">
        <v>119.75</v>
      </c>
      <c r="CY28" s="700">
        <v>158</v>
      </c>
      <c r="CZ28" s="703">
        <v>38.25</v>
      </c>
      <c r="DA28" s="352">
        <v>0.31941544885177453</v>
      </c>
      <c r="DB28" s="621">
        <v>0.18564452368033488</v>
      </c>
      <c r="DC28" s="620">
        <v>0.12323723948583552</v>
      </c>
      <c r="DD28" s="804">
        <v>-1.2731586940015185</v>
      </c>
      <c r="DE28" s="799">
        <v>-1.8654334421472616</v>
      </c>
      <c r="DF28" s="707"/>
      <c r="DG28" s="704"/>
    </row>
    <row r="29" spans="1:111" s="702" customFormat="1" ht="19.5" customHeight="1">
      <c r="A29" s="708" t="s">
        <v>490</v>
      </c>
      <c r="B29" s="377">
        <v>1016.87</v>
      </c>
      <c r="C29" s="378">
        <v>1254.5</v>
      </c>
      <c r="D29" s="703">
        <v>237.63</v>
      </c>
      <c r="E29" s="336">
        <v>0.23368768869176984</v>
      </c>
      <c r="F29" s="377">
        <v>234.88</v>
      </c>
      <c r="G29" s="700">
        <v>288.64999999999998</v>
      </c>
      <c r="H29" s="703">
        <v>53.769999999999982</v>
      </c>
      <c r="I29" s="352">
        <v>0.22892540871934597</v>
      </c>
      <c r="J29" s="693">
        <v>0.23098331153441443</v>
      </c>
      <c r="K29" s="620">
        <v>0.23009166998804303</v>
      </c>
      <c r="L29" s="377">
        <v>-433.61</v>
      </c>
      <c r="M29" s="378">
        <v>-374.98</v>
      </c>
      <c r="N29" s="703">
        <v>58.629999999999995</v>
      </c>
      <c r="O29" s="352">
        <v>0.13521367127141901</v>
      </c>
      <c r="P29" s="693">
        <v>-1.846091621253406</v>
      </c>
      <c r="Q29" s="620">
        <v>-1.2990819331370174</v>
      </c>
      <c r="R29" s="377">
        <v>668.5</v>
      </c>
      <c r="S29" s="700">
        <v>663.63</v>
      </c>
      <c r="T29" s="703">
        <v>-4.8700000000000045</v>
      </c>
      <c r="U29" s="352">
        <v>-7.2849663425579728E-3</v>
      </c>
      <c r="V29" s="693">
        <v>2.846134196185286</v>
      </c>
      <c r="W29" s="620">
        <v>2.2990819331370171</v>
      </c>
      <c r="X29" s="377">
        <v>0</v>
      </c>
      <c r="Y29" s="378">
        <v>0</v>
      </c>
      <c r="Z29" s="703">
        <v>0</v>
      </c>
      <c r="AA29" s="352">
        <v>0</v>
      </c>
      <c r="AB29" s="621">
        <v>0</v>
      </c>
      <c r="AC29" s="620">
        <v>0</v>
      </c>
      <c r="AD29" s="377">
        <v>668.5</v>
      </c>
      <c r="AE29" s="378">
        <v>663.63</v>
      </c>
      <c r="AF29" s="703">
        <v>-4.8700000000000045</v>
      </c>
      <c r="AG29" s="352">
        <v>-7.2849663425579728E-3</v>
      </c>
      <c r="AH29" s="621">
        <v>2.846134196185286</v>
      </c>
      <c r="AI29" s="620">
        <v>2.2990819331370171</v>
      </c>
      <c r="AJ29" s="377">
        <v>36.44</v>
      </c>
      <c r="AK29" s="700">
        <v>4923.43</v>
      </c>
      <c r="AL29" s="703">
        <v>4886.9900000000007</v>
      </c>
      <c r="AM29" s="352">
        <v>134.11059275521407</v>
      </c>
      <c r="AN29" s="621">
        <v>3.5835455859647737E-2</v>
      </c>
      <c r="AO29" s="620">
        <v>3.9246153846153851</v>
      </c>
      <c r="AP29" s="377">
        <v>10.130000000000001</v>
      </c>
      <c r="AQ29" s="378">
        <v>4365.72</v>
      </c>
      <c r="AR29" s="703">
        <v>4355.59</v>
      </c>
      <c r="AS29" s="352">
        <v>429.96939782823296</v>
      </c>
      <c r="AT29" s="621">
        <v>4.3128405994550416E-2</v>
      </c>
      <c r="AU29" s="620">
        <v>15.124614585137712</v>
      </c>
      <c r="AV29" s="377">
        <v>28.18</v>
      </c>
      <c r="AW29" s="700">
        <v>-1998.82</v>
      </c>
      <c r="AX29" s="703">
        <v>-2027</v>
      </c>
      <c r="AY29" s="352">
        <v>-71.930447125621015</v>
      </c>
      <c r="AZ29" s="621">
        <v>2.7818361303060213</v>
      </c>
      <c r="BA29" s="620">
        <v>-0.45784429601531929</v>
      </c>
      <c r="BB29" s="377">
        <v>38.31</v>
      </c>
      <c r="BC29" s="378">
        <v>2366.91</v>
      </c>
      <c r="BD29" s="703">
        <v>2328.6</v>
      </c>
      <c r="BE29" s="352">
        <v>60.783085356303829</v>
      </c>
      <c r="BF29" s="621">
        <v>5.7307404637247573E-2</v>
      </c>
      <c r="BG29" s="620">
        <v>3.566610912707382</v>
      </c>
      <c r="BH29" s="377">
        <v>38.31</v>
      </c>
      <c r="BI29" s="378">
        <v>2366.91</v>
      </c>
      <c r="BJ29" s="703">
        <v>2328.6</v>
      </c>
      <c r="BK29" s="352">
        <v>60.783085356303829</v>
      </c>
      <c r="BL29" s="621">
        <v>5.7307404637247573E-2</v>
      </c>
      <c r="BM29" s="620">
        <v>3.566610912707382</v>
      </c>
      <c r="BN29" s="377">
        <v>182.26</v>
      </c>
      <c r="BO29" s="378">
        <v>223.87</v>
      </c>
      <c r="BP29" s="703">
        <v>41.610000000000014</v>
      </c>
      <c r="BQ29" s="352">
        <v>0.22830023044003081</v>
      </c>
      <c r="BR29" s="621">
        <v>0.17923628389076282</v>
      </c>
      <c r="BS29" s="620">
        <v>0.17845356715823038</v>
      </c>
      <c r="BT29" s="377">
        <v>-92.03</v>
      </c>
      <c r="BU29" s="700">
        <v>-103.41</v>
      </c>
      <c r="BV29" s="703">
        <v>-11.379999999999995</v>
      </c>
      <c r="BW29" s="352">
        <v>-0.12365532978376612</v>
      </c>
      <c r="BX29" s="621">
        <v>-0.13766641735228122</v>
      </c>
      <c r="BY29" s="620">
        <v>-0.15582478188147009</v>
      </c>
      <c r="BZ29" s="377">
        <v>0</v>
      </c>
      <c r="CA29" s="378">
        <v>0</v>
      </c>
      <c r="CB29" s="703">
        <v>0</v>
      </c>
      <c r="CC29" s="352">
        <v>0</v>
      </c>
      <c r="CD29" s="621">
        <v>0</v>
      </c>
      <c r="CE29" s="620">
        <v>0</v>
      </c>
      <c r="CF29" s="377">
        <v>15.73</v>
      </c>
      <c r="CG29" s="700">
        <v>22.22</v>
      </c>
      <c r="CH29" s="703">
        <v>6.4899999999999984</v>
      </c>
      <c r="CI29" s="352">
        <v>0.41258741258741249</v>
      </c>
      <c r="CJ29" s="621">
        <v>2.3530291697830965E-2</v>
      </c>
      <c r="CK29" s="620">
        <v>3.3482512846013592E-2</v>
      </c>
      <c r="CL29" s="377">
        <v>28.91</v>
      </c>
      <c r="CM29" s="378">
        <v>41.33</v>
      </c>
      <c r="CN29" s="703">
        <v>12.419999999999998</v>
      </c>
      <c r="CO29" s="352">
        <v>0.42960913178830845</v>
      </c>
      <c r="CP29" s="621">
        <v>4.3246073298429319E-2</v>
      </c>
      <c r="CQ29" s="620">
        <v>6.2278679384596837E-2</v>
      </c>
      <c r="CR29" s="377">
        <v>40.950000000000003</v>
      </c>
      <c r="CS29" s="700">
        <v>23.27</v>
      </c>
      <c r="CT29" s="703">
        <v>-17.680000000000003</v>
      </c>
      <c r="CU29" s="352">
        <v>-0.43174603174603182</v>
      </c>
      <c r="CV29" s="621">
        <v>6.1256544502617805E-2</v>
      </c>
      <c r="CW29" s="620">
        <v>3.5064719798683003E-2</v>
      </c>
      <c r="CX29" s="377">
        <v>636.62</v>
      </c>
      <c r="CY29" s="700">
        <v>-1686.69</v>
      </c>
      <c r="CZ29" s="703">
        <v>-2323.31</v>
      </c>
      <c r="DA29" s="352">
        <v>-3.6494455090949072</v>
      </c>
      <c r="DB29" s="621">
        <v>0.62605839487840143</v>
      </c>
      <c r="DC29" s="620">
        <v>-1.3445117576723795</v>
      </c>
      <c r="DD29" s="804">
        <v>4.7688855646970826E-2</v>
      </c>
      <c r="DE29" s="799">
        <v>3.5416120428552058</v>
      </c>
      <c r="DF29" s="707"/>
      <c r="DG29" s="704"/>
    </row>
    <row r="30" spans="1:111" s="702" customFormat="1" ht="19.5" customHeight="1">
      <c r="A30" s="708" t="s">
        <v>408</v>
      </c>
      <c r="B30" s="377">
        <v>605.03</v>
      </c>
      <c r="C30" s="378">
        <v>717.41</v>
      </c>
      <c r="D30" s="703">
        <v>112.38</v>
      </c>
      <c r="E30" s="336">
        <v>0.18574285572616234</v>
      </c>
      <c r="F30" s="377">
        <v>117.98</v>
      </c>
      <c r="G30" s="700">
        <v>110.75</v>
      </c>
      <c r="H30" s="703">
        <v>-7.230000000000004</v>
      </c>
      <c r="I30" s="352">
        <v>-6.1281573147991215E-2</v>
      </c>
      <c r="J30" s="693">
        <v>0.19499859511098624</v>
      </c>
      <c r="K30" s="620">
        <v>0.15437476477885728</v>
      </c>
      <c r="L30" s="377">
        <v>3.4</v>
      </c>
      <c r="M30" s="378">
        <v>0.16</v>
      </c>
      <c r="N30" s="703">
        <v>-3.2399999999999998</v>
      </c>
      <c r="O30" s="352">
        <v>-0.95294117647058818</v>
      </c>
      <c r="P30" s="693">
        <v>2.8818443804034581E-2</v>
      </c>
      <c r="Q30" s="620">
        <v>1.4446952595936794E-3</v>
      </c>
      <c r="R30" s="377">
        <v>114.58</v>
      </c>
      <c r="S30" s="700">
        <v>110.59</v>
      </c>
      <c r="T30" s="703">
        <v>-3.9899999999999949</v>
      </c>
      <c r="U30" s="352">
        <v>-3.4822831209635148E-2</v>
      </c>
      <c r="V30" s="693">
        <v>0.97118155619596536</v>
      </c>
      <c r="W30" s="620">
        <v>0.99855530474040632</v>
      </c>
      <c r="X30" s="377">
        <v>22.76</v>
      </c>
      <c r="Y30" s="378">
        <v>46.73</v>
      </c>
      <c r="Z30" s="703">
        <v>23.969999999999995</v>
      </c>
      <c r="AA30" s="352">
        <v>1.0531634446397184</v>
      </c>
      <c r="AB30" s="621">
        <v>0.19291405322936092</v>
      </c>
      <c r="AC30" s="620">
        <v>0.421941309255079</v>
      </c>
      <c r="AD30" s="377">
        <v>91.82</v>
      </c>
      <c r="AE30" s="378">
        <v>63.86</v>
      </c>
      <c r="AF30" s="703">
        <v>-27.959999999999994</v>
      </c>
      <c r="AG30" s="352">
        <v>-0.30450882160749287</v>
      </c>
      <c r="AH30" s="621">
        <v>0.77826750296660441</v>
      </c>
      <c r="AI30" s="620">
        <v>0.57661399548532732</v>
      </c>
      <c r="AJ30" s="377">
        <v>1.25</v>
      </c>
      <c r="AK30" s="700">
        <v>0</v>
      </c>
      <c r="AL30" s="703">
        <v>-1.25</v>
      </c>
      <c r="AM30" s="352">
        <v>-1</v>
      </c>
      <c r="AN30" s="621">
        <v>2.0660132555410477E-3</v>
      </c>
      <c r="AO30" s="620">
        <v>0</v>
      </c>
      <c r="AP30" s="377">
        <v>0.24</v>
      </c>
      <c r="AQ30" s="378">
        <v>0</v>
      </c>
      <c r="AR30" s="703">
        <v>-0.24</v>
      </c>
      <c r="AS30" s="352">
        <v>-1</v>
      </c>
      <c r="AT30" s="621">
        <v>2.0342430920494998E-3</v>
      </c>
      <c r="AU30" s="620">
        <v>0</v>
      </c>
      <c r="AV30" s="377">
        <v>-39.299999999999997</v>
      </c>
      <c r="AW30" s="700">
        <v>27.56</v>
      </c>
      <c r="AX30" s="703">
        <v>66.86</v>
      </c>
      <c r="AY30" s="352">
        <v>1.7012722646310434</v>
      </c>
      <c r="AZ30" s="621">
        <v>-163.75</v>
      </c>
      <c r="BA30" s="620" t="s">
        <v>493</v>
      </c>
      <c r="BB30" s="377">
        <v>-39.06</v>
      </c>
      <c r="BC30" s="378">
        <v>27.56</v>
      </c>
      <c r="BD30" s="703">
        <v>66.62</v>
      </c>
      <c r="BE30" s="352">
        <v>1.7055811571940604</v>
      </c>
      <c r="BF30" s="621">
        <v>-0.34089718973642874</v>
      </c>
      <c r="BG30" s="620">
        <v>0.24920878922144857</v>
      </c>
      <c r="BH30" s="377">
        <v>-39.06</v>
      </c>
      <c r="BI30" s="378">
        <v>27.56</v>
      </c>
      <c r="BJ30" s="703">
        <v>66.62</v>
      </c>
      <c r="BK30" s="352">
        <v>1.7055811571940604</v>
      </c>
      <c r="BL30" s="621">
        <v>-0.42539751688085392</v>
      </c>
      <c r="BM30" s="620">
        <v>0.43156905731287187</v>
      </c>
      <c r="BN30" s="377">
        <v>119.12</v>
      </c>
      <c r="BO30" s="378">
        <v>127.79</v>
      </c>
      <c r="BP30" s="703">
        <v>8.6700000000000017</v>
      </c>
      <c r="BQ30" s="352">
        <v>7.2783747481531241E-2</v>
      </c>
      <c r="BR30" s="621">
        <v>0.19688279920003968</v>
      </c>
      <c r="BS30" s="620">
        <v>0.17812687305724761</v>
      </c>
      <c r="BT30" s="377">
        <v>-114</v>
      </c>
      <c r="BU30" s="700">
        <v>-127.31</v>
      </c>
      <c r="BV30" s="703">
        <v>-13.310000000000002</v>
      </c>
      <c r="BW30" s="352">
        <v>-0.11675438596491231</v>
      </c>
      <c r="BX30" s="621">
        <v>-1.2415595730777609</v>
      </c>
      <c r="BY30" s="620">
        <v>-1.9935797056060132</v>
      </c>
      <c r="BZ30" s="377">
        <v>0</v>
      </c>
      <c r="CA30" s="378">
        <v>0</v>
      </c>
      <c r="CB30" s="703">
        <v>0</v>
      </c>
      <c r="CC30" s="352">
        <v>0</v>
      </c>
      <c r="CD30" s="621">
        <v>0</v>
      </c>
      <c r="CE30" s="620">
        <v>0</v>
      </c>
      <c r="CF30" s="377">
        <v>130.99</v>
      </c>
      <c r="CG30" s="700">
        <v>143.5</v>
      </c>
      <c r="CH30" s="703">
        <v>12.509999999999991</v>
      </c>
      <c r="CI30" s="352">
        <v>9.5503473547598972E-2</v>
      </c>
      <c r="CJ30" s="621">
        <v>1.4265955129601395</v>
      </c>
      <c r="CK30" s="620">
        <v>2.2471030378953962</v>
      </c>
      <c r="CL30" s="377">
        <v>142.05000000000001</v>
      </c>
      <c r="CM30" s="378">
        <v>188.4</v>
      </c>
      <c r="CN30" s="703">
        <v>46.349999999999994</v>
      </c>
      <c r="CO30" s="352">
        <v>0.32629355860612452</v>
      </c>
      <c r="CP30" s="621">
        <v>1.5470485732955785</v>
      </c>
      <c r="CQ30" s="620">
        <v>2.9502035703100535</v>
      </c>
      <c r="CR30" s="377">
        <v>1.41</v>
      </c>
      <c r="CS30" s="700">
        <v>0.02</v>
      </c>
      <c r="CT30" s="703">
        <v>-1.39</v>
      </c>
      <c r="CU30" s="352">
        <v>-0.98581560283687941</v>
      </c>
      <c r="CV30" s="621">
        <v>1.5356131561751253E-2</v>
      </c>
      <c r="CW30" s="620">
        <v>3.1318509238960227E-4</v>
      </c>
      <c r="CX30" s="377">
        <v>-29.59</v>
      </c>
      <c r="CY30" s="700">
        <v>-168.3</v>
      </c>
      <c r="CZ30" s="703">
        <v>-138.71</v>
      </c>
      <c r="DA30" s="352">
        <v>-4.6877323420074353</v>
      </c>
      <c r="DB30" s="621">
        <v>-4.8906665785167683E-2</v>
      </c>
      <c r="DC30" s="620">
        <v>-0.23459388634114386</v>
      </c>
      <c r="DD30" s="804">
        <v>1.322152036593335</v>
      </c>
      <c r="DE30" s="799">
        <v>3.6354525524585029</v>
      </c>
      <c r="DF30" s="707"/>
      <c r="DG30" s="704"/>
    </row>
    <row r="31" spans="1:111" s="702" customFormat="1" ht="19.5" customHeight="1">
      <c r="A31" s="877" t="s">
        <v>4</v>
      </c>
      <c r="B31" s="377">
        <v>280.32</v>
      </c>
      <c r="C31" s="378">
        <v>211.1</v>
      </c>
      <c r="D31" s="703">
        <v>-69.22</v>
      </c>
      <c r="E31" s="336">
        <v>-0.24693207762557079</v>
      </c>
      <c r="F31" s="377">
        <v>69.8</v>
      </c>
      <c r="G31" s="700">
        <v>52.67</v>
      </c>
      <c r="H31" s="703">
        <v>-17.129999999999995</v>
      </c>
      <c r="I31" s="352">
        <v>-0.24541547277936956</v>
      </c>
      <c r="J31" s="693">
        <v>0.24900114155251141</v>
      </c>
      <c r="K31" s="620">
        <v>0.24950260540028424</v>
      </c>
      <c r="L31" s="377">
        <v>3.33</v>
      </c>
      <c r="M31" s="378">
        <v>-7.31</v>
      </c>
      <c r="N31" s="703">
        <v>-10.64</v>
      </c>
      <c r="O31" s="352">
        <v>-3.1951951951951951</v>
      </c>
      <c r="P31" s="693">
        <v>4.770773638968482E-2</v>
      </c>
      <c r="Q31" s="620">
        <v>-0.13878868426048982</v>
      </c>
      <c r="R31" s="377">
        <v>66.48</v>
      </c>
      <c r="S31" s="700">
        <v>59.98</v>
      </c>
      <c r="T31" s="703">
        <v>-6.5000000000000071</v>
      </c>
      <c r="U31" s="352">
        <v>-9.7773766546329827E-2</v>
      </c>
      <c r="V31" s="693">
        <v>0.95243553008595994</v>
      </c>
      <c r="W31" s="620">
        <v>1.1387886842604897</v>
      </c>
      <c r="X31" s="377">
        <v>0</v>
      </c>
      <c r="Y31" s="378">
        <v>0</v>
      </c>
      <c r="Z31" s="703">
        <v>0</v>
      </c>
      <c r="AA31" s="352">
        <v>0</v>
      </c>
      <c r="AB31" s="621">
        <v>0</v>
      </c>
      <c r="AC31" s="620">
        <v>0</v>
      </c>
      <c r="AD31" s="377">
        <v>66.48</v>
      </c>
      <c r="AE31" s="378">
        <v>59.98</v>
      </c>
      <c r="AF31" s="703">
        <v>-6.5000000000000071</v>
      </c>
      <c r="AG31" s="352">
        <v>-9.7773766546329827E-2</v>
      </c>
      <c r="AH31" s="621">
        <v>0.95243553008595994</v>
      </c>
      <c r="AI31" s="620">
        <v>1.1387886842604897</v>
      </c>
      <c r="AJ31" s="377">
        <v>20.65</v>
      </c>
      <c r="AK31" s="700">
        <v>0</v>
      </c>
      <c r="AL31" s="703">
        <v>-20.65</v>
      </c>
      <c r="AM31" s="352">
        <v>-1</v>
      </c>
      <c r="AN31" s="621">
        <v>7.3665810502283102E-2</v>
      </c>
      <c r="AO31" s="620">
        <v>0</v>
      </c>
      <c r="AP31" s="377">
        <v>1.46</v>
      </c>
      <c r="AQ31" s="378">
        <v>0</v>
      </c>
      <c r="AR31" s="703">
        <v>-1.46</v>
      </c>
      <c r="AS31" s="352">
        <v>-1</v>
      </c>
      <c r="AT31" s="621">
        <v>2.0916905444126076E-2</v>
      </c>
      <c r="AU31" s="620">
        <v>0</v>
      </c>
      <c r="AV31" s="377">
        <v>16.39</v>
      </c>
      <c r="AW31" s="700">
        <v>53.25</v>
      </c>
      <c r="AX31" s="703">
        <v>36.86</v>
      </c>
      <c r="AY31" s="352">
        <v>2.2489322757779133</v>
      </c>
      <c r="AZ31" s="621">
        <v>11.226027397260275</v>
      </c>
      <c r="BA31" s="620" t="s">
        <v>493</v>
      </c>
      <c r="BB31" s="377">
        <v>17.850000000000001</v>
      </c>
      <c r="BC31" s="378">
        <v>53.25</v>
      </c>
      <c r="BD31" s="703">
        <v>35.4</v>
      </c>
      <c r="BE31" s="352">
        <v>1.9831932773109242</v>
      </c>
      <c r="BF31" s="621">
        <v>0.26850180505415161</v>
      </c>
      <c r="BG31" s="620">
        <v>0.88779593197732587</v>
      </c>
      <c r="BH31" s="377">
        <v>17.850000000000001</v>
      </c>
      <c r="BI31" s="378">
        <v>53.25</v>
      </c>
      <c r="BJ31" s="703">
        <v>35.4</v>
      </c>
      <c r="BK31" s="352">
        <v>1.9831932773109242</v>
      </c>
      <c r="BL31" s="621">
        <v>0.26850180505415161</v>
      </c>
      <c r="BM31" s="620">
        <v>0.88779593197732587</v>
      </c>
      <c r="BN31" s="377">
        <v>59.9</v>
      </c>
      <c r="BO31" s="378">
        <v>52.21</v>
      </c>
      <c r="BP31" s="703">
        <v>-7.6899999999999977</v>
      </c>
      <c r="BQ31" s="352">
        <v>-0.12838063439065106</v>
      </c>
      <c r="BR31" s="621">
        <v>0.2136843607305936</v>
      </c>
      <c r="BS31" s="620">
        <v>0.24732354334438655</v>
      </c>
      <c r="BT31" s="377">
        <v>-18.670000000000002</v>
      </c>
      <c r="BU31" s="700">
        <v>-15.48</v>
      </c>
      <c r="BV31" s="703">
        <v>3.1900000000000013</v>
      </c>
      <c r="BW31" s="352">
        <v>0.17086234600964118</v>
      </c>
      <c r="BX31" s="621">
        <v>-0.28083634175691941</v>
      </c>
      <c r="BY31" s="620">
        <v>-0.25808602867622543</v>
      </c>
      <c r="BZ31" s="377">
        <v>0</v>
      </c>
      <c r="CA31" s="378">
        <v>0</v>
      </c>
      <c r="CB31" s="703">
        <v>0</v>
      </c>
      <c r="CC31" s="352">
        <v>0</v>
      </c>
      <c r="CD31" s="621">
        <v>0</v>
      </c>
      <c r="CE31" s="620">
        <v>0</v>
      </c>
      <c r="CF31" s="377">
        <v>32.200000000000003</v>
      </c>
      <c r="CG31" s="700">
        <v>47.31</v>
      </c>
      <c r="CH31" s="703">
        <v>15.11</v>
      </c>
      <c r="CI31" s="352">
        <v>0.46925465838509312</v>
      </c>
      <c r="CJ31" s="621">
        <v>0.48435619735258728</v>
      </c>
      <c r="CK31" s="620">
        <v>0.78876292097365797</v>
      </c>
      <c r="CL31" s="377">
        <v>64.27</v>
      </c>
      <c r="CM31" s="378">
        <v>45.86</v>
      </c>
      <c r="CN31" s="703">
        <v>-18.409999999999997</v>
      </c>
      <c r="CO31" s="352">
        <v>-0.28644779835070794</v>
      </c>
      <c r="CP31" s="621">
        <v>0.96675691937424779</v>
      </c>
      <c r="CQ31" s="620">
        <v>0.76458819606535511</v>
      </c>
      <c r="CR31" s="377">
        <v>-0.13</v>
      </c>
      <c r="CS31" s="700">
        <v>0.18</v>
      </c>
      <c r="CT31" s="703">
        <v>0.31</v>
      </c>
      <c r="CU31" s="352">
        <v>2.3846153846153846</v>
      </c>
      <c r="CV31" s="621">
        <v>-1.9554753309265942E-3</v>
      </c>
      <c r="CW31" s="620">
        <v>3.0010003334444814E-3</v>
      </c>
      <c r="CX31" s="377">
        <v>-29.04</v>
      </c>
      <c r="CY31" s="700">
        <v>-71.14</v>
      </c>
      <c r="CZ31" s="703">
        <v>-42.1</v>
      </c>
      <c r="DA31" s="352">
        <v>-1.4497245179063363</v>
      </c>
      <c r="DB31" s="621">
        <v>-0.1035958904109589</v>
      </c>
      <c r="DC31" s="620">
        <v>-0.33699668403600191</v>
      </c>
      <c r="DD31" s="804">
        <v>1.4368231046931406</v>
      </c>
      <c r="DE31" s="799">
        <v>2.1860620206735581</v>
      </c>
      <c r="DF31" s="707"/>
      <c r="DG31" s="704"/>
    </row>
    <row r="32" spans="1:111" s="702" customFormat="1" ht="19.5" customHeight="1" thickBot="1">
      <c r="A32" s="708" t="s">
        <v>492</v>
      </c>
      <c r="B32" s="377">
        <v>0</v>
      </c>
      <c r="C32" s="378">
        <v>93.69</v>
      </c>
      <c r="D32" s="703">
        <v>93.69</v>
      </c>
      <c r="E32" s="336" t="s">
        <v>549</v>
      </c>
      <c r="F32" s="377">
        <v>0</v>
      </c>
      <c r="G32" s="700">
        <v>0.94</v>
      </c>
      <c r="H32" s="703">
        <v>0.94</v>
      </c>
      <c r="I32" s="352" t="s">
        <v>549</v>
      </c>
      <c r="J32" s="693" t="s">
        <v>493</v>
      </c>
      <c r="K32" s="620">
        <v>1.0033087842886113E-2</v>
      </c>
      <c r="L32" s="377">
        <v>0</v>
      </c>
      <c r="M32" s="378">
        <v>7.21</v>
      </c>
      <c r="N32" s="703">
        <v>7.21</v>
      </c>
      <c r="O32" s="352" t="s">
        <v>549</v>
      </c>
      <c r="P32" s="693" t="s">
        <v>493</v>
      </c>
      <c r="Q32" s="620">
        <v>7.6702127659574471</v>
      </c>
      <c r="R32" s="377">
        <v>0</v>
      </c>
      <c r="S32" s="700">
        <v>-6.27</v>
      </c>
      <c r="T32" s="703">
        <v>-6.27</v>
      </c>
      <c r="U32" s="352" t="s">
        <v>549</v>
      </c>
      <c r="V32" s="693" t="s">
        <v>493</v>
      </c>
      <c r="W32" s="620">
        <v>-6.6702127659574471</v>
      </c>
      <c r="X32" s="377">
        <v>0</v>
      </c>
      <c r="Y32" s="378">
        <v>0</v>
      </c>
      <c r="Z32" s="703">
        <v>0</v>
      </c>
      <c r="AA32" s="352">
        <v>0</v>
      </c>
      <c r="AB32" s="621" t="s">
        <v>493</v>
      </c>
      <c r="AC32" s="620">
        <v>0</v>
      </c>
      <c r="AD32" s="377">
        <v>0</v>
      </c>
      <c r="AE32" s="378">
        <v>-6.27</v>
      </c>
      <c r="AF32" s="703">
        <v>-6.27</v>
      </c>
      <c r="AG32" s="352" t="s">
        <v>549</v>
      </c>
      <c r="AH32" s="621" t="s">
        <v>493</v>
      </c>
      <c r="AI32" s="620">
        <v>-6.6702127659574471</v>
      </c>
      <c r="AJ32" s="377">
        <v>0</v>
      </c>
      <c r="AK32" s="700">
        <v>0</v>
      </c>
      <c r="AL32" s="703">
        <v>0</v>
      </c>
      <c r="AM32" s="352">
        <v>0</v>
      </c>
      <c r="AN32" s="621" t="s">
        <v>493</v>
      </c>
      <c r="AO32" s="620">
        <v>0</v>
      </c>
      <c r="AP32" s="377">
        <v>0</v>
      </c>
      <c r="AQ32" s="378">
        <v>0</v>
      </c>
      <c r="AR32" s="703">
        <v>0</v>
      </c>
      <c r="AS32" s="352">
        <v>0</v>
      </c>
      <c r="AT32" s="621" t="s">
        <v>493</v>
      </c>
      <c r="AU32" s="620">
        <v>0</v>
      </c>
      <c r="AV32" s="377">
        <v>0</v>
      </c>
      <c r="AW32" s="700">
        <v>0.12</v>
      </c>
      <c r="AX32" s="703">
        <v>0.12</v>
      </c>
      <c r="AY32" s="352" t="s">
        <v>549</v>
      </c>
      <c r="AZ32" s="621" t="s">
        <v>493</v>
      </c>
      <c r="BA32" s="620" t="s">
        <v>493</v>
      </c>
      <c r="BB32" s="377">
        <v>0</v>
      </c>
      <c r="BC32" s="378">
        <v>0.12</v>
      </c>
      <c r="BD32" s="703">
        <v>0.12</v>
      </c>
      <c r="BE32" s="352" t="s">
        <v>549</v>
      </c>
      <c r="BF32" s="621" t="s">
        <v>493</v>
      </c>
      <c r="BG32" s="620" t="s">
        <v>493</v>
      </c>
      <c r="BH32" s="377">
        <v>0</v>
      </c>
      <c r="BI32" s="378">
        <v>0.12</v>
      </c>
      <c r="BJ32" s="703">
        <v>0.12</v>
      </c>
      <c r="BK32" s="352" t="s">
        <v>549</v>
      </c>
      <c r="BL32" s="621" t="s">
        <v>493</v>
      </c>
      <c r="BM32" s="620" t="s">
        <v>493</v>
      </c>
      <c r="BN32" s="377">
        <v>0</v>
      </c>
      <c r="BO32" s="378">
        <v>5.22</v>
      </c>
      <c r="BP32" s="703">
        <v>5.22</v>
      </c>
      <c r="BQ32" s="352" t="s">
        <v>549</v>
      </c>
      <c r="BR32" s="621" t="s">
        <v>493</v>
      </c>
      <c r="BS32" s="620">
        <v>5.5715658021133527E-2</v>
      </c>
      <c r="BT32" s="377">
        <v>0</v>
      </c>
      <c r="BU32" s="700">
        <v>-20.46</v>
      </c>
      <c r="BV32" s="703">
        <v>-20.46</v>
      </c>
      <c r="BW32" s="352" t="s">
        <v>549</v>
      </c>
      <c r="BX32" s="621" t="s">
        <v>493</v>
      </c>
      <c r="BY32" s="620" t="s">
        <v>493</v>
      </c>
      <c r="BZ32" s="377">
        <v>0</v>
      </c>
      <c r="CA32" s="378">
        <v>0</v>
      </c>
      <c r="CB32" s="703">
        <v>0</v>
      </c>
      <c r="CC32" s="352">
        <v>0</v>
      </c>
      <c r="CD32" s="621" t="s">
        <v>493</v>
      </c>
      <c r="CE32" s="620" t="s">
        <v>493</v>
      </c>
      <c r="CF32" s="377">
        <v>0</v>
      </c>
      <c r="CG32" s="700">
        <v>314.3</v>
      </c>
      <c r="CH32" s="703">
        <v>314.3</v>
      </c>
      <c r="CI32" s="352" t="s">
        <v>549</v>
      </c>
      <c r="CJ32" s="621" t="s">
        <v>493</v>
      </c>
      <c r="CK32" s="620" t="s">
        <v>493</v>
      </c>
      <c r="CL32" s="377">
        <v>0</v>
      </c>
      <c r="CM32" s="378">
        <v>45.46</v>
      </c>
      <c r="CN32" s="703">
        <v>45.46</v>
      </c>
      <c r="CO32" s="352" t="s">
        <v>549</v>
      </c>
      <c r="CP32" s="621" t="s">
        <v>493</v>
      </c>
      <c r="CQ32" s="620" t="s">
        <v>493</v>
      </c>
      <c r="CR32" s="377">
        <v>0</v>
      </c>
      <c r="CS32" s="700">
        <v>0.02</v>
      </c>
      <c r="CT32" s="703">
        <v>0.02</v>
      </c>
      <c r="CU32" s="352" t="s">
        <v>549</v>
      </c>
      <c r="CV32" s="621" t="s">
        <v>493</v>
      </c>
      <c r="CW32" s="620" t="s">
        <v>493</v>
      </c>
      <c r="CX32" s="377">
        <v>0</v>
      </c>
      <c r="CY32" s="700">
        <v>-345.71</v>
      </c>
      <c r="CZ32" s="703">
        <v>-345.71</v>
      </c>
      <c r="DA32" s="352" t="s">
        <v>549</v>
      </c>
      <c r="DB32" s="621" t="s">
        <v>493</v>
      </c>
      <c r="DC32" s="620">
        <v>-3.6899348916639982</v>
      </c>
      <c r="DD32" s="804" t="s">
        <v>553</v>
      </c>
      <c r="DE32" s="799">
        <v>-54.137161084529509</v>
      </c>
      <c r="DF32" s="707"/>
      <c r="DG32" s="704"/>
    </row>
    <row r="33" spans="1:111" s="2" customFormat="1" ht="24" customHeight="1" thickTop="1" thickBot="1">
      <c r="A33" s="19" t="s">
        <v>8</v>
      </c>
      <c r="B33" s="20">
        <v>387638.46</v>
      </c>
      <c r="C33" s="21">
        <v>395366.49</v>
      </c>
      <c r="D33" s="861">
        <v>7728.0300000000025</v>
      </c>
      <c r="E33" s="250">
        <v>1.9936179707245687E-2</v>
      </c>
      <c r="F33" s="20">
        <v>184559.57999999996</v>
      </c>
      <c r="G33" s="27">
        <v>195733.33000000005</v>
      </c>
      <c r="H33" s="861">
        <v>11173.750000000004</v>
      </c>
      <c r="I33" s="168">
        <v>6.0542779735411674E-2</v>
      </c>
      <c r="J33" s="167">
        <v>0.47611266436256078</v>
      </c>
      <c r="K33" s="165">
        <v>0.49506808227475235</v>
      </c>
      <c r="L33" s="62">
        <v>6809.0000000000018</v>
      </c>
      <c r="M33" s="63">
        <v>-1349.5799999999995</v>
      </c>
      <c r="N33" s="861">
        <v>-8158.5800000000008</v>
      </c>
      <c r="O33" s="285">
        <v>-1.198205316492877</v>
      </c>
      <c r="P33" s="167">
        <v>3.6893235236014316E-2</v>
      </c>
      <c r="Q33" s="165">
        <v>-6.8949933054324427E-3</v>
      </c>
      <c r="R33" s="62">
        <v>177750.59</v>
      </c>
      <c r="S33" s="65">
        <v>197082.92</v>
      </c>
      <c r="T33" s="861">
        <v>19332.329999999991</v>
      </c>
      <c r="U33" s="168">
        <v>0.10876098920403031</v>
      </c>
      <c r="V33" s="167">
        <v>0.96310681894703076</v>
      </c>
      <c r="W33" s="165">
        <v>1.0068950443953515</v>
      </c>
      <c r="X33" s="62">
        <v>18882.03</v>
      </c>
      <c r="Y33" s="63">
        <v>16299.38</v>
      </c>
      <c r="Z33" s="861">
        <v>-2582.6499999999996</v>
      </c>
      <c r="AA33" s="168">
        <v>-0.13677819598846097</v>
      </c>
      <c r="AB33" s="166">
        <v>0.10230858782838584</v>
      </c>
      <c r="AC33" s="165">
        <v>8.3273400600705025E-2</v>
      </c>
      <c r="AD33" s="62">
        <v>158868.57999999999</v>
      </c>
      <c r="AE33" s="63">
        <v>180783.53999999998</v>
      </c>
      <c r="AF33" s="861">
        <v>21914.959999999992</v>
      </c>
      <c r="AG33" s="285">
        <v>0.13794395342364105</v>
      </c>
      <c r="AH33" s="166">
        <v>0.8607983394847345</v>
      </c>
      <c r="AI33" s="165">
        <v>0.92362164379464617</v>
      </c>
      <c r="AJ33" s="62">
        <v>65486.810000000005</v>
      </c>
      <c r="AK33" s="65">
        <v>87940.209999999992</v>
      </c>
      <c r="AL33" s="861">
        <v>22453.4</v>
      </c>
      <c r="AM33" s="285">
        <v>0.34286904492675679</v>
      </c>
      <c r="AN33" s="167">
        <v>0.16893785513439508</v>
      </c>
      <c r="AO33" s="165">
        <v>0.22242707013434546</v>
      </c>
      <c r="AP33" s="62">
        <v>44062.380000000012</v>
      </c>
      <c r="AQ33" s="63">
        <v>60616.880000000005</v>
      </c>
      <c r="AR33" s="861">
        <v>16554.5</v>
      </c>
      <c r="AS33" s="168">
        <v>0.37570598773829256</v>
      </c>
      <c r="AT33" s="166">
        <v>0.23874339115856258</v>
      </c>
      <c r="AU33" s="165">
        <v>0.30969114968820072</v>
      </c>
      <c r="AV33" s="62">
        <v>18010.87</v>
      </c>
      <c r="AW33" s="65">
        <v>26227.53</v>
      </c>
      <c r="AX33" s="861">
        <v>8216.659999999998</v>
      </c>
      <c r="AY33" s="168">
        <v>0.45620561361000334</v>
      </c>
      <c r="AZ33" s="166">
        <v>0.40875844654782595</v>
      </c>
      <c r="BA33" s="165">
        <v>0.43267700350133487</v>
      </c>
      <c r="BB33" s="62">
        <v>62073.249999999993</v>
      </c>
      <c r="BC33" s="63">
        <v>86844.430000000008</v>
      </c>
      <c r="BD33" s="861">
        <v>24771.179999999997</v>
      </c>
      <c r="BE33" s="285">
        <v>0.39906368685383831</v>
      </c>
      <c r="BF33" s="166">
        <v>0.34921543720333076</v>
      </c>
      <c r="BG33" s="165">
        <v>0.44064919476533027</v>
      </c>
      <c r="BH33" s="62">
        <v>60826.099999999991</v>
      </c>
      <c r="BI33" s="63">
        <v>85424.73</v>
      </c>
      <c r="BJ33" s="861">
        <v>24598.629999999997</v>
      </c>
      <c r="BK33" s="285">
        <v>0.40440912700304654</v>
      </c>
      <c r="BL33" s="166">
        <v>0.38287054620869648</v>
      </c>
      <c r="BM33" s="165">
        <v>0.47252493230301834</v>
      </c>
      <c r="BN33" s="62">
        <v>43376.049999999996</v>
      </c>
      <c r="BO33" s="63">
        <v>46732.400000000009</v>
      </c>
      <c r="BP33" s="861">
        <v>3356.3500000000008</v>
      </c>
      <c r="BQ33" s="285">
        <v>7.7377953963074397E-2</v>
      </c>
      <c r="BR33" s="166">
        <v>0.11189821051296095</v>
      </c>
      <c r="BS33" s="165">
        <v>0.11820020457474788</v>
      </c>
      <c r="BT33" s="62">
        <v>2759.16</v>
      </c>
      <c r="BU33" s="65">
        <v>9123.8700000000026</v>
      </c>
      <c r="BV33" s="861">
        <v>6364.7099999999991</v>
      </c>
      <c r="BW33" s="285">
        <v>2.3067564041229951</v>
      </c>
      <c r="BX33" s="166">
        <v>1.7367562547610106E-2</v>
      </c>
      <c r="BY33" s="165">
        <v>5.0468477384611472E-2</v>
      </c>
      <c r="BZ33" s="62">
        <v>0.08</v>
      </c>
      <c r="CA33" s="63">
        <v>-8.4</v>
      </c>
      <c r="CB33" s="861">
        <v>-8.48</v>
      </c>
      <c r="CC33" s="285">
        <v>-106</v>
      </c>
      <c r="CD33" s="166">
        <v>5.0356086773105176E-7</v>
      </c>
      <c r="CE33" s="165">
        <v>-4.6464407102549277E-5</v>
      </c>
      <c r="CF33" s="62">
        <v>25150.000000000004</v>
      </c>
      <c r="CG33" s="65">
        <v>27634.14</v>
      </c>
      <c r="CH33" s="861">
        <v>2484.1399999999994</v>
      </c>
      <c r="CI33" s="285">
        <v>9.8772962226639976E-2</v>
      </c>
      <c r="CJ33" s="166">
        <v>0.1583069477929494</v>
      </c>
      <c r="CK33" s="165">
        <v>0.15285761082010013</v>
      </c>
      <c r="CL33" s="62">
        <v>36831.43</v>
      </c>
      <c r="CM33" s="63">
        <v>41914.959999999999</v>
      </c>
      <c r="CN33" s="861">
        <v>5083.5300000000016</v>
      </c>
      <c r="CO33" s="285">
        <v>0.13802152129309123</v>
      </c>
      <c r="CP33" s="166">
        <v>0.23183583563219362</v>
      </c>
      <c r="CQ33" s="165">
        <v>0.23185163870560341</v>
      </c>
      <c r="CR33" s="62">
        <v>4653.8799999999992</v>
      </c>
      <c r="CS33" s="65">
        <v>-762.46999999999991</v>
      </c>
      <c r="CT33" s="861">
        <v>-5416.3499999999995</v>
      </c>
      <c r="CU33" s="285">
        <v>-1.1638353373958934</v>
      </c>
      <c r="CV33" s="166">
        <v>2.9293898138952331E-2</v>
      </c>
      <c r="CW33" s="165">
        <v>-4.2175852956524689E-3</v>
      </c>
      <c r="CX33" s="62">
        <v>28647.920000000002</v>
      </c>
      <c r="CY33" s="65">
        <v>17456.700000000004</v>
      </c>
      <c r="CZ33" s="861">
        <v>-11191.22</v>
      </c>
      <c r="DA33" s="285">
        <v>-0.39064686022580336</v>
      </c>
      <c r="DB33" s="166">
        <v>7.3903709141760601E-2</v>
      </c>
      <c r="DC33" s="165">
        <v>4.4153210860131333E-2</v>
      </c>
      <c r="DD33" s="827">
        <v>0.81967535682637815</v>
      </c>
      <c r="DE33" s="826">
        <v>0.90343855419580787</v>
      </c>
      <c r="DF33" s="283"/>
      <c r="DG33" s="284"/>
    </row>
    <row r="34" spans="1:111" ht="13.5" thickTop="1">
      <c r="A34" s="5"/>
      <c r="B34" s="4" t="s">
        <v>551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11"/>
      <c r="Y34" s="5"/>
      <c r="Z34" s="5"/>
      <c r="AA34" s="5"/>
      <c r="AB34" s="5"/>
      <c r="AC34" s="5"/>
      <c r="AD34" s="11"/>
      <c r="AE34" s="5"/>
      <c r="AF34" s="5"/>
      <c r="AG34" s="5"/>
      <c r="AH34" s="5"/>
      <c r="AI34" s="5"/>
      <c r="AJ34" s="9"/>
      <c r="AK34" s="6"/>
      <c r="AL34" s="6"/>
      <c r="AM34" s="6"/>
      <c r="AN34" s="9"/>
      <c r="AO34" s="6"/>
      <c r="AP34" s="9"/>
      <c r="AQ34" s="6"/>
      <c r="AR34" s="6"/>
      <c r="AS34" s="6"/>
      <c r="AT34" s="5"/>
      <c r="AU34" s="5"/>
      <c r="AV34" s="5"/>
      <c r="AW34" s="5"/>
      <c r="AX34" s="5"/>
      <c r="AY34" s="5"/>
      <c r="AZ34" s="5"/>
      <c r="BA34" s="5"/>
      <c r="BB34" s="11"/>
      <c r="BC34" s="5"/>
      <c r="BD34" s="5"/>
      <c r="BE34" s="5"/>
      <c r="BF34" s="5"/>
      <c r="BG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11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</row>
    <row r="35" spans="1:111" ht="15">
      <c r="AJ35" s="41"/>
      <c r="AK35" s="42"/>
      <c r="AL35" s="42"/>
      <c r="AM35" s="42"/>
      <c r="AN35" s="41"/>
      <c r="AT35" s="34"/>
      <c r="AU35" s="34"/>
      <c r="AV35" s="34"/>
      <c r="AW35" s="34"/>
      <c r="AX35" s="34"/>
      <c r="AY35" s="34"/>
      <c r="DF35" s="286"/>
      <c r="DG35" s="286"/>
    </row>
    <row r="36" spans="1:111" ht="15">
      <c r="AJ36" s="41"/>
      <c r="AK36" s="42"/>
      <c r="AL36" s="42"/>
      <c r="AM36" s="42"/>
      <c r="AN36" s="41"/>
      <c r="AT36" s="34"/>
      <c r="AU36" s="34"/>
      <c r="AV36" s="34"/>
      <c r="AW36" s="34"/>
      <c r="AX36" s="34"/>
      <c r="AY36" s="34"/>
      <c r="DF36" s="286"/>
      <c r="DG36" s="286"/>
    </row>
    <row r="37" spans="1:111">
      <c r="B37" s="34" t="s">
        <v>44</v>
      </c>
      <c r="X37" s="34" t="s">
        <v>45</v>
      </c>
      <c r="AJ37" s="42"/>
      <c r="AK37" s="41"/>
      <c r="AL37" s="41"/>
      <c r="AM37" s="41"/>
      <c r="AN37" s="42"/>
      <c r="AO37" s="41"/>
      <c r="AP37" s="42"/>
      <c r="AQ37" s="34"/>
      <c r="AR37" s="34"/>
      <c r="AS37" s="34"/>
      <c r="AT37" s="34"/>
      <c r="AU37" s="34"/>
      <c r="AV37" s="34"/>
      <c r="AW37" s="34"/>
      <c r="AX37" s="34"/>
      <c r="AY37" s="34"/>
      <c r="BB37" s="34" t="s">
        <v>52</v>
      </c>
      <c r="CL37" s="5" t="s">
        <v>390</v>
      </c>
    </row>
    <row r="38" spans="1:111">
      <c r="B38" s="34" t="s">
        <v>411</v>
      </c>
      <c r="X38" s="34" t="s">
        <v>47</v>
      </c>
      <c r="AJ38" s="42"/>
      <c r="AK38" s="41"/>
      <c r="AL38" s="41"/>
      <c r="AM38" s="41"/>
      <c r="AN38" s="42"/>
      <c r="AO38" s="41"/>
      <c r="AP38" s="42"/>
      <c r="AQ38" s="34"/>
      <c r="AR38" s="34"/>
      <c r="AS38" s="34"/>
      <c r="AT38" s="34"/>
      <c r="AU38" s="34"/>
      <c r="AV38" s="34"/>
      <c r="AW38" s="34"/>
      <c r="AX38" s="34"/>
      <c r="AY38" s="34"/>
    </row>
    <row r="39" spans="1:111">
      <c r="B39" s="34" t="s">
        <v>410</v>
      </c>
      <c r="X39" s="34" t="s">
        <v>48</v>
      </c>
      <c r="AJ39" s="42"/>
      <c r="AK39" s="41"/>
      <c r="AL39" s="41"/>
      <c r="AM39" s="41"/>
      <c r="AN39" s="42"/>
      <c r="AO39" s="41"/>
      <c r="AP39" s="42"/>
      <c r="AQ39" s="34"/>
      <c r="AR39" s="34"/>
      <c r="AS39" s="34"/>
      <c r="AT39" s="34"/>
      <c r="AU39" s="34"/>
      <c r="AV39" s="34"/>
      <c r="AW39" s="34"/>
      <c r="AX39" s="34"/>
      <c r="AY39" s="34"/>
    </row>
    <row r="40" spans="1:111">
      <c r="X40" s="34" t="s">
        <v>49</v>
      </c>
      <c r="AJ40" s="42"/>
      <c r="AK40" s="41"/>
      <c r="AL40" s="41"/>
      <c r="AM40" s="41"/>
      <c r="AN40" s="42"/>
      <c r="AO40" s="41"/>
      <c r="AP40" s="42"/>
      <c r="AQ40" s="34"/>
      <c r="AR40" s="34"/>
      <c r="AS40" s="34"/>
      <c r="AT40" s="34"/>
      <c r="AU40" s="34"/>
      <c r="AV40" s="34"/>
      <c r="AW40" s="34"/>
      <c r="AX40" s="34"/>
      <c r="AY40" s="34"/>
    </row>
    <row r="43" spans="1:111">
      <c r="A43" s="287"/>
    </row>
    <row r="44" spans="1:111">
      <c r="A44" s="287"/>
      <c r="H44" s="315"/>
    </row>
    <row r="45" spans="1:111">
      <c r="A45" s="287"/>
    </row>
    <row r="46" spans="1:111">
      <c r="A46" s="288"/>
    </row>
    <row r="49" spans="1:1">
      <c r="A49" s="287"/>
    </row>
    <row r="50" spans="1:1">
      <c r="A50" s="287"/>
    </row>
    <row r="51" spans="1:1">
      <c r="A51" s="287"/>
    </row>
    <row r="52" spans="1:1">
      <c r="A52" s="287"/>
    </row>
    <row r="53" spans="1:1">
      <c r="A53" s="287"/>
    </row>
    <row r="54" spans="1:1">
      <c r="A54" s="287"/>
    </row>
    <row r="55" spans="1:1">
      <c r="A55" s="287"/>
    </row>
    <row r="56" spans="1:1">
      <c r="A56" s="287"/>
    </row>
    <row r="57" spans="1:1">
      <c r="A57" s="287"/>
    </row>
    <row r="62" spans="1:1">
      <c r="A62" s="287"/>
    </row>
    <row r="63" spans="1:1">
      <c r="A63" s="10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  <row r="78" spans="41:51" s="5" customFormat="1">
      <c r="AO78" s="42"/>
      <c r="AP78" s="41"/>
      <c r="AQ78" s="42"/>
      <c r="AR78" s="42"/>
      <c r="AS78" s="42"/>
      <c r="AT78" s="41"/>
      <c r="AU78" s="42"/>
      <c r="AV78" s="41"/>
      <c r="AW78" s="42"/>
      <c r="AX78" s="42"/>
      <c r="AY78" s="42"/>
    </row>
    <row r="79" spans="41:51" s="5" customFormat="1">
      <c r="AO79" s="42"/>
      <c r="AP79" s="41"/>
      <c r="AQ79" s="42"/>
      <c r="AR79" s="42"/>
      <c r="AS79" s="42"/>
      <c r="AT79" s="41"/>
      <c r="AU79" s="42"/>
      <c r="AV79" s="41"/>
      <c r="AW79" s="42"/>
      <c r="AX79" s="42"/>
      <c r="AY79" s="42"/>
    </row>
    <row r="80" spans="41:51" s="5" customFormat="1">
      <c r="AO80" s="42"/>
      <c r="AP80" s="41"/>
      <c r="AQ80" s="42"/>
      <c r="AR80" s="42"/>
      <c r="AS80" s="42"/>
      <c r="AT80" s="41"/>
      <c r="AU80" s="42"/>
      <c r="AV80" s="41"/>
      <c r="AW80" s="42"/>
      <c r="AX80" s="42"/>
      <c r="AY80" s="42"/>
    </row>
    <row r="81" spans="41:51" s="5" customFormat="1">
      <c r="AO81" s="42"/>
      <c r="AP81" s="41"/>
      <c r="AQ81" s="42"/>
      <c r="AR81" s="42"/>
      <c r="AS81" s="42"/>
      <c r="AT81" s="41"/>
      <c r="AU81" s="42"/>
      <c r="AV81" s="41"/>
      <c r="AW81" s="42"/>
      <c r="AX81" s="42"/>
      <c r="AY81" s="42"/>
    </row>
  </sheetData>
  <sortState xmlns:xlrd2="http://schemas.microsoft.com/office/spreadsheetml/2017/richdata2" ref="A10:DE32">
    <sortCondition descending="1" ref="C10:C32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M77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12" width="11.42578125" style="5"/>
    <col min="113" max="113" width="11.7109375" style="5" customWidth="1"/>
    <col min="114" max="115" width="8.140625" style="5" customWidth="1"/>
    <col min="116" max="116" width="9.85546875" style="5" customWidth="1"/>
    <col min="117" max="117" width="10.85546875" style="5" customWidth="1"/>
    <col min="118" max="16384" width="11.42578125" style="5"/>
  </cols>
  <sheetData>
    <row r="1" spans="1:117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7" s="14" customFormat="1" ht="22.5" customHeight="1">
      <c r="A2" s="32"/>
      <c r="B2" s="1351" t="s">
        <v>60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60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60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60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7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7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7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7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  <c r="DF6" s="1062" t="s">
        <v>288</v>
      </c>
      <c r="DG6" s="1063"/>
      <c r="DH6" s="1063"/>
      <c r="DI6" s="1063"/>
      <c r="DJ6" s="1063"/>
      <c r="DK6" s="1064"/>
      <c r="DL6" s="1062" t="s">
        <v>289</v>
      </c>
      <c r="DM6" s="1064"/>
    </row>
    <row r="7" spans="1:117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1212" t="s">
        <v>35</v>
      </c>
      <c r="DG7" s="1214"/>
      <c r="DH7" s="1214" t="s">
        <v>84</v>
      </c>
      <c r="DI7" s="1214"/>
      <c r="DJ7" s="1215" t="s">
        <v>148</v>
      </c>
      <c r="DK7" s="1216"/>
      <c r="DL7" s="1223" t="s">
        <v>36</v>
      </c>
      <c r="DM7" s="1222"/>
    </row>
    <row r="8" spans="1:117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  <c r="DF8" s="22">
        <v>45351</v>
      </c>
      <c r="DG8" s="23">
        <v>45716</v>
      </c>
      <c r="DH8" s="1340" t="s">
        <v>35</v>
      </c>
      <c r="DI8" s="1340" t="s">
        <v>36</v>
      </c>
      <c r="DJ8" s="28">
        <v>45351</v>
      </c>
      <c r="DK8" s="24">
        <v>45716</v>
      </c>
      <c r="DL8" s="23">
        <v>45351</v>
      </c>
      <c r="DM8" s="24">
        <v>45716</v>
      </c>
    </row>
    <row r="9" spans="1:117" s="794" customFormat="1" ht="12" customHeight="1" thickBot="1">
      <c r="A9" s="1347"/>
      <c r="B9" s="1379">
        <v>1</v>
      </c>
      <c r="C9" s="1380"/>
      <c r="D9" s="1343"/>
      <c r="E9" s="1343"/>
      <c r="F9" s="1379">
        <v>2</v>
      </c>
      <c r="G9" s="1382"/>
      <c r="H9" s="1343"/>
      <c r="I9" s="1341"/>
      <c r="J9" s="1377" t="s">
        <v>37</v>
      </c>
      <c r="K9" s="1378"/>
      <c r="L9" s="1383">
        <v>3</v>
      </c>
      <c r="M9" s="1380"/>
      <c r="N9" s="1343"/>
      <c r="O9" s="1343"/>
      <c r="P9" s="1381" t="s">
        <v>41</v>
      </c>
      <c r="Q9" s="1384"/>
      <c r="R9" s="1379">
        <v>4</v>
      </c>
      <c r="S9" s="1382"/>
      <c r="T9" s="1343"/>
      <c r="U9" s="1343"/>
      <c r="V9" s="1377" t="s">
        <v>42</v>
      </c>
      <c r="W9" s="1378"/>
      <c r="X9" s="1379">
        <v>5</v>
      </c>
      <c r="Y9" s="1380"/>
      <c r="Z9" s="1341"/>
      <c r="AA9" s="1341"/>
      <c r="AB9" s="1381" t="s">
        <v>53</v>
      </c>
      <c r="AC9" s="1378"/>
      <c r="AD9" s="1379">
        <v>6</v>
      </c>
      <c r="AE9" s="1380"/>
      <c r="AF9" s="1341"/>
      <c r="AG9" s="1341"/>
      <c r="AH9" s="1381" t="s">
        <v>88</v>
      </c>
      <c r="AI9" s="1378"/>
      <c r="AJ9" s="1385">
        <v>7</v>
      </c>
      <c r="AK9" s="1383"/>
      <c r="AL9" s="1341"/>
      <c r="AM9" s="1341"/>
      <c r="AN9" s="1381" t="s">
        <v>89</v>
      </c>
      <c r="AO9" s="1378"/>
      <c r="AP9" s="1379">
        <v>8</v>
      </c>
      <c r="AQ9" s="1380"/>
      <c r="AR9" s="1341"/>
      <c r="AS9" s="1341"/>
      <c r="AT9" s="1381" t="s">
        <v>90</v>
      </c>
      <c r="AU9" s="1378"/>
      <c r="AV9" s="1379">
        <v>9</v>
      </c>
      <c r="AW9" s="1382"/>
      <c r="AX9" s="1341"/>
      <c r="AY9" s="1341"/>
      <c r="AZ9" s="1377" t="s">
        <v>91</v>
      </c>
      <c r="BA9" s="1378"/>
      <c r="BB9" s="1383">
        <v>10</v>
      </c>
      <c r="BC9" s="1380"/>
      <c r="BD9" s="1341"/>
      <c r="BE9" s="1341"/>
      <c r="BF9" s="1381" t="s">
        <v>92</v>
      </c>
      <c r="BG9" s="1384"/>
      <c r="BH9" s="1379">
        <v>11</v>
      </c>
      <c r="BI9" s="1382"/>
      <c r="BJ9" s="1341"/>
      <c r="BK9" s="1341"/>
      <c r="BL9" s="1381" t="s">
        <v>136</v>
      </c>
      <c r="BM9" s="1384"/>
      <c r="BN9" s="1379">
        <v>12</v>
      </c>
      <c r="BO9" s="1382"/>
      <c r="BP9" s="1341"/>
      <c r="BQ9" s="1341"/>
      <c r="BR9" s="1377" t="s">
        <v>137</v>
      </c>
      <c r="BS9" s="1378"/>
      <c r="BT9" s="1379">
        <v>13</v>
      </c>
      <c r="BU9" s="1380"/>
      <c r="BV9" s="1341"/>
      <c r="BW9" s="1341"/>
      <c r="BX9" s="1381" t="s">
        <v>138</v>
      </c>
      <c r="BY9" s="1378"/>
      <c r="BZ9" s="1379">
        <v>14</v>
      </c>
      <c r="CA9" s="1380"/>
      <c r="CB9" s="1341"/>
      <c r="CC9" s="1341"/>
      <c r="CD9" s="1381" t="s">
        <v>107</v>
      </c>
      <c r="CE9" s="1378"/>
      <c r="CF9" s="1379">
        <v>15</v>
      </c>
      <c r="CG9" s="1382"/>
      <c r="CH9" s="1341"/>
      <c r="CI9" s="1341"/>
      <c r="CJ9" s="1377" t="s">
        <v>108</v>
      </c>
      <c r="CK9" s="1378"/>
      <c r="CL9" s="1383">
        <v>16</v>
      </c>
      <c r="CM9" s="1380"/>
      <c r="CN9" s="1341"/>
      <c r="CO9" s="1341"/>
      <c r="CP9" s="1381" t="s">
        <v>109</v>
      </c>
      <c r="CQ9" s="1384"/>
      <c r="CR9" s="1379">
        <v>17</v>
      </c>
      <c r="CS9" s="1382"/>
      <c r="CT9" s="1341"/>
      <c r="CU9" s="1341"/>
      <c r="CV9" s="1377" t="s">
        <v>111</v>
      </c>
      <c r="CW9" s="1378"/>
      <c r="CX9" s="1379">
        <v>18</v>
      </c>
      <c r="CY9" s="1382"/>
      <c r="CZ9" s="1341"/>
      <c r="DA9" s="1341"/>
      <c r="DB9" s="1377" t="s">
        <v>139</v>
      </c>
      <c r="DC9" s="1378"/>
      <c r="DD9" s="1385">
        <v>19</v>
      </c>
      <c r="DE9" s="1386"/>
      <c r="DF9" s="1379">
        <v>20</v>
      </c>
      <c r="DG9" s="1382"/>
      <c r="DH9" s="1341"/>
      <c r="DI9" s="1341"/>
      <c r="DJ9" s="1377" t="s">
        <v>132</v>
      </c>
      <c r="DK9" s="1378"/>
      <c r="DL9" s="1385">
        <v>21</v>
      </c>
      <c r="DM9" s="1386"/>
    </row>
    <row r="10" spans="1:117" s="702" customFormat="1" ht="19.5" customHeight="1">
      <c r="A10" s="708" t="s">
        <v>20</v>
      </c>
      <c r="B10" s="377">
        <v>46952.36</v>
      </c>
      <c r="C10" s="897">
        <v>94148.94</v>
      </c>
      <c r="D10" s="699">
        <v>47196.58</v>
      </c>
      <c r="E10" s="336">
        <v>1.0052014424834024</v>
      </c>
      <c r="F10" s="377">
        <v>8340.52</v>
      </c>
      <c r="G10" s="700">
        <v>10711</v>
      </c>
      <c r="H10" s="699">
        <v>2370.4799999999996</v>
      </c>
      <c r="I10" s="392">
        <v>0.28421249514418756</v>
      </c>
      <c r="J10" s="698">
        <v>0.17763792916905563</v>
      </c>
      <c r="K10" s="620">
        <v>0.11376654904452456</v>
      </c>
      <c r="L10" s="377">
        <v>-287.61</v>
      </c>
      <c r="M10" s="378">
        <v>457.37</v>
      </c>
      <c r="N10" s="699">
        <v>744.98</v>
      </c>
      <c r="O10" s="392">
        <v>2.5902437328326551</v>
      </c>
      <c r="P10" s="698">
        <v>-3.4483461462834451E-2</v>
      </c>
      <c r="Q10" s="620">
        <v>4.2700961628232656E-2</v>
      </c>
      <c r="R10" s="377">
        <v>8628.1299999999992</v>
      </c>
      <c r="S10" s="700">
        <v>10253.64</v>
      </c>
      <c r="T10" s="699">
        <v>1625.5100000000002</v>
      </c>
      <c r="U10" s="392">
        <v>0.18839655869811886</v>
      </c>
      <c r="V10" s="698">
        <v>1.0344834614628342</v>
      </c>
      <c r="W10" s="620">
        <v>0.95729997199141059</v>
      </c>
      <c r="X10" s="377">
        <v>1746.5</v>
      </c>
      <c r="Y10" s="378">
        <v>1683.98</v>
      </c>
      <c r="Z10" s="699">
        <v>-62.519999999999982</v>
      </c>
      <c r="AA10" s="392">
        <v>-3.579730890352132E-2</v>
      </c>
      <c r="AB10" s="619">
        <v>0.20939941394541348</v>
      </c>
      <c r="AC10" s="620">
        <v>0.15721968070208198</v>
      </c>
      <c r="AD10" s="377">
        <v>6881.63</v>
      </c>
      <c r="AE10" s="378">
        <v>8569.65</v>
      </c>
      <c r="AF10" s="699">
        <v>1688.0199999999995</v>
      </c>
      <c r="AG10" s="392">
        <v>0.24529362956160089</v>
      </c>
      <c r="AH10" s="619">
        <v>0.82508404751742093</v>
      </c>
      <c r="AI10" s="620">
        <v>0.8000793576696853</v>
      </c>
      <c r="AJ10" s="377">
        <v>1396.67</v>
      </c>
      <c r="AK10" s="700">
        <v>11.17</v>
      </c>
      <c r="AL10" s="699">
        <v>-1385.5</v>
      </c>
      <c r="AM10" s="392">
        <v>-0.99200240572218201</v>
      </c>
      <c r="AN10" s="619">
        <v>2.9746534572490074E-2</v>
      </c>
      <c r="AO10" s="620">
        <v>1.1864180308349728E-4</v>
      </c>
      <c r="AP10" s="377">
        <v>252.75</v>
      </c>
      <c r="AQ10" s="378">
        <v>7.64</v>
      </c>
      <c r="AR10" s="699">
        <v>-245.11</v>
      </c>
      <c r="AS10" s="392">
        <v>-0.96977250247279922</v>
      </c>
      <c r="AT10" s="619">
        <v>3.030386594600816E-2</v>
      </c>
      <c r="AU10" s="620">
        <v>7.132854075249743E-4</v>
      </c>
      <c r="AV10" s="377">
        <v>-192.18</v>
      </c>
      <c r="AW10" s="700">
        <v>-296.92</v>
      </c>
      <c r="AX10" s="699">
        <v>-104.74000000000001</v>
      </c>
      <c r="AY10" s="392">
        <v>-0.54500988656467897</v>
      </c>
      <c r="AZ10" s="619">
        <v>-0.7603560830860534</v>
      </c>
      <c r="BA10" s="620">
        <v>-38.863874345549739</v>
      </c>
      <c r="BB10" s="377">
        <v>60.57</v>
      </c>
      <c r="BC10" s="378">
        <v>-289.27999999999997</v>
      </c>
      <c r="BD10" s="699">
        <v>-349.84999999999997</v>
      </c>
      <c r="BE10" s="392">
        <v>-5.7759616972098389</v>
      </c>
      <c r="BF10" s="619">
        <v>7.0200611256436805E-3</v>
      </c>
      <c r="BG10" s="620">
        <v>-2.8212420174689182E-2</v>
      </c>
      <c r="BH10" s="377">
        <v>60.57</v>
      </c>
      <c r="BI10" s="378">
        <v>-289.27999999999997</v>
      </c>
      <c r="BJ10" s="699">
        <v>-349.84999999999997</v>
      </c>
      <c r="BK10" s="392">
        <v>-5.7759616972098389</v>
      </c>
      <c r="BL10" s="619">
        <v>8.8016937847573903E-3</v>
      </c>
      <c r="BM10" s="620">
        <v>-3.3756337773421317E-2</v>
      </c>
      <c r="BN10" s="377">
        <v>2637.27</v>
      </c>
      <c r="BO10" s="378">
        <v>3394.07</v>
      </c>
      <c r="BP10" s="699">
        <v>756.80000000000018</v>
      </c>
      <c r="BQ10" s="392">
        <v>0.28696341292321231</v>
      </c>
      <c r="BR10" s="619">
        <v>5.6169061576457499E-2</v>
      </c>
      <c r="BS10" s="701">
        <v>3.6050007573107036E-2</v>
      </c>
      <c r="BT10" s="377">
        <v>-1679.34</v>
      </c>
      <c r="BU10" s="700">
        <v>-2773.34</v>
      </c>
      <c r="BV10" s="699">
        <v>-1094.0000000000002</v>
      </c>
      <c r="BW10" s="392">
        <v>-0.65144640156251876</v>
      </c>
      <c r="BX10" s="619">
        <v>-0.24403230048694857</v>
      </c>
      <c r="BY10" s="620">
        <v>-0.32362348520651374</v>
      </c>
      <c r="BZ10" s="377">
        <v>939.05</v>
      </c>
      <c r="CA10" s="378">
        <v>1882.98</v>
      </c>
      <c r="CB10" s="699">
        <v>943.93000000000006</v>
      </c>
      <c r="CC10" s="392">
        <v>1.0051967413875726</v>
      </c>
      <c r="CD10" s="619">
        <v>0.1364574962617868</v>
      </c>
      <c r="CE10" s="620">
        <v>0.21972659326810315</v>
      </c>
      <c r="CF10" s="377">
        <v>1072.8</v>
      </c>
      <c r="CG10" s="700">
        <v>1710.21</v>
      </c>
      <c r="CH10" s="699">
        <v>637.41000000000008</v>
      </c>
      <c r="CI10" s="392">
        <v>0.59415548098434012</v>
      </c>
      <c r="CJ10" s="619">
        <v>0.15589329853537606</v>
      </c>
      <c r="CK10" s="620">
        <v>0.19956590992630971</v>
      </c>
      <c r="CL10" s="377">
        <v>2852.68</v>
      </c>
      <c r="CM10" s="378">
        <v>3762</v>
      </c>
      <c r="CN10" s="699">
        <v>909.32000000000016</v>
      </c>
      <c r="CO10" s="392">
        <v>0.31875990296843676</v>
      </c>
      <c r="CP10" s="619">
        <v>0.41453550975568287</v>
      </c>
      <c r="CQ10" s="620">
        <v>0.43899109065131015</v>
      </c>
      <c r="CR10" s="377">
        <v>224.95</v>
      </c>
      <c r="CS10" s="700">
        <v>92.53</v>
      </c>
      <c r="CT10" s="699">
        <v>-132.41999999999999</v>
      </c>
      <c r="CU10" s="392">
        <v>-0.58866414758835295</v>
      </c>
      <c r="CV10" s="619">
        <v>3.2688476422010483E-2</v>
      </c>
      <c r="CW10" s="620">
        <v>1.0797407128645862E-2</v>
      </c>
      <c r="CX10" s="377">
        <v>3410.93</v>
      </c>
      <c r="CY10" s="700">
        <v>4184.5600000000004</v>
      </c>
      <c r="CZ10" s="699">
        <v>773.63000000000056</v>
      </c>
      <c r="DA10" s="392">
        <v>0.22680911071174154</v>
      </c>
      <c r="DB10" s="619">
        <v>7.2646614568468965E-2</v>
      </c>
      <c r="DC10" s="620">
        <v>4.4446172203319555E-2</v>
      </c>
      <c r="DD10" s="619">
        <v>0.50434272112856982</v>
      </c>
      <c r="DE10" s="620">
        <v>0.51170001108563368</v>
      </c>
      <c r="DF10" s="377">
        <v>3410.93</v>
      </c>
      <c r="DG10" s="700">
        <v>4184.5600000000004</v>
      </c>
      <c r="DH10" s="699">
        <v>773.63000000000056</v>
      </c>
      <c r="DI10" s="392">
        <v>0.22680911071174154</v>
      </c>
      <c r="DJ10" s="619">
        <v>7.2646614568468965E-2</v>
      </c>
      <c r="DK10" s="620">
        <v>4.4446172203319555E-2</v>
      </c>
      <c r="DL10" s="619">
        <v>0.50434272112856982</v>
      </c>
      <c r="DM10" s="620">
        <v>0.51170001108563368</v>
      </c>
    </row>
    <row r="11" spans="1:117" s="702" customFormat="1" ht="19.5" customHeight="1">
      <c r="A11" s="708" t="s">
        <v>18</v>
      </c>
      <c r="B11" s="377">
        <v>44022.7</v>
      </c>
      <c r="C11" s="897">
        <v>50395.75</v>
      </c>
      <c r="D11" s="703">
        <v>6373.0500000000029</v>
      </c>
      <c r="E11" s="336">
        <v>0.14476735865814688</v>
      </c>
      <c r="F11" s="377">
        <v>1019.86</v>
      </c>
      <c r="G11" s="700">
        <v>193.62</v>
      </c>
      <c r="H11" s="703">
        <v>-826.24</v>
      </c>
      <c r="I11" s="352">
        <v>-0.81015041280175715</v>
      </c>
      <c r="J11" s="693">
        <v>2.3166684460516961E-2</v>
      </c>
      <c r="K11" s="620">
        <v>3.8419906440523258E-3</v>
      </c>
      <c r="L11" s="377">
        <v>-20.34</v>
      </c>
      <c r="M11" s="378">
        <v>-334.64</v>
      </c>
      <c r="N11" s="703">
        <v>-314.3</v>
      </c>
      <c r="O11" s="352">
        <v>-15.452310717797443</v>
      </c>
      <c r="P11" s="693">
        <v>-1.9943913870531248E-2</v>
      </c>
      <c r="Q11" s="620">
        <v>-1.728333849808904</v>
      </c>
      <c r="R11" s="377">
        <v>1040.2</v>
      </c>
      <c r="S11" s="700">
        <v>528.26</v>
      </c>
      <c r="T11" s="703">
        <v>-511.94000000000005</v>
      </c>
      <c r="U11" s="352">
        <v>-0.49215535473947319</v>
      </c>
      <c r="V11" s="693">
        <v>1.0199439138705313</v>
      </c>
      <c r="W11" s="620">
        <v>2.7283338498089038</v>
      </c>
      <c r="X11" s="377">
        <v>2326.2199999999998</v>
      </c>
      <c r="Y11" s="378">
        <v>1920.27</v>
      </c>
      <c r="Z11" s="703">
        <v>-405.94999999999982</v>
      </c>
      <c r="AA11" s="352">
        <v>-0.17451057939489809</v>
      </c>
      <c r="AB11" s="621">
        <v>2.2809209107132351</v>
      </c>
      <c r="AC11" s="620">
        <v>9.9177254415866134</v>
      </c>
      <c r="AD11" s="377">
        <v>-1286.02</v>
      </c>
      <c r="AE11" s="378">
        <v>-1392.01</v>
      </c>
      <c r="AF11" s="703">
        <v>-105.99000000000001</v>
      </c>
      <c r="AG11" s="352">
        <v>-8.2417069718977942E-2</v>
      </c>
      <c r="AH11" s="621">
        <v>-1.2609769968427038</v>
      </c>
      <c r="AI11" s="620">
        <v>-7.1893915917777083</v>
      </c>
      <c r="AJ11" s="377">
        <v>196.89</v>
      </c>
      <c r="AK11" s="700">
        <v>237.5</v>
      </c>
      <c r="AL11" s="703">
        <v>40.610000000000014</v>
      </c>
      <c r="AM11" s="352">
        <v>0.20625730103103265</v>
      </c>
      <c r="AN11" s="621">
        <v>4.4724653417441453E-3</v>
      </c>
      <c r="AO11" s="620">
        <v>4.7126989875138281E-3</v>
      </c>
      <c r="AP11" s="377">
        <v>12.98</v>
      </c>
      <c r="AQ11" s="378">
        <v>8.44</v>
      </c>
      <c r="AR11" s="703">
        <v>-4.5400000000000009</v>
      </c>
      <c r="AS11" s="352">
        <v>-0.34976887519260408</v>
      </c>
      <c r="AT11" s="621">
        <v>1.2727237071754946E-2</v>
      </c>
      <c r="AU11" s="620">
        <v>4.3590538167544671E-2</v>
      </c>
      <c r="AV11" s="377">
        <v>274.69</v>
      </c>
      <c r="AW11" s="700">
        <v>450.51</v>
      </c>
      <c r="AX11" s="703">
        <v>175.82</v>
      </c>
      <c r="AY11" s="352">
        <v>0.64006698460082267</v>
      </c>
      <c r="AZ11" s="621">
        <v>21.162557781201848</v>
      </c>
      <c r="BA11" s="620">
        <v>53.377962085308056</v>
      </c>
      <c r="BB11" s="377">
        <v>287.67</v>
      </c>
      <c r="BC11" s="378">
        <v>458.96</v>
      </c>
      <c r="BD11" s="703">
        <v>171.28999999999996</v>
      </c>
      <c r="BE11" s="352">
        <v>0.5954392185490317</v>
      </c>
      <c r="BF11" s="621">
        <v>0.27655258604114591</v>
      </c>
      <c r="BG11" s="620">
        <v>0.86881459887176771</v>
      </c>
      <c r="BH11" s="377">
        <v>287.60000000000002</v>
      </c>
      <c r="BI11" s="378">
        <v>458.96</v>
      </c>
      <c r="BJ11" s="703">
        <v>171.35999999999996</v>
      </c>
      <c r="BK11" s="352">
        <v>0.59582753824756585</v>
      </c>
      <c r="BL11" s="621" t="s">
        <v>493</v>
      </c>
      <c r="BM11" s="620" t="s">
        <v>493</v>
      </c>
      <c r="BN11" s="377">
        <v>7235.52</v>
      </c>
      <c r="BO11" s="378">
        <v>5847.18</v>
      </c>
      <c r="BP11" s="703">
        <v>-1388.3400000000001</v>
      </c>
      <c r="BQ11" s="352">
        <v>-0.19187839989385699</v>
      </c>
      <c r="BR11" s="621">
        <v>0.16435884214280361</v>
      </c>
      <c r="BS11" s="620">
        <v>0.11602526006657309</v>
      </c>
      <c r="BT11" s="377">
        <v>-7445.06</v>
      </c>
      <c r="BU11" s="700">
        <v>-8671.5</v>
      </c>
      <c r="BV11" s="703">
        <v>-1226.4399999999996</v>
      </c>
      <c r="BW11" s="352">
        <v>-0.16473205051403206</v>
      </c>
      <c r="BX11" s="621" t="s">
        <v>493</v>
      </c>
      <c r="BY11" s="620" t="s">
        <v>493</v>
      </c>
      <c r="BZ11" s="377">
        <v>902.77</v>
      </c>
      <c r="CA11" s="378">
        <v>1347.37</v>
      </c>
      <c r="CB11" s="703">
        <v>444.59999999999991</v>
      </c>
      <c r="CC11" s="352">
        <v>0.49248424294116988</v>
      </c>
      <c r="CD11" s="621" t="s">
        <v>493</v>
      </c>
      <c r="CE11" s="620" t="s">
        <v>493</v>
      </c>
      <c r="CF11" s="377">
        <v>2135.42</v>
      </c>
      <c r="CG11" s="700">
        <v>2247.46</v>
      </c>
      <c r="CH11" s="703">
        <v>112.03999999999996</v>
      </c>
      <c r="CI11" s="352">
        <v>5.2467430294742934E-2</v>
      </c>
      <c r="CJ11" s="621" t="s">
        <v>493</v>
      </c>
      <c r="CK11" s="620" t="s">
        <v>493</v>
      </c>
      <c r="CL11" s="377">
        <v>3452.74</v>
      </c>
      <c r="CM11" s="378">
        <v>4765.7700000000004</v>
      </c>
      <c r="CN11" s="703">
        <v>1313.0300000000007</v>
      </c>
      <c r="CO11" s="352">
        <v>0.38028638125083286</v>
      </c>
      <c r="CP11" s="621" t="s">
        <v>493</v>
      </c>
      <c r="CQ11" s="620" t="s">
        <v>493</v>
      </c>
      <c r="CR11" s="377">
        <v>-38.840000000000003</v>
      </c>
      <c r="CS11" s="700">
        <v>-37.78</v>
      </c>
      <c r="CT11" s="703">
        <v>1.0600000000000023</v>
      </c>
      <c r="CU11" s="352">
        <v>2.7291452111225595E-2</v>
      </c>
      <c r="CV11" s="621" t="s">
        <v>493</v>
      </c>
      <c r="CW11" s="620" t="s">
        <v>493</v>
      </c>
      <c r="CX11" s="377">
        <v>-580.65</v>
      </c>
      <c r="CY11" s="700">
        <v>-1502.29</v>
      </c>
      <c r="CZ11" s="703">
        <v>-921.64</v>
      </c>
      <c r="DA11" s="352">
        <v>-1.5872556617583742</v>
      </c>
      <c r="DB11" s="621">
        <v>-1.3189786178494277E-2</v>
      </c>
      <c r="DC11" s="620">
        <v>-2.9809854997693258E-2</v>
      </c>
      <c r="DD11" s="621">
        <v>0.54849069221318492</v>
      </c>
      <c r="DE11" s="620">
        <v>-7.9216384939763365E-2</v>
      </c>
      <c r="DF11" s="377">
        <v>-396.28999999999996</v>
      </c>
      <c r="DG11" s="700">
        <v>-911.29</v>
      </c>
      <c r="DH11" s="703">
        <v>-515</v>
      </c>
      <c r="DI11" s="352">
        <v>-1.2995533573897904</v>
      </c>
      <c r="DJ11" s="621">
        <v>-9.0019467229406642E-3</v>
      </c>
      <c r="DK11" s="620">
        <v>-1.8082675622448321E-2</v>
      </c>
      <c r="DL11" s="621">
        <v>0.69184771620970131</v>
      </c>
      <c r="DM11" s="620">
        <v>0.3453495305349818</v>
      </c>
    </row>
    <row r="12" spans="1:117" s="702" customFormat="1" ht="19.5" customHeight="1">
      <c r="A12" s="708" t="s">
        <v>264</v>
      </c>
      <c r="B12" s="377">
        <v>35338.04</v>
      </c>
      <c r="C12" s="897">
        <v>39206.17</v>
      </c>
      <c r="D12" s="703">
        <v>3868.1299999999974</v>
      </c>
      <c r="E12" s="336">
        <v>0.10946079635429688</v>
      </c>
      <c r="F12" s="377">
        <v>17689.37</v>
      </c>
      <c r="G12" s="700">
        <v>20522.330000000002</v>
      </c>
      <c r="H12" s="703">
        <v>2832.9600000000028</v>
      </c>
      <c r="I12" s="352">
        <v>0.16015041801940957</v>
      </c>
      <c r="J12" s="693">
        <v>0.50057586668643761</v>
      </c>
      <c r="K12" s="620">
        <v>0.5234464371296661</v>
      </c>
      <c r="L12" s="377">
        <v>4078.35</v>
      </c>
      <c r="M12" s="378">
        <v>4448.04</v>
      </c>
      <c r="N12" s="703">
        <v>369.69000000000005</v>
      </c>
      <c r="O12" s="352">
        <v>9.0646952811798909E-2</v>
      </c>
      <c r="P12" s="693">
        <v>0.23055371672365946</v>
      </c>
      <c r="Q12" s="620">
        <v>0.21674147136314442</v>
      </c>
      <c r="R12" s="377">
        <v>13611.02</v>
      </c>
      <c r="S12" s="700">
        <v>16074.29</v>
      </c>
      <c r="T12" s="703">
        <v>2463.2700000000004</v>
      </c>
      <c r="U12" s="352">
        <v>0.18097615020769939</v>
      </c>
      <c r="V12" s="693">
        <v>0.76944628327634057</v>
      </c>
      <c r="W12" s="620">
        <v>0.78325852863685552</v>
      </c>
      <c r="X12" s="377">
        <v>14783.02</v>
      </c>
      <c r="Y12" s="378">
        <v>15701.1</v>
      </c>
      <c r="Z12" s="703">
        <v>918.07999999999993</v>
      </c>
      <c r="AA12" s="352">
        <v>6.2103683821032499E-2</v>
      </c>
      <c r="AB12" s="621">
        <v>0.83570076266141768</v>
      </c>
      <c r="AC12" s="620">
        <v>0.76507394628192793</v>
      </c>
      <c r="AD12" s="377">
        <v>-1172</v>
      </c>
      <c r="AE12" s="378">
        <v>373.19</v>
      </c>
      <c r="AF12" s="703">
        <v>1545.19</v>
      </c>
      <c r="AG12" s="352">
        <v>1.3184215017064846</v>
      </c>
      <c r="AH12" s="621">
        <v>-6.6254479385077031E-2</v>
      </c>
      <c r="AI12" s="620">
        <v>1.8184582354927533E-2</v>
      </c>
      <c r="AJ12" s="377">
        <v>1095.0899999999999</v>
      </c>
      <c r="AK12" s="700">
        <v>500.08</v>
      </c>
      <c r="AL12" s="703">
        <v>-595.01</v>
      </c>
      <c r="AM12" s="352">
        <v>-0.54334346948652623</v>
      </c>
      <c r="AN12" s="621">
        <v>3.0988985240833954E-2</v>
      </c>
      <c r="AO12" s="620">
        <v>1.2755135224889348E-2</v>
      </c>
      <c r="AP12" s="377">
        <v>1095.0899999999999</v>
      </c>
      <c r="AQ12" s="378">
        <v>127.01</v>
      </c>
      <c r="AR12" s="703">
        <v>-968.07999999999993</v>
      </c>
      <c r="AS12" s="352">
        <v>-0.88401866513254623</v>
      </c>
      <c r="AT12" s="621">
        <v>6.1906670503245734E-2</v>
      </c>
      <c r="AU12" s="620">
        <v>6.1888684179622873E-3</v>
      </c>
      <c r="AV12" s="377">
        <v>-175.86</v>
      </c>
      <c r="AW12" s="700">
        <v>459.53</v>
      </c>
      <c r="AX12" s="703">
        <v>635.39</v>
      </c>
      <c r="AY12" s="352">
        <v>3.6130444671898099</v>
      </c>
      <c r="AZ12" s="621">
        <v>-0.16058954058570532</v>
      </c>
      <c r="BA12" s="620">
        <v>3.6180615699551213</v>
      </c>
      <c r="BB12" s="377">
        <v>919.23</v>
      </c>
      <c r="BC12" s="378">
        <v>586.54</v>
      </c>
      <c r="BD12" s="703">
        <v>-332.69000000000005</v>
      </c>
      <c r="BE12" s="352">
        <v>-0.36192247859621646</v>
      </c>
      <c r="BF12" s="621">
        <v>6.7535717381944929E-2</v>
      </c>
      <c r="BG12" s="620">
        <v>3.6489325500535325E-2</v>
      </c>
      <c r="BH12" s="377">
        <v>919.23</v>
      </c>
      <c r="BI12" s="378">
        <v>586.54</v>
      </c>
      <c r="BJ12" s="703">
        <v>-332.69000000000005</v>
      </c>
      <c r="BK12" s="352">
        <v>-0.36192247859621646</v>
      </c>
      <c r="BL12" s="621" t="s">
        <v>493</v>
      </c>
      <c r="BM12" s="620">
        <v>1.5716927034486454</v>
      </c>
      <c r="BN12" s="377">
        <v>8767.52</v>
      </c>
      <c r="BO12" s="378">
        <v>9178.52</v>
      </c>
      <c r="BP12" s="703">
        <v>411</v>
      </c>
      <c r="BQ12" s="352">
        <v>4.6877566290125371E-2</v>
      </c>
      <c r="BR12" s="621">
        <v>0.24810430912410536</v>
      </c>
      <c r="BS12" s="620">
        <v>0.23410907007749038</v>
      </c>
      <c r="BT12" s="377">
        <v>2667.37</v>
      </c>
      <c r="BU12" s="700">
        <v>2557.61</v>
      </c>
      <c r="BV12" s="703">
        <v>-109.75999999999976</v>
      </c>
      <c r="BW12" s="352">
        <v>-4.1149146912501738E-2</v>
      </c>
      <c r="BX12" s="621" t="s">
        <v>493</v>
      </c>
      <c r="BY12" s="620">
        <v>6.8533722768562937</v>
      </c>
      <c r="BZ12" s="377">
        <v>706.76</v>
      </c>
      <c r="CA12" s="378">
        <v>784.12</v>
      </c>
      <c r="CB12" s="703">
        <v>77.360000000000014</v>
      </c>
      <c r="CC12" s="352">
        <v>0.10945724149640615</v>
      </c>
      <c r="CD12" s="621" t="s">
        <v>493</v>
      </c>
      <c r="CE12" s="620">
        <v>2.1011281116857363</v>
      </c>
      <c r="CF12" s="377">
        <v>1341.8</v>
      </c>
      <c r="CG12" s="700">
        <v>928.27</v>
      </c>
      <c r="CH12" s="703">
        <v>-413.53</v>
      </c>
      <c r="CI12" s="352">
        <v>-0.30819049038604857</v>
      </c>
      <c r="CJ12" s="621" t="s">
        <v>493</v>
      </c>
      <c r="CK12" s="620">
        <v>2.4873924810418284</v>
      </c>
      <c r="CL12" s="377">
        <v>2439.66</v>
      </c>
      <c r="CM12" s="378">
        <v>2189.96</v>
      </c>
      <c r="CN12" s="703">
        <v>-249.69999999999982</v>
      </c>
      <c r="CO12" s="352">
        <v>-0.10235032750465221</v>
      </c>
      <c r="CP12" s="621" t="s">
        <v>493</v>
      </c>
      <c r="CQ12" s="620">
        <v>5.8682172619845119</v>
      </c>
      <c r="CR12" s="377">
        <v>-4.21</v>
      </c>
      <c r="CS12" s="700">
        <v>-114.29</v>
      </c>
      <c r="CT12" s="703">
        <v>-110.08000000000001</v>
      </c>
      <c r="CU12" s="352">
        <v>-26.147268408551071</v>
      </c>
      <c r="CV12" s="621" t="s">
        <v>493</v>
      </c>
      <c r="CW12" s="620">
        <v>-0.30625150727511458</v>
      </c>
      <c r="CX12" s="377">
        <v>-9242.6</v>
      </c>
      <c r="CY12" s="700">
        <v>-6559.03</v>
      </c>
      <c r="CZ12" s="703">
        <v>2683.5700000000006</v>
      </c>
      <c r="DA12" s="352">
        <v>0.29034795403890684</v>
      </c>
      <c r="DB12" s="621">
        <v>-0.26154817867657632</v>
      </c>
      <c r="DC12" s="620">
        <v>-0.16729586185031592</v>
      </c>
      <c r="DD12" s="621">
        <v>-6.8861774744027304</v>
      </c>
      <c r="DE12" s="620">
        <v>18.575578123743938</v>
      </c>
      <c r="DF12" s="377">
        <v>-9242.6</v>
      </c>
      <c r="DG12" s="700">
        <v>-6559.03</v>
      </c>
      <c r="DH12" s="703">
        <v>2683.5700000000006</v>
      </c>
      <c r="DI12" s="352">
        <v>0.29034795403890684</v>
      </c>
      <c r="DJ12" s="621">
        <v>-0.26154817867657632</v>
      </c>
      <c r="DK12" s="620">
        <v>-0.16729586185031592</v>
      </c>
      <c r="DL12" s="621">
        <v>-6.8861774744027304</v>
      </c>
      <c r="DM12" s="620">
        <v>18.575578123743938</v>
      </c>
    </row>
    <row r="13" spans="1:117" s="702" customFormat="1" ht="19.5" customHeight="1">
      <c r="A13" s="708" t="s">
        <v>38</v>
      </c>
      <c r="B13" s="377">
        <v>31037.06</v>
      </c>
      <c r="C13" s="897">
        <v>34944.75</v>
      </c>
      <c r="D13" s="703">
        <v>3907.6899999999987</v>
      </c>
      <c r="E13" s="336">
        <v>0.12590399992782816</v>
      </c>
      <c r="F13" s="377">
        <v>22347.759999999998</v>
      </c>
      <c r="G13" s="700">
        <v>27741.11</v>
      </c>
      <c r="H13" s="703">
        <v>5393.3500000000022</v>
      </c>
      <c r="I13" s="352">
        <v>0.24133738683429581</v>
      </c>
      <c r="J13" s="693">
        <v>0.72003469400774422</v>
      </c>
      <c r="K13" s="620">
        <v>0.79385630173345068</v>
      </c>
      <c r="L13" s="377">
        <v>-4467.33</v>
      </c>
      <c r="M13" s="378">
        <v>-484.42</v>
      </c>
      <c r="N13" s="703">
        <v>3982.91</v>
      </c>
      <c r="O13" s="352">
        <v>0.89156386476933647</v>
      </c>
      <c r="P13" s="693">
        <v>-0.19990057169040656</v>
      </c>
      <c r="Q13" s="620">
        <v>-1.7462170763895172E-2</v>
      </c>
      <c r="R13" s="377">
        <v>26815.09</v>
      </c>
      <c r="S13" s="700">
        <v>28225.53</v>
      </c>
      <c r="T13" s="703">
        <v>1410.4399999999987</v>
      </c>
      <c r="U13" s="352">
        <v>5.2598741976998722E-2</v>
      </c>
      <c r="V13" s="693">
        <v>1.1999005716904068</v>
      </c>
      <c r="W13" s="620">
        <v>1.0174621707638951</v>
      </c>
      <c r="X13" s="377">
        <v>8157.49</v>
      </c>
      <c r="Y13" s="378">
        <v>11814.33</v>
      </c>
      <c r="Z13" s="703">
        <v>3656.84</v>
      </c>
      <c r="AA13" s="352">
        <v>0.44828004692619916</v>
      </c>
      <c r="AB13" s="621">
        <v>0.36502495104654786</v>
      </c>
      <c r="AC13" s="620">
        <v>0.42587805606913348</v>
      </c>
      <c r="AD13" s="377">
        <v>18657.59</v>
      </c>
      <c r="AE13" s="378">
        <v>16411.2</v>
      </c>
      <c r="AF13" s="703">
        <v>-2246.3899999999994</v>
      </c>
      <c r="AG13" s="352">
        <v>-0.120400866349834</v>
      </c>
      <c r="AH13" s="621">
        <v>0.83487517317171844</v>
      </c>
      <c r="AI13" s="620">
        <v>0.59158411469476169</v>
      </c>
      <c r="AJ13" s="377">
        <v>934.12</v>
      </c>
      <c r="AK13" s="700">
        <v>1000.04</v>
      </c>
      <c r="AL13" s="703">
        <v>65.919999999999959</v>
      </c>
      <c r="AM13" s="352">
        <v>7.0569091765511877E-2</v>
      </c>
      <c r="AN13" s="621">
        <v>3.0096922839985486E-2</v>
      </c>
      <c r="AO13" s="620">
        <v>2.8617746585681683E-2</v>
      </c>
      <c r="AP13" s="377">
        <v>400.94</v>
      </c>
      <c r="AQ13" s="378">
        <v>605.16</v>
      </c>
      <c r="AR13" s="703">
        <v>204.21999999999997</v>
      </c>
      <c r="AS13" s="352">
        <v>0.5093530204020551</v>
      </c>
      <c r="AT13" s="621">
        <v>1.7940947996577736E-2</v>
      </c>
      <c r="AU13" s="620">
        <v>2.1814556086616577E-2</v>
      </c>
      <c r="AV13" s="377">
        <v>1806.21</v>
      </c>
      <c r="AW13" s="700">
        <v>-887.29</v>
      </c>
      <c r="AX13" s="703">
        <v>-2693.5</v>
      </c>
      <c r="AY13" s="352">
        <v>-1.4912440967550837</v>
      </c>
      <c r="AZ13" s="621">
        <v>4.5049383947722852</v>
      </c>
      <c r="BA13" s="620">
        <v>-1.4662072840240599</v>
      </c>
      <c r="BB13" s="377">
        <v>2207.16</v>
      </c>
      <c r="BC13" s="378">
        <v>-282.12</v>
      </c>
      <c r="BD13" s="703">
        <v>-2489.2799999999997</v>
      </c>
      <c r="BE13" s="352">
        <v>-1.1278203664437558</v>
      </c>
      <c r="BF13" s="621">
        <v>8.2310370765117699E-2</v>
      </c>
      <c r="BG13" s="620">
        <v>-9.9952064673364868E-3</v>
      </c>
      <c r="BH13" s="377">
        <v>2207.16</v>
      </c>
      <c r="BI13" s="378">
        <v>-282.12</v>
      </c>
      <c r="BJ13" s="703">
        <v>-2489.2799999999997</v>
      </c>
      <c r="BK13" s="352">
        <v>-1.1278203664437558</v>
      </c>
      <c r="BL13" s="621">
        <v>0.11829823680335991</v>
      </c>
      <c r="BM13" s="620">
        <v>-1.7190699034805499E-2</v>
      </c>
      <c r="BN13" s="377">
        <v>2511.1999999999998</v>
      </c>
      <c r="BO13" s="378">
        <v>3237.13</v>
      </c>
      <c r="BP13" s="703">
        <v>725.93000000000029</v>
      </c>
      <c r="BQ13" s="352">
        <v>0.28907693532972301</v>
      </c>
      <c r="BR13" s="621">
        <v>8.0909725341253319E-2</v>
      </c>
      <c r="BS13" s="620">
        <v>9.2635660578484616E-2</v>
      </c>
      <c r="BT13" s="377">
        <v>1938.9</v>
      </c>
      <c r="BU13" s="700">
        <v>2689.22</v>
      </c>
      <c r="BV13" s="703">
        <v>750.31999999999971</v>
      </c>
      <c r="BW13" s="352">
        <v>0.38698230955696511</v>
      </c>
      <c r="BX13" s="621">
        <v>0.10392017404177067</v>
      </c>
      <c r="BY13" s="620">
        <v>0.16386492151701276</v>
      </c>
      <c r="BZ13" s="377">
        <v>620.74</v>
      </c>
      <c r="CA13" s="378">
        <v>698.89</v>
      </c>
      <c r="CB13" s="703">
        <v>78.149999999999977</v>
      </c>
      <c r="CC13" s="352">
        <v>0.12589812159680377</v>
      </c>
      <c r="CD13" s="621">
        <v>3.3270106160549137E-2</v>
      </c>
      <c r="CE13" s="620">
        <v>4.258616067076143E-2</v>
      </c>
      <c r="CF13" s="377">
        <v>1288.0999999999999</v>
      </c>
      <c r="CG13" s="700">
        <v>1323.43</v>
      </c>
      <c r="CH13" s="703">
        <v>35.330000000000155</v>
      </c>
      <c r="CI13" s="352">
        <v>2.7427994720906883E-2</v>
      </c>
      <c r="CJ13" s="621">
        <v>6.903892732126711E-2</v>
      </c>
      <c r="CK13" s="620">
        <v>8.0641878716973772E-2</v>
      </c>
      <c r="CL13" s="377">
        <v>2246.4299999999998</v>
      </c>
      <c r="CM13" s="378">
        <v>2790.6</v>
      </c>
      <c r="CN13" s="703">
        <v>544.17000000000007</v>
      </c>
      <c r="CO13" s="352">
        <v>0.24223768379161609</v>
      </c>
      <c r="CP13" s="621">
        <v>0.12040301024944806</v>
      </c>
      <c r="CQ13" s="620">
        <v>0.17004241006142146</v>
      </c>
      <c r="CR13" s="377">
        <v>23.21</v>
      </c>
      <c r="CS13" s="700">
        <v>29.14</v>
      </c>
      <c r="CT13" s="703">
        <v>5.93</v>
      </c>
      <c r="CU13" s="352">
        <v>0.25549332184403273</v>
      </c>
      <c r="CV13" s="621">
        <v>1.2439977510493049E-3</v>
      </c>
      <c r="CW13" s="620">
        <v>1.7756166520425075E-3</v>
      </c>
      <c r="CX13" s="377">
        <v>10333.06</v>
      </c>
      <c r="CY13" s="700">
        <v>9162.0300000000007</v>
      </c>
      <c r="CZ13" s="703">
        <v>-1171.0299999999988</v>
      </c>
      <c r="DA13" s="352">
        <v>-0.11332848159209362</v>
      </c>
      <c r="DB13" s="621">
        <v>0.33292650785866956</v>
      </c>
      <c r="DC13" s="620">
        <v>0.26218616530380101</v>
      </c>
      <c r="DD13" s="621">
        <v>0.44617391635254072</v>
      </c>
      <c r="DE13" s="620">
        <v>0.44172028858340645</v>
      </c>
      <c r="DF13" s="377">
        <v>10333.06</v>
      </c>
      <c r="DG13" s="700">
        <v>9162.0300000000007</v>
      </c>
      <c r="DH13" s="703">
        <v>-1171.0299999999988</v>
      </c>
      <c r="DI13" s="352">
        <v>-0.11332848159209362</v>
      </c>
      <c r="DJ13" s="621">
        <v>0.33292650785866956</v>
      </c>
      <c r="DK13" s="620">
        <v>0.26218616530380101</v>
      </c>
      <c r="DL13" s="621">
        <v>0.44617391635254072</v>
      </c>
      <c r="DM13" s="620">
        <v>0.44172028858340645</v>
      </c>
    </row>
    <row r="14" spans="1:117" s="702" customFormat="1" ht="19.5" customHeight="1">
      <c r="A14" s="708" t="s">
        <v>21</v>
      </c>
      <c r="B14" s="377">
        <v>29556.33</v>
      </c>
      <c r="C14" s="897">
        <v>31673.759999999998</v>
      </c>
      <c r="D14" s="703">
        <v>2117.4299999999967</v>
      </c>
      <c r="E14" s="336">
        <v>7.1640491224722297E-2</v>
      </c>
      <c r="F14" s="377">
        <v>1308.81</v>
      </c>
      <c r="G14" s="700">
        <v>1156.6300000000001</v>
      </c>
      <c r="H14" s="703">
        <v>-152.17999999999984</v>
      </c>
      <c r="I14" s="352">
        <v>-0.1162735614795118</v>
      </c>
      <c r="J14" s="693">
        <v>4.4281884794221738E-2</v>
      </c>
      <c r="K14" s="620">
        <v>3.6516978091644316E-2</v>
      </c>
      <c r="L14" s="377">
        <v>-118.98</v>
      </c>
      <c r="M14" s="378">
        <v>-1.07</v>
      </c>
      <c r="N14" s="703">
        <v>117.91000000000001</v>
      </c>
      <c r="O14" s="352">
        <v>0.99100689191460756</v>
      </c>
      <c r="P14" s="693">
        <v>-9.0907007128613021E-2</v>
      </c>
      <c r="Q14" s="620">
        <v>-9.2510137208960512E-4</v>
      </c>
      <c r="R14" s="377">
        <v>1427.79</v>
      </c>
      <c r="S14" s="700">
        <v>1157.71</v>
      </c>
      <c r="T14" s="703">
        <v>-270.07999999999993</v>
      </c>
      <c r="U14" s="352">
        <v>-0.18915947023021587</v>
      </c>
      <c r="V14" s="693">
        <v>1.0909070071286131</v>
      </c>
      <c r="W14" s="620">
        <v>1.0009337471793054</v>
      </c>
      <c r="X14" s="377">
        <v>103.59</v>
      </c>
      <c r="Y14" s="378">
        <v>112.65</v>
      </c>
      <c r="Z14" s="703">
        <v>9.0600000000000023</v>
      </c>
      <c r="AA14" s="352">
        <v>8.7460179554011031E-2</v>
      </c>
      <c r="AB14" s="621">
        <v>7.9148233891855962E-2</v>
      </c>
      <c r="AC14" s="620">
        <v>9.7395018285882262E-2</v>
      </c>
      <c r="AD14" s="377">
        <v>1324.2</v>
      </c>
      <c r="AE14" s="378">
        <v>1045.06</v>
      </c>
      <c r="AF14" s="703">
        <v>-279.1400000000001</v>
      </c>
      <c r="AG14" s="352">
        <v>-0.21079897296480901</v>
      </c>
      <c r="AH14" s="621">
        <v>1.0117587732367572</v>
      </c>
      <c r="AI14" s="620">
        <v>0.90353872889342302</v>
      </c>
      <c r="AJ14" s="377">
        <v>7.16</v>
      </c>
      <c r="AK14" s="700">
        <v>12.94</v>
      </c>
      <c r="AL14" s="703">
        <v>5.7799999999999994</v>
      </c>
      <c r="AM14" s="352">
        <v>0.80726256983240208</v>
      </c>
      <c r="AN14" s="621">
        <v>2.4224929143773938E-4</v>
      </c>
      <c r="AO14" s="620">
        <v>4.0854006597259055E-4</v>
      </c>
      <c r="AP14" s="377">
        <v>0.36</v>
      </c>
      <c r="AQ14" s="378">
        <v>0.65</v>
      </c>
      <c r="AR14" s="703">
        <v>0.29000000000000004</v>
      </c>
      <c r="AS14" s="352">
        <v>0.80555555555555569</v>
      </c>
      <c r="AT14" s="621">
        <v>2.7505902308203636E-4</v>
      </c>
      <c r="AU14" s="620">
        <v>5.6197746902639559E-4</v>
      </c>
      <c r="AV14" s="377">
        <v>4.1900000000000004</v>
      </c>
      <c r="AW14" s="700">
        <v>0.2</v>
      </c>
      <c r="AX14" s="703">
        <v>-3.99</v>
      </c>
      <c r="AY14" s="352">
        <v>-0.95226730310262531</v>
      </c>
      <c r="AZ14" s="621">
        <v>11.638888888888891</v>
      </c>
      <c r="BA14" s="620">
        <v>0.30769230769230771</v>
      </c>
      <c r="BB14" s="377">
        <v>4.54</v>
      </c>
      <c r="BC14" s="378">
        <v>0.85</v>
      </c>
      <c r="BD14" s="703">
        <v>-3.69</v>
      </c>
      <c r="BE14" s="352">
        <v>-0.81277533039647576</v>
      </c>
      <c r="BF14" s="621">
        <v>3.1797393174066214E-3</v>
      </c>
      <c r="BG14" s="620">
        <v>7.3420804864776147E-4</v>
      </c>
      <c r="BH14" s="377">
        <v>4.54</v>
      </c>
      <c r="BI14" s="378">
        <v>0.85</v>
      </c>
      <c r="BJ14" s="703">
        <v>-3.69</v>
      </c>
      <c r="BK14" s="352">
        <v>-0.81277533039647576</v>
      </c>
      <c r="BL14" s="621">
        <v>3.4284851230931882E-3</v>
      </c>
      <c r="BM14" s="620">
        <v>8.1335042964040345E-4</v>
      </c>
      <c r="BN14" s="377">
        <v>721.57</v>
      </c>
      <c r="BO14" s="378">
        <v>911.97</v>
      </c>
      <c r="BP14" s="703">
        <v>190.39999999999998</v>
      </c>
      <c r="BQ14" s="352">
        <v>0.26386906329254262</v>
      </c>
      <c r="BR14" s="621">
        <v>2.4413382852336539E-2</v>
      </c>
      <c r="BS14" s="620">
        <v>2.8792603088487127E-2</v>
      </c>
      <c r="BT14" s="377">
        <v>-1128.3900000000001</v>
      </c>
      <c r="BU14" s="700">
        <v>-1201.56</v>
      </c>
      <c r="BV14" s="703">
        <v>-73.169999999999845</v>
      </c>
      <c r="BW14" s="352">
        <v>-6.4844601600510324E-2</v>
      </c>
      <c r="BX14" s="621">
        <v>-0.85212958767557778</v>
      </c>
      <c r="BY14" s="620">
        <v>-1.1497521673396742</v>
      </c>
      <c r="BZ14" s="377">
        <v>591.13</v>
      </c>
      <c r="CA14" s="378">
        <v>633.48</v>
      </c>
      <c r="CB14" s="703">
        <v>42.350000000000023</v>
      </c>
      <c r="CC14" s="352">
        <v>7.1642447515774907E-2</v>
      </c>
      <c r="CD14" s="621">
        <v>0.44640537683129433</v>
      </c>
      <c r="CE14" s="620">
        <v>0.6061661531395327</v>
      </c>
      <c r="CF14" s="377">
        <v>928.3</v>
      </c>
      <c r="CG14" s="700">
        <v>1233.27</v>
      </c>
      <c r="CH14" s="703">
        <v>304.97000000000003</v>
      </c>
      <c r="CI14" s="352">
        <v>0.32852526123020581</v>
      </c>
      <c r="CJ14" s="621">
        <v>0.70102703519105869</v>
      </c>
      <c r="CK14" s="620">
        <v>1.1800949227795534</v>
      </c>
      <c r="CL14" s="377">
        <v>552.33000000000004</v>
      </c>
      <c r="CM14" s="378">
        <v>544.84</v>
      </c>
      <c r="CN14" s="703">
        <v>-7.4900000000000091</v>
      </c>
      <c r="CO14" s="352">
        <v>-1.3560733619394218E-2</v>
      </c>
      <c r="CP14" s="621">
        <v>0.41710466696873588</v>
      </c>
      <c r="CQ14" s="620">
        <v>0.52134805657091465</v>
      </c>
      <c r="CR14" s="377">
        <v>444.27</v>
      </c>
      <c r="CS14" s="700">
        <v>370.68</v>
      </c>
      <c r="CT14" s="703">
        <v>-73.589999999999975</v>
      </c>
      <c r="CU14" s="352">
        <v>-0.1656425146870146</v>
      </c>
      <c r="CV14" s="621">
        <v>0.33550067965564112</v>
      </c>
      <c r="CW14" s="620">
        <v>0.35469733795188796</v>
      </c>
      <c r="CX14" s="377">
        <v>-67.97</v>
      </c>
      <c r="CY14" s="700">
        <v>-536.5</v>
      </c>
      <c r="CZ14" s="703">
        <v>-468.53</v>
      </c>
      <c r="DA14" s="352">
        <v>-6.8931881712520227</v>
      </c>
      <c r="DB14" s="621">
        <v>-2.2996765836624505E-3</v>
      </c>
      <c r="DC14" s="620">
        <v>-1.6938311081475647E-2</v>
      </c>
      <c r="DD14" s="621">
        <v>1.0513291043648996</v>
      </c>
      <c r="DE14" s="620">
        <v>1.5133676535318548</v>
      </c>
      <c r="DF14" s="377">
        <v>-67.97</v>
      </c>
      <c r="DG14" s="700">
        <v>-536.5</v>
      </c>
      <c r="DH14" s="703">
        <v>-468.53</v>
      </c>
      <c r="DI14" s="352">
        <v>-6.8931881712520227</v>
      </c>
      <c r="DJ14" s="621">
        <v>-2.2996765836624505E-3</v>
      </c>
      <c r="DK14" s="620">
        <v>-1.6938311081475647E-2</v>
      </c>
      <c r="DL14" s="621">
        <v>1.0513291043648996</v>
      </c>
      <c r="DM14" s="620">
        <v>1.5133676535318548</v>
      </c>
    </row>
    <row r="15" spans="1:117" s="702" customFormat="1" ht="19.5" customHeight="1">
      <c r="A15" s="708" t="s">
        <v>0</v>
      </c>
      <c r="B15" s="377">
        <v>11724.96</v>
      </c>
      <c r="C15" s="897">
        <v>23678.47</v>
      </c>
      <c r="D15" s="703">
        <v>11953.510000000002</v>
      </c>
      <c r="E15" s="336">
        <v>1.0194926038127212</v>
      </c>
      <c r="F15" s="377">
        <v>6899.3</v>
      </c>
      <c r="G15" s="700">
        <v>5872.42</v>
      </c>
      <c r="H15" s="703">
        <v>-1026.8800000000001</v>
      </c>
      <c r="I15" s="352">
        <v>-0.14883828794225501</v>
      </c>
      <c r="J15" s="693">
        <v>0.58842844666421046</v>
      </c>
      <c r="K15" s="620">
        <v>0.24800673354317232</v>
      </c>
      <c r="L15" s="377">
        <v>-233.8</v>
      </c>
      <c r="M15" s="378">
        <v>921.03</v>
      </c>
      <c r="N15" s="703">
        <v>1154.83</v>
      </c>
      <c r="O15" s="352">
        <v>4.9393926432848581</v>
      </c>
      <c r="P15" s="693">
        <v>-3.3887495832910584E-2</v>
      </c>
      <c r="Q15" s="620">
        <v>0.15683993992255321</v>
      </c>
      <c r="R15" s="377">
        <v>7133.1</v>
      </c>
      <c r="S15" s="700">
        <v>4951.3900000000003</v>
      </c>
      <c r="T15" s="703">
        <v>-2181.71</v>
      </c>
      <c r="U15" s="352">
        <v>-0.30585720093647922</v>
      </c>
      <c r="V15" s="693">
        <v>1.0338874958329105</v>
      </c>
      <c r="W15" s="620">
        <v>0.84316006007744682</v>
      </c>
      <c r="X15" s="377">
        <v>4018.58</v>
      </c>
      <c r="Y15" s="378">
        <v>3299.75</v>
      </c>
      <c r="Z15" s="703">
        <v>-718.82999999999993</v>
      </c>
      <c r="AA15" s="352">
        <v>-0.17887661810888422</v>
      </c>
      <c r="AB15" s="621">
        <v>0.5824619888974244</v>
      </c>
      <c r="AC15" s="620">
        <v>0.56190633503734411</v>
      </c>
      <c r="AD15" s="377">
        <v>3114.52</v>
      </c>
      <c r="AE15" s="378">
        <v>1651.65</v>
      </c>
      <c r="AF15" s="703">
        <v>-1462.87</v>
      </c>
      <c r="AG15" s="352">
        <v>-0.46969356433736176</v>
      </c>
      <c r="AH15" s="621">
        <v>0.45142550693548622</v>
      </c>
      <c r="AI15" s="620">
        <v>0.28125542791557828</v>
      </c>
      <c r="AJ15" s="377">
        <v>830.91</v>
      </c>
      <c r="AK15" s="700">
        <v>26.58</v>
      </c>
      <c r="AL15" s="703">
        <v>-804.32999999999993</v>
      </c>
      <c r="AM15" s="352">
        <v>-0.96801097591796936</v>
      </c>
      <c r="AN15" s="621">
        <v>7.0866766283211202E-2</v>
      </c>
      <c r="AO15" s="620">
        <v>1.1225387451131764E-3</v>
      </c>
      <c r="AP15" s="377">
        <v>110.18</v>
      </c>
      <c r="AQ15" s="378">
        <v>-370.57</v>
      </c>
      <c r="AR15" s="703">
        <v>-480.75</v>
      </c>
      <c r="AS15" s="352">
        <v>-4.3633145761481211</v>
      </c>
      <c r="AT15" s="621">
        <v>1.5969736060180019E-2</v>
      </c>
      <c r="AU15" s="620">
        <v>-6.3103456496640231E-2</v>
      </c>
      <c r="AV15" s="377">
        <v>61.64</v>
      </c>
      <c r="AW15" s="700">
        <v>139.43</v>
      </c>
      <c r="AX15" s="703">
        <v>77.790000000000006</v>
      </c>
      <c r="AY15" s="352">
        <v>1.2620051914341337</v>
      </c>
      <c r="AZ15" s="621">
        <v>0.55944817571247052</v>
      </c>
      <c r="BA15" s="620" t="s">
        <v>493</v>
      </c>
      <c r="BB15" s="377">
        <v>171.82</v>
      </c>
      <c r="BC15" s="378">
        <v>-231.14</v>
      </c>
      <c r="BD15" s="703">
        <v>-402.96</v>
      </c>
      <c r="BE15" s="352">
        <v>-2.3452450238621814</v>
      </c>
      <c r="BF15" s="621">
        <v>2.4087703803395435E-2</v>
      </c>
      <c r="BG15" s="620">
        <v>-4.6681840856809903E-2</v>
      </c>
      <c r="BH15" s="377">
        <v>171.82</v>
      </c>
      <c r="BI15" s="378">
        <v>180.71</v>
      </c>
      <c r="BJ15" s="703">
        <v>8.8900000000000148</v>
      </c>
      <c r="BK15" s="352">
        <v>5.1740193225468599E-2</v>
      </c>
      <c r="BL15" s="621">
        <v>5.5167409424245147E-2</v>
      </c>
      <c r="BM15" s="620">
        <v>0.10941180032089123</v>
      </c>
      <c r="BN15" s="377">
        <v>1016.48</v>
      </c>
      <c r="BO15" s="378">
        <v>1001.91</v>
      </c>
      <c r="BP15" s="703">
        <v>-14.57000000000005</v>
      </c>
      <c r="BQ15" s="352">
        <v>-1.4333779316858227E-2</v>
      </c>
      <c r="BR15" s="621">
        <v>8.6693685948608781E-2</v>
      </c>
      <c r="BS15" s="620">
        <v>4.2313122427251416E-2</v>
      </c>
      <c r="BT15" s="377">
        <v>35.159999999999997</v>
      </c>
      <c r="BU15" s="700">
        <v>-966.7</v>
      </c>
      <c r="BV15" s="703">
        <v>-1001.86</v>
      </c>
      <c r="BW15" s="352">
        <v>-28.494311717861208</v>
      </c>
      <c r="BX15" s="621">
        <v>1.1289058988222904E-2</v>
      </c>
      <c r="BY15" s="620">
        <v>-0.58529349438440348</v>
      </c>
      <c r="BZ15" s="377">
        <v>234.5</v>
      </c>
      <c r="CA15" s="378">
        <v>473.57</v>
      </c>
      <c r="CB15" s="703">
        <v>239.07</v>
      </c>
      <c r="CC15" s="352">
        <v>1.0194882729211088</v>
      </c>
      <c r="CD15" s="621">
        <v>7.5292500931122608E-2</v>
      </c>
      <c r="CE15" s="620">
        <v>0.28672539581630491</v>
      </c>
      <c r="CF15" s="377">
        <v>637.80999999999995</v>
      </c>
      <c r="CG15" s="700">
        <v>522</v>
      </c>
      <c r="CH15" s="703">
        <v>-115.80999999999995</v>
      </c>
      <c r="CI15" s="352">
        <v>-0.1815744500713378</v>
      </c>
      <c r="CJ15" s="621">
        <v>0.20478597022976253</v>
      </c>
      <c r="CK15" s="620">
        <v>0.3160475887748615</v>
      </c>
      <c r="CL15" s="377">
        <v>1408.86</v>
      </c>
      <c r="CM15" s="378">
        <v>1333.87</v>
      </c>
      <c r="CN15" s="703">
        <v>-74.990000000000009</v>
      </c>
      <c r="CO15" s="352">
        <v>-5.3227432108229361E-2</v>
      </c>
      <c r="CP15" s="621">
        <v>0.45235220836597612</v>
      </c>
      <c r="CQ15" s="620">
        <v>0.80759846214391662</v>
      </c>
      <c r="CR15" s="377">
        <v>66.12</v>
      </c>
      <c r="CS15" s="700">
        <v>1.84</v>
      </c>
      <c r="CT15" s="703">
        <v>-64.28</v>
      </c>
      <c r="CU15" s="352">
        <v>-0.97217180883242582</v>
      </c>
      <c r="CV15" s="621">
        <v>2.1229595571709284E-2</v>
      </c>
      <c r="CW15" s="620">
        <v>1.1140374776738413E-3</v>
      </c>
      <c r="CX15" s="377">
        <v>560.26</v>
      </c>
      <c r="CY15" s="700">
        <v>106.36</v>
      </c>
      <c r="CZ15" s="703">
        <v>-453.9</v>
      </c>
      <c r="DA15" s="352">
        <v>-0.81015956877164175</v>
      </c>
      <c r="DB15" s="621">
        <v>4.7783531884117304E-2</v>
      </c>
      <c r="DC15" s="620">
        <v>4.4918442787899721E-3</v>
      </c>
      <c r="DD15" s="621">
        <v>0.82011674351103858</v>
      </c>
      <c r="DE15" s="620">
        <v>0.93560379014924466</v>
      </c>
      <c r="DF15" s="377">
        <v>560.26</v>
      </c>
      <c r="DG15" s="700">
        <v>106.36</v>
      </c>
      <c r="DH15" s="703">
        <v>-453.9</v>
      </c>
      <c r="DI15" s="352">
        <v>-0.81015956877164175</v>
      </c>
      <c r="DJ15" s="621">
        <v>4.7783531884117304E-2</v>
      </c>
      <c r="DK15" s="620">
        <v>4.4918442787899721E-3</v>
      </c>
      <c r="DL15" s="621">
        <v>0.82011674351103858</v>
      </c>
      <c r="DM15" s="620">
        <v>0.93560379014924466</v>
      </c>
    </row>
    <row r="16" spans="1:117" s="702" customFormat="1" ht="19.5" customHeight="1">
      <c r="A16" s="708" t="s">
        <v>496</v>
      </c>
      <c r="B16" s="377">
        <v>11641.96</v>
      </c>
      <c r="C16" s="897">
        <v>15262.44</v>
      </c>
      <c r="D16" s="703">
        <v>3620.4800000000014</v>
      </c>
      <c r="E16" s="336">
        <v>0.31098543544214219</v>
      </c>
      <c r="F16" s="377">
        <v>8099.46</v>
      </c>
      <c r="G16" s="700">
        <v>9336.98</v>
      </c>
      <c r="H16" s="703">
        <v>1237.5199999999995</v>
      </c>
      <c r="I16" s="352">
        <v>0.15279043294244302</v>
      </c>
      <c r="J16" s="693">
        <v>0.69571274939958572</v>
      </c>
      <c r="K16" s="620">
        <v>0.61176194632050962</v>
      </c>
      <c r="L16" s="377">
        <v>-3582.98</v>
      </c>
      <c r="M16" s="378">
        <v>224.27</v>
      </c>
      <c r="N16" s="703">
        <v>3807.25</v>
      </c>
      <c r="O16" s="352">
        <v>1.0625931487197808</v>
      </c>
      <c r="P16" s="693">
        <v>-0.4423727013899692</v>
      </c>
      <c r="Q16" s="620">
        <v>2.4019543792532492E-2</v>
      </c>
      <c r="R16" s="377">
        <v>11682.43</v>
      </c>
      <c r="S16" s="700">
        <v>9112.7099999999991</v>
      </c>
      <c r="T16" s="703">
        <v>-2569.7200000000012</v>
      </c>
      <c r="U16" s="352">
        <v>-0.21996451080811108</v>
      </c>
      <c r="V16" s="693">
        <v>1.442371466739758</v>
      </c>
      <c r="W16" s="620">
        <v>0.97598045620746743</v>
      </c>
      <c r="X16" s="377">
        <v>5805.48</v>
      </c>
      <c r="Y16" s="378">
        <v>6858.98</v>
      </c>
      <c r="Z16" s="703">
        <v>1053.5</v>
      </c>
      <c r="AA16" s="352">
        <v>0.18146647650151237</v>
      </c>
      <c r="AB16" s="621">
        <v>0.71677371083998187</v>
      </c>
      <c r="AC16" s="620">
        <v>0.73460369412807991</v>
      </c>
      <c r="AD16" s="377">
        <v>5876.95</v>
      </c>
      <c r="AE16" s="378">
        <v>2253.73</v>
      </c>
      <c r="AF16" s="703">
        <v>-3623.22</v>
      </c>
      <c r="AG16" s="352">
        <v>-0.61651366780387784</v>
      </c>
      <c r="AH16" s="621">
        <v>0.72559775589977604</v>
      </c>
      <c r="AI16" s="620">
        <v>0.24137676207938757</v>
      </c>
      <c r="AJ16" s="377">
        <v>248.44</v>
      </c>
      <c r="AK16" s="700">
        <v>443.52</v>
      </c>
      <c r="AL16" s="703">
        <v>195.07999999999998</v>
      </c>
      <c r="AM16" s="352">
        <v>0.78521977137336973</v>
      </c>
      <c r="AN16" s="621">
        <v>2.1340049270054184E-2</v>
      </c>
      <c r="AO16" s="620">
        <v>2.9059573698569822E-2</v>
      </c>
      <c r="AP16" s="377">
        <v>137.51</v>
      </c>
      <c r="AQ16" s="378">
        <v>209.52</v>
      </c>
      <c r="AR16" s="703">
        <v>72.010000000000019</v>
      </c>
      <c r="AS16" s="352">
        <v>0.52367100574503689</v>
      </c>
      <c r="AT16" s="621">
        <v>1.6977675054880202E-2</v>
      </c>
      <c r="AU16" s="620">
        <v>2.2439803876628205E-2</v>
      </c>
      <c r="AV16" s="377">
        <v>223.5</v>
      </c>
      <c r="AW16" s="700">
        <v>-83.99</v>
      </c>
      <c r="AX16" s="703">
        <v>-307.49</v>
      </c>
      <c r="AY16" s="352">
        <v>-1.3757941834451901</v>
      </c>
      <c r="AZ16" s="621">
        <v>1.6253363391753328</v>
      </c>
      <c r="BA16" s="620">
        <v>-0.40086865215731193</v>
      </c>
      <c r="BB16" s="377">
        <v>361.01</v>
      </c>
      <c r="BC16" s="378">
        <v>125.53</v>
      </c>
      <c r="BD16" s="703">
        <v>-235.48</v>
      </c>
      <c r="BE16" s="352">
        <v>-0.65228110024653052</v>
      </c>
      <c r="BF16" s="621">
        <v>3.0901961321403167E-2</v>
      </c>
      <c r="BG16" s="620">
        <v>1.3775265535718794E-2</v>
      </c>
      <c r="BH16" s="377">
        <v>361.01</v>
      </c>
      <c r="BI16" s="378">
        <v>125.53</v>
      </c>
      <c r="BJ16" s="703">
        <v>-235.48</v>
      </c>
      <c r="BK16" s="352">
        <v>-0.65228110024653052</v>
      </c>
      <c r="BL16" s="621">
        <v>6.1428121729808827E-2</v>
      </c>
      <c r="BM16" s="620">
        <v>5.5698774919799618E-2</v>
      </c>
      <c r="BN16" s="377">
        <v>870.99</v>
      </c>
      <c r="BO16" s="378">
        <v>653.86</v>
      </c>
      <c r="BP16" s="703">
        <v>-217.13</v>
      </c>
      <c r="BQ16" s="352">
        <v>-0.24929103663647115</v>
      </c>
      <c r="BR16" s="621">
        <v>7.4814721919676766E-2</v>
      </c>
      <c r="BS16" s="620">
        <v>4.2841118458123342E-2</v>
      </c>
      <c r="BT16" s="377">
        <v>-100.69</v>
      </c>
      <c r="BU16" s="700">
        <v>-1821.35</v>
      </c>
      <c r="BV16" s="703">
        <v>-1720.6599999999999</v>
      </c>
      <c r="BW16" s="352">
        <v>-17.088688052438176</v>
      </c>
      <c r="BX16" s="621">
        <v>-1.7133036694203626E-2</v>
      </c>
      <c r="BY16" s="620">
        <v>-0.80814915717499425</v>
      </c>
      <c r="BZ16" s="377">
        <v>232.84</v>
      </c>
      <c r="CA16" s="378">
        <v>305.25</v>
      </c>
      <c r="CB16" s="703">
        <v>72.41</v>
      </c>
      <c r="CC16" s="352">
        <v>0.31098608486514345</v>
      </c>
      <c r="CD16" s="621">
        <v>3.9619190226222789E-2</v>
      </c>
      <c r="CE16" s="620">
        <v>0.13544213370723202</v>
      </c>
      <c r="CF16" s="377">
        <v>971.13</v>
      </c>
      <c r="CG16" s="700">
        <v>1577.2</v>
      </c>
      <c r="CH16" s="703">
        <v>606.07000000000005</v>
      </c>
      <c r="CI16" s="352">
        <v>0.62408740333426016</v>
      </c>
      <c r="CJ16" s="621">
        <v>0.16524387650056577</v>
      </c>
      <c r="CK16" s="620">
        <v>0.69981763565289545</v>
      </c>
      <c r="CL16" s="377">
        <v>2263</v>
      </c>
      <c r="CM16" s="378">
        <v>3457.13</v>
      </c>
      <c r="CN16" s="703">
        <v>1194.1300000000001</v>
      </c>
      <c r="CO16" s="352">
        <v>0.52767565178965981</v>
      </c>
      <c r="CP16" s="621">
        <v>0.38506368099099025</v>
      </c>
      <c r="CQ16" s="620">
        <v>1.5339592586512139</v>
      </c>
      <c r="CR16" s="377">
        <v>15.06</v>
      </c>
      <c r="CS16" s="700">
        <v>217.99</v>
      </c>
      <c r="CT16" s="703">
        <v>202.93</v>
      </c>
      <c r="CU16" s="352">
        <v>13.47476759628154</v>
      </c>
      <c r="CV16" s="621">
        <v>2.5625537055785743E-3</v>
      </c>
      <c r="CW16" s="620">
        <v>9.6724097385223612E-2</v>
      </c>
      <c r="CX16" s="377">
        <v>2134.59</v>
      </c>
      <c r="CY16" s="700">
        <v>-1608.03</v>
      </c>
      <c r="CZ16" s="703">
        <v>-3742.62</v>
      </c>
      <c r="DA16" s="352">
        <v>-1.7533203097550347</v>
      </c>
      <c r="DB16" s="621">
        <v>0.18335314672099889</v>
      </c>
      <c r="DC16" s="620">
        <v>-0.10535864514455093</v>
      </c>
      <c r="DD16" s="621">
        <v>0.63678608802184811</v>
      </c>
      <c r="DE16" s="620">
        <v>1.7134971802301076</v>
      </c>
      <c r="DF16" s="377">
        <v>2134.59</v>
      </c>
      <c r="DG16" s="700">
        <v>-1608.03</v>
      </c>
      <c r="DH16" s="703">
        <v>-3742.62</v>
      </c>
      <c r="DI16" s="352">
        <v>-1.7533203097550347</v>
      </c>
      <c r="DJ16" s="621">
        <v>0.18335314672099889</v>
      </c>
      <c r="DK16" s="620">
        <v>-0.10535864514455093</v>
      </c>
      <c r="DL16" s="621">
        <v>0.63678608802184811</v>
      </c>
      <c r="DM16" s="620">
        <v>1.7134971802301076</v>
      </c>
    </row>
    <row r="17" spans="1:117" s="702" customFormat="1" ht="19.5" customHeight="1">
      <c r="A17" s="708" t="s">
        <v>494</v>
      </c>
      <c r="B17" s="377">
        <v>15480.04</v>
      </c>
      <c r="C17" s="897">
        <v>14006.78</v>
      </c>
      <c r="D17" s="703">
        <v>-1473.2600000000002</v>
      </c>
      <c r="E17" s="336">
        <v>-9.5171588703905172E-2</v>
      </c>
      <c r="F17" s="377">
        <v>4410.0600000000004</v>
      </c>
      <c r="G17" s="700">
        <v>2342.14</v>
      </c>
      <c r="H17" s="703">
        <v>-2067.9200000000005</v>
      </c>
      <c r="I17" s="352">
        <v>-0.46890972004916043</v>
      </c>
      <c r="J17" s="693">
        <v>0.28488686075746578</v>
      </c>
      <c r="K17" s="620">
        <v>0.1672147345785398</v>
      </c>
      <c r="L17" s="377">
        <v>528.78</v>
      </c>
      <c r="M17" s="378">
        <v>-2665.66</v>
      </c>
      <c r="N17" s="703">
        <v>-3194.4399999999996</v>
      </c>
      <c r="O17" s="352">
        <v>-6.0411513294753956</v>
      </c>
      <c r="P17" s="693">
        <v>0.1199031305696521</v>
      </c>
      <c r="Q17" s="620">
        <v>-1.1381300861605199</v>
      </c>
      <c r="R17" s="377">
        <v>3881.29</v>
      </c>
      <c r="S17" s="700">
        <v>5007.8100000000004</v>
      </c>
      <c r="T17" s="703">
        <v>1126.5200000000004</v>
      </c>
      <c r="U17" s="352">
        <v>0.290243707633287</v>
      </c>
      <c r="V17" s="693">
        <v>0.88009913697319297</v>
      </c>
      <c r="W17" s="620">
        <v>2.1381343557601169</v>
      </c>
      <c r="X17" s="377">
        <v>2097.6999999999998</v>
      </c>
      <c r="Y17" s="378">
        <v>2702.63</v>
      </c>
      <c r="Z17" s="703">
        <v>604.93000000000029</v>
      </c>
      <c r="AA17" s="352">
        <v>0.28837774705629993</v>
      </c>
      <c r="AB17" s="621">
        <v>0.47566246264223155</v>
      </c>
      <c r="AC17" s="620">
        <v>1.1539147958704434</v>
      </c>
      <c r="AD17" s="377">
        <v>1783.59</v>
      </c>
      <c r="AE17" s="378">
        <v>2305.1799999999998</v>
      </c>
      <c r="AF17" s="703">
        <v>521.58999999999992</v>
      </c>
      <c r="AG17" s="352">
        <v>0.29243828458334031</v>
      </c>
      <c r="AH17" s="621">
        <v>0.40443667433096142</v>
      </c>
      <c r="AI17" s="620">
        <v>0.98421955988967358</v>
      </c>
      <c r="AJ17" s="377">
        <v>165.02</v>
      </c>
      <c r="AK17" s="700">
        <v>269.29000000000002</v>
      </c>
      <c r="AL17" s="703">
        <v>104.27000000000001</v>
      </c>
      <c r="AM17" s="352">
        <v>0.63186280450854448</v>
      </c>
      <c r="AN17" s="621">
        <v>1.0660179172663637E-2</v>
      </c>
      <c r="AO17" s="620">
        <v>1.9225689273337628E-2</v>
      </c>
      <c r="AP17" s="377">
        <v>60.63</v>
      </c>
      <c r="AQ17" s="378">
        <v>29.2</v>
      </c>
      <c r="AR17" s="703">
        <v>-31.430000000000003</v>
      </c>
      <c r="AS17" s="352">
        <v>-0.51839023585683663</v>
      </c>
      <c r="AT17" s="621">
        <v>1.3748112270581352E-2</v>
      </c>
      <c r="AU17" s="620">
        <v>1.246723082309341E-2</v>
      </c>
      <c r="AV17" s="377">
        <v>19.309999999999999</v>
      </c>
      <c r="AW17" s="700">
        <v>61.89</v>
      </c>
      <c r="AX17" s="703">
        <v>42.58</v>
      </c>
      <c r="AY17" s="352">
        <v>2.2050750906266186</v>
      </c>
      <c r="AZ17" s="621">
        <v>0.31848919676727688</v>
      </c>
      <c r="BA17" s="620">
        <v>2.1195205479452057</v>
      </c>
      <c r="BB17" s="377">
        <v>79.95</v>
      </c>
      <c r="BC17" s="378">
        <v>91.09</v>
      </c>
      <c r="BD17" s="703">
        <v>11.14</v>
      </c>
      <c r="BE17" s="352">
        <v>0.13933708567854911</v>
      </c>
      <c r="BF17" s="621">
        <v>2.0598821525832908E-2</v>
      </c>
      <c r="BG17" s="620">
        <v>1.8189587863756813E-2</v>
      </c>
      <c r="BH17" s="377">
        <v>79.95</v>
      </c>
      <c r="BI17" s="378">
        <v>91.09</v>
      </c>
      <c r="BJ17" s="703">
        <v>11.14</v>
      </c>
      <c r="BK17" s="352">
        <v>0.13933708567854911</v>
      </c>
      <c r="BL17" s="621">
        <v>4.4825324205675074E-2</v>
      </c>
      <c r="BM17" s="620">
        <v>3.9515352380291351E-2</v>
      </c>
      <c r="BN17" s="377">
        <v>1712.27</v>
      </c>
      <c r="BO17" s="378">
        <v>2358.59</v>
      </c>
      <c r="BP17" s="703">
        <v>646.32000000000016</v>
      </c>
      <c r="BQ17" s="352">
        <v>0.37746383455880217</v>
      </c>
      <c r="BR17" s="621">
        <v>0.11061147128818788</v>
      </c>
      <c r="BS17" s="620">
        <v>0.16838916581826802</v>
      </c>
      <c r="BT17" s="377">
        <v>-2977.16</v>
      </c>
      <c r="BU17" s="700">
        <v>-276.24</v>
      </c>
      <c r="BV17" s="703">
        <v>2700.92</v>
      </c>
      <c r="BW17" s="352">
        <v>0.90721358610219138</v>
      </c>
      <c r="BX17" s="621">
        <v>-1.6691952746987817</v>
      </c>
      <c r="BY17" s="620">
        <v>-0.11983445978188255</v>
      </c>
      <c r="BZ17" s="377">
        <v>309.60000000000002</v>
      </c>
      <c r="CA17" s="378">
        <v>280.14</v>
      </c>
      <c r="CB17" s="703">
        <v>-29.460000000000036</v>
      </c>
      <c r="CC17" s="352">
        <v>-9.515503875969003E-2</v>
      </c>
      <c r="CD17" s="621">
        <v>0.17358249373454665</v>
      </c>
      <c r="CE17" s="620">
        <v>0.12152630163371191</v>
      </c>
      <c r="CF17" s="377">
        <v>1114.32</v>
      </c>
      <c r="CG17" s="700">
        <v>507.72</v>
      </c>
      <c r="CH17" s="703">
        <v>-606.59999999999991</v>
      </c>
      <c r="CI17" s="352">
        <v>-0.54436786560413519</v>
      </c>
      <c r="CJ17" s="621">
        <v>0.62476241737170535</v>
      </c>
      <c r="CK17" s="620">
        <v>0.22025178077200047</v>
      </c>
      <c r="CL17" s="377">
        <v>1546.24</v>
      </c>
      <c r="CM17" s="378">
        <v>727.59</v>
      </c>
      <c r="CN17" s="703">
        <v>-818.65</v>
      </c>
      <c r="CO17" s="352">
        <v>-0.5294456229304636</v>
      </c>
      <c r="CP17" s="621">
        <v>0.86692569480654191</v>
      </c>
      <c r="CQ17" s="620">
        <v>0.31563261871090331</v>
      </c>
      <c r="CR17" s="377">
        <v>15.09</v>
      </c>
      <c r="CS17" s="700">
        <v>56.62</v>
      </c>
      <c r="CT17" s="703">
        <v>41.53</v>
      </c>
      <c r="CU17" s="352">
        <v>2.7521537442014581</v>
      </c>
      <c r="CV17" s="621">
        <v>8.4604645686508669E-3</v>
      </c>
      <c r="CW17" s="620">
        <v>2.4562073243738016E-2</v>
      </c>
      <c r="CX17" s="377">
        <v>1695.55</v>
      </c>
      <c r="CY17" s="700">
        <v>918.25</v>
      </c>
      <c r="CZ17" s="703">
        <v>-777.3</v>
      </c>
      <c r="DA17" s="352">
        <v>-0.45843531597416765</v>
      </c>
      <c r="DB17" s="621">
        <v>0.10953137071997229</v>
      </c>
      <c r="DC17" s="620">
        <v>6.5557537135587193E-2</v>
      </c>
      <c r="DD17" s="621">
        <v>4.9361119988338135E-2</v>
      </c>
      <c r="DE17" s="620">
        <v>0.60165366695876255</v>
      </c>
      <c r="DF17" s="377">
        <v>1695.55</v>
      </c>
      <c r="DG17" s="700">
        <v>918.25</v>
      </c>
      <c r="DH17" s="703">
        <v>-777.3</v>
      </c>
      <c r="DI17" s="352">
        <v>-0.45843531597416765</v>
      </c>
      <c r="DJ17" s="621">
        <v>0.10953137071997229</v>
      </c>
      <c r="DK17" s="620">
        <v>6.5557537135587193E-2</v>
      </c>
      <c r="DL17" s="621">
        <v>4.9361119988338135E-2</v>
      </c>
      <c r="DM17" s="620">
        <v>0.60165366695876255</v>
      </c>
    </row>
    <row r="18" spans="1:117" s="702" customFormat="1" ht="19.5" customHeight="1">
      <c r="A18" s="708" t="s">
        <v>19</v>
      </c>
      <c r="B18" s="377">
        <v>8487.57</v>
      </c>
      <c r="C18" s="897">
        <v>11315.95</v>
      </c>
      <c r="D18" s="703">
        <v>2828.380000000001</v>
      </c>
      <c r="E18" s="336">
        <v>0.33323789965797057</v>
      </c>
      <c r="F18" s="377">
        <v>4103.68</v>
      </c>
      <c r="G18" s="700">
        <v>4941.99</v>
      </c>
      <c r="H18" s="703">
        <v>838.30999999999949</v>
      </c>
      <c r="I18" s="352">
        <v>0.20428249766063616</v>
      </c>
      <c r="J18" s="693">
        <v>0.48349291964602359</v>
      </c>
      <c r="K18" s="620">
        <v>0.43672780455905158</v>
      </c>
      <c r="L18" s="377">
        <v>-280.77</v>
      </c>
      <c r="M18" s="378">
        <v>0</v>
      </c>
      <c r="N18" s="703">
        <v>280.77</v>
      </c>
      <c r="O18" s="352">
        <v>1</v>
      </c>
      <c r="P18" s="693">
        <v>-6.8419077510917026E-2</v>
      </c>
      <c r="Q18" s="620">
        <v>0</v>
      </c>
      <c r="R18" s="377">
        <v>4384.45</v>
      </c>
      <c r="S18" s="700">
        <v>4941.99</v>
      </c>
      <c r="T18" s="703">
        <v>557.54</v>
      </c>
      <c r="U18" s="352">
        <v>0.12716304211474644</v>
      </c>
      <c r="V18" s="693">
        <v>1.0684190775109168</v>
      </c>
      <c r="W18" s="620">
        <v>1</v>
      </c>
      <c r="X18" s="377">
        <v>0</v>
      </c>
      <c r="Y18" s="378">
        <v>299.20999999999998</v>
      </c>
      <c r="Z18" s="703">
        <v>299.20999999999998</v>
      </c>
      <c r="AA18" s="352" t="s">
        <v>549</v>
      </c>
      <c r="AB18" s="621">
        <v>0</v>
      </c>
      <c r="AC18" s="620">
        <v>6.0544436552886591E-2</v>
      </c>
      <c r="AD18" s="377">
        <v>4384.45</v>
      </c>
      <c r="AE18" s="378">
        <v>4642.78</v>
      </c>
      <c r="AF18" s="703">
        <v>258.32999999999993</v>
      </c>
      <c r="AG18" s="352">
        <v>5.8919590826671517E-2</v>
      </c>
      <c r="AH18" s="621">
        <v>1.0684190775109168</v>
      </c>
      <c r="AI18" s="620">
        <v>0.93945556344711345</v>
      </c>
      <c r="AJ18" s="377">
        <v>1032.53</v>
      </c>
      <c r="AK18" s="700">
        <v>343.07</v>
      </c>
      <c r="AL18" s="703">
        <v>-689.46</v>
      </c>
      <c r="AM18" s="352">
        <v>-0.66773846764742917</v>
      </c>
      <c r="AN18" s="621">
        <v>0.12165201583020818</v>
      </c>
      <c r="AO18" s="620">
        <v>3.0317383869670683E-2</v>
      </c>
      <c r="AP18" s="377">
        <v>0</v>
      </c>
      <c r="AQ18" s="378">
        <v>0</v>
      </c>
      <c r="AR18" s="703">
        <v>0</v>
      </c>
      <c r="AS18" s="352">
        <v>0</v>
      </c>
      <c r="AT18" s="621">
        <v>0</v>
      </c>
      <c r="AU18" s="620">
        <v>0</v>
      </c>
      <c r="AV18" s="377">
        <v>0.05</v>
      </c>
      <c r="AW18" s="700">
        <v>-11.53</v>
      </c>
      <c r="AX18" s="703">
        <v>-11.58</v>
      </c>
      <c r="AY18" s="352">
        <v>-231.6</v>
      </c>
      <c r="AZ18" s="621" t="s">
        <v>493</v>
      </c>
      <c r="BA18" s="620" t="s">
        <v>493</v>
      </c>
      <c r="BB18" s="377">
        <v>0.05</v>
      </c>
      <c r="BC18" s="378">
        <v>-11.53</v>
      </c>
      <c r="BD18" s="703">
        <v>-11.58</v>
      </c>
      <c r="BE18" s="352">
        <v>-231.6</v>
      </c>
      <c r="BF18" s="621">
        <v>1.1403938920503143E-5</v>
      </c>
      <c r="BG18" s="620">
        <v>-2.3330682579284861E-3</v>
      </c>
      <c r="BH18" s="377">
        <v>0.05</v>
      </c>
      <c r="BI18" s="378">
        <v>-11.53</v>
      </c>
      <c r="BJ18" s="703">
        <v>-11.58</v>
      </c>
      <c r="BK18" s="352">
        <v>-231.6</v>
      </c>
      <c r="BL18" s="621">
        <v>1.1403938920503143E-5</v>
      </c>
      <c r="BM18" s="620">
        <v>-2.4834258784607499E-3</v>
      </c>
      <c r="BN18" s="377">
        <v>4353.3500000000004</v>
      </c>
      <c r="BO18" s="378">
        <v>5580.31</v>
      </c>
      <c r="BP18" s="703">
        <v>1226.96</v>
      </c>
      <c r="BQ18" s="352">
        <v>0.28184271882573192</v>
      </c>
      <c r="BR18" s="621">
        <v>0.51290887733473778</v>
      </c>
      <c r="BS18" s="620">
        <v>0.49313667875874317</v>
      </c>
      <c r="BT18" s="377">
        <v>3244.2</v>
      </c>
      <c r="BU18" s="700">
        <v>3909.56</v>
      </c>
      <c r="BV18" s="703">
        <v>665.36000000000013</v>
      </c>
      <c r="BW18" s="352">
        <v>0.20509216447814566</v>
      </c>
      <c r="BX18" s="621">
        <v>0.73993317291792582</v>
      </c>
      <c r="BY18" s="620">
        <v>0.84207306829098083</v>
      </c>
      <c r="BZ18" s="377">
        <v>169.75</v>
      </c>
      <c r="CA18" s="378">
        <v>226.09</v>
      </c>
      <c r="CB18" s="703">
        <v>56.34</v>
      </c>
      <c r="CC18" s="352">
        <v>0.33189985272459499</v>
      </c>
      <c r="CD18" s="621">
        <v>3.8716372635108166E-2</v>
      </c>
      <c r="CE18" s="620">
        <v>4.8697116813633215E-2</v>
      </c>
      <c r="CF18" s="377">
        <v>219.57</v>
      </c>
      <c r="CG18" s="700">
        <v>307.47000000000003</v>
      </c>
      <c r="CH18" s="703">
        <v>87.900000000000034</v>
      </c>
      <c r="CI18" s="352">
        <v>0.40032791364940584</v>
      </c>
      <c r="CJ18" s="621">
        <v>5.0079257375497496E-2</v>
      </c>
      <c r="CK18" s="620">
        <v>6.622540805293381E-2</v>
      </c>
      <c r="CL18" s="377">
        <v>273.27</v>
      </c>
      <c r="CM18" s="378">
        <v>292.01</v>
      </c>
      <c r="CN18" s="703">
        <v>18.740000000000009</v>
      </c>
      <c r="CO18" s="352">
        <v>6.8576865371244591E-2</v>
      </c>
      <c r="CP18" s="621">
        <v>6.2327087776117868E-2</v>
      </c>
      <c r="CQ18" s="620">
        <v>6.2895506571493801E-2</v>
      </c>
      <c r="CR18" s="377">
        <v>-0.01</v>
      </c>
      <c r="CS18" s="700">
        <v>0</v>
      </c>
      <c r="CT18" s="703">
        <v>0.01</v>
      </c>
      <c r="CU18" s="352">
        <v>1</v>
      </c>
      <c r="CV18" s="621">
        <v>-2.2807877841006283E-6</v>
      </c>
      <c r="CW18" s="620">
        <v>0</v>
      </c>
      <c r="CX18" s="377">
        <v>477.63</v>
      </c>
      <c r="CY18" s="700">
        <v>-80.81</v>
      </c>
      <c r="CZ18" s="703">
        <v>-558.44000000000005</v>
      </c>
      <c r="DA18" s="352">
        <v>-1.1691895400205181</v>
      </c>
      <c r="DB18" s="621">
        <v>5.6274057238997734E-2</v>
      </c>
      <c r="DC18" s="620">
        <v>-7.1412475311396746E-3</v>
      </c>
      <c r="DD18" s="621">
        <v>0.89106501385578585</v>
      </c>
      <c r="DE18" s="620">
        <v>1.0174055199686396</v>
      </c>
      <c r="DF18" s="377">
        <v>477.63</v>
      </c>
      <c r="DG18" s="700">
        <v>-80.81</v>
      </c>
      <c r="DH18" s="703">
        <v>-558.44000000000005</v>
      </c>
      <c r="DI18" s="352">
        <v>-1.1691895400205181</v>
      </c>
      <c r="DJ18" s="621">
        <v>5.6274057238997734E-2</v>
      </c>
      <c r="DK18" s="620">
        <v>-7.1412475311396746E-3</v>
      </c>
      <c r="DL18" s="621">
        <v>0.89106501385578585</v>
      </c>
      <c r="DM18" s="620">
        <v>1.0174055199686396</v>
      </c>
    </row>
    <row r="19" spans="1:117" s="702" customFormat="1" ht="19.5" customHeight="1">
      <c r="A19" s="708" t="s">
        <v>491</v>
      </c>
      <c r="B19" s="377">
        <v>12783.48</v>
      </c>
      <c r="C19" s="897">
        <v>10901.94</v>
      </c>
      <c r="D19" s="703">
        <v>-1881.5399999999991</v>
      </c>
      <c r="E19" s="336">
        <v>-0.14718527349360261</v>
      </c>
      <c r="F19" s="377">
        <v>620.16999999999996</v>
      </c>
      <c r="G19" s="700">
        <v>900.15</v>
      </c>
      <c r="H19" s="703">
        <v>279.98</v>
      </c>
      <c r="I19" s="352">
        <v>0.45145685860328627</v>
      </c>
      <c r="J19" s="693">
        <v>4.8513393848936284E-2</v>
      </c>
      <c r="K19" s="620">
        <v>8.2567873240909403E-2</v>
      </c>
      <c r="L19" s="377">
        <v>-116.64</v>
      </c>
      <c r="M19" s="378">
        <v>216.79</v>
      </c>
      <c r="N19" s="703">
        <v>333.43</v>
      </c>
      <c r="O19" s="352">
        <v>2.858624828532236</v>
      </c>
      <c r="P19" s="693">
        <v>-0.18807746263121403</v>
      </c>
      <c r="Q19" s="620">
        <v>0.24083763817141587</v>
      </c>
      <c r="R19" s="377">
        <v>736.81</v>
      </c>
      <c r="S19" s="700">
        <v>683.36</v>
      </c>
      <c r="T19" s="703">
        <v>-53.449999999999932</v>
      </c>
      <c r="U19" s="352">
        <v>-7.2542446492311369E-2</v>
      </c>
      <c r="V19" s="693">
        <v>1.1880774626312141</v>
      </c>
      <c r="W19" s="620">
        <v>0.75916236182858421</v>
      </c>
      <c r="X19" s="377">
        <v>0</v>
      </c>
      <c r="Y19" s="378">
        <v>0</v>
      </c>
      <c r="Z19" s="703">
        <v>0</v>
      </c>
      <c r="AA19" s="352">
        <v>0</v>
      </c>
      <c r="AB19" s="621">
        <v>0</v>
      </c>
      <c r="AC19" s="620">
        <v>0</v>
      </c>
      <c r="AD19" s="377">
        <v>736.81</v>
      </c>
      <c r="AE19" s="378">
        <v>683.36</v>
      </c>
      <c r="AF19" s="703">
        <v>-53.449999999999932</v>
      </c>
      <c r="AG19" s="352">
        <v>-7.2542446492311369E-2</v>
      </c>
      <c r="AH19" s="621">
        <v>1.1880774626312141</v>
      </c>
      <c r="AI19" s="620">
        <v>0.75916236182858421</v>
      </c>
      <c r="AJ19" s="377">
        <v>2.4900000000000002</v>
      </c>
      <c r="AK19" s="700">
        <v>0.15</v>
      </c>
      <c r="AL19" s="703">
        <v>-2.3400000000000003</v>
      </c>
      <c r="AM19" s="352">
        <v>-0.93975903614457834</v>
      </c>
      <c r="AN19" s="621">
        <v>1.9478264134648783E-4</v>
      </c>
      <c r="AO19" s="620">
        <v>1.3759019036978738E-5</v>
      </c>
      <c r="AP19" s="377">
        <v>2.0299999999999998</v>
      </c>
      <c r="AQ19" s="378">
        <v>0.15</v>
      </c>
      <c r="AR19" s="703">
        <v>-1.88</v>
      </c>
      <c r="AS19" s="352">
        <v>-0.92610837438423654</v>
      </c>
      <c r="AT19" s="621">
        <v>3.2732960317332343E-3</v>
      </c>
      <c r="AU19" s="620">
        <v>1.6663889351774703E-4</v>
      </c>
      <c r="AV19" s="377">
        <v>1110.29</v>
      </c>
      <c r="AW19" s="700">
        <v>100.05</v>
      </c>
      <c r="AX19" s="703">
        <v>-1010.24</v>
      </c>
      <c r="AY19" s="352">
        <v>-0.90988840753316702</v>
      </c>
      <c r="AZ19" s="621">
        <v>546.94088669950747</v>
      </c>
      <c r="BA19" s="620">
        <v>667</v>
      </c>
      <c r="BB19" s="377">
        <v>1112.32</v>
      </c>
      <c r="BC19" s="378">
        <v>100.2</v>
      </c>
      <c r="BD19" s="703">
        <v>-1012.1199999999999</v>
      </c>
      <c r="BE19" s="352">
        <v>-0.90991800920598387</v>
      </c>
      <c r="BF19" s="621">
        <v>1.5096429201558068</v>
      </c>
      <c r="BG19" s="620">
        <v>0.14662842425661438</v>
      </c>
      <c r="BH19" s="377">
        <v>1112.32</v>
      </c>
      <c r="BI19" s="378">
        <v>100.2</v>
      </c>
      <c r="BJ19" s="703">
        <v>-1012.1199999999999</v>
      </c>
      <c r="BK19" s="352">
        <v>-0.90991800920598387</v>
      </c>
      <c r="BL19" s="621">
        <v>1.5096429201558068</v>
      </c>
      <c r="BM19" s="620">
        <v>0.14662842425661438</v>
      </c>
      <c r="BN19" s="377">
        <v>1889.78</v>
      </c>
      <c r="BO19" s="378">
        <v>1452.58</v>
      </c>
      <c r="BP19" s="703">
        <v>-437.20000000000005</v>
      </c>
      <c r="BQ19" s="352">
        <v>-0.23134968091523883</v>
      </c>
      <c r="BR19" s="621">
        <v>0.14782985540713484</v>
      </c>
      <c r="BS19" s="620">
        <v>0.13324050581823049</v>
      </c>
      <c r="BT19" s="377">
        <v>-410.79</v>
      </c>
      <c r="BU19" s="700">
        <v>-350.66</v>
      </c>
      <c r="BV19" s="703">
        <v>60.129999999999995</v>
      </c>
      <c r="BW19" s="352">
        <v>0.14637649407239706</v>
      </c>
      <c r="BX19" s="621">
        <v>-0.55752500644670955</v>
      </c>
      <c r="BY19" s="620">
        <v>-0.51314095059704989</v>
      </c>
      <c r="BZ19" s="377">
        <v>255.67</v>
      </c>
      <c r="CA19" s="378">
        <v>206.76</v>
      </c>
      <c r="CB19" s="703">
        <v>-48.91</v>
      </c>
      <c r="CC19" s="352">
        <v>-0.191301286815035</v>
      </c>
      <c r="CD19" s="621">
        <v>0.34699583338988343</v>
      </c>
      <c r="CE19" s="620">
        <v>0.30256380238819947</v>
      </c>
      <c r="CF19" s="377">
        <v>122.09</v>
      </c>
      <c r="CG19" s="700">
        <v>151.07</v>
      </c>
      <c r="CH19" s="703">
        <v>28.97999999999999</v>
      </c>
      <c r="CI19" s="352">
        <v>0.23736587763125555</v>
      </c>
      <c r="CJ19" s="621">
        <v>0.16570079124876158</v>
      </c>
      <c r="CK19" s="620">
        <v>0.2210694216811051</v>
      </c>
      <c r="CL19" s="377">
        <v>411.59</v>
      </c>
      <c r="CM19" s="378">
        <v>1009.19</v>
      </c>
      <c r="CN19" s="703">
        <v>597.60000000000014</v>
      </c>
      <c r="CO19" s="352">
        <v>1.4519303190067789</v>
      </c>
      <c r="CP19" s="621">
        <v>0.5586107680406075</v>
      </c>
      <c r="CQ19" s="620">
        <v>1.4768057831889487</v>
      </c>
      <c r="CR19" s="377">
        <v>144.63999999999999</v>
      </c>
      <c r="CS19" s="700">
        <v>130.71</v>
      </c>
      <c r="CT19" s="703">
        <v>-13.929999999999978</v>
      </c>
      <c r="CU19" s="352">
        <v>-9.6308075221238798E-2</v>
      </c>
      <c r="CV19" s="621">
        <v>0.196305696176762</v>
      </c>
      <c r="CW19" s="620">
        <v>0.1912754624209787</v>
      </c>
      <c r="CX19" s="377">
        <v>-898.7</v>
      </c>
      <c r="CY19" s="700">
        <v>-563.92999999999995</v>
      </c>
      <c r="CZ19" s="703">
        <v>334.7700000000001</v>
      </c>
      <c r="DA19" s="352">
        <v>0.37250472905307674</v>
      </c>
      <c r="DB19" s="621">
        <v>-7.030167059360988E-2</v>
      </c>
      <c r="DC19" s="620">
        <v>-5.1727490703489462E-2</v>
      </c>
      <c r="DD19" s="621">
        <v>2.2197174305451881</v>
      </c>
      <c r="DE19" s="620">
        <v>1.8252312104893467</v>
      </c>
      <c r="DF19" s="377">
        <v>-398.70000000000005</v>
      </c>
      <c r="DG19" s="700">
        <v>-563.92999999999995</v>
      </c>
      <c r="DH19" s="703">
        <v>-165.2299999999999</v>
      </c>
      <c r="DI19" s="352">
        <v>-0.41442187108101303</v>
      </c>
      <c r="DJ19" s="621">
        <v>-3.1188690403552089E-2</v>
      </c>
      <c r="DK19" s="620">
        <v>-5.1727490703489462E-2</v>
      </c>
      <c r="DL19" s="621">
        <v>1.5411164343589256</v>
      </c>
      <c r="DM19" s="620">
        <v>1.8252312104893467</v>
      </c>
    </row>
    <row r="20" spans="1:117" s="702" customFormat="1" ht="19.5" customHeight="1">
      <c r="A20" s="708" t="s">
        <v>39</v>
      </c>
      <c r="B20" s="377">
        <v>7877.13</v>
      </c>
      <c r="C20" s="897">
        <v>10812.92</v>
      </c>
      <c r="D20" s="703">
        <v>2935.79</v>
      </c>
      <c r="E20" s="336">
        <v>0.37269792424398224</v>
      </c>
      <c r="F20" s="377">
        <v>4371.1899999999996</v>
      </c>
      <c r="G20" s="700">
        <v>7078.21</v>
      </c>
      <c r="H20" s="703">
        <v>2707.0200000000004</v>
      </c>
      <c r="I20" s="352">
        <v>0.61928673885143426</v>
      </c>
      <c r="J20" s="693">
        <v>0.55492165293704676</v>
      </c>
      <c r="K20" s="620">
        <v>0.65460671123063885</v>
      </c>
      <c r="L20" s="377">
        <v>-220.46</v>
      </c>
      <c r="M20" s="378">
        <v>-30.91</v>
      </c>
      <c r="N20" s="703">
        <v>189.55</v>
      </c>
      <c r="O20" s="352">
        <v>0.85979315975687198</v>
      </c>
      <c r="P20" s="693">
        <v>-5.0434778630075568E-2</v>
      </c>
      <c r="Q20" s="620">
        <v>-4.3669232757999549E-3</v>
      </c>
      <c r="R20" s="377">
        <v>4591.6499999999996</v>
      </c>
      <c r="S20" s="700">
        <v>7109.12</v>
      </c>
      <c r="T20" s="703">
        <v>2517.4700000000003</v>
      </c>
      <c r="U20" s="352">
        <v>0.54827131858917832</v>
      </c>
      <c r="V20" s="693">
        <v>1.0504347786300756</v>
      </c>
      <c r="W20" s="620">
        <v>1.0043669232757999</v>
      </c>
      <c r="X20" s="377">
        <v>3480.62</v>
      </c>
      <c r="Y20" s="378">
        <v>4906.88</v>
      </c>
      <c r="Z20" s="703">
        <v>1426.2600000000002</v>
      </c>
      <c r="AA20" s="352">
        <v>0.40977182226155118</v>
      </c>
      <c r="AB20" s="621">
        <v>0.79626371766040827</v>
      </c>
      <c r="AC20" s="620">
        <v>0.69323741454407262</v>
      </c>
      <c r="AD20" s="377">
        <v>1111.03</v>
      </c>
      <c r="AE20" s="378">
        <v>2202.2399999999998</v>
      </c>
      <c r="AF20" s="703">
        <v>1091.2099999999998</v>
      </c>
      <c r="AG20" s="352">
        <v>0.98216069773093417</v>
      </c>
      <c r="AH20" s="621">
        <v>0.2541710609696673</v>
      </c>
      <c r="AI20" s="620">
        <v>0.31112950873172734</v>
      </c>
      <c r="AJ20" s="377">
        <v>53.22</v>
      </c>
      <c r="AK20" s="700">
        <v>43.75</v>
      </c>
      <c r="AL20" s="703">
        <v>-9.4699999999999989</v>
      </c>
      <c r="AM20" s="352">
        <v>-0.17794062382562945</v>
      </c>
      <c r="AN20" s="621">
        <v>6.7562678285111449E-3</v>
      </c>
      <c r="AO20" s="620">
        <v>4.0460856086977429E-3</v>
      </c>
      <c r="AP20" s="377">
        <v>44.25</v>
      </c>
      <c r="AQ20" s="378">
        <v>36.979999999999997</v>
      </c>
      <c r="AR20" s="703">
        <v>-7.2700000000000031</v>
      </c>
      <c r="AS20" s="352">
        <v>-0.16429378531073455</v>
      </c>
      <c r="AT20" s="621">
        <v>1.0123101489525737E-2</v>
      </c>
      <c r="AU20" s="620">
        <v>5.2244847214196807E-3</v>
      </c>
      <c r="AV20" s="377">
        <v>433.71</v>
      </c>
      <c r="AW20" s="700">
        <v>177.37</v>
      </c>
      <c r="AX20" s="703">
        <v>-256.33999999999997</v>
      </c>
      <c r="AY20" s="352">
        <v>-0.59104009591662632</v>
      </c>
      <c r="AZ20" s="621">
        <v>9.8013559322033892</v>
      </c>
      <c r="BA20" s="620">
        <v>4.7963764196863172</v>
      </c>
      <c r="BB20" s="377">
        <v>477.96</v>
      </c>
      <c r="BC20" s="378">
        <v>214.36</v>
      </c>
      <c r="BD20" s="703">
        <v>-263.59999999999997</v>
      </c>
      <c r="BE20" s="352">
        <v>-0.55151058665997155</v>
      </c>
      <c r="BF20" s="621">
        <v>0.10409329979419163</v>
      </c>
      <c r="BG20" s="620">
        <v>3.0152817788980917E-2</v>
      </c>
      <c r="BH20" s="377">
        <v>477.96</v>
      </c>
      <c r="BI20" s="378">
        <v>214.36</v>
      </c>
      <c r="BJ20" s="703">
        <v>-263.59999999999997</v>
      </c>
      <c r="BK20" s="352">
        <v>-0.55151058665997155</v>
      </c>
      <c r="BL20" s="621">
        <v>0.43019540426451131</v>
      </c>
      <c r="BM20" s="620">
        <v>9.7337256611450179E-2</v>
      </c>
      <c r="BN20" s="377">
        <v>903.27</v>
      </c>
      <c r="BO20" s="378">
        <v>1262.0999999999999</v>
      </c>
      <c r="BP20" s="703">
        <v>358.82999999999993</v>
      </c>
      <c r="BQ20" s="352">
        <v>0.39725663422896801</v>
      </c>
      <c r="BR20" s="621">
        <v>0.11466993689325934</v>
      </c>
      <c r="BS20" s="620">
        <v>0.11672147763971248</v>
      </c>
      <c r="BT20" s="377">
        <v>217.91</v>
      </c>
      <c r="BU20" s="700">
        <v>532.87</v>
      </c>
      <c r="BV20" s="703">
        <v>314.96000000000004</v>
      </c>
      <c r="BW20" s="352">
        <v>1.4453673534945621</v>
      </c>
      <c r="BX20" s="621">
        <v>0.19613331773219445</v>
      </c>
      <c r="BY20" s="620">
        <v>0.24196726968904392</v>
      </c>
      <c r="BZ20" s="377">
        <v>157.54</v>
      </c>
      <c r="CA20" s="378">
        <v>216.26</v>
      </c>
      <c r="CB20" s="703">
        <v>58.72</v>
      </c>
      <c r="CC20" s="352">
        <v>0.37273073505141552</v>
      </c>
      <c r="CD20" s="621">
        <v>0.14179635113363276</v>
      </c>
      <c r="CE20" s="620">
        <v>9.8200014530659699E-2</v>
      </c>
      <c r="CF20" s="377">
        <v>256.42</v>
      </c>
      <c r="CG20" s="700">
        <v>288.88</v>
      </c>
      <c r="CH20" s="703">
        <v>32.45999999999998</v>
      </c>
      <c r="CI20" s="352">
        <v>0.12658918961079471</v>
      </c>
      <c r="CJ20" s="621">
        <v>0.23079484802390576</v>
      </c>
      <c r="CK20" s="620">
        <v>0.13117553036907878</v>
      </c>
      <c r="CL20" s="377">
        <v>452.02</v>
      </c>
      <c r="CM20" s="378">
        <v>685.24</v>
      </c>
      <c r="CN20" s="703">
        <v>233.22000000000003</v>
      </c>
      <c r="CO20" s="352">
        <v>0.51595062165390915</v>
      </c>
      <c r="CP20" s="621">
        <v>0.40684769988209141</v>
      </c>
      <c r="CQ20" s="620">
        <v>0.31115591397849468</v>
      </c>
      <c r="CR20" s="377">
        <v>30.12</v>
      </c>
      <c r="CS20" s="700">
        <v>-34.14</v>
      </c>
      <c r="CT20" s="703">
        <v>-64.260000000000005</v>
      </c>
      <c r="CU20" s="352">
        <v>-2.1334661354581672</v>
      </c>
      <c r="CV20" s="621">
        <v>2.7109979028469081E-2</v>
      </c>
      <c r="CW20" s="620">
        <v>-1.5502397558849173E-2</v>
      </c>
      <c r="CX20" s="377">
        <v>-480.95</v>
      </c>
      <c r="CY20" s="700">
        <v>298.77999999999997</v>
      </c>
      <c r="CZ20" s="703">
        <v>779.73</v>
      </c>
      <c r="DA20" s="352">
        <v>1.6212288179644454</v>
      </c>
      <c r="DB20" s="621">
        <v>-6.1056501543074695E-2</v>
      </c>
      <c r="DC20" s="620">
        <v>2.7631759043810551E-2</v>
      </c>
      <c r="DD20" s="621">
        <v>1.4328866007218528</v>
      </c>
      <c r="DE20" s="620">
        <v>0.86432904678872435</v>
      </c>
      <c r="DF20" s="377">
        <v>-72.779999999999973</v>
      </c>
      <c r="DG20" s="700">
        <v>443.01</v>
      </c>
      <c r="DH20" s="703">
        <v>515.79</v>
      </c>
      <c r="DI20" s="352">
        <v>7.0869744435284439</v>
      </c>
      <c r="DJ20" s="621">
        <v>-9.2394057226426341E-3</v>
      </c>
      <c r="DK20" s="620">
        <v>4.0970431668781421E-2</v>
      </c>
      <c r="DL20" s="621">
        <v>1.0655067819950856</v>
      </c>
      <c r="DM20" s="620">
        <v>0.79883663905841329</v>
      </c>
    </row>
    <row r="21" spans="1:117" s="702" customFormat="1" ht="19.5" customHeight="1">
      <c r="A21" s="708" t="s">
        <v>6</v>
      </c>
      <c r="B21" s="377">
        <v>8080.05</v>
      </c>
      <c r="C21" s="897">
        <v>9093.2800000000007</v>
      </c>
      <c r="D21" s="703">
        <v>1013.2300000000005</v>
      </c>
      <c r="E21" s="336">
        <v>0.12539897649148216</v>
      </c>
      <c r="F21" s="377">
        <v>2843.57</v>
      </c>
      <c r="G21" s="700">
        <v>3915.01</v>
      </c>
      <c r="H21" s="703">
        <v>1071.44</v>
      </c>
      <c r="I21" s="352">
        <v>0.37679395970558138</v>
      </c>
      <c r="J21" s="693">
        <v>0.35192480244552943</v>
      </c>
      <c r="K21" s="620">
        <v>0.43053881547692363</v>
      </c>
      <c r="L21" s="377">
        <v>157.99</v>
      </c>
      <c r="M21" s="378">
        <v>629.21</v>
      </c>
      <c r="N21" s="703">
        <v>471.22</v>
      </c>
      <c r="O21" s="352">
        <v>2.9825938350528514</v>
      </c>
      <c r="P21" s="693">
        <v>5.5560439869600541E-2</v>
      </c>
      <c r="Q21" s="620">
        <v>0.16071734171815652</v>
      </c>
      <c r="R21" s="377">
        <v>2685.58</v>
      </c>
      <c r="S21" s="700">
        <v>3285.8</v>
      </c>
      <c r="T21" s="703">
        <v>600.22000000000025</v>
      </c>
      <c r="U21" s="352">
        <v>0.22349734508002006</v>
      </c>
      <c r="V21" s="693">
        <v>0.94443956013039942</v>
      </c>
      <c r="W21" s="620">
        <v>0.83928265828184345</v>
      </c>
      <c r="X21" s="377">
        <v>1671.77</v>
      </c>
      <c r="Y21" s="378">
        <v>1954.74</v>
      </c>
      <c r="Z21" s="703">
        <v>282.97000000000003</v>
      </c>
      <c r="AA21" s="352">
        <v>0.16926371450618208</v>
      </c>
      <c r="AB21" s="621">
        <v>0.58791237775050376</v>
      </c>
      <c r="AC21" s="620">
        <v>0.49929374382185482</v>
      </c>
      <c r="AD21" s="377">
        <v>1013.81</v>
      </c>
      <c r="AE21" s="378">
        <v>1331.07</v>
      </c>
      <c r="AF21" s="703">
        <v>317.26</v>
      </c>
      <c r="AG21" s="352">
        <v>0.31293832177626973</v>
      </c>
      <c r="AH21" s="621">
        <v>0.35652718237989567</v>
      </c>
      <c r="AI21" s="620">
        <v>0.33999146873188058</v>
      </c>
      <c r="AJ21" s="377">
        <v>1121.82</v>
      </c>
      <c r="AK21" s="700">
        <v>329.24</v>
      </c>
      <c r="AL21" s="703">
        <v>-792.57999999999993</v>
      </c>
      <c r="AM21" s="352">
        <v>-0.70651263125991692</v>
      </c>
      <c r="AN21" s="621">
        <v>0.13883824976330592</v>
      </c>
      <c r="AO21" s="620">
        <v>3.6206957225555572E-2</v>
      </c>
      <c r="AP21" s="377">
        <v>700.35</v>
      </c>
      <c r="AQ21" s="378">
        <v>152.13</v>
      </c>
      <c r="AR21" s="703">
        <v>-548.22</v>
      </c>
      <c r="AS21" s="352">
        <v>-0.7827800385521525</v>
      </c>
      <c r="AT21" s="621">
        <v>0.24629251258101612</v>
      </c>
      <c r="AU21" s="620">
        <v>3.8858138293388772E-2</v>
      </c>
      <c r="AV21" s="377">
        <v>-62.87</v>
      </c>
      <c r="AW21" s="700">
        <v>125.35</v>
      </c>
      <c r="AX21" s="703">
        <v>188.22</v>
      </c>
      <c r="AY21" s="352">
        <v>2.9937967233974869</v>
      </c>
      <c r="AZ21" s="621">
        <v>-8.9769401013778824E-2</v>
      </c>
      <c r="BA21" s="620">
        <v>0.82396634457371987</v>
      </c>
      <c r="BB21" s="377">
        <v>637.47</v>
      </c>
      <c r="BC21" s="378">
        <v>277.49</v>
      </c>
      <c r="BD21" s="703">
        <v>-359.98</v>
      </c>
      <c r="BE21" s="352">
        <v>-0.56470108397257912</v>
      </c>
      <c r="BF21" s="621">
        <v>0.23736771944980228</v>
      </c>
      <c r="BG21" s="620">
        <v>8.4451275184125624E-2</v>
      </c>
      <c r="BH21" s="377">
        <v>405.65</v>
      </c>
      <c r="BI21" s="378">
        <v>241.53</v>
      </c>
      <c r="BJ21" s="703">
        <v>-164.11999999999998</v>
      </c>
      <c r="BK21" s="352">
        <v>-0.40458523357574261</v>
      </c>
      <c r="BL21" s="621">
        <v>0.40012428364289165</v>
      </c>
      <c r="BM21" s="620">
        <v>0.18145552074646715</v>
      </c>
      <c r="BN21" s="377">
        <v>1232.04</v>
      </c>
      <c r="BO21" s="378">
        <v>1299.6300000000001</v>
      </c>
      <c r="BP21" s="703">
        <v>67.590000000000146</v>
      </c>
      <c r="BQ21" s="352">
        <v>5.4860231810655621E-2</v>
      </c>
      <c r="BR21" s="621">
        <v>0.15247925446005903</v>
      </c>
      <c r="BS21" s="620">
        <v>0.14292202593563599</v>
      </c>
      <c r="BT21" s="377">
        <v>280.47000000000003</v>
      </c>
      <c r="BU21" s="700">
        <v>331.82</v>
      </c>
      <c r="BV21" s="703">
        <v>51.349999999999966</v>
      </c>
      <c r="BW21" s="352">
        <v>0.18308553499482996</v>
      </c>
      <c r="BX21" s="621">
        <v>0.27664947080813962</v>
      </c>
      <c r="BY21" s="620">
        <v>0.24928816666291029</v>
      </c>
      <c r="BZ21" s="377">
        <v>161.6</v>
      </c>
      <c r="CA21" s="378">
        <v>181.87</v>
      </c>
      <c r="CB21" s="703">
        <v>20.27000000000001</v>
      </c>
      <c r="CC21" s="352">
        <v>0.12543316831683174</v>
      </c>
      <c r="CD21" s="621">
        <v>0.1593987038991527</v>
      </c>
      <c r="CE21" s="620">
        <v>0.13663443695673408</v>
      </c>
      <c r="CF21" s="377">
        <v>688.79</v>
      </c>
      <c r="CG21" s="700">
        <v>935.75</v>
      </c>
      <c r="CH21" s="703">
        <v>246.96000000000004</v>
      </c>
      <c r="CI21" s="352">
        <v>0.35854179067640363</v>
      </c>
      <c r="CJ21" s="621">
        <v>0.67940738402659273</v>
      </c>
      <c r="CK21" s="620">
        <v>0.70300585243450764</v>
      </c>
      <c r="CL21" s="377">
        <v>704.25</v>
      </c>
      <c r="CM21" s="378">
        <v>582.09</v>
      </c>
      <c r="CN21" s="703">
        <v>-122.15999999999997</v>
      </c>
      <c r="CO21" s="352">
        <v>-0.17346112886048984</v>
      </c>
      <c r="CP21" s="621">
        <v>0.69465678973377654</v>
      </c>
      <c r="CQ21" s="620">
        <v>0.43730983344226831</v>
      </c>
      <c r="CR21" s="377">
        <v>25.95</v>
      </c>
      <c r="CS21" s="700">
        <v>-23.95</v>
      </c>
      <c r="CT21" s="703">
        <v>-49.9</v>
      </c>
      <c r="CU21" s="352">
        <v>-1.9229287090558767</v>
      </c>
      <c r="CV21" s="621">
        <v>2.5596512166974089E-2</v>
      </c>
      <c r="CW21" s="620">
        <v>-1.7993043190816412E-2</v>
      </c>
      <c r="CX21" s="377">
        <v>-1252.8900000000001</v>
      </c>
      <c r="CY21" s="700">
        <v>-918.03</v>
      </c>
      <c r="CZ21" s="703">
        <v>334.86000000000013</v>
      </c>
      <c r="DA21" s="352">
        <v>0.26727007159447363</v>
      </c>
      <c r="DB21" s="621">
        <v>-0.15505968403660869</v>
      </c>
      <c r="DC21" s="620">
        <v>-0.10095697042211391</v>
      </c>
      <c r="DD21" s="621">
        <v>2.2358232804963456</v>
      </c>
      <c r="DE21" s="620">
        <v>1.6896932542991729</v>
      </c>
      <c r="DF21" s="377">
        <v>-1224.0400000000002</v>
      </c>
      <c r="DG21" s="700">
        <v>-887.53</v>
      </c>
      <c r="DH21" s="703">
        <v>336.51000000000022</v>
      </c>
      <c r="DI21" s="352">
        <v>0.27491748635665514</v>
      </c>
      <c r="DJ21" s="621">
        <v>-0.15148916157697045</v>
      </c>
      <c r="DK21" s="620">
        <v>-9.7602845177977571E-2</v>
      </c>
      <c r="DL21" s="621">
        <v>2.2073662717866269</v>
      </c>
      <c r="DM21" s="620">
        <v>1.6667793579601373</v>
      </c>
    </row>
    <row r="22" spans="1:117" s="702" customFormat="1" ht="19.5" customHeight="1">
      <c r="A22" s="708" t="s">
        <v>413</v>
      </c>
      <c r="B22" s="377">
        <v>7939.65</v>
      </c>
      <c r="C22" s="897">
        <v>8682.7199999999993</v>
      </c>
      <c r="D22" s="703">
        <v>743.06999999999971</v>
      </c>
      <c r="E22" s="336">
        <v>9.3589767810923624E-2</v>
      </c>
      <c r="F22" s="377">
        <v>5.96</v>
      </c>
      <c r="G22" s="700">
        <v>18.53</v>
      </c>
      <c r="H22" s="703">
        <v>12.57</v>
      </c>
      <c r="I22" s="352">
        <v>2.1090604026845639</v>
      </c>
      <c r="J22" s="693">
        <v>7.5066281259249463E-4</v>
      </c>
      <c r="K22" s="620">
        <v>2.1341238690180037E-3</v>
      </c>
      <c r="L22" s="377">
        <v>4.38</v>
      </c>
      <c r="M22" s="378">
        <v>248.48</v>
      </c>
      <c r="N22" s="703">
        <v>244.1</v>
      </c>
      <c r="O22" s="352">
        <v>55.730593607305934</v>
      </c>
      <c r="P22" s="693">
        <v>0.7348993288590604</v>
      </c>
      <c r="Q22" s="620">
        <v>13.409606044252563</v>
      </c>
      <c r="R22" s="377">
        <v>1.58</v>
      </c>
      <c r="S22" s="700">
        <v>-229.95</v>
      </c>
      <c r="T22" s="703">
        <v>-231.53</v>
      </c>
      <c r="U22" s="352">
        <v>-146.53797468354429</v>
      </c>
      <c r="V22" s="693">
        <v>0.2651006711409396</v>
      </c>
      <c r="W22" s="620">
        <v>-12.409606044252563</v>
      </c>
      <c r="X22" s="377">
        <v>0</v>
      </c>
      <c r="Y22" s="378">
        <v>0</v>
      </c>
      <c r="Z22" s="703">
        <v>0</v>
      </c>
      <c r="AA22" s="352">
        <v>0</v>
      </c>
      <c r="AB22" s="621">
        <v>0</v>
      </c>
      <c r="AC22" s="620">
        <v>0</v>
      </c>
      <c r="AD22" s="377">
        <v>1.58</v>
      </c>
      <c r="AE22" s="378">
        <v>-229.95</v>
      </c>
      <c r="AF22" s="703">
        <v>-231.53</v>
      </c>
      <c r="AG22" s="352">
        <v>-146.53797468354429</v>
      </c>
      <c r="AH22" s="621">
        <v>0.2651006711409396</v>
      </c>
      <c r="AI22" s="620">
        <v>-12.409606044252563</v>
      </c>
      <c r="AJ22" s="377">
        <v>156</v>
      </c>
      <c r="AK22" s="700">
        <v>42.63</v>
      </c>
      <c r="AL22" s="703">
        <v>-113.37</v>
      </c>
      <c r="AM22" s="352">
        <v>-0.72673076923076929</v>
      </c>
      <c r="AN22" s="621">
        <v>1.9648221269199524E-2</v>
      </c>
      <c r="AO22" s="620">
        <v>4.9097517828514577E-3</v>
      </c>
      <c r="AP22" s="377">
        <v>6.37</v>
      </c>
      <c r="AQ22" s="378">
        <v>-17.34</v>
      </c>
      <c r="AR22" s="703">
        <v>-23.71</v>
      </c>
      <c r="AS22" s="352">
        <v>-3.7221350078492939</v>
      </c>
      <c r="AT22" s="621">
        <v>1.0687919463087248</v>
      </c>
      <c r="AU22" s="620">
        <v>-0.93577981651376141</v>
      </c>
      <c r="AV22" s="377">
        <v>10.07</v>
      </c>
      <c r="AW22" s="700">
        <v>8.2200000000000006</v>
      </c>
      <c r="AX22" s="703">
        <v>-1.8499999999999996</v>
      </c>
      <c r="AY22" s="352">
        <v>-0.18371400198609728</v>
      </c>
      <c r="AZ22" s="621">
        <v>1.5808477237048666</v>
      </c>
      <c r="BA22" s="620" t="s">
        <v>493</v>
      </c>
      <c r="BB22" s="377">
        <v>16.440000000000001</v>
      </c>
      <c r="BC22" s="378">
        <v>-9.1300000000000008</v>
      </c>
      <c r="BD22" s="703">
        <v>-25.57</v>
      </c>
      <c r="BE22" s="352">
        <v>-1.5553527980535278</v>
      </c>
      <c r="BF22" s="621">
        <v>10.405063291139241</v>
      </c>
      <c r="BG22" s="620" t="s">
        <v>493</v>
      </c>
      <c r="BH22" s="377">
        <v>16.440000000000001</v>
      </c>
      <c r="BI22" s="378">
        <v>-9.1300000000000008</v>
      </c>
      <c r="BJ22" s="703">
        <v>-25.57</v>
      </c>
      <c r="BK22" s="352">
        <v>-1.5553527980535278</v>
      </c>
      <c r="BL22" s="621">
        <v>10.405063291139241</v>
      </c>
      <c r="BM22" s="620" t="s">
        <v>493</v>
      </c>
      <c r="BN22" s="377">
        <v>602.04</v>
      </c>
      <c r="BO22" s="378">
        <v>1305.78</v>
      </c>
      <c r="BP22" s="703">
        <v>703.74</v>
      </c>
      <c r="BQ22" s="352">
        <v>1.1689256527805463</v>
      </c>
      <c r="BR22" s="621">
        <v>7.5827020082749233E-2</v>
      </c>
      <c r="BS22" s="620">
        <v>0.15038835756537122</v>
      </c>
      <c r="BT22" s="377">
        <v>-268.60000000000002</v>
      </c>
      <c r="BU22" s="700">
        <v>-2133.7600000000002</v>
      </c>
      <c r="BV22" s="703">
        <v>-1865.1600000000003</v>
      </c>
      <c r="BW22" s="352">
        <v>-6.9440059568131058</v>
      </c>
      <c r="BX22" s="621">
        <v>-170</v>
      </c>
      <c r="BY22" s="620" t="s">
        <v>493</v>
      </c>
      <c r="BZ22" s="377">
        <v>158.79</v>
      </c>
      <c r="CA22" s="378">
        <v>173.65</v>
      </c>
      <c r="CB22" s="703">
        <v>14.860000000000014</v>
      </c>
      <c r="CC22" s="352">
        <v>9.3582719314818402E-2</v>
      </c>
      <c r="CD22" s="621">
        <v>100.49999999999999</v>
      </c>
      <c r="CE22" s="620" t="s">
        <v>493</v>
      </c>
      <c r="CF22" s="377">
        <v>210.79</v>
      </c>
      <c r="CG22" s="700">
        <v>272.24</v>
      </c>
      <c r="CH22" s="703">
        <v>61.450000000000017</v>
      </c>
      <c r="CI22" s="352">
        <v>0.2915223682337873</v>
      </c>
      <c r="CJ22" s="621">
        <v>133.41139240506328</v>
      </c>
      <c r="CK22" s="620" t="s">
        <v>493</v>
      </c>
      <c r="CL22" s="377">
        <v>430.68</v>
      </c>
      <c r="CM22" s="378">
        <v>509.81</v>
      </c>
      <c r="CN22" s="703">
        <v>79.13</v>
      </c>
      <c r="CO22" s="352">
        <v>0.18373270177393888</v>
      </c>
      <c r="CP22" s="621">
        <v>272.58227848101262</v>
      </c>
      <c r="CQ22" s="620" t="s">
        <v>493</v>
      </c>
      <c r="CR22" s="377">
        <v>40.270000000000003</v>
      </c>
      <c r="CS22" s="700">
        <v>-36.64</v>
      </c>
      <c r="CT22" s="703">
        <v>-76.91</v>
      </c>
      <c r="CU22" s="352">
        <v>-1.9098584554258751</v>
      </c>
      <c r="CV22" s="621">
        <v>25.4873417721519</v>
      </c>
      <c r="CW22" s="620" t="s">
        <v>493</v>
      </c>
      <c r="CX22" s="377">
        <v>-586.78</v>
      </c>
      <c r="CY22" s="700">
        <v>993.88</v>
      </c>
      <c r="CZ22" s="703">
        <v>1580.6599999999999</v>
      </c>
      <c r="DA22" s="352">
        <v>2.6937864276219368</v>
      </c>
      <c r="DB22" s="621">
        <v>-7.3905021002185239E-2</v>
      </c>
      <c r="DC22" s="620">
        <v>0.11446643448136069</v>
      </c>
      <c r="DD22" s="621">
        <v>372.38607594936707</v>
      </c>
      <c r="DE22" s="620">
        <v>5.3221569906501411</v>
      </c>
      <c r="DF22" s="377">
        <v>-586.78</v>
      </c>
      <c r="DG22" s="700">
        <v>993.88</v>
      </c>
      <c r="DH22" s="703">
        <v>1580.6599999999999</v>
      </c>
      <c r="DI22" s="352">
        <v>2.6937864276219368</v>
      </c>
      <c r="DJ22" s="621">
        <v>-7.3905021002185239E-2</v>
      </c>
      <c r="DK22" s="620">
        <v>0.11446643448136069</v>
      </c>
      <c r="DL22" s="621">
        <v>372.38607594936707</v>
      </c>
      <c r="DM22" s="620">
        <v>5.3221569906501411</v>
      </c>
    </row>
    <row r="23" spans="1:117" s="702" customFormat="1" ht="19.5" customHeight="1">
      <c r="A23" s="708" t="s">
        <v>246</v>
      </c>
      <c r="B23" s="377">
        <v>6454.78</v>
      </c>
      <c r="C23" s="897">
        <v>8358.27</v>
      </c>
      <c r="D23" s="703">
        <v>1903.4900000000007</v>
      </c>
      <c r="E23" s="336">
        <v>0.29489618546255653</v>
      </c>
      <c r="F23" s="377">
        <v>219.66</v>
      </c>
      <c r="G23" s="700">
        <v>114.59</v>
      </c>
      <c r="H23" s="703">
        <v>-105.07</v>
      </c>
      <c r="I23" s="352">
        <v>-0.4783301465901848</v>
      </c>
      <c r="J23" s="693">
        <v>3.4030594381218263E-2</v>
      </c>
      <c r="K23" s="620">
        <v>1.370977486967997E-2</v>
      </c>
      <c r="L23" s="377">
        <v>674.3</v>
      </c>
      <c r="M23" s="378">
        <v>-697.43</v>
      </c>
      <c r="N23" s="703">
        <v>-1371.73</v>
      </c>
      <c r="O23" s="352">
        <v>-2.0343022393593357</v>
      </c>
      <c r="P23" s="693">
        <v>3.0697441500500773</v>
      </c>
      <c r="Q23" s="620">
        <v>-6.0863077057334838</v>
      </c>
      <c r="R23" s="377">
        <v>-454.64</v>
      </c>
      <c r="S23" s="700">
        <v>812.02</v>
      </c>
      <c r="T23" s="703">
        <v>1266.6599999999999</v>
      </c>
      <c r="U23" s="352">
        <v>2.7860724969206401</v>
      </c>
      <c r="V23" s="693">
        <v>-2.0697441500500773</v>
      </c>
      <c r="W23" s="620">
        <v>7.0863077057334838</v>
      </c>
      <c r="X23" s="377">
        <v>328.27</v>
      </c>
      <c r="Y23" s="378">
        <v>799.57</v>
      </c>
      <c r="Z23" s="703">
        <v>471.30000000000007</v>
      </c>
      <c r="AA23" s="352">
        <v>1.4357084107594362</v>
      </c>
      <c r="AB23" s="621">
        <v>1.4944459619411818</v>
      </c>
      <c r="AC23" s="620">
        <v>6.9776594816301598</v>
      </c>
      <c r="AD23" s="377">
        <v>-782.91</v>
      </c>
      <c r="AE23" s="378">
        <v>12.44</v>
      </c>
      <c r="AF23" s="703">
        <v>795.35</v>
      </c>
      <c r="AG23" s="352">
        <v>1.0158894381218786</v>
      </c>
      <c r="AH23" s="621">
        <v>-3.5641901119912593</v>
      </c>
      <c r="AI23" s="620">
        <v>0.1085609564534427</v>
      </c>
      <c r="AJ23" s="377">
        <v>1537.77</v>
      </c>
      <c r="AK23" s="700">
        <v>443.98</v>
      </c>
      <c r="AL23" s="703">
        <v>-1093.79</v>
      </c>
      <c r="AM23" s="352">
        <v>-0.7112832218082028</v>
      </c>
      <c r="AN23" s="621">
        <v>0.23823739926070292</v>
      </c>
      <c r="AO23" s="620">
        <v>5.3118647758447622E-2</v>
      </c>
      <c r="AP23" s="377">
        <v>1537.77</v>
      </c>
      <c r="AQ23" s="378">
        <v>443.98</v>
      </c>
      <c r="AR23" s="703">
        <v>-1093.79</v>
      </c>
      <c r="AS23" s="352">
        <v>-0.7112832218082028</v>
      </c>
      <c r="AT23" s="621">
        <v>7.0006828735318223</v>
      </c>
      <c r="AU23" s="620">
        <v>3.8745091194694128</v>
      </c>
      <c r="AV23" s="377">
        <v>-666.37</v>
      </c>
      <c r="AW23" s="700">
        <v>563.07000000000005</v>
      </c>
      <c r="AX23" s="703">
        <v>1229.44</v>
      </c>
      <c r="AY23" s="352">
        <v>1.8449810165523659</v>
      </c>
      <c r="AZ23" s="621">
        <v>-0.43333528421025252</v>
      </c>
      <c r="BA23" s="620">
        <v>1.268232803279427</v>
      </c>
      <c r="BB23" s="377">
        <v>871.4</v>
      </c>
      <c r="BC23" s="378">
        <v>1007.05</v>
      </c>
      <c r="BD23" s="703">
        <v>135.64999999999998</v>
      </c>
      <c r="BE23" s="352">
        <v>0.15566903832912551</v>
      </c>
      <c r="BF23" s="621" t="s">
        <v>493</v>
      </c>
      <c r="BG23" s="620">
        <v>1.2401788133297209</v>
      </c>
      <c r="BH23" s="377">
        <v>871.4</v>
      </c>
      <c r="BI23" s="378">
        <v>1007.05</v>
      </c>
      <c r="BJ23" s="703">
        <v>135.64999999999998</v>
      </c>
      <c r="BK23" s="352">
        <v>0.15566903832912551</v>
      </c>
      <c r="BL23" s="621" t="s">
        <v>493</v>
      </c>
      <c r="BM23" s="620">
        <v>80.95257234726688</v>
      </c>
      <c r="BN23" s="377">
        <v>570.91999999999996</v>
      </c>
      <c r="BO23" s="378">
        <v>582.52</v>
      </c>
      <c r="BP23" s="703">
        <v>11.600000000000023</v>
      </c>
      <c r="BQ23" s="352">
        <v>2.0318083093953661E-2</v>
      </c>
      <c r="BR23" s="621">
        <v>8.8449180297392002E-2</v>
      </c>
      <c r="BS23" s="620">
        <v>6.969384812885919E-2</v>
      </c>
      <c r="BT23" s="377">
        <v>-410.57</v>
      </c>
      <c r="BU23" s="700">
        <v>-1243.19</v>
      </c>
      <c r="BV23" s="703">
        <v>-832.62000000000012</v>
      </c>
      <c r="BW23" s="352">
        <v>-2.0279611272133864</v>
      </c>
      <c r="BX23" s="621" t="s">
        <v>493</v>
      </c>
      <c r="BY23" s="620">
        <v>-99.934887459807086</v>
      </c>
      <c r="BZ23" s="377">
        <v>129.1</v>
      </c>
      <c r="CA23" s="378">
        <v>167.17</v>
      </c>
      <c r="CB23" s="703">
        <v>38.069999999999993</v>
      </c>
      <c r="CC23" s="352">
        <v>0.29488768396591786</v>
      </c>
      <c r="CD23" s="621" t="s">
        <v>493</v>
      </c>
      <c r="CE23" s="620">
        <v>13.438102893890674</v>
      </c>
      <c r="CF23" s="377">
        <v>22.34</v>
      </c>
      <c r="CG23" s="700">
        <v>20.74</v>
      </c>
      <c r="CH23" s="703">
        <v>-1.6000000000000014</v>
      </c>
      <c r="CI23" s="352">
        <v>-7.1620411817368015E-2</v>
      </c>
      <c r="CJ23" s="621" t="s">
        <v>493</v>
      </c>
      <c r="CK23" s="620">
        <v>1.6672025723472668</v>
      </c>
      <c r="CL23" s="377">
        <v>343.23</v>
      </c>
      <c r="CM23" s="378">
        <v>483.99</v>
      </c>
      <c r="CN23" s="703">
        <v>140.76</v>
      </c>
      <c r="CO23" s="352">
        <v>0.41010401188707274</v>
      </c>
      <c r="CP23" s="621" t="s">
        <v>493</v>
      </c>
      <c r="CQ23" s="620">
        <v>38.905948553054664</v>
      </c>
      <c r="CR23" s="377">
        <v>0.2</v>
      </c>
      <c r="CS23" s="700">
        <v>0.59</v>
      </c>
      <c r="CT23" s="703">
        <v>0.38999999999999996</v>
      </c>
      <c r="CU23" s="352">
        <v>1.9499999999999997</v>
      </c>
      <c r="CV23" s="621" t="s">
        <v>493</v>
      </c>
      <c r="CW23" s="620">
        <v>4.7427652733118969E-2</v>
      </c>
      <c r="CX23" s="377">
        <v>-1738.61</v>
      </c>
      <c r="CY23" s="700">
        <v>-423.9</v>
      </c>
      <c r="CZ23" s="703">
        <v>1314.71</v>
      </c>
      <c r="DA23" s="352">
        <v>0.75618453822306331</v>
      </c>
      <c r="DB23" s="621">
        <v>-0.26935232494368516</v>
      </c>
      <c r="DC23" s="620">
        <v>-5.0716236733199568E-2</v>
      </c>
      <c r="DD23" s="621">
        <v>-1.2207150247154845</v>
      </c>
      <c r="DE23" s="620">
        <v>35.076366559485535</v>
      </c>
      <c r="DF23" s="377">
        <v>-1738.61</v>
      </c>
      <c r="DG23" s="700">
        <v>-423.9</v>
      </c>
      <c r="DH23" s="703">
        <v>1314.71</v>
      </c>
      <c r="DI23" s="352">
        <v>0.75618453822306331</v>
      </c>
      <c r="DJ23" s="621">
        <v>-0.26935232494368516</v>
      </c>
      <c r="DK23" s="620">
        <v>-5.0716236733199568E-2</v>
      </c>
      <c r="DL23" s="621">
        <v>-1.2207150247154845</v>
      </c>
      <c r="DM23" s="620">
        <v>35.076366559485535</v>
      </c>
    </row>
    <row r="24" spans="1:117" s="702" customFormat="1" ht="19.5" customHeight="1">
      <c r="A24" s="708" t="s">
        <v>490</v>
      </c>
      <c r="B24" s="377">
        <v>7643.45</v>
      </c>
      <c r="C24" s="897">
        <v>7985.51</v>
      </c>
      <c r="D24" s="703">
        <v>342.0600000000004</v>
      </c>
      <c r="E24" s="336">
        <v>4.4752042598564835E-2</v>
      </c>
      <c r="F24" s="377">
        <v>6600.81</v>
      </c>
      <c r="G24" s="700">
        <v>6308.23</v>
      </c>
      <c r="H24" s="703">
        <v>-292.58000000000084</v>
      </c>
      <c r="I24" s="352">
        <v>-4.4324863160733426E-2</v>
      </c>
      <c r="J24" s="693">
        <v>0.86359039438996799</v>
      </c>
      <c r="K24" s="620">
        <v>0.78995956426076719</v>
      </c>
      <c r="L24" s="377">
        <v>-103.51</v>
      </c>
      <c r="M24" s="378">
        <v>-1072.56</v>
      </c>
      <c r="N24" s="703">
        <v>-969.05</v>
      </c>
      <c r="O24" s="352">
        <v>-9.3618974012172735</v>
      </c>
      <c r="P24" s="693">
        <v>-1.568140879679918E-2</v>
      </c>
      <c r="Q24" s="620">
        <v>-0.1700255063623235</v>
      </c>
      <c r="R24" s="377">
        <v>6704.32</v>
      </c>
      <c r="S24" s="700">
        <v>7380.79</v>
      </c>
      <c r="T24" s="703">
        <v>676.47000000000025</v>
      </c>
      <c r="U24" s="352">
        <v>0.10090061333587899</v>
      </c>
      <c r="V24" s="693">
        <v>1.0156814087967991</v>
      </c>
      <c r="W24" s="620">
        <v>1.1700255063623235</v>
      </c>
      <c r="X24" s="377">
        <v>3149.93</v>
      </c>
      <c r="Y24" s="378">
        <v>3829.5</v>
      </c>
      <c r="Z24" s="703">
        <v>679.57000000000016</v>
      </c>
      <c r="AA24" s="352">
        <v>0.21574130218766774</v>
      </c>
      <c r="AB24" s="621">
        <v>0.47720355532124081</v>
      </c>
      <c r="AC24" s="620">
        <v>0.60706410514518339</v>
      </c>
      <c r="AD24" s="377">
        <v>3554.39</v>
      </c>
      <c r="AE24" s="378">
        <v>3551.3</v>
      </c>
      <c r="AF24" s="703">
        <v>-3.0899999999996908</v>
      </c>
      <c r="AG24" s="352">
        <v>-8.6934748297167472E-4</v>
      </c>
      <c r="AH24" s="621">
        <v>0.53847785347555821</v>
      </c>
      <c r="AI24" s="620">
        <v>0.56296298644786258</v>
      </c>
      <c r="AJ24" s="377">
        <v>114.12</v>
      </c>
      <c r="AK24" s="700">
        <v>120.75</v>
      </c>
      <c r="AL24" s="703">
        <v>6.6299999999999955</v>
      </c>
      <c r="AM24" s="352">
        <v>5.8096740273396383E-2</v>
      </c>
      <c r="AN24" s="621">
        <v>1.4930430630147382E-2</v>
      </c>
      <c r="AO24" s="620">
        <v>1.5121138161495008E-2</v>
      </c>
      <c r="AP24" s="377">
        <v>112.44</v>
      </c>
      <c r="AQ24" s="378">
        <v>106.52</v>
      </c>
      <c r="AR24" s="703">
        <v>-5.9200000000000017</v>
      </c>
      <c r="AS24" s="352">
        <v>-5.2650302383493434E-2</v>
      </c>
      <c r="AT24" s="621">
        <v>1.7034273066487294E-2</v>
      </c>
      <c r="AU24" s="620">
        <v>1.6885877655063306E-2</v>
      </c>
      <c r="AV24" s="377">
        <v>930.74</v>
      </c>
      <c r="AW24" s="700">
        <v>-135.01</v>
      </c>
      <c r="AX24" s="703">
        <v>-1065.75</v>
      </c>
      <c r="AY24" s="352">
        <v>-1.1450566216129101</v>
      </c>
      <c r="AZ24" s="621">
        <v>8.2776591960156534</v>
      </c>
      <c r="BA24" s="620">
        <v>-1.2674615095756665</v>
      </c>
      <c r="BB24" s="377">
        <v>1043.19</v>
      </c>
      <c r="BC24" s="378">
        <v>-28.48</v>
      </c>
      <c r="BD24" s="703">
        <v>-1071.67</v>
      </c>
      <c r="BE24" s="352">
        <v>-1.0273008752001074</v>
      </c>
      <c r="BF24" s="621">
        <v>0.15559967304663264</v>
      </c>
      <c r="BG24" s="620">
        <v>-3.858665535803078E-3</v>
      </c>
      <c r="BH24" s="377">
        <v>1043.19</v>
      </c>
      <c r="BI24" s="378">
        <v>-28.48</v>
      </c>
      <c r="BJ24" s="703">
        <v>-1071.67</v>
      </c>
      <c r="BK24" s="352">
        <v>-1.0273008752001074</v>
      </c>
      <c r="BL24" s="621">
        <v>0.29349339830463178</v>
      </c>
      <c r="BM24" s="620">
        <v>-8.0195984569031049E-3</v>
      </c>
      <c r="BN24" s="377">
        <v>1597.02</v>
      </c>
      <c r="BO24" s="378">
        <v>2074.11</v>
      </c>
      <c r="BP24" s="703">
        <v>477.09000000000015</v>
      </c>
      <c r="BQ24" s="352">
        <v>0.29873764887102239</v>
      </c>
      <c r="BR24" s="621">
        <v>0.20893968037993316</v>
      </c>
      <c r="BS24" s="620">
        <v>0.25973419355808208</v>
      </c>
      <c r="BT24" s="377">
        <v>1310.28</v>
      </c>
      <c r="BU24" s="700">
        <v>1496.99</v>
      </c>
      <c r="BV24" s="703">
        <v>186.71000000000004</v>
      </c>
      <c r="BW24" s="352">
        <v>0.14249626034130114</v>
      </c>
      <c r="BX24" s="621">
        <v>0.36863709384732685</v>
      </c>
      <c r="BY24" s="620">
        <v>0.42153295976121419</v>
      </c>
      <c r="BZ24" s="377">
        <v>152.87</v>
      </c>
      <c r="CA24" s="378">
        <v>159.71</v>
      </c>
      <c r="CB24" s="703">
        <v>6.8400000000000034</v>
      </c>
      <c r="CC24" s="352">
        <v>4.4743900045790562E-2</v>
      </c>
      <c r="CD24" s="621">
        <v>4.3008786317764794E-2</v>
      </c>
      <c r="CE24" s="620">
        <v>4.4972263678089715E-2</v>
      </c>
      <c r="CF24" s="377">
        <v>97.33</v>
      </c>
      <c r="CG24" s="700">
        <v>112.49</v>
      </c>
      <c r="CH24" s="703">
        <v>15.159999999999997</v>
      </c>
      <c r="CI24" s="352">
        <v>0.15575875886160481</v>
      </c>
      <c r="CJ24" s="621">
        <v>2.7383039002472999E-2</v>
      </c>
      <c r="CK24" s="620">
        <v>3.1675724382620445E-2</v>
      </c>
      <c r="CL24" s="377">
        <v>413.35</v>
      </c>
      <c r="CM24" s="378">
        <v>424.54</v>
      </c>
      <c r="CN24" s="703">
        <v>11.189999999999998</v>
      </c>
      <c r="CO24" s="352">
        <v>2.7071489052860765E-2</v>
      </c>
      <c r="CP24" s="621">
        <v>0.11629280973669182</v>
      </c>
      <c r="CQ24" s="620">
        <v>0.11954495536845662</v>
      </c>
      <c r="CR24" s="377">
        <v>3.06</v>
      </c>
      <c r="CS24" s="700">
        <v>50.97</v>
      </c>
      <c r="CT24" s="703">
        <v>47.91</v>
      </c>
      <c r="CU24" s="352">
        <v>15.656862745098039</v>
      </c>
      <c r="CV24" s="621">
        <v>8.6090721614679312E-4</v>
      </c>
      <c r="CW24" s="620">
        <v>1.4352490637231435E-2</v>
      </c>
      <c r="CX24" s="377">
        <v>534.30999999999995</v>
      </c>
      <c r="CY24" s="700">
        <v>1335.08</v>
      </c>
      <c r="CZ24" s="703">
        <v>800.77</v>
      </c>
      <c r="DA24" s="352">
        <v>1.4986992569856452</v>
      </c>
      <c r="DB24" s="621">
        <v>6.9904297143305705E-2</v>
      </c>
      <c r="DC24" s="620">
        <v>0.16718781893704973</v>
      </c>
      <c r="DD24" s="621">
        <v>0.84967603442503492</v>
      </c>
      <c r="DE24" s="620">
        <v>0.62405879537070919</v>
      </c>
      <c r="DF24" s="377">
        <v>534.30999999999995</v>
      </c>
      <c r="DG24" s="700">
        <v>1335.08</v>
      </c>
      <c r="DH24" s="703">
        <v>800.77</v>
      </c>
      <c r="DI24" s="352">
        <v>1.4986992569856452</v>
      </c>
      <c r="DJ24" s="621">
        <v>6.9904297143305705E-2</v>
      </c>
      <c r="DK24" s="620">
        <v>0.16718781893704973</v>
      </c>
      <c r="DL24" s="621">
        <v>0.84967603442503492</v>
      </c>
      <c r="DM24" s="620">
        <v>0.62405879537070919</v>
      </c>
    </row>
    <row r="25" spans="1:117" s="702" customFormat="1" ht="19.5" customHeight="1">
      <c r="A25" s="708" t="s">
        <v>2</v>
      </c>
      <c r="B25" s="377">
        <v>6015.8</v>
      </c>
      <c r="C25" s="897">
        <v>4728.82</v>
      </c>
      <c r="D25" s="703">
        <v>-1286.9800000000005</v>
      </c>
      <c r="E25" s="336">
        <v>-0.21393330895309026</v>
      </c>
      <c r="F25" s="377">
        <v>160.6</v>
      </c>
      <c r="G25" s="700">
        <v>184.63</v>
      </c>
      <c r="H25" s="703">
        <v>24.03</v>
      </c>
      <c r="I25" s="352">
        <v>0.14962640099626401</v>
      </c>
      <c r="J25" s="693">
        <v>2.6696366235579638E-2</v>
      </c>
      <c r="K25" s="620">
        <v>3.90435668940666E-2</v>
      </c>
      <c r="L25" s="377">
        <v>305.35000000000002</v>
      </c>
      <c r="M25" s="378">
        <v>243.64</v>
      </c>
      <c r="N25" s="703">
        <v>-61.710000000000036</v>
      </c>
      <c r="O25" s="352">
        <v>-0.20209595546094655</v>
      </c>
      <c r="P25" s="693">
        <v>1.9013075965130761</v>
      </c>
      <c r="Q25" s="620">
        <v>1.3196121973677084</v>
      </c>
      <c r="R25" s="377">
        <v>-144.75</v>
      </c>
      <c r="S25" s="700">
        <v>-59.02</v>
      </c>
      <c r="T25" s="703">
        <v>85.72999999999999</v>
      </c>
      <c r="U25" s="352">
        <v>0.59226252158894643</v>
      </c>
      <c r="V25" s="693">
        <v>-0.90130759651307601</v>
      </c>
      <c r="W25" s="620">
        <v>-0.31966635974652008</v>
      </c>
      <c r="X25" s="377">
        <v>68.45</v>
      </c>
      <c r="Y25" s="378">
        <v>62.8</v>
      </c>
      <c r="Z25" s="703">
        <v>-5.6500000000000057</v>
      </c>
      <c r="AA25" s="352">
        <v>-8.2542001460920458E-2</v>
      </c>
      <c r="AB25" s="621">
        <v>0.42621419676214201</v>
      </c>
      <c r="AC25" s="620">
        <v>0.34013973893733412</v>
      </c>
      <c r="AD25" s="377">
        <v>-213.19</v>
      </c>
      <c r="AE25" s="378">
        <v>-121.81</v>
      </c>
      <c r="AF25" s="703">
        <v>91.38</v>
      </c>
      <c r="AG25" s="352">
        <v>0.42863173694826212</v>
      </c>
      <c r="AH25" s="621">
        <v>-1.3274595267745952</v>
      </c>
      <c r="AI25" s="620">
        <v>-0.65975193630504259</v>
      </c>
      <c r="AJ25" s="377">
        <v>9.86</v>
      </c>
      <c r="AK25" s="700">
        <v>0</v>
      </c>
      <c r="AL25" s="703">
        <v>-9.86</v>
      </c>
      <c r="AM25" s="352">
        <v>-1</v>
      </c>
      <c r="AN25" s="621">
        <v>1.639017254562984E-3</v>
      </c>
      <c r="AO25" s="620">
        <v>0</v>
      </c>
      <c r="AP25" s="377">
        <v>0.39</v>
      </c>
      <c r="AQ25" s="378">
        <v>0</v>
      </c>
      <c r="AR25" s="703">
        <v>-0.39</v>
      </c>
      <c r="AS25" s="352">
        <v>-1</v>
      </c>
      <c r="AT25" s="621">
        <v>2.4283935242839353E-3</v>
      </c>
      <c r="AU25" s="620">
        <v>0</v>
      </c>
      <c r="AV25" s="377">
        <v>3.07</v>
      </c>
      <c r="AW25" s="700">
        <v>36.229999999999997</v>
      </c>
      <c r="AX25" s="703">
        <v>33.159999999999997</v>
      </c>
      <c r="AY25" s="352">
        <v>10.801302931596091</v>
      </c>
      <c r="AZ25" s="621">
        <v>7.8717948717948714</v>
      </c>
      <c r="BA25" s="620" t="s">
        <v>493</v>
      </c>
      <c r="BB25" s="377">
        <v>3.47</v>
      </c>
      <c r="BC25" s="378">
        <v>36.229999999999997</v>
      </c>
      <c r="BD25" s="703">
        <v>32.76</v>
      </c>
      <c r="BE25" s="352">
        <v>9.4409221902017286</v>
      </c>
      <c r="BF25" s="621" t="s">
        <v>493</v>
      </c>
      <c r="BG25" s="620" t="s">
        <v>493</v>
      </c>
      <c r="BH25" s="377">
        <v>3.47</v>
      </c>
      <c r="BI25" s="378">
        <v>36.229999999999997</v>
      </c>
      <c r="BJ25" s="703">
        <v>32.76</v>
      </c>
      <c r="BK25" s="352">
        <v>9.4409221902017286</v>
      </c>
      <c r="BL25" s="621" t="s">
        <v>493</v>
      </c>
      <c r="BM25" s="620" t="s">
        <v>493</v>
      </c>
      <c r="BN25" s="377">
        <v>223.06</v>
      </c>
      <c r="BO25" s="378">
        <v>192.2</v>
      </c>
      <c r="BP25" s="703">
        <v>-30.860000000000014</v>
      </c>
      <c r="BQ25" s="352">
        <v>-0.1383484264323501</v>
      </c>
      <c r="BR25" s="621">
        <v>3.7079025233551645E-2</v>
      </c>
      <c r="BS25" s="620">
        <v>4.0644389086495154E-2</v>
      </c>
      <c r="BT25" s="377">
        <v>-1129.96</v>
      </c>
      <c r="BU25" s="700">
        <v>-825.16</v>
      </c>
      <c r="BV25" s="703">
        <v>304.80000000000007</v>
      </c>
      <c r="BW25" s="352">
        <v>0.26974406173669868</v>
      </c>
      <c r="BX25" s="621" t="s">
        <v>493</v>
      </c>
      <c r="BY25" s="620" t="s">
        <v>493</v>
      </c>
      <c r="BZ25" s="377">
        <v>227.1</v>
      </c>
      <c r="CA25" s="378">
        <v>190.05</v>
      </c>
      <c r="CB25" s="703">
        <v>-37.049999999999983</v>
      </c>
      <c r="CC25" s="352">
        <v>-0.16314398943196823</v>
      </c>
      <c r="CD25" s="621" t="s">
        <v>493</v>
      </c>
      <c r="CE25" s="620" t="s">
        <v>493</v>
      </c>
      <c r="CF25" s="377">
        <v>133.63</v>
      </c>
      <c r="CG25" s="700">
        <v>192.27</v>
      </c>
      <c r="CH25" s="703">
        <v>58.640000000000015</v>
      </c>
      <c r="CI25" s="352">
        <v>0.43882361745117127</v>
      </c>
      <c r="CJ25" s="621" t="s">
        <v>493</v>
      </c>
      <c r="CK25" s="620" t="s">
        <v>493</v>
      </c>
      <c r="CL25" s="377">
        <v>668.11</v>
      </c>
      <c r="CM25" s="378">
        <v>672.71</v>
      </c>
      <c r="CN25" s="703">
        <v>4.6000000000000227</v>
      </c>
      <c r="CO25" s="352">
        <v>6.8850937719836889E-3</v>
      </c>
      <c r="CP25" s="621" t="s">
        <v>493</v>
      </c>
      <c r="CQ25" s="620" t="s">
        <v>493</v>
      </c>
      <c r="CR25" s="377">
        <v>2.08</v>
      </c>
      <c r="CS25" s="700">
        <v>0.32</v>
      </c>
      <c r="CT25" s="703">
        <v>-1.76</v>
      </c>
      <c r="CU25" s="352">
        <v>-0.84615384615384615</v>
      </c>
      <c r="CV25" s="621" t="s">
        <v>493</v>
      </c>
      <c r="CW25" s="620" t="s">
        <v>493</v>
      </c>
      <c r="CX25" s="377">
        <v>-117.62</v>
      </c>
      <c r="CY25" s="700">
        <v>-388.23</v>
      </c>
      <c r="CZ25" s="703">
        <v>-270.61</v>
      </c>
      <c r="DA25" s="352">
        <v>-2.3007141642577795</v>
      </c>
      <c r="DB25" s="621">
        <v>-1.9551846803417667E-2</v>
      </c>
      <c r="DC25" s="620">
        <v>-8.2098705385275833E-2</v>
      </c>
      <c r="DD25" s="621">
        <v>0.44828556686523757</v>
      </c>
      <c r="DE25" s="620">
        <v>-2.1871767506772843</v>
      </c>
      <c r="DF25" s="377">
        <v>-117.62</v>
      </c>
      <c r="DG25" s="700">
        <v>-388.23</v>
      </c>
      <c r="DH25" s="703">
        <v>-270.61</v>
      </c>
      <c r="DI25" s="352">
        <v>-2.3007141642577795</v>
      </c>
      <c r="DJ25" s="621">
        <v>-1.9551846803417667E-2</v>
      </c>
      <c r="DK25" s="620">
        <v>-8.2098705385275833E-2</v>
      </c>
      <c r="DL25" s="621">
        <v>0.44828556686523757</v>
      </c>
      <c r="DM25" s="620">
        <v>-2.1871767506772843</v>
      </c>
    </row>
    <row r="26" spans="1:117" s="702" customFormat="1" ht="19.5" customHeight="1">
      <c r="A26" s="708" t="s">
        <v>40</v>
      </c>
      <c r="B26" s="377">
        <v>3613.31</v>
      </c>
      <c r="C26" s="897">
        <v>3452.55</v>
      </c>
      <c r="D26" s="703">
        <v>-160.75999999999976</v>
      </c>
      <c r="E26" s="336">
        <v>-4.4491062211656281E-2</v>
      </c>
      <c r="F26" s="377">
        <v>599.25</v>
      </c>
      <c r="G26" s="700">
        <v>593.54999999999995</v>
      </c>
      <c r="H26" s="703">
        <v>-5.7000000000000455</v>
      </c>
      <c r="I26" s="352">
        <v>-9.5118898623279859E-3</v>
      </c>
      <c r="J26" s="693">
        <v>0.16584516689683421</v>
      </c>
      <c r="K26" s="620">
        <v>0.17191640961028803</v>
      </c>
      <c r="L26" s="377">
        <v>-467.35</v>
      </c>
      <c r="M26" s="378">
        <v>34.53</v>
      </c>
      <c r="N26" s="703">
        <v>501.88</v>
      </c>
      <c r="O26" s="352">
        <v>1.0738846688777146</v>
      </c>
      <c r="P26" s="693">
        <v>-0.77989153108051734</v>
      </c>
      <c r="Q26" s="620">
        <v>5.8175385392974482E-2</v>
      </c>
      <c r="R26" s="377">
        <v>1066.5999999999999</v>
      </c>
      <c r="S26" s="700">
        <v>559.03</v>
      </c>
      <c r="T26" s="703">
        <v>-507.56999999999994</v>
      </c>
      <c r="U26" s="352">
        <v>-0.47587661728858049</v>
      </c>
      <c r="V26" s="693">
        <v>1.7798915310805172</v>
      </c>
      <c r="W26" s="620">
        <v>0.94184146238733046</v>
      </c>
      <c r="X26" s="377">
        <v>604.17999999999995</v>
      </c>
      <c r="Y26" s="378">
        <v>627</v>
      </c>
      <c r="Z26" s="703">
        <v>22.82000000000005</v>
      </c>
      <c r="AA26" s="352">
        <v>3.7770200933496728E-2</v>
      </c>
      <c r="AB26" s="621">
        <v>1.0082269503546097</v>
      </c>
      <c r="AC26" s="620">
        <v>1.0563558251200404</v>
      </c>
      <c r="AD26" s="377">
        <v>462.42</v>
      </c>
      <c r="AE26" s="378">
        <v>-67.97</v>
      </c>
      <c r="AF26" s="703">
        <v>-530.39</v>
      </c>
      <c r="AG26" s="352">
        <v>-1.1469875870420829</v>
      </c>
      <c r="AH26" s="621">
        <v>0.77166458072590738</v>
      </c>
      <c r="AI26" s="620">
        <v>-0.11451436273270997</v>
      </c>
      <c r="AJ26" s="377">
        <v>75.72</v>
      </c>
      <c r="AK26" s="700">
        <v>5.71</v>
      </c>
      <c r="AL26" s="703">
        <v>-70.010000000000005</v>
      </c>
      <c r="AM26" s="352">
        <v>-0.92459059693608037</v>
      </c>
      <c r="AN26" s="621">
        <v>2.0955854880981704E-2</v>
      </c>
      <c r="AO26" s="620">
        <v>1.6538500528594806E-3</v>
      </c>
      <c r="AP26" s="377">
        <v>-8.16</v>
      </c>
      <c r="AQ26" s="378">
        <v>0.86</v>
      </c>
      <c r="AR26" s="703">
        <v>9.02</v>
      </c>
      <c r="AS26" s="352">
        <v>1.1053921568627449</v>
      </c>
      <c r="AT26" s="621">
        <v>-1.3617021276595745E-2</v>
      </c>
      <c r="AU26" s="620">
        <v>1.4489091062252549E-3</v>
      </c>
      <c r="AV26" s="377">
        <v>43.15</v>
      </c>
      <c r="AW26" s="700">
        <v>23.52</v>
      </c>
      <c r="AX26" s="703">
        <v>-19.63</v>
      </c>
      <c r="AY26" s="352">
        <v>-0.45492468134414832</v>
      </c>
      <c r="AZ26" s="621" t="s">
        <v>493</v>
      </c>
      <c r="BA26" s="620">
        <v>27.348837209302324</v>
      </c>
      <c r="BB26" s="377">
        <v>34.99</v>
      </c>
      <c r="BC26" s="378">
        <v>24.37</v>
      </c>
      <c r="BD26" s="703">
        <v>-10.620000000000001</v>
      </c>
      <c r="BE26" s="352">
        <v>-0.30351529008288086</v>
      </c>
      <c r="BF26" s="621">
        <v>3.2805175323457718E-2</v>
      </c>
      <c r="BG26" s="620">
        <v>4.3593367082267506E-2</v>
      </c>
      <c r="BH26" s="377">
        <v>34.99</v>
      </c>
      <c r="BI26" s="378">
        <v>24.37</v>
      </c>
      <c r="BJ26" s="703">
        <v>-10.620000000000001</v>
      </c>
      <c r="BK26" s="352">
        <v>-0.30351529008288086</v>
      </c>
      <c r="BL26" s="621">
        <v>7.5667142424635611E-2</v>
      </c>
      <c r="BM26" s="620" t="s">
        <v>493</v>
      </c>
      <c r="BN26" s="377">
        <v>574.74</v>
      </c>
      <c r="BO26" s="378">
        <v>515.92999999999995</v>
      </c>
      <c r="BP26" s="703">
        <v>-58.810000000000059</v>
      </c>
      <c r="BQ26" s="352">
        <v>-0.10232452935240292</v>
      </c>
      <c r="BR26" s="621">
        <v>0.15906191276142928</v>
      </c>
      <c r="BS26" s="620">
        <v>0.14943447596703882</v>
      </c>
      <c r="BT26" s="377">
        <v>11.75</v>
      </c>
      <c r="BU26" s="700">
        <v>-2.4700000000000002</v>
      </c>
      <c r="BV26" s="703">
        <v>-14.22</v>
      </c>
      <c r="BW26" s="352">
        <v>-1.2102127659574469</v>
      </c>
      <c r="BX26" s="621">
        <v>2.5409800614160285E-2</v>
      </c>
      <c r="BY26" s="620" t="s">
        <v>493</v>
      </c>
      <c r="BZ26" s="377">
        <v>72.27</v>
      </c>
      <c r="CA26" s="378">
        <v>69.05</v>
      </c>
      <c r="CB26" s="703">
        <v>-3.2199999999999989</v>
      </c>
      <c r="CC26" s="352">
        <v>-4.4555140445551394E-2</v>
      </c>
      <c r="CD26" s="621">
        <v>0.15628649279875437</v>
      </c>
      <c r="CE26" s="620" t="s">
        <v>493</v>
      </c>
      <c r="CF26" s="377">
        <v>86.33</v>
      </c>
      <c r="CG26" s="700">
        <v>140.68</v>
      </c>
      <c r="CH26" s="703">
        <v>54.350000000000009</v>
      </c>
      <c r="CI26" s="352">
        <v>0.62956098691069162</v>
      </c>
      <c r="CJ26" s="621">
        <v>0.18669175208684743</v>
      </c>
      <c r="CK26" s="620" t="s">
        <v>493</v>
      </c>
      <c r="CL26" s="377">
        <v>119.16</v>
      </c>
      <c r="CM26" s="378">
        <v>137.28</v>
      </c>
      <c r="CN26" s="703">
        <v>18.120000000000005</v>
      </c>
      <c r="CO26" s="352">
        <v>0.15206445115810679</v>
      </c>
      <c r="CP26" s="621">
        <v>0.25768781627092252</v>
      </c>
      <c r="CQ26" s="620" t="s">
        <v>493</v>
      </c>
      <c r="CR26" s="377">
        <v>-4.6500000000000004</v>
      </c>
      <c r="CS26" s="700">
        <v>-61.8</v>
      </c>
      <c r="CT26" s="703">
        <v>-57.15</v>
      </c>
      <c r="CU26" s="352">
        <v>-12.29032258064516</v>
      </c>
      <c r="CV26" s="621">
        <v>-1.0055793434540029E-2</v>
      </c>
      <c r="CW26" s="620" t="s">
        <v>493</v>
      </c>
      <c r="CX26" s="377">
        <v>142.57</v>
      </c>
      <c r="CY26" s="700">
        <v>-375.08</v>
      </c>
      <c r="CZ26" s="703">
        <v>-517.65</v>
      </c>
      <c r="DA26" s="352">
        <v>-3.6308480044890228</v>
      </c>
      <c r="DB26" s="621">
        <v>3.94568968618801E-2</v>
      </c>
      <c r="DC26" s="620">
        <v>-0.10863854252653835</v>
      </c>
      <c r="DD26" s="621">
        <v>0.69166558539855538</v>
      </c>
      <c r="DE26" s="620">
        <v>-4.5181697807856409</v>
      </c>
      <c r="DF26" s="377">
        <v>142.57</v>
      </c>
      <c r="DG26" s="700">
        <v>-375.08</v>
      </c>
      <c r="DH26" s="703">
        <v>-517.65</v>
      </c>
      <c r="DI26" s="352">
        <v>-3.6308480044890228</v>
      </c>
      <c r="DJ26" s="621">
        <v>3.94568968618801E-2</v>
      </c>
      <c r="DK26" s="620">
        <v>-0.10863854252653835</v>
      </c>
      <c r="DL26" s="621">
        <v>0.69166558539855538</v>
      </c>
      <c r="DM26" s="620">
        <v>-4.5181697807856409</v>
      </c>
    </row>
    <row r="27" spans="1:117" s="702" customFormat="1" ht="19.5" customHeight="1">
      <c r="A27" s="708" t="s">
        <v>492</v>
      </c>
      <c r="B27" s="377">
        <v>0</v>
      </c>
      <c r="C27" s="897">
        <v>3124.4</v>
      </c>
      <c r="D27" s="703">
        <v>3124.4</v>
      </c>
      <c r="E27" s="336" t="s">
        <v>549</v>
      </c>
      <c r="F27" s="377">
        <v>0</v>
      </c>
      <c r="G27" s="700">
        <v>0</v>
      </c>
      <c r="H27" s="703">
        <v>0</v>
      </c>
      <c r="I27" s="352">
        <v>0</v>
      </c>
      <c r="J27" s="693" t="s">
        <v>493</v>
      </c>
      <c r="K27" s="620">
        <v>0</v>
      </c>
      <c r="L27" s="377">
        <v>0</v>
      </c>
      <c r="M27" s="378">
        <v>389.92</v>
      </c>
      <c r="N27" s="703">
        <v>389.92</v>
      </c>
      <c r="O27" s="352" t="s">
        <v>549</v>
      </c>
      <c r="P27" s="693" t="s">
        <v>493</v>
      </c>
      <c r="Q27" s="620" t="s">
        <v>493</v>
      </c>
      <c r="R27" s="377">
        <v>0</v>
      </c>
      <c r="S27" s="700">
        <v>-389.92</v>
      </c>
      <c r="T27" s="703">
        <v>-389.92</v>
      </c>
      <c r="U27" s="352" t="s">
        <v>549</v>
      </c>
      <c r="V27" s="693" t="s">
        <v>493</v>
      </c>
      <c r="W27" s="620" t="s">
        <v>493</v>
      </c>
      <c r="X27" s="377">
        <v>0</v>
      </c>
      <c r="Y27" s="378">
        <v>0</v>
      </c>
      <c r="Z27" s="703">
        <v>0</v>
      </c>
      <c r="AA27" s="352">
        <v>0</v>
      </c>
      <c r="AB27" s="621" t="s">
        <v>493</v>
      </c>
      <c r="AC27" s="620" t="s">
        <v>493</v>
      </c>
      <c r="AD27" s="377">
        <v>0</v>
      </c>
      <c r="AE27" s="378">
        <v>-389.92</v>
      </c>
      <c r="AF27" s="703">
        <v>-389.92</v>
      </c>
      <c r="AG27" s="352" t="s">
        <v>549</v>
      </c>
      <c r="AH27" s="621" t="s">
        <v>493</v>
      </c>
      <c r="AI27" s="620" t="s">
        <v>493</v>
      </c>
      <c r="AJ27" s="377">
        <v>0</v>
      </c>
      <c r="AK27" s="700">
        <v>0</v>
      </c>
      <c r="AL27" s="703">
        <v>0</v>
      </c>
      <c r="AM27" s="352">
        <v>0</v>
      </c>
      <c r="AN27" s="621" t="s">
        <v>493</v>
      </c>
      <c r="AO27" s="620">
        <v>0</v>
      </c>
      <c r="AP27" s="377">
        <v>0</v>
      </c>
      <c r="AQ27" s="378">
        <v>0</v>
      </c>
      <c r="AR27" s="703">
        <v>0</v>
      </c>
      <c r="AS27" s="352">
        <v>0</v>
      </c>
      <c r="AT27" s="621" t="s">
        <v>493</v>
      </c>
      <c r="AU27" s="620" t="s">
        <v>493</v>
      </c>
      <c r="AV27" s="377">
        <v>0</v>
      </c>
      <c r="AW27" s="700">
        <v>1.26</v>
      </c>
      <c r="AX27" s="703">
        <v>1.26</v>
      </c>
      <c r="AY27" s="352" t="s">
        <v>549</v>
      </c>
      <c r="AZ27" s="621" t="s">
        <v>493</v>
      </c>
      <c r="BA27" s="620" t="s">
        <v>493</v>
      </c>
      <c r="BB27" s="377">
        <v>0</v>
      </c>
      <c r="BC27" s="378">
        <v>1.26</v>
      </c>
      <c r="BD27" s="703">
        <v>1.26</v>
      </c>
      <c r="BE27" s="352" t="s">
        <v>549</v>
      </c>
      <c r="BF27" s="621" t="s">
        <v>493</v>
      </c>
      <c r="BG27" s="620" t="s">
        <v>493</v>
      </c>
      <c r="BH27" s="377">
        <v>0</v>
      </c>
      <c r="BI27" s="378">
        <v>1.26</v>
      </c>
      <c r="BJ27" s="703">
        <v>1.26</v>
      </c>
      <c r="BK27" s="352" t="s">
        <v>549</v>
      </c>
      <c r="BL27" s="621" t="s">
        <v>493</v>
      </c>
      <c r="BM27" s="620" t="s">
        <v>493</v>
      </c>
      <c r="BN27" s="377">
        <v>0</v>
      </c>
      <c r="BO27" s="378">
        <v>412.02</v>
      </c>
      <c r="BP27" s="703">
        <v>412.02</v>
      </c>
      <c r="BQ27" s="352" t="s">
        <v>549</v>
      </c>
      <c r="BR27" s="621" t="s">
        <v>493</v>
      </c>
      <c r="BS27" s="620">
        <v>0.13187171937011904</v>
      </c>
      <c r="BT27" s="377">
        <v>0</v>
      </c>
      <c r="BU27" s="700">
        <v>-439.57</v>
      </c>
      <c r="BV27" s="703">
        <v>-439.57</v>
      </c>
      <c r="BW27" s="352" t="s">
        <v>549</v>
      </c>
      <c r="BX27" s="621" t="s">
        <v>493</v>
      </c>
      <c r="BY27" s="620" t="s">
        <v>493</v>
      </c>
      <c r="BZ27" s="377">
        <v>0</v>
      </c>
      <c r="CA27" s="378">
        <v>62.49</v>
      </c>
      <c r="CB27" s="703">
        <v>62.49</v>
      </c>
      <c r="CC27" s="352" t="s">
        <v>549</v>
      </c>
      <c r="CD27" s="621" t="s">
        <v>493</v>
      </c>
      <c r="CE27" s="620" t="s">
        <v>493</v>
      </c>
      <c r="CF27" s="377">
        <v>0</v>
      </c>
      <c r="CG27" s="700">
        <v>1021.68</v>
      </c>
      <c r="CH27" s="703">
        <v>1021.68</v>
      </c>
      <c r="CI27" s="352" t="s">
        <v>549</v>
      </c>
      <c r="CJ27" s="621" t="s">
        <v>493</v>
      </c>
      <c r="CK27" s="620" t="s">
        <v>493</v>
      </c>
      <c r="CL27" s="377">
        <v>0</v>
      </c>
      <c r="CM27" s="378">
        <v>154.37</v>
      </c>
      <c r="CN27" s="703">
        <v>154.37</v>
      </c>
      <c r="CO27" s="352" t="s">
        <v>549</v>
      </c>
      <c r="CP27" s="621" t="s">
        <v>493</v>
      </c>
      <c r="CQ27" s="620" t="s">
        <v>493</v>
      </c>
      <c r="CR27" s="377">
        <v>0</v>
      </c>
      <c r="CS27" s="700">
        <v>0.63</v>
      </c>
      <c r="CT27" s="703">
        <v>0.63</v>
      </c>
      <c r="CU27" s="352" t="s">
        <v>549</v>
      </c>
      <c r="CV27" s="621" t="s">
        <v>493</v>
      </c>
      <c r="CW27" s="620" t="s">
        <v>493</v>
      </c>
      <c r="CX27" s="377">
        <v>0</v>
      </c>
      <c r="CY27" s="700">
        <v>-1190.78</v>
      </c>
      <c r="CZ27" s="703">
        <v>-1190.78</v>
      </c>
      <c r="DA27" s="352" t="s">
        <v>549</v>
      </c>
      <c r="DB27" s="621" t="s">
        <v>493</v>
      </c>
      <c r="DC27" s="620">
        <v>-0.38112277557290997</v>
      </c>
      <c r="DD27" s="621" t="s">
        <v>553</v>
      </c>
      <c r="DE27" s="620">
        <v>-2.0539084940500616</v>
      </c>
      <c r="DF27" s="377">
        <v>0</v>
      </c>
      <c r="DG27" s="700">
        <v>-1190.78</v>
      </c>
      <c r="DH27" s="703">
        <v>-1190.78</v>
      </c>
      <c r="DI27" s="352" t="s">
        <v>549</v>
      </c>
      <c r="DJ27" s="621" t="s">
        <v>493</v>
      </c>
      <c r="DK27" s="620">
        <v>-0.38112277557290997</v>
      </c>
      <c r="DL27" s="621" t="s">
        <v>553</v>
      </c>
      <c r="DM27" s="620">
        <v>-2.0539084940500616</v>
      </c>
    </row>
    <row r="28" spans="1:117" s="702" customFormat="1" ht="19.5" customHeight="1" thickBot="1">
      <c r="A28" s="708" t="s">
        <v>124</v>
      </c>
      <c r="B28" s="377">
        <v>0</v>
      </c>
      <c r="C28" s="897">
        <v>221.63</v>
      </c>
      <c r="D28" s="703">
        <v>221.63</v>
      </c>
      <c r="E28" s="336" t="s">
        <v>549</v>
      </c>
      <c r="F28" s="377">
        <v>0</v>
      </c>
      <c r="G28" s="700">
        <v>223.46</v>
      </c>
      <c r="H28" s="703">
        <v>223.46</v>
      </c>
      <c r="I28" s="352" t="s">
        <v>549</v>
      </c>
      <c r="J28" s="693" t="s">
        <v>493</v>
      </c>
      <c r="K28" s="620">
        <v>1.0082570049181068</v>
      </c>
      <c r="L28" s="377">
        <v>0</v>
      </c>
      <c r="M28" s="378">
        <v>-18.690000000000001</v>
      </c>
      <c r="N28" s="703">
        <v>-18.690000000000001</v>
      </c>
      <c r="O28" s="352" t="s">
        <v>549</v>
      </c>
      <c r="P28" s="693" t="s">
        <v>493</v>
      </c>
      <c r="Q28" s="620">
        <v>-8.3639130045645757E-2</v>
      </c>
      <c r="R28" s="377">
        <v>0</v>
      </c>
      <c r="S28" s="700">
        <v>242.15</v>
      </c>
      <c r="T28" s="703">
        <v>242.15</v>
      </c>
      <c r="U28" s="352" t="s">
        <v>549</v>
      </c>
      <c r="V28" s="693" t="s">
        <v>493</v>
      </c>
      <c r="W28" s="620">
        <v>1.0836391300456458</v>
      </c>
      <c r="X28" s="377">
        <v>0</v>
      </c>
      <c r="Y28" s="378">
        <v>0</v>
      </c>
      <c r="Z28" s="703">
        <v>0</v>
      </c>
      <c r="AA28" s="352">
        <v>0</v>
      </c>
      <c r="AB28" s="621" t="s">
        <v>493</v>
      </c>
      <c r="AC28" s="620">
        <v>0</v>
      </c>
      <c r="AD28" s="377">
        <v>0</v>
      </c>
      <c r="AE28" s="378">
        <v>242.15</v>
      </c>
      <c r="AF28" s="703">
        <v>242.15</v>
      </c>
      <c r="AG28" s="352" t="s">
        <v>549</v>
      </c>
      <c r="AH28" s="621" t="s">
        <v>493</v>
      </c>
      <c r="AI28" s="620">
        <v>1.0836391300456458</v>
      </c>
      <c r="AJ28" s="377">
        <v>0</v>
      </c>
      <c r="AK28" s="700">
        <v>0</v>
      </c>
      <c r="AL28" s="703">
        <v>0</v>
      </c>
      <c r="AM28" s="352">
        <v>0</v>
      </c>
      <c r="AN28" s="621" t="s">
        <v>493</v>
      </c>
      <c r="AO28" s="620">
        <v>0</v>
      </c>
      <c r="AP28" s="377">
        <v>0</v>
      </c>
      <c r="AQ28" s="378">
        <v>0</v>
      </c>
      <c r="AR28" s="703">
        <v>0</v>
      </c>
      <c r="AS28" s="352">
        <v>0</v>
      </c>
      <c r="AT28" s="621" t="s">
        <v>493</v>
      </c>
      <c r="AU28" s="620">
        <v>0</v>
      </c>
      <c r="AV28" s="377">
        <v>0</v>
      </c>
      <c r="AW28" s="700">
        <v>5.36</v>
      </c>
      <c r="AX28" s="703">
        <v>5.36</v>
      </c>
      <c r="AY28" s="352" t="s">
        <v>549</v>
      </c>
      <c r="AZ28" s="621" t="s">
        <v>493</v>
      </c>
      <c r="BA28" s="620" t="s">
        <v>493</v>
      </c>
      <c r="BB28" s="377">
        <v>0</v>
      </c>
      <c r="BC28" s="378">
        <v>5.36</v>
      </c>
      <c r="BD28" s="703">
        <v>5.36</v>
      </c>
      <c r="BE28" s="352" t="s">
        <v>549</v>
      </c>
      <c r="BF28" s="621" t="s">
        <v>493</v>
      </c>
      <c r="BG28" s="620">
        <v>2.2135040264298991E-2</v>
      </c>
      <c r="BH28" s="377">
        <v>0</v>
      </c>
      <c r="BI28" s="378">
        <v>5.36</v>
      </c>
      <c r="BJ28" s="703">
        <v>5.36</v>
      </c>
      <c r="BK28" s="352" t="s">
        <v>549</v>
      </c>
      <c r="BL28" s="621" t="s">
        <v>493</v>
      </c>
      <c r="BM28" s="620">
        <v>2.2135040264298991E-2</v>
      </c>
      <c r="BN28" s="377">
        <v>0</v>
      </c>
      <c r="BO28" s="378">
        <v>55.41</v>
      </c>
      <c r="BP28" s="703">
        <v>55.41</v>
      </c>
      <c r="BQ28" s="352" t="s">
        <v>549</v>
      </c>
      <c r="BR28" s="621" t="s">
        <v>493</v>
      </c>
      <c r="BS28" s="620">
        <v>0.25001128006136353</v>
      </c>
      <c r="BT28" s="377">
        <v>0</v>
      </c>
      <c r="BU28" s="700">
        <v>50.66</v>
      </c>
      <c r="BV28" s="703">
        <v>50.66</v>
      </c>
      <c r="BW28" s="352" t="s">
        <v>549</v>
      </c>
      <c r="BX28" s="621" t="s">
        <v>493</v>
      </c>
      <c r="BY28" s="620">
        <v>0.20920916787115423</v>
      </c>
      <c r="BZ28" s="377">
        <v>0</v>
      </c>
      <c r="CA28" s="378">
        <v>4.43</v>
      </c>
      <c r="CB28" s="703">
        <v>4.43</v>
      </c>
      <c r="CC28" s="352" t="s">
        <v>549</v>
      </c>
      <c r="CD28" s="621" t="s">
        <v>493</v>
      </c>
      <c r="CE28" s="620">
        <v>1.8294445591575469E-2</v>
      </c>
      <c r="CF28" s="377">
        <v>0</v>
      </c>
      <c r="CG28" s="700">
        <v>3.03</v>
      </c>
      <c r="CH28" s="703">
        <v>3.03</v>
      </c>
      <c r="CI28" s="352" t="s">
        <v>549</v>
      </c>
      <c r="CJ28" s="621" t="s">
        <v>493</v>
      </c>
      <c r="CK28" s="620">
        <v>1.2512905224034688E-2</v>
      </c>
      <c r="CL28" s="377">
        <v>0</v>
      </c>
      <c r="CM28" s="378">
        <v>-0.46</v>
      </c>
      <c r="CN28" s="703">
        <v>-0.46</v>
      </c>
      <c r="CO28" s="352" t="s">
        <v>549</v>
      </c>
      <c r="CP28" s="621" t="s">
        <v>493</v>
      </c>
      <c r="CQ28" s="620">
        <v>-1.8996489779062565E-3</v>
      </c>
      <c r="CR28" s="377">
        <v>0</v>
      </c>
      <c r="CS28" s="700">
        <v>0</v>
      </c>
      <c r="CT28" s="703">
        <v>0</v>
      </c>
      <c r="CU28" s="352">
        <v>0</v>
      </c>
      <c r="CV28" s="621" t="s">
        <v>493</v>
      </c>
      <c r="CW28" s="620">
        <v>0</v>
      </c>
      <c r="CX28" s="377">
        <v>0</v>
      </c>
      <c r="CY28" s="700">
        <v>179.11</v>
      </c>
      <c r="CZ28" s="703">
        <v>179.11</v>
      </c>
      <c r="DA28" s="352" t="s">
        <v>549</v>
      </c>
      <c r="DB28" s="621" t="s">
        <v>493</v>
      </c>
      <c r="DC28" s="620">
        <v>0.80814871632901686</v>
      </c>
      <c r="DD28" s="621" t="s">
        <v>553</v>
      </c>
      <c r="DE28" s="620">
        <v>0.26033450340697911</v>
      </c>
      <c r="DF28" s="377">
        <v>0</v>
      </c>
      <c r="DG28" s="700">
        <v>183.43</v>
      </c>
      <c r="DH28" s="703">
        <v>183.43</v>
      </c>
      <c r="DI28" s="352" t="s">
        <v>549</v>
      </c>
      <c r="DJ28" s="621" t="s">
        <v>493</v>
      </c>
      <c r="DK28" s="620">
        <v>0.82764066236520328</v>
      </c>
      <c r="DL28" s="621" t="s">
        <v>553</v>
      </c>
      <c r="DM28" s="620">
        <v>0.24249432170142474</v>
      </c>
    </row>
    <row r="29" spans="1:117" s="2" customFormat="1" ht="24" customHeight="1" thickTop="1" thickBot="1">
      <c r="A29" s="19" t="s">
        <v>8</v>
      </c>
      <c r="B29" s="20">
        <v>294648.67</v>
      </c>
      <c r="C29" s="21">
        <v>381995.05</v>
      </c>
      <c r="D29" s="861">
        <v>87346.38</v>
      </c>
      <c r="E29" s="165">
        <v>0.29644247163918985</v>
      </c>
      <c r="F29" s="62">
        <v>89640.030000000013</v>
      </c>
      <c r="G29" s="65">
        <v>102154.57999999999</v>
      </c>
      <c r="H29" s="861">
        <v>12514.550000000003</v>
      </c>
      <c r="I29" s="168">
        <v>0.13960894479843405</v>
      </c>
      <c r="J29" s="167">
        <v>0.30422682715655908</v>
      </c>
      <c r="K29" s="165">
        <v>0.2674238318009618</v>
      </c>
      <c r="L29" s="62">
        <v>-4150.62</v>
      </c>
      <c r="M29" s="63">
        <v>2507.9</v>
      </c>
      <c r="N29" s="861">
        <v>6658.52</v>
      </c>
      <c r="O29" s="168">
        <v>1.6042229835542643</v>
      </c>
      <c r="P29" s="167">
        <v>-4.6303197355020954E-2</v>
      </c>
      <c r="Q29" s="165">
        <v>2.4550049542565792E-2</v>
      </c>
      <c r="R29" s="62">
        <v>93790.650000000009</v>
      </c>
      <c r="S29" s="65">
        <v>99646.71</v>
      </c>
      <c r="T29" s="861">
        <v>5856.0599999999986</v>
      </c>
      <c r="U29" s="168">
        <v>6.2437567070918021E-2</v>
      </c>
      <c r="V29" s="167">
        <v>1.046303197355021</v>
      </c>
      <c r="W29" s="165">
        <v>0.97545024413002357</v>
      </c>
      <c r="X29" s="62">
        <v>48341.799999999996</v>
      </c>
      <c r="Y29" s="63">
        <v>56573.39</v>
      </c>
      <c r="Z29" s="861">
        <v>8231.59</v>
      </c>
      <c r="AA29" s="168">
        <v>0.17027893044942483</v>
      </c>
      <c r="AB29" s="166">
        <v>0.53928808368314907</v>
      </c>
      <c r="AC29" s="165">
        <v>0.55380179723708922</v>
      </c>
      <c r="AD29" s="62">
        <v>45448.85</v>
      </c>
      <c r="AE29" s="63">
        <v>43073.340000000004</v>
      </c>
      <c r="AF29" s="861">
        <v>-2375.5099999999998</v>
      </c>
      <c r="AG29" s="285">
        <v>-5.2267769151474568E-2</v>
      </c>
      <c r="AH29" s="166">
        <v>0.50701511367187169</v>
      </c>
      <c r="AI29" s="165">
        <v>0.4216486426746604</v>
      </c>
      <c r="AJ29" s="62">
        <v>8977.83</v>
      </c>
      <c r="AK29" s="65">
        <v>3830.4000000000005</v>
      </c>
      <c r="AL29" s="861">
        <v>-5147.43</v>
      </c>
      <c r="AM29" s="285">
        <v>-0.57334901641042424</v>
      </c>
      <c r="AN29" s="167">
        <v>3.0469609789855832E-2</v>
      </c>
      <c r="AO29" s="165">
        <v>1.0027355066511989E-2</v>
      </c>
      <c r="AP29" s="62">
        <v>4465.88</v>
      </c>
      <c r="AQ29" s="63">
        <v>1340.3300000000002</v>
      </c>
      <c r="AR29" s="861">
        <v>-3125.55</v>
      </c>
      <c r="AS29" s="168">
        <v>-0.69987326126093852</v>
      </c>
      <c r="AT29" s="166">
        <v>4.9820152893746236E-2</v>
      </c>
      <c r="AU29" s="165">
        <v>1.3120606046248737E-2</v>
      </c>
      <c r="AV29" s="62">
        <v>3823.34</v>
      </c>
      <c r="AW29" s="65">
        <v>737.25000000000034</v>
      </c>
      <c r="AX29" s="861">
        <v>-3086.0899999999997</v>
      </c>
      <c r="AY29" s="168">
        <v>-0.80717121678950854</v>
      </c>
      <c r="AZ29" s="166">
        <v>0.8561224215608122</v>
      </c>
      <c r="BA29" s="165">
        <v>0.55005110681697811</v>
      </c>
      <c r="BB29" s="62">
        <v>8289.24</v>
      </c>
      <c r="BC29" s="63">
        <v>2077.6099999999992</v>
      </c>
      <c r="BD29" s="861">
        <v>-6211.6299999999983</v>
      </c>
      <c r="BE29" s="285">
        <v>-0.74936061689612088</v>
      </c>
      <c r="BF29" s="166">
        <v>8.8380238328660682E-2</v>
      </c>
      <c r="BG29" s="165">
        <v>2.0849760117519173E-2</v>
      </c>
      <c r="BH29" s="62">
        <v>8057.3499999999995</v>
      </c>
      <c r="BI29" s="63">
        <v>2453.5</v>
      </c>
      <c r="BJ29" s="861">
        <v>-5603.8499999999985</v>
      </c>
      <c r="BK29" s="285">
        <v>-0.69549541722774855</v>
      </c>
      <c r="BL29" s="166">
        <v>0.1772839136743834</v>
      </c>
      <c r="BM29" s="165">
        <v>5.696098793360347E-2</v>
      </c>
      <c r="BN29" s="62">
        <v>37419.040000000008</v>
      </c>
      <c r="BO29" s="63">
        <v>41315.82</v>
      </c>
      <c r="BP29" s="861">
        <v>3896.7799999999997</v>
      </c>
      <c r="BQ29" s="285">
        <v>0.10413896241058003</v>
      </c>
      <c r="BR29" s="166">
        <v>0.12699544851161218</v>
      </c>
      <c r="BS29" s="165">
        <v>0.10815799838243978</v>
      </c>
      <c r="BT29" s="62">
        <v>-5844.5200000000013</v>
      </c>
      <c r="BU29" s="65">
        <v>-9136.77</v>
      </c>
      <c r="BV29" s="861">
        <v>-3292.25</v>
      </c>
      <c r="BW29" s="168">
        <v>-0.56330545536673637</v>
      </c>
      <c r="BX29" s="166">
        <v>-0.1285955530227938</v>
      </c>
      <c r="BY29" s="165">
        <v>-0.21212123322686374</v>
      </c>
      <c r="BZ29" s="62">
        <v>6022.0800000000008</v>
      </c>
      <c r="CA29" s="63">
        <v>8063.33</v>
      </c>
      <c r="CB29" s="861">
        <v>2041.25</v>
      </c>
      <c r="CC29" s="168">
        <v>0.33896095701153073</v>
      </c>
      <c r="CD29" s="166">
        <v>0.13250236254602704</v>
      </c>
      <c r="CE29" s="165">
        <v>0.18720001745859502</v>
      </c>
      <c r="CF29" s="62">
        <v>11326.97</v>
      </c>
      <c r="CG29" s="65">
        <v>13495.860000000002</v>
      </c>
      <c r="CH29" s="861">
        <v>2168.8900000000003</v>
      </c>
      <c r="CI29" s="285">
        <v>0.19148015753551065</v>
      </c>
      <c r="CJ29" s="166">
        <v>0.24922456783835015</v>
      </c>
      <c r="CK29" s="165">
        <v>0.31332281174387688</v>
      </c>
      <c r="CL29" s="62">
        <v>20577.599999999999</v>
      </c>
      <c r="CM29" s="63">
        <v>24522.530000000002</v>
      </c>
      <c r="CN29" s="861">
        <v>3944.9300000000017</v>
      </c>
      <c r="CO29" s="285">
        <v>0.19170991758028166</v>
      </c>
      <c r="CP29" s="166">
        <v>6.9837749479744804E-2</v>
      </c>
      <c r="CQ29" s="165">
        <v>6.4195936570382264E-2</v>
      </c>
      <c r="CR29" s="62">
        <v>987.31000000000006</v>
      </c>
      <c r="CS29" s="65">
        <v>643.41999999999996</v>
      </c>
      <c r="CT29" s="861">
        <v>-343.88999999999987</v>
      </c>
      <c r="CU29" s="285">
        <v>-0.34831005459278247</v>
      </c>
      <c r="CV29" s="166">
        <v>2.1723541959807566E-2</v>
      </c>
      <c r="CW29" s="165">
        <v>1.4937778217338146E-2</v>
      </c>
      <c r="CX29" s="62">
        <v>4322.1299999999974</v>
      </c>
      <c r="CY29" s="65">
        <v>3031.4400000000014</v>
      </c>
      <c r="CZ29" s="861">
        <v>-1290.6899999999969</v>
      </c>
      <c r="DA29" s="285">
        <v>-0.2986235953106447</v>
      </c>
      <c r="DB29" s="166">
        <v>1.4668757880359675E-2</v>
      </c>
      <c r="DC29" s="165">
        <v>7.9358096394181055E-3</v>
      </c>
      <c r="DD29" s="166">
        <v>0.90490188420609108</v>
      </c>
      <c r="DE29" s="165">
        <v>0.92962073523901312</v>
      </c>
      <c r="DF29" s="62">
        <v>5443.5099999999975</v>
      </c>
      <c r="DG29" s="65">
        <v>3801.4900000000016</v>
      </c>
      <c r="DH29" s="861">
        <v>-1642.0199999999977</v>
      </c>
      <c r="DI29" s="285">
        <v>-0.30164728272750424</v>
      </c>
      <c r="DJ29" s="166">
        <v>1.847457855485992E-2</v>
      </c>
      <c r="DK29" s="165">
        <v>9.9516734575487344E-3</v>
      </c>
      <c r="DL29" s="166">
        <v>0.88022843262260775</v>
      </c>
      <c r="DM29" s="165">
        <v>0.91174308748752686</v>
      </c>
    </row>
    <row r="30" spans="1:117" ht="13.5" thickTop="1">
      <c r="A30" s="5"/>
      <c r="B30" s="4" t="s">
        <v>551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5"/>
      <c r="Z30" s="5"/>
      <c r="AA30" s="5"/>
      <c r="AB30" s="5"/>
      <c r="AC30" s="5"/>
      <c r="AD30" s="11"/>
      <c r="AE30" s="5"/>
      <c r="AF30" s="5"/>
      <c r="AG30" s="5"/>
      <c r="AH30" s="5"/>
      <c r="AI30" s="5"/>
      <c r="AJ30" s="9"/>
      <c r="AK30" s="6"/>
      <c r="AL30" s="6"/>
      <c r="AM30" s="6"/>
      <c r="AN30" s="9"/>
      <c r="AO30" s="6"/>
      <c r="AP30" s="9"/>
      <c r="AQ30" s="6"/>
      <c r="AR30" s="6"/>
      <c r="AS30" s="6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11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17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BO31" s="160"/>
      <c r="DF31" s="286"/>
      <c r="DG31" s="286"/>
      <c r="DJ31" s="34"/>
      <c r="DK31" s="34"/>
    </row>
    <row r="32" spans="1:117" ht="15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DF32" s="286"/>
      <c r="DG32" s="286"/>
      <c r="DJ32" s="34"/>
      <c r="DK32" s="34"/>
    </row>
    <row r="33" spans="1:115">
      <c r="B33" s="34" t="s">
        <v>44</v>
      </c>
      <c r="X33" s="34" t="s">
        <v>45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  <c r="BB33" s="34" t="s">
        <v>52</v>
      </c>
      <c r="CL33" s="5" t="s">
        <v>391</v>
      </c>
      <c r="DJ33" s="34"/>
      <c r="DK33" s="34"/>
    </row>
    <row r="34" spans="1:115">
      <c r="B34" s="34" t="s">
        <v>411</v>
      </c>
      <c r="X34" s="34" t="s">
        <v>47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115">
      <c r="B35" s="34" t="s">
        <v>410</v>
      </c>
      <c r="X35" s="34" t="s">
        <v>48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115">
      <c r="X36" s="34" t="s">
        <v>49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9" spans="1:115">
      <c r="A39" s="287"/>
    </row>
    <row r="40" spans="1:115">
      <c r="A40" s="287"/>
    </row>
    <row r="41" spans="1:115">
      <c r="A41" s="287"/>
    </row>
    <row r="42" spans="1:115">
      <c r="A42" s="288"/>
    </row>
    <row r="45" spans="1:115">
      <c r="A45" s="287"/>
    </row>
    <row r="46" spans="1:115">
      <c r="A46" s="287"/>
    </row>
    <row r="47" spans="1:115">
      <c r="A47" s="287"/>
    </row>
    <row r="48" spans="1:115">
      <c r="A48" s="287"/>
    </row>
    <row r="49" spans="1:109">
      <c r="A49" s="287"/>
    </row>
    <row r="50" spans="1:109">
      <c r="A50" s="287"/>
    </row>
    <row r="51" spans="1:109">
      <c r="A51" s="287"/>
    </row>
    <row r="52" spans="1:109">
      <c r="A52" s="287"/>
    </row>
    <row r="53" spans="1:109">
      <c r="A53" s="287"/>
    </row>
    <row r="58" spans="1:109">
      <c r="A58" s="287"/>
    </row>
    <row r="59" spans="1:109">
      <c r="A59" s="102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  <row r="77" spans="41:51" s="5" customFormat="1">
      <c r="AO77" s="42"/>
      <c r="AP77" s="41"/>
      <c r="AQ77" s="42"/>
      <c r="AR77" s="42"/>
      <c r="AS77" s="42"/>
      <c r="AT77" s="41"/>
      <c r="AU77" s="42"/>
      <c r="AV77" s="41"/>
      <c r="AW77" s="42"/>
      <c r="AX77" s="42"/>
      <c r="AY77" s="42"/>
    </row>
  </sheetData>
  <sortState xmlns:xlrd2="http://schemas.microsoft.com/office/spreadsheetml/2017/richdata2" ref="A10:DM28">
    <sortCondition descending="1" ref="C10:C28"/>
  </sortState>
  <mergeCells count="199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DF6:DK6"/>
    <mergeCell ref="DL6:DM6"/>
    <mergeCell ref="B7:C7"/>
    <mergeCell ref="D7:E7"/>
    <mergeCell ref="F7:G7"/>
    <mergeCell ref="H7:I7"/>
    <mergeCell ref="J7:K7"/>
    <mergeCell ref="L7:M7"/>
    <mergeCell ref="N7:O7"/>
    <mergeCell ref="P7:Q7"/>
    <mergeCell ref="BZ6:CE6"/>
    <mergeCell ref="CF6:CK6"/>
    <mergeCell ref="CL6:CQ6"/>
    <mergeCell ref="CR6:CW6"/>
    <mergeCell ref="AD7:AE7"/>
    <mergeCell ref="AF7:AG7"/>
    <mergeCell ref="AH7:AI7"/>
    <mergeCell ref="AJ7:AK7"/>
    <mergeCell ref="CX6:DC6"/>
    <mergeCell ref="DD6:DE6"/>
    <mergeCell ref="AP6:AU6"/>
    <mergeCell ref="AV6:BA6"/>
    <mergeCell ref="BB6:BG6"/>
    <mergeCell ref="BH6:BM6"/>
    <mergeCell ref="BN6:BS6"/>
    <mergeCell ref="BT6:BY6"/>
    <mergeCell ref="AL7:AM7"/>
    <mergeCell ref="AN7:AO7"/>
    <mergeCell ref="R7:S7"/>
    <mergeCell ref="T7:U7"/>
    <mergeCell ref="V7:W7"/>
    <mergeCell ref="X7:Y7"/>
    <mergeCell ref="Z7:AA7"/>
    <mergeCell ref="AB7:AC7"/>
    <mergeCell ref="BB7:BC7"/>
    <mergeCell ref="BD7:BE7"/>
    <mergeCell ref="BF7:BG7"/>
    <mergeCell ref="BH7:BI7"/>
    <mergeCell ref="BJ7:BK7"/>
    <mergeCell ref="BL7:BM7"/>
    <mergeCell ref="CD7:CE7"/>
    <mergeCell ref="CF7:CG7"/>
    <mergeCell ref="CH7:CI7"/>
    <mergeCell ref="CJ7:CK7"/>
    <mergeCell ref="AP7:AQ7"/>
    <mergeCell ref="AR7:AS7"/>
    <mergeCell ref="AT7:AU7"/>
    <mergeCell ref="AV7:AW7"/>
    <mergeCell ref="AX7:AY7"/>
    <mergeCell ref="AZ7:BA7"/>
    <mergeCell ref="BR7:BS7"/>
    <mergeCell ref="BT7:BU7"/>
    <mergeCell ref="BV7:BW7"/>
    <mergeCell ref="BX7:BY7"/>
    <mergeCell ref="BZ7:CA7"/>
    <mergeCell ref="CB7:CC7"/>
    <mergeCell ref="DJ7:DK7"/>
    <mergeCell ref="DL7:DM7"/>
    <mergeCell ref="D8:D9"/>
    <mergeCell ref="E8:E9"/>
    <mergeCell ref="H8:H9"/>
    <mergeCell ref="I8:I9"/>
    <mergeCell ref="N8:N9"/>
    <mergeCell ref="O8:O9"/>
    <mergeCell ref="BN7:BO7"/>
    <mergeCell ref="BP7:BQ7"/>
    <mergeCell ref="T8:T9"/>
    <mergeCell ref="U8:U9"/>
    <mergeCell ref="CX7:CY7"/>
    <mergeCell ref="CZ7:DA7"/>
    <mergeCell ref="DB7:DC7"/>
    <mergeCell ref="DD7:DE7"/>
    <mergeCell ref="CI8:CI9"/>
    <mergeCell ref="CN8:CN9"/>
    <mergeCell ref="CO8:CO9"/>
    <mergeCell ref="BJ8:BJ9"/>
    <mergeCell ref="DF7:DG7"/>
    <mergeCell ref="DH7:DI7"/>
    <mergeCell ref="CL7:CM7"/>
    <mergeCell ref="CN7:CO7"/>
    <mergeCell ref="CP7:CQ7"/>
    <mergeCell ref="CR7:CS7"/>
    <mergeCell ref="CT7:CU7"/>
    <mergeCell ref="CV7:CW7"/>
    <mergeCell ref="BV8:BV9"/>
    <mergeCell ref="BW8:BW9"/>
    <mergeCell ref="V9:W9"/>
    <mergeCell ref="X9:Y9"/>
    <mergeCell ref="AB9:AC9"/>
    <mergeCell ref="AD9:AE9"/>
    <mergeCell ref="AH9:AI9"/>
    <mergeCell ref="AL8:AL9"/>
    <mergeCell ref="AM8:AM9"/>
    <mergeCell ref="Z8:Z9"/>
    <mergeCell ref="AA8:AA9"/>
    <mergeCell ref="AF8:AF9"/>
    <mergeCell ref="BK8:BK9"/>
    <mergeCell ref="BP8:BP9"/>
    <mergeCell ref="BQ8:BQ9"/>
    <mergeCell ref="BL9:BM9"/>
    <mergeCell ref="BN9:BO9"/>
    <mergeCell ref="BR9:BS9"/>
    <mergeCell ref="BT9:BU9"/>
    <mergeCell ref="BX9:BY9"/>
    <mergeCell ref="B9:C9"/>
    <mergeCell ref="F9:G9"/>
    <mergeCell ref="J9:K9"/>
    <mergeCell ref="L9:M9"/>
    <mergeCell ref="P9:Q9"/>
    <mergeCell ref="R9:S9"/>
    <mergeCell ref="AG8:AG9"/>
    <mergeCell ref="BF9:BG9"/>
    <mergeCell ref="BH9:BI9"/>
    <mergeCell ref="AZ9:BA9"/>
    <mergeCell ref="BB9:BC9"/>
    <mergeCell ref="AR8:AR9"/>
    <mergeCell ref="AS8:AS9"/>
    <mergeCell ref="AY8:AY9"/>
    <mergeCell ref="BD8:BD9"/>
    <mergeCell ref="BE8:BE9"/>
    <mergeCell ref="AJ9:AK9"/>
    <mergeCell ref="AN9:AO9"/>
    <mergeCell ref="AP9:AQ9"/>
    <mergeCell ref="AT9:AU9"/>
    <mergeCell ref="AV9:AW9"/>
    <mergeCell ref="AX8:AX9"/>
    <mergeCell ref="DJ9:DK9"/>
    <mergeCell ref="DL9:DM9"/>
    <mergeCell ref="CP9:CQ9"/>
    <mergeCell ref="CR9:CS9"/>
    <mergeCell ref="CV9:CW9"/>
    <mergeCell ref="CX9:CY9"/>
    <mergeCell ref="DB9:DC9"/>
    <mergeCell ref="DD9:DE9"/>
    <mergeCell ref="CT8:CT9"/>
    <mergeCell ref="BZ9:CA9"/>
    <mergeCell ref="CD9:CE9"/>
    <mergeCell ref="CF9:CG9"/>
    <mergeCell ref="CJ9:CK9"/>
    <mergeCell ref="CL9:CM9"/>
    <mergeCell ref="CZ8:CZ9"/>
    <mergeCell ref="DA8:DA9"/>
    <mergeCell ref="DH8:DH9"/>
    <mergeCell ref="DI8:DI9"/>
    <mergeCell ref="DF9:DG9"/>
    <mergeCell ref="CB8:CB9"/>
    <mergeCell ref="CC8:CC9"/>
    <mergeCell ref="CH8:CH9"/>
    <mergeCell ref="CU8:CU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L61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59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59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59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59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702" customFormat="1" ht="19.5" customHeight="1">
      <c r="A10" s="708" t="s">
        <v>21</v>
      </c>
      <c r="B10" s="377">
        <v>16347.76</v>
      </c>
      <c r="C10" s="378">
        <v>18462.39</v>
      </c>
      <c r="D10" s="699">
        <v>2114.6299999999992</v>
      </c>
      <c r="E10" s="336">
        <v>0.12935288993721458</v>
      </c>
      <c r="F10" s="377">
        <v>11541.87</v>
      </c>
      <c r="G10" s="700">
        <v>13445.56</v>
      </c>
      <c r="H10" s="699">
        <v>1903.6899999999987</v>
      </c>
      <c r="I10" s="392">
        <v>0.16493774405707209</v>
      </c>
      <c r="J10" s="698">
        <v>0.70602149774648026</v>
      </c>
      <c r="K10" s="620">
        <v>0.72826757532475483</v>
      </c>
      <c r="L10" s="377">
        <v>-414.32</v>
      </c>
      <c r="M10" s="378">
        <v>759.44</v>
      </c>
      <c r="N10" s="699">
        <v>1173.76</v>
      </c>
      <c r="O10" s="392">
        <v>2.8329793396408571</v>
      </c>
      <c r="P10" s="739">
        <v>-3.5897129321331808E-2</v>
      </c>
      <c r="Q10" s="740">
        <v>5.6482586073023366E-2</v>
      </c>
      <c r="R10" s="377">
        <v>11956.19</v>
      </c>
      <c r="S10" s="700">
        <v>12686.12</v>
      </c>
      <c r="T10" s="699">
        <v>729.93000000000029</v>
      </c>
      <c r="U10" s="392">
        <v>6.105038477976682E-2</v>
      </c>
      <c r="V10" s="698">
        <v>1.0358971293213317</v>
      </c>
      <c r="W10" s="620">
        <v>0.94351741392697674</v>
      </c>
      <c r="X10" s="377">
        <v>586.03</v>
      </c>
      <c r="Y10" s="378">
        <v>621.73</v>
      </c>
      <c r="Z10" s="699">
        <v>35.700000000000045</v>
      </c>
      <c r="AA10" s="392">
        <v>6.0918383017934313E-2</v>
      </c>
      <c r="AB10" s="619">
        <v>5.0774267947914849E-2</v>
      </c>
      <c r="AC10" s="620">
        <v>4.6240543346651237E-2</v>
      </c>
      <c r="AD10" s="377">
        <v>11370.16</v>
      </c>
      <c r="AE10" s="378">
        <v>12064.38</v>
      </c>
      <c r="AF10" s="699">
        <v>694.21999999999935</v>
      </c>
      <c r="AG10" s="392">
        <v>6.1056308794247345E-2</v>
      </c>
      <c r="AH10" s="619">
        <v>0.98512286137341687</v>
      </c>
      <c r="AI10" s="620">
        <v>0.89727612684038449</v>
      </c>
      <c r="AJ10" s="377">
        <v>4093.04</v>
      </c>
      <c r="AK10" s="700">
        <v>4643.0600000000004</v>
      </c>
      <c r="AL10" s="699">
        <v>550.02000000000044</v>
      </c>
      <c r="AM10" s="392">
        <v>0.13437933662998663</v>
      </c>
      <c r="AN10" s="619">
        <v>0.25037313980630987</v>
      </c>
      <c r="AO10" s="620">
        <v>0.25148748347315819</v>
      </c>
      <c r="AP10" s="377">
        <v>3252.57</v>
      </c>
      <c r="AQ10" s="378">
        <v>3515.1</v>
      </c>
      <c r="AR10" s="699">
        <v>262.52999999999975</v>
      </c>
      <c r="AS10" s="392">
        <v>8.0714634888718689E-2</v>
      </c>
      <c r="AT10" s="619">
        <v>0.28180615446197194</v>
      </c>
      <c r="AU10" s="620">
        <v>0.26143202663183979</v>
      </c>
      <c r="AV10" s="377">
        <v>1754.57</v>
      </c>
      <c r="AW10" s="700">
        <v>1392.61</v>
      </c>
      <c r="AX10" s="699">
        <v>-361.96000000000004</v>
      </c>
      <c r="AY10" s="392">
        <v>-0.20629555959579843</v>
      </c>
      <c r="AZ10" s="619">
        <v>0.53944111886907886</v>
      </c>
      <c r="BA10" s="620">
        <v>0.39617934055930126</v>
      </c>
      <c r="BB10" s="377">
        <v>5007.1400000000003</v>
      </c>
      <c r="BC10" s="378">
        <v>4907.7</v>
      </c>
      <c r="BD10" s="699">
        <v>-99.440000000000509</v>
      </c>
      <c r="BE10" s="392">
        <v>-1.9859640433461119E-2</v>
      </c>
      <c r="BF10" s="619">
        <v>0.41879060135377577</v>
      </c>
      <c r="BG10" s="620">
        <v>0.38685587082575285</v>
      </c>
      <c r="BH10" s="377">
        <v>5007.1400000000003</v>
      </c>
      <c r="BI10" s="378">
        <v>4907.7</v>
      </c>
      <c r="BJ10" s="699">
        <v>-99.440000000000509</v>
      </c>
      <c r="BK10" s="392">
        <v>-1.9859640433461119E-2</v>
      </c>
      <c r="BL10" s="619">
        <v>0.44037550922766261</v>
      </c>
      <c r="BM10" s="620">
        <v>0.40679255792672314</v>
      </c>
      <c r="BN10" s="377">
        <v>2196.25</v>
      </c>
      <c r="BO10" s="378">
        <v>2499.12</v>
      </c>
      <c r="BP10" s="699">
        <v>302.86999999999989</v>
      </c>
      <c r="BQ10" s="392">
        <v>0.13790324416619232</v>
      </c>
      <c r="BR10" s="619">
        <v>0.1343456228865606</v>
      </c>
      <c r="BS10" s="620">
        <v>0.13536275639286138</v>
      </c>
      <c r="BT10" s="377">
        <v>1744.6</v>
      </c>
      <c r="BU10" s="700">
        <v>1927.36</v>
      </c>
      <c r="BV10" s="699">
        <v>182.76</v>
      </c>
      <c r="BW10" s="392">
        <v>0.1047575375444228</v>
      </c>
      <c r="BX10" s="619">
        <v>0.15343671505062373</v>
      </c>
      <c r="BY10" s="620">
        <v>0.15975624109983275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1096.3499999999999</v>
      </c>
      <c r="CG10" s="700">
        <v>1432.93</v>
      </c>
      <c r="CH10" s="699">
        <v>336.58000000000015</v>
      </c>
      <c r="CI10" s="392">
        <v>0.30700050166461457</v>
      </c>
      <c r="CJ10" s="619">
        <v>9.6423445228563179E-2</v>
      </c>
      <c r="CK10" s="620">
        <v>0.11877361290012418</v>
      </c>
      <c r="CL10" s="377">
        <v>898.71</v>
      </c>
      <c r="CM10" s="378">
        <v>930.11</v>
      </c>
      <c r="CN10" s="699">
        <v>31.399999999999977</v>
      </c>
      <c r="CO10" s="392">
        <v>3.4938968076465127E-2</v>
      </c>
      <c r="CP10" s="619">
        <v>7.904110408296805E-2</v>
      </c>
      <c r="CQ10" s="620">
        <v>7.7095549046034703E-2</v>
      </c>
      <c r="CR10" s="377">
        <v>1151.4100000000001</v>
      </c>
      <c r="CS10" s="700">
        <v>560.49</v>
      </c>
      <c r="CT10" s="699">
        <v>-590.92000000000007</v>
      </c>
      <c r="CU10" s="392">
        <v>-0.51321423298390667</v>
      </c>
      <c r="CV10" s="619">
        <v>0.10126594524615309</v>
      </c>
      <c r="CW10" s="620">
        <v>4.6458251480805485E-2</v>
      </c>
      <c r="CX10" s="377">
        <v>1471.96</v>
      </c>
      <c r="CY10" s="700">
        <v>2305.79</v>
      </c>
      <c r="CZ10" s="699">
        <v>833.82999999999993</v>
      </c>
      <c r="DA10" s="392">
        <v>0.56647599119541281</v>
      </c>
      <c r="DB10" s="619">
        <v>9.0040470376369613E-2</v>
      </c>
      <c r="DC10" s="620">
        <v>0.12489119772683818</v>
      </c>
      <c r="DD10" s="619">
        <v>0.87054183934087126</v>
      </c>
      <c r="DE10" s="620">
        <v>0.80887621245352026</v>
      </c>
    </row>
    <row r="11" spans="1:116" s="702" customFormat="1" ht="19.5" customHeight="1">
      <c r="A11" s="708" t="s">
        <v>18</v>
      </c>
      <c r="B11" s="377">
        <v>13505.06</v>
      </c>
      <c r="C11" s="378">
        <v>11853.41</v>
      </c>
      <c r="D11" s="703">
        <v>-1651.6499999999996</v>
      </c>
      <c r="E11" s="336">
        <v>-0.12229860511541597</v>
      </c>
      <c r="F11" s="377">
        <v>11002.52</v>
      </c>
      <c r="G11" s="700">
        <v>11107.87</v>
      </c>
      <c r="H11" s="703">
        <v>105.35000000000036</v>
      </c>
      <c r="I11" s="352">
        <v>9.5750791636825348E-3</v>
      </c>
      <c r="J11" s="693">
        <v>0.81469612130564406</v>
      </c>
      <c r="K11" s="620">
        <v>0.93710333144639402</v>
      </c>
      <c r="L11" s="377">
        <v>-571.17999999999995</v>
      </c>
      <c r="M11" s="378">
        <v>-868.38</v>
      </c>
      <c r="N11" s="703">
        <v>-297.20000000000005</v>
      </c>
      <c r="O11" s="352">
        <v>-0.52032634195875216</v>
      </c>
      <c r="P11" s="741">
        <v>-5.1913561620428768E-2</v>
      </c>
      <c r="Q11" s="740">
        <v>-7.8177004232134514E-2</v>
      </c>
      <c r="R11" s="377">
        <v>11573.7</v>
      </c>
      <c r="S11" s="700">
        <v>11976.24</v>
      </c>
      <c r="T11" s="703">
        <v>402.53999999999905</v>
      </c>
      <c r="U11" s="352">
        <v>3.4780580108349016E-2</v>
      </c>
      <c r="V11" s="693">
        <v>1.0519135616204287</v>
      </c>
      <c r="W11" s="620">
        <v>1.0781761039695279</v>
      </c>
      <c r="X11" s="377">
        <v>511.88</v>
      </c>
      <c r="Y11" s="378">
        <v>845.14</v>
      </c>
      <c r="Z11" s="703">
        <v>333.26</v>
      </c>
      <c r="AA11" s="352">
        <v>0.6510510275845901</v>
      </c>
      <c r="AB11" s="621">
        <v>4.652388725491978E-2</v>
      </c>
      <c r="AC11" s="620">
        <v>7.608479393439066E-2</v>
      </c>
      <c r="AD11" s="377">
        <v>11061.82</v>
      </c>
      <c r="AE11" s="378">
        <v>11131.11</v>
      </c>
      <c r="AF11" s="703">
        <v>69.290000000000873</v>
      </c>
      <c r="AG11" s="352">
        <v>6.263887859321601E-3</v>
      </c>
      <c r="AH11" s="621">
        <v>1.0053896743655089</v>
      </c>
      <c r="AI11" s="620">
        <v>1.0020922102977439</v>
      </c>
      <c r="AJ11" s="377">
        <v>4566.75</v>
      </c>
      <c r="AK11" s="700">
        <v>6516.84</v>
      </c>
      <c r="AL11" s="703">
        <v>1950.0900000000001</v>
      </c>
      <c r="AM11" s="352">
        <v>0.42701921497782891</v>
      </c>
      <c r="AN11" s="621">
        <v>0.33815103376067934</v>
      </c>
      <c r="AO11" s="620">
        <v>0.54978609530928235</v>
      </c>
      <c r="AP11" s="377">
        <v>3908.45</v>
      </c>
      <c r="AQ11" s="378">
        <v>6871.56</v>
      </c>
      <c r="AR11" s="703">
        <v>2963.1100000000006</v>
      </c>
      <c r="AS11" s="352">
        <v>0.75812918164489773</v>
      </c>
      <c r="AT11" s="621">
        <v>0.35523225588319762</v>
      </c>
      <c r="AU11" s="620">
        <v>0.61862085170244163</v>
      </c>
      <c r="AV11" s="377">
        <v>-220.99</v>
      </c>
      <c r="AW11" s="700">
        <v>-833.88</v>
      </c>
      <c r="AX11" s="703">
        <v>-612.89</v>
      </c>
      <c r="AY11" s="352">
        <v>-2.7733834110140729</v>
      </c>
      <c r="AZ11" s="621">
        <v>-5.6541595773260504E-2</v>
      </c>
      <c r="BA11" s="620">
        <v>-0.12135235667010111</v>
      </c>
      <c r="BB11" s="377">
        <v>3687.46</v>
      </c>
      <c r="BC11" s="378">
        <v>6037.68</v>
      </c>
      <c r="BD11" s="703">
        <v>2350.2200000000003</v>
      </c>
      <c r="BE11" s="352">
        <v>0.63735471028838286</v>
      </c>
      <c r="BF11" s="621">
        <v>0.31860684137311318</v>
      </c>
      <c r="BG11" s="620">
        <v>0.50413819362337431</v>
      </c>
      <c r="BH11" s="377">
        <v>3591.64</v>
      </c>
      <c r="BI11" s="378">
        <v>5735.58</v>
      </c>
      <c r="BJ11" s="703">
        <v>2143.94</v>
      </c>
      <c r="BK11" s="352">
        <v>0.59692508157833191</v>
      </c>
      <c r="BL11" s="621">
        <v>0.32468798082051598</v>
      </c>
      <c r="BM11" s="620">
        <v>0.51527475696493874</v>
      </c>
      <c r="BN11" s="377">
        <v>3010.91</v>
      </c>
      <c r="BO11" s="378">
        <v>2822.14</v>
      </c>
      <c r="BP11" s="703">
        <v>-188.76999999999998</v>
      </c>
      <c r="BQ11" s="352">
        <v>-6.2695331311796096E-2</v>
      </c>
      <c r="BR11" s="621">
        <v>0.22294680660433941</v>
      </c>
      <c r="BS11" s="620">
        <v>0.23808676153106995</v>
      </c>
      <c r="BT11" s="377">
        <v>2466.34</v>
      </c>
      <c r="BU11" s="700">
        <v>2621.06</v>
      </c>
      <c r="BV11" s="703">
        <v>154.7199999999998</v>
      </c>
      <c r="BW11" s="352">
        <v>6.2732632159393995E-2</v>
      </c>
      <c r="BX11" s="621">
        <v>0.22295969379360722</v>
      </c>
      <c r="BY11" s="620">
        <v>0.23547157471267463</v>
      </c>
      <c r="BZ11" s="377">
        <v>0</v>
      </c>
      <c r="CA11" s="378">
        <v>-2.06</v>
      </c>
      <c r="CB11" s="703">
        <v>-2.06</v>
      </c>
      <c r="CC11" s="352" t="s">
        <v>549</v>
      </c>
      <c r="CD11" s="621">
        <v>0</v>
      </c>
      <c r="CE11" s="620">
        <v>-1.8506689809012758E-4</v>
      </c>
      <c r="CF11" s="377">
        <v>416.35</v>
      </c>
      <c r="CG11" s="700">
        <v>656.69</v>
      </c>
      <c r="CH11" s="703">
        <v>240.34000000000003</v>
      </c>
      <c r="CI11" s="352">
        <v>0.57725471358232261</v>
      </c>
      <c r="CJ11" s="621">
        <v>3.7638471788548358E-2</v>
      </c>
      <c r="CK11" s="620">
        <v>5.899591325573101E-2</v>
      </c>
      <c r="CL11" s="377">
        <v>1099.3900000000001</v>
      </c>
      <c r="CM11" s="378">
        <v>1342.47</v>
      </c>
      <c r="CN11" s="703">
        <v>243.07999999999993</v>
      </c>
      <c r="CO11" s="352">
        <v>0.22110443063880872</v>
      </c>
      <c r="CP11" s="621">
        <v>9.9385996156147918E-2</v>
      </c>
      <c r="CQ11" s="620">
        <v>0.12060522265973474</v>
      </c>
      <c r="CR11" s="377">
        <v>-29.44</v>
      </c>
      <c r="CS11" s="700">
        <v>12.67</v>
      </c>
      <c r="CT11" s="703">
        <v>42.11</v>
      </c>
      <c r="CU11" s="352">
        <v>1.4303668478260869</v>
      </c>
      <c r="CV11" s="621">
        <v>-2.6614065316557314E-3</v>
      </c>
      <c r="CW11" s="620">
        <v>1.1382512615543284E-3</v>
      </c>
      <c r="CX11" s="377">
        <v>3517.54</v>
      </c>
      <c r="CY11" s="700">
        <v>764.69</v>
      </c>
      <c r="CZ11" s="703">
        <v>-2752.85</v>
      </c>
      <c r="DA11" s="352">
        <v>-0.78260659438130054</v>
      </c>
      <c r="DB11" s="621">
        <v>0.26046089391679861</v>
      </c>
      <c r="DC11" s="620">
        <v>6.4512237406788436E-2</v>
      </c>
      <c r="DD11" s="621">
        <v>0.68201073602716367</v>
      </c>
      <c r="DE11" s="620">
        <v>0.93130155033954376</v>
      </c>
    </row>
    <row r="12" spans="1:116" s="702" customFormat="1" ht="19.5" customHeight="1">
      <c r="A12" s="708" t="s">
        <v>496</v>
      </c>
      <c r="B12" s="377">
        <v>8936.42</v>
      </c>
      <c r="C12" s="378">
        <v>10602.79</v>
      </c>
      <c r="D12" s="703">
        <v>1666.3700000000008</v>
      </c>
      <c r="E12" s="336">
        <v>0.18646952582801624</v>
      </c>
      <c r="F12" s="377">
        <v>3358.25</v>
      </c>
      <c r="G12" s="700">
        <v>3587.4</v>
      </c>
      <c r="H12" s="703">
        <v>229.15000000000009</v>
      </c>
      <c r="I12" s="352">
        <v>6.8234943795131425E-2</v>
      </c>
      <c r="J12" s="693">
        <v>0.37579366233905748</v>
      </c>
      <c r="K12" s="620">
        <v>0.33834490733099493</v>
      </c>
      <c r="L12" s="377">
        <v>958.04</v>
      </c>
      <c r="M12" s="378">
        <v>1102.06</v>
      </c>
      <c r="N12" s="703">
        <v>144.01999999999998</v>
      </c>
      <c r="O12" s="352">
        <v>0.15032775249467661</v>
      </c>
      <c r="P12" s="741">
        <v>0.28527953547234419</v>
      </c>
      <c r="Q12" s="740">
        <v>0.30720298823660586</v>
      </c>
      <c r="R12" s="377">
        <v>2400.21</v>
      </c>
      <c r="S12" s="700">
        <v>2485.34</v>
      </c>
      <c r="T12" s="703">
        <v>85.130000000000109</v>
      </c>
      <c r="U12" s="352">
        <v>3.5467729906966519E-2</v>
      </c>
      <c r="V12" s="693">
        <v>0.71472046452765581</v>
      </c>
      <c r="W12" s="620">
        <v>0.69279701176339414</v>
      </c>
      <c r="X12" s="377">
        <v>278.54000000000002</v>
      </c>
      <c r="Y12" s="378">
        <v>298.66000000000003</v>
      </c>
      <c r="Z12" s="703">
        <v>20.120000000000005</v>
      </c>
      <c r="AA12" s="352">
        <v>7.2233790478925836E-2</v>
      </c>
      <c r="AB12" s="621">
        <v>8.2942008486562954E-2</v>
      </c>
      <c r="AC12" s="620">
        <v>8.3252494843061839E-2</v>
      </c>
      <c r="AD12" s="377">
        <v>2121.67</v>
      </c>
      <c r="AE12" s="378">
        <v>2186.69</v>
      </c>
      <c r="AF12" s="703">
        <v>65.019999999999982</v>
      </c>
      <c r="AG12" s="352">
        <v>3.0645670627383138E-2</v>
      </c>
      <c r="AH12" s="621">
        <v>0.63177845604109284</v>
      </c>
      <c r="AI12" s="620">
        <v>0.60954730445447958</v>
      </c>
      <c r="AJ12" s="377">
        <v>2722.59</v>
      </c>
      <c r="AK12" s="700">
        <v>1441.13</v>
      </c>
      <c r="AL12" s="703">
        <v>-1281.46</v>
      </c>
      <c r="AM12" s="352">
        <v>-0.47067681876448525</v>
      </c>
      <c r="AN12" s="621">
        <v>0.30466226967846188</v>
      </c>
      <c r="AO12" s="620">
        <v>0.13591988523775345</v>
      </c>
      <c r="AP12" s="377">
        <v>392.09</v>
      </c>
      <c r="AQ12" s="378">
        <v>1176.44</v>
      </c>
      <c r="AR12" s="703">
        <v>784.35000000000014</v>
      </c>
      <c r="AS12" s="352">
        <v>2.0004335739243544</v>
      </c>
      <c r="AT12" s="621">
        <v>0.11675426189235465</v>
      </c>
      <c r="AU12" s="620">
        <v>0.32793666722417353</v>
      </c>
      <c r="AV12" s="377">
        <v>-380.27</v>
      </c>
      <c r="AW12" s="700">
        <v>450.72</v>
      </c>
      <c r="AX12" s="703">
        <v>830.99</v>
      </c>
      <c r="AY12" s="352">
        <v>2.1852631025324114</v>
      </c>
      <c r="AZ12" s="621">
        <v>-0.96985386008314423</v>
      </c>
      <c r="BA12" s="620">
        <v>0.38312196117099045</v>
      </c>
      <c r="BB12" s="377">
        <v>11.82</v>
      </c>
      <c r="BC12" s="378">
        <v>1627.16</v>
      </c>
      <c r="BD12" s="703">
        <v>1615.3400000000001</v>
      </c>
      <c r="BE12" s="352">
        <v>136.66159052453469</v>
      </c>
      <c r="BF12" s="621">
        <v>4.9245691002037326E-3</v>
      </c>
      <c r="BG12" s="620">
        <v>0.65470317944426115</v>
      </c>
      <c r="BH12" s="377">
        <v>11.82</v>
      </c>
      <c r="BI12" s="378">
        <v>1627.16</v>
      </c>
      <c r="BJ12" s="703">
        <v>1615.3400000000001</v>
      </c>
      <c r="BK12" s="352">
        <v>136.66159052453469</v>
      </c>
      <c r="BL12" s="621">
        <v>5.5710831561929988E-3</v>
      </c>
      <c r="BM12" s="620">
        <v>0.74412010847445231</v>
      </c>
      <c r="BN12" s="377">
        <v>561.84</v>
      </c>
      <c r="BO12" s="378">
        <v>579.64</v>
      </c>
      <c r="BP12" s="703">
        <v>17.799999999999955</v>
      </c>
      <c r="BQ12" s="352">
        <v>3.1681617542360735E-2</v>
      </c>
      <c r="BR12" s="621">
        <v>6.2870814039626605E-2</v>
      </c>
      <c r="BS12" s="620">
        <v>5.4668629672001423E-2</v>
      </c>
      <c r="BT12" s="377">
        <v>-11.65</v>
      </c>
      <c r="BU12" s="700">
        <v>-56.59</v>
      </c>
      <c r="BV12" s="703">
        <v>-44.940000000000005</v>
      </c>
      <c r="BW12" s="352">
        <v>-3.8575107296137343</v>
      </c>
      <c r="BX12" s="621">
        <v>-5.4909575947249102E-3</v>
      </c>
      <c r="BY12" s="620">
        <v>-2.5879297019696438E-2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510.08</v>
      </c>
      <c r="CG12" s="700">
        <v>635.52</v>
      </c>
      <c r="CH12" s="703">
        <v>125.44</v>
      </c>
      <c r="CI12" s="352">
        <v>0.24592220828105396</v>
      </c>
      <c r="CJ12" s="621">
        <v>0.24041439055083966</v>
      </c>
      <c r="CK12" s="620">
        <v>0.29063104509555537</v>
      </c>
      <c r="CL12" s="377">
        <v>464.4</v>
      </c>
      <c r="CM12" s="378">
        <v>697.17</v>
      </c>
      <c r="CN12" s="703">
        <v>232.76999999999998</v>
      </c>
      <c r="CO12" s="352">
        <v>0.50122739018087858</v>
      </c>
      <c r="CP12" s="621">
        <v>0.21888418085753203</v>
      </c>
      <c r="CQ12" s="620">
        <v>0.31882434181342573</v>
      </c>
      <c r="CR12" s="377">
        <v>-173.57</v>
      </c>
      <c r="CS12" s="700">
        <v>7.3</v>
      </c>
      <c r="CT12" s="703">
        <v>180.87</v>
      </c>
      <c r="CU12" s="352">
        <v>1.0420579593247681</v>
      </c>
      <c r="CV12" s="621">
        <v>-8.1808198258918677E-2</v>
      </c>
      <c r="CW12" s="620">
        <v>3.3383790111995754E-3</v>
      </c>
      <c r="CX12" s="377">
        <v>1320.59</v>
      </c>
      <c r="CY12" s="700">
        <v>-723.87</v>
      </c>
      <c r="CZ12" s="703">
        <v>-2044.46</v>
      </c>
      <c r="DA12" s="352">
        <v>-1.548141361058315</v>
      </c>
      <c r="DB12" s="621">
        <v>0.14777617882776323</v>
      </c>
      <c r="DC12" s="620">
        <v>-6.8271653027174917E-2</v>
      </c>
      <c r="DD12" s="621">
        <v>0.37757049871092113</v>
      </c>
      <c r="DE12" s="620">
        <v>1.3310345773749366</v>
      </c>
    </row>
    <row r="13" spans="1:116" s="702" customFormat="1" ht="19.5" customHeight="1">
      <c r="A13" s="708" t="s">
        <v>0</v>
      </c>
      <c r="B13" s="377">
        <v>8562.17</v>
      </c>
      <c r="C13" s="378">
        <v>10206.6</v>
      </c>
      <c r="D13" s="703">
        <v>1644.4300000000003</v>
      </c>
      <c r="E13" s="336">
        <v>0.19205762090684958</v>
      </c>
      <c r="F13" s="377">
        <v>7382.39</v>
      </c>
      <c r="G13" s="700">
        <v>7911.29</v>
      </c>
      <c r="H13" s="703">
        <v>528.89999999999964</v>
      </c>
      <c r="I13" s="352">
        <v>7.1643465056709224E-2</v>
      </c>
      <c r="J13" s="693">
        <v>0.86221016401216055</v>
      </c>
      <c r="K13" s="620">
        <v>0.77511512158799201</v>
      </c>
      <c r="L13" s="377">
        <v>350.27</v>
      </c>
      <c r="M13" s="378">
        <v>377.6</v>
      </c>
      <c r="N13" s="703">
        <v>27.330000000000041</v>
      </c>
      <c r="O13" s="352">
        <v>7.8025523167842073E-2</v>
      </c>
      <c r="P13" s="741">
        <v>4.7446694092292602E-2</v>
      </c>
      <c r="Q13" s="740">
        <v>4.7729257807513061E-2</v>
      </c>
      <c r="R13" s="377">
        <v>7032.12</v>
      </c>
      <c r="S13" s="700">
        <v>7533.69</v>
      </c>
      <c r="T13" s="703">
        <v>501.56999999999971</v>
      </c>
      <c r="U13" s="352">
        <v>7.1325574648896731E-2</v>
      </c>
      <c r="V13" s="693">
        <v>0.95255330590770737</v>
      </c>
      <c r="W13" s="620">
        <v>0.95227074219248686</v>
      </c>
      <c r="X13" s="377">
        <v>626.27</v>
      </c>
      <c r="Y13" s="378">
        <v>1101.8800000000001</v>
      </c>
      <c r="Z13" s="703">
        <v>475.61000000000013</v>
      </c>
      <c r="AA13" s="352">
        <v>0.75943283248439197</v>
      </c>
      <c r="AB13" s="621">
        <v>8.4832960599480645E-2</v>
      </c>
      <c r="AC13" s="620">
        <v>0.13927943483300451</v>
      </c>
      <c r="AD13" s="377">
        <v>6405.85</v>
      </c>
      <c r="AE13" s="378">
        <v>6431.81</v>
      </c>
      <c r="AF13" s="703">
        <v>25.960000000000036</v>
      </c>
      <c r="AG13" s="352">
        <v>4.0525457199278841E-3</v>
      </c>
      <c r="AH13" s="621">
        <v>0.86772034530822673</v>
      </c>
      <c r="AI13" s="620">
        <v>0.81299130735948255</v>
      </c>
      <c r="AJ13" s="377">
        <v>3010.81</v>
      </c>
      <c r="AK13" s="700">
        <v>2740.61</v>
      </c>
      <c r="AL13" s="703">
        <v>-270.19999999999982</v>
      </c>
      <c r="AM13" s="352">
        <v>-8.9743291672340603E-2</v>
      </c>
      <c r="AN13" s="621">
        <v>0.35164099755085448</v>
      </c>
      <c r="AO13" s="620">
        <v>0.26851351086551839</v>
      </c>
      <c r="AP13" s="377">
        <v>2732.5</v>
      </c>
      <c r="AQ13" s="378">
        <v>1486.25</v>
      </c>
      <c r="AR13" s="703">
        <v>-1246.25</v>
      </c>
      <c r="AS13" s="352">
        <v>-0.45608417200365964</v>
      </c>
      <c r="AT13" s="621">
        <v>0.37013758416989617</v>
      </c>
      <c r="AU13" s="620">
        <v>0.18786443171720416</v>
      </c>
      <c r="AV13" s="377">
        <v>-52.62</v>
      </c>
      <c r="AW13" s="700">
        <v>303.87</v>
      </c>
      <c r="AX13" s="703">
        <v>356.49</v>
      </c>
      <c r="AY13" s="352">
        <v>6.7748004561003423</v>
      </c>
      <c r="AZ13" s="621">
        <v>-1.9257090576395242E-2</v>
      </c>
      <c r="BA13" s="620">
        <v>0.20445416316232129</v>
      </c>
      <c r="BB13" s="377">
        <v>2679.88</v>
      </c>
      <c r="BC13" s="378">
        <v>1790.12</v>
      </c>
      <c r="BD13" s="703">
        <v>-889.76000000000022</v>
      </c>
      <c r="BE13" s="352">
        <v>-0.33201486633729876</v>
      </c>
      <c r="BF13" s="621">
        <v>0.38109133518768168</v>
      </c>
      <c r="BG13" s="620">
        <v>0.23761529874470544</v>
      </c>
      <c r="BH13" s="377">
        <v>2548.48</v>
      </c>
      <c r="BI13" s="378">
        <v>1749.45</v>
      </c>
      <c r="BJ13" s="703">
        <v>-799.03</v>
      </c>
      <c r="BK13" s="352">
        <v>-0.31353198769462581</v>
      </c>
      <c r="BL13" s="621">
        <v>0.39783635270885204</v>
      </c>
      <c r="BM13" s="620">
        <v>0.27199963929282733</v>
      </c>
      <c r="BN13" s="377">
        <v>1287.17</v>
      </c>
      <c r="BO13" s="378">
        <v>1332.29</v>
      </c>
      <c r="BP13" s="703">
        <v>45.119999999999891</v>
      </c>
      <c r="BQ13" s="352">
        <v>3.5053644817700763E-2</v>
      </c>
      <c r="BR13" s="621">
        <v>0.15033221718326079</v>
      </c>
      <c r="BS13" s="620">
        <v>0.13053220465189191</v>
      </c>
      <c r="BT13" s="377">
        <v>1076.33</v>
      </c>
      <c r="BU13" s="700">
        <v>1035.3</v>
      </c>
      <c r="BV13" s="703">
        <v>-41.029999999999973</v>
      </c>
      <c r="BW13" s="352">
        <v>-3.812027909655958E-2</v>
      </c>
      <c r="BX13" s="621">
        <v>0.16802297899576166</v>
      </c>
      <c r="BY13" s="620">
        <v>0.16096557578659815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868.1</v>
      </c>
      <c r="CG13" s="700">
        <v>1224.78</v>
      </c>
      <c r="CH13" s="703">
        <v>356.67999999999995</v>
      </c>
      <c r="CI13" s="352">
        <v>0.41087432323465034</v>
      </c>
      <c r="CJ13" s="621">
        <v>0.13551675421684867</v>
      </c>
      <c r="CK13" s="620">
        <v>0.19042540124786023</v>
      </c>
      <c r="CL13" s="377">
        <v>1274.8399999999999</v>
      </c>
      <c r="CM13" s="378">
        <v>2038.35</v>
      </c>
      <c r="CN13" s="703">
        <v>763.51</v>
      </c>
      <c r="CO13" s="352">
        <v>0.59890652944683254</v>
      </c>
      <c r="CP13" s="621">
        <v>0.19901184073932418</v>
      </c>
      <c r="CQ13" s="620">
        <v>0.3169170109191658</v>
      </c>
      <c r="CR13" s="377">
        <v>67.22</v>
      </c>
      <c r="CS13" s="700">
        <v>0.51</v>
      </c>
      <c r="CT13" s="703">
        <v>-66.709999999999994</v>
      </c>
      <c r="CU13" s="352">
        <v>-0.99241297232966375</v>
      </c>
      <c r="CV13" s="621">
        <v>1.0493533254759321E-2</v>
      </c>
      <c r="CW13" s="620">
        <v>7.9293387086994173E-5</v>
      </c>
      <c r="CX13" s="377">
        <v>570.88</v>
      </c>
      <c r="CY13" s="700">
        <v>383.41</v>
      </c>
      <c r="CZ13" s="703">
        <v>-187.46999999999997</v>
      </c>
      <c r="DA13" s="352">
        <v>-0.32838775224215244</v>
      </c>
      <c r="DB13" s="621">
        <v>6.6674686440470116E-2</v>
      </c>
      <c r="DC13" s="620">
        <v>3.7564908980463621E-2</v>
      </c>
      <c r="DD13" s="621">
        <v>0.91088145991554592</v>
      </c>
      <c r="DE13" s="620">
        <v>0.94038692063353857</v>
      </c>
      <c r="DF13" s="704"/>
      <c r="DG13" s="704"/>
    </row>
    <row r="14" spans="1:116" s="702" customFormat="1" ht="19.5" customHeight="1">
      <c r="A14" s="708" t="s">
        <v>413</v>
      </c>
      <c r="B14" s="377">
        <v>6889.46</v>
      </c>
      <c r="C14" s="378">
        <v>8033.09</v>
      </c>
      <c r="D14" s="703">
        <v>1143.6300000000001</v>
      </c>
      <c r="E14" s="336">
        <v>0.16599704476112789</v>
      </c>
      <c r="F14" s="377">
        <v>1384.1</v>
      </c>
      <c r="G14" s="700">
        <v>909.84</v>
      </c>
      <c r="H14" s="703">
        <v>-474.25999999999988</v>
      </c>
      <c r="I14" s="352">
        <v>-0.34264865255400617</v>
      </c>
      <c r="J14" s="693">
        <v>0.20090108658733774</v>
      </c>
      <c r="K14" s="620">
        <v>0.11326152202950546</v>
      </c>
      <c r="L14" s="377">
        <v>838.6</v>
      </c>
      <c r="M14" s="378">
        <v>244.09</v>
      </c>
      <c r="N14" s="703">
        <v>-594.51</v>
      </c>
      <c r="O14" s="352">
        <v>-0.70893155258764606</v>
      </c>
      <c r="P14" s="741">
        <v>0.60588107795679513</v>
      </c>
      <c r="Q14" s="740">
        <v>0.26827793897828189</v>
      </c>
      <c r="R14" s="377">
        <v>545.49</v>
      </c>
      <c r="S14" s="700">
        <v>665.75</v>
      </c>
      <c r="T14" s="703">
        <v>120.25999999999999</v>
      </c>
      <c r="U14" s="352">
        <v>0.22046233661478667</v>
      </c>
      <c r="V14" s="693">
        <v>0.39411169713171018</v>
      </c>
      <c r="W14" s="620">
        <v>0.73172206102171811</v>
      </c>
      <c r="X14" s="377">
        <v>0</v>
      </c>
      <c r="Y14" s="378">
        <v>0</v>
      </c>
      <c r="Z14" s="703">
        <v>0</v>
      </c>
      <c r="AA14" s="352">
        <v>0</v>
      </c>
      <c r="AB14" s="621">
        <v>0</v>
      </c>
      <c r="AC14" s="620">
        <v>0</v>
      </c>
      <c r="AD14" s="377">
        <v>545.49</v>
      </c>
      <c r="AE14" s="378">
        <v>665.75</v>
      </c>
      <c r="AF14" s="703">
        <v>120.25999999999999</v>
      </c>
      <c r="AG14" s="352">
        <v>0.22046233661478667</v>
      </c>
      <c r="AH14" s="621">
        <v>0.39411169713171018</v>
      </c>
      <c r="AI14" s="620">
        <v>0.73172206102171811</v>
      </c>
      <c r="AJ14" s="377">
        <v>2214.79</v>
      </c>
      <c r="AK14" s="700">
        <v>2049.83</v>
      </c>
      <c r="AL14" s="703">
        <v>-164.96000000000004</v>
      </c>
      <c r="AM14" s="352">
        <v>-7.4481102045792169E-2</v>
      </c>
      <c r="AN14" s="621">
        <v>0.32147512286884605</v>
      </c>
      <c r="AO14" s="620">
        <v>0.25517328948138263</v>
      </c>
      <c r="AP14" s="377">
        <v>114.35</v>
      </c>
      <c r="AQ14" s="378">
        <v>97.5</v>
      </c>
      <c r="AR14" s="703">
        <v>-16.849999999999994</v>
      </c>
      <c r="AS14" s="352">
        <v>-0.1473546130301705</v>
      </c>
      <c r="AT14" s="621">
        <v>8.2616862943428945E-2</v>
      </c>
      <c r="AU14" s="620">
        <v>0.10716169876022158</v>
      </c>
      <c r="AV14" s="377">
        <v>71.63</v>
      </c>
      <c r="AW14" s="700">
        <v>984.61</v>
      </c>
      <c r="AX14" s="703">
        <v>912.98</v>
      </c>
      <c r="AY14" s="352">
        <v>12.745776909116293</v>
      </c>
      <c r="AZ14" s="621">
        <v>0.62641014429383468</v>
      </c>
      <c r="BA14" s="620">
        <v>10.098564102564103</v>
      </c>
      <c r="BB14" s="377">
        <v>185.98</v>
      </c>
      <c r="BC14" s="378">
        <v>1082.1099999999999</v>
      </c>
      <c r="BD14" s="703">
        <v>896.12999999999988</v>
      </c>
      <c r="BE14" s="352">
        <v>4.8184213356274865</v>
      </c>
      <c r="BF14" s="621">
        <v>0.34094117215714309</v>
      </c>
      <c r="BG14" s="620">
        <v>1.6253999248967328</v>
      </c>
      <c r="BH14" s="377">
        <v>185.98</v>
      </c>
      <c r="BI14" s="378">
        <v>1082.1099999999999</v>
      </c>
      <c r="BJ14" s="703">
        <v>896.12999999999988</v>
      </c>
      <c r="BK14" s="352">
        <v>4.8184213356274865</v>
      </c>
      <c r="BL14" s="621">
        <v>0.34094117215714309</v>
      </c>
      <c r="BM14" s="620">
        <v>1.6253999248967328</v>
      </c>
      <c r="BN14" s="377">
        <v>949.94</v>
      </c>
      <c r="BO14" s="378">
        <v>1056.6500000000001</v>
      </c>
      <c r="BP14" s="703">
        <v>106.71000000000004</v>
      </c>
      <c r="BQ14" s="352">
        <v>0.11233341053119147</v>
      </c>
      <c r="BR14" s="621">
        <v>0.13788308517648698</v>
      </c>
      <c r="BS14" s="620">
        <v>0.13153717934194689</v>
      </c>
      <c r="BT14" s="377">
        <v>-1902.26</v>
      </c>
      <c r="BU14" s="700">
        <v>-2070.81</v>
      </c>
      <c r="BV14" s="703">
        <v>-168.54999999999995</v>
      </c>
      <c r="BW14" s="352">
        <v>-8.8605132841987927E-2</v>
      </c>
      <c r="BX14" s="621">
        <v>-3.4872499954169647</v>
      </c>
      <c r="BY14" s="620">
        <v>-3.1104919263987982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307.02999999999997</v>
      </c>
      <c r="CG14" s="700">
        <v>392.04</v>
      </c>
      <c r="CH14" s="703">
        <v>85.010000000000048</v>
      </c>
      <c r="CI14" s="352">
        <v>0.27687848093020245</v>
      </c>
      <c r="CJ14" s="621">
        <v>0.56285174796971527</v>
      </c>
      <c r="CK14" s="620">
        <v>0.58886969583176874</v>
      </c>
      <c r="CL14" s="377">
        <v>449.24</v>
      </c>
      <c r="CM14" s="378">
        <v>891.61</v>
      </c>
      <c r="CN14" s="703">
        <v>442.37</v>
      </c>
      <c r="CO14" s="352">
        <v>0.98470750601015045</v>
      </c>
      <c r="CP14" s="621">
        <v>0.82355313571284539</v>
      </c>
      <c r="CQ14" s="620">
        <v>1.3392564776567781</v>
      </c>
      <c r="CR14" s="377">
        <v>28.03</v>
      </c>
      <c r="CS14" s="700">
        <v>148.33000000000001</v>
      </c>
      <c r="CT14" s="703">
        <v>120.30000000000001</v>
      </c>
      <c r="CU14" s="352">
        <v>4.2918301819479128</v>
      </c>
      <c r="CV14" s="621">
        <v>5.1384993308768265E-2</v>
      </c>
      <c r="CW14" s="620">
        <v>0.22280135185880587</v>
      </c>
      <c r="CX14" s="377">
        <v>1477.47</v>
      </c>
      <c r="CY14" s="700">
        <v>222.47</v>
      </c>
      <c r="CZ14" s="703">
        <v>-1255</v>
      </c>
      <c r="DA14" s="352">
        <v>-0.8494250306266794</v>
      </c>
      <c r="DB14" s="621">
        <v>0.21445367271164939</v>
      </c>
      <c r="DC14" s="620">
        <v>2.7694199865805062E-2</v>
      </c>
      <c r="DD14" s="621">
        <v>-1.7085189462684927</v>
      </c>
      <c r="DE14" s="620">
        <v>0.66583552384528721</v>
      </c>
      <c r="DF14" s="714"/>
    </row>
    <row r="15" spans="1:116" s="702" customFormat="1" ht="19.5" customHeight="1">
      <c r="A15" s="708" t="s">
        <v>246</v>
      </c>
      <c r="B15" s="377">
        <v>7096.05</v>
      </c>
      <c r="C15" s="378">
        <v>6410.87</v>
      </c>
      <c r="D15" s="703">
        <v>-685.18000000000029</v>
      </c>
      <c r="E15" s="336">
        <v>-9.6557944208397667E-2</v>
      </c>
      <c r="F15" s="377">
        <v>4280.2299999999996</v>
      </c>
      <c r="G15" s="700">
        <v>4995.4799999999996</v>
      </c>
      <c r="H15" s="703">
        <v>715.25</v>
      </c>
      <c r="I15" s="352">
        <v>0.16710550601252738</v>
      </c>
      <c r="J15" s="693">
        <v>0.6031848704560987</v>
      </c>
      <c r="K15" s="620">
        <v>0.77922029303355078</v>
      </c>
      <c r="L15" s="377">
        <v>-88.01</v>
      </c>
      <c r="M15" s="378">
        <v>247.58</v>
      </c>
      <c r="N15" s="703">
        <v>335.59000000000003</v>
      </c>
      <c r="O15" s="352">
        <v>3.8130894216566302</v>
      </c>
      <c r="P15" s="741">
        <v>-2.0561979145980475E-2</v>
      </c>
      <c r="Q15" s="740">
        <v>4.9560802965881161E-2</v>
      </c>
      <c r="R15" s="377">
        <v>4368.2299999999996</v>
      </c>
      <c r="S15" s="700">
        <v>4747.8900000000003</v>
      </c>
      <c r="T15" s="703">
        <v>379.66000000000076</v>
      </c>
      <c r="U15" s="352">
        <v>8.691392165705579E-2</v>
      </c>
      <c r="V15" s="693">
        <v>1.0205596428229324</v>
      </c>
      <c r="W15" s="620">
        <v>0.95043719522448311</v>
      </c>
      <c r="X15" s="377">
        <v>74.84</v>
      </c>
      <c r="Y15" s="378">
        <v>65.209999999999994</v>
      </c>
      <c r="Z15" s="703">
        <v>-9.6300000000000097</v>
      </c>
      <c r="AA15" s="352">
        <v>-0.12867450561197233</v>
      </c>
      <c r="AB15" s="621">
        <v>1.7485041691684796E-2</v>
      </c>
      <c r="AC15" s="620">
        <v>1.3053800635774741E-2</v>
      </c>
      <c r="AD15" s="377">
        <v>4293.3900000000003</v>
      </c>
      <c r="AE15" s="378">
        <v>4682.68</v>
      </c>
      <c r="AF15" s="703">
        <v>389.28999999999996</v>
      </c>
      <c r="AG15" s="352">
        <v>9.0671939888992137E-2</v>
      </c>
      <c r="AH15" s="621">
        <v>1.0030746011312477</v>
      </c>
      <c r="AI15" s="620">
        <v>0.93738339458870834</v>
      </c>
      <c r="AJ15" s="377">
        <v>1743.21</v>
      </c>
      <c r="AK15" s="700">
        <v>3072.02</v>
      </c>
      <c r="AL15" s="703">
        <v>1328.81</v>
      </c>
      <c r="AM15" s="352">
        <v>0.76227763723246189</v>
      </c>
      <c r="AN15" s="621">
        <v>0.24565920476885028</v>
      </c>
      <c r="AO15" s="620">
        <v>0.47918925200479812</v>
      </c>
      <c r="AP15" s="377">
        <v>1223.27</v>
      </c>
      <c r="AQ15" s="378">
        <v>2121.94</v>
      </c>
      <c r="AR15" s="703">
        <v>898.67000000000007</v>
      </c>
      <c r="AS15" s="352">
        <v>0.7346456628544803</v>
      </c>
      <c r="AT15" s="621">
        <v>0.28579538950009697</v>
      </c>
      <c r="AU15" s="620">
        <v>0.42477199388246978</v>
      </c>
      <c r="AV15" s="377">
        <v>-25.61</v>
      </c>
      <c r="AW15" s="700">
        <v>-1361.5</v>
      </c>
      <c r="AX15" s="703">
        <v>-1335.89</v>
      </c>
      <c r="AY15" s="352">
        <v>-52.162827020695048</v>
      </c>
      <c r="AZ15" s="621">
        <v>-2.0935688768628349E-2</v>
      </c>
      <c r="BA15" s="620">
        <v>-0.64162982930714341</v>
      </c>
      <c r="BB15" s="377">
        <v>1197.6600000000001</v>
      </c>
      <c r="BC15" s="378">
        <v>760.44</v>
      </c>
      <c r="BD15" s="703">
        <v>-437.22</v>
      </c>
      <c r="BE15" s="352">
        <v>-0.36506187064776313</v>
      </c>
      <c r="BF15" s="621">
        <v>0.27417512356263296</v>
      </c>
      <c r="BG15" s="620">
        <v>0.16016377801507617</v>
      </c>
      <c r="BH15" s="377">
        <v>1197.6600000000001</v>
      </c>
      <c r="BI15" s="378">
        <v>760.44</v>
      </c>
      <c r="BJ15" s="703">
        <v>-437.22</v>
      </c>
      <c r="BK15" s="352">
        <v>-0.36506187064776313</v>
      </c>
      <c r="BL15" s="621">
        <v>0.27895439268270528</v>
      </c>
      <c r="BM15" s="620">
        <v>0.16239418452680943</v>
      </c>
      <c r="BN15" s="377">
        <v>756.75</v>
      </c>
      <c r="BO15" s="378">
        <v>833.46</v>
      </c>
      <c r="BP15" s="703">
        <v>76.710000000000036</v>
      </c>
      <c r="BQ15" s="352">
        <v>0.10136769078295346</v>
      </c>
      <c r="BR15" s="621">
        <v>0.10664383706428224</v>
      </c>
      <c r="BS15" s="620">
        <v>0.13000731569974122</v>
      </c>
      <c r="BT15" s="377">
        <v>409.71</v>
      </c>
      <c r="BU15" s="700">
        <v>604.67999999999995</v>
      </c>
      <c r="BV15" s="703">
        <v>194.96999999999997</v>
      </c>
      <c r="BW15" s="352">
        <v>0.47587317858973416</v>
      </c>
      <c r="BX15" s="621">
        <v>9.5428088293865676E-2</v>
      </c>
      <c r="BY15" s="620">
        <v>0.12913118128934711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314.51</v>
      </c>
      <c r="CG15" s="700">
        <v>450.65</v>
      </c>
      <c r="CH15" s="703">
        <v>136.13999999999999</v>
      </c>
      <c r="CI15" s="352">
        <v>0.43286381991033668</v>
      </c>
      <c r="CJ15" s="621">
        <v>7.3254467914631555E-2</v>
      </c>
      <c r="CK15" s="620">
        <v>9.6237624608130373E-2</v>
      </c>
      <c r="CL15" s="377">
        <v>1629.6</v>
      </c>
      <c r="CM15" s="378">
        <v>1260.6099999999999</v>
      </c>
      <c r="CN15" s="703">
        <v>-368.99</v>
      </c>
      <c r="CO15" s="352">
        <v>-0.22642979872361318</v>
      </c>
      <c r="CP15" s="621">
        <v>0.37956020766806642</v>
      </c>
      <c r="CQ15" s="620">
        <v>0.26920694986631583</v>
      </c>
      <c r="CR15" s="377">
        <v>2.39</v>
      </c>
      <c r="CS15" s="700">
        <v>-0.34</v>
      </c>
      <c r="CT15" s="703">
        <v>-2.73</v>
      </c>
      <c r="CU15" s="352">
        <v>-1.1422594142259415</v>
      </c>
      <c r="CV15" s="621">
        <v>5.5666967128539455E-4</v>
      </c>
      <c r="CW15" s="620">
        <v>-7.2607993713001958E-5</v>
      </c>
      <c r="CX15" s="377">
        <v>739.52</v>
      </c>
      <c r="CY15" s="700">
        <v>1606.64</v>
      </c>
      <c r="CZ15" s="703">
        <v>867.12000000000012</v>
      </c>
      <c r="DA15" s="352">
        <v>1.172544353093899</v>
      </c>
      <c r="DB15" s="621">
        <v>0.10421572565018566</v>
      </c>
      <c r="DC15" s="620">
        <v>0.25061185143358078</v>
      </c>
      <c r="DD15" s="621">
        <v>0.82775615539235892</v>
      </c>
      <c r="DE15" s="620">
        <v>0.65689946782611663</v>
      </c>
      <c r="DF15" s="707"/>
      <c r="DG15" s="704"/>
    </row>
    <row r="16" spans="1:116" s="702" customFormat="1" ht="19.5" customHeight="1">
      <c r="A16" s="708" t="s">
        <v>38</v>
      </c>
      <c r="B16" s="377">
        <v>5288.48</v>
      </c>
      <c r="C16" s="378">
        <v>5365.44</v>
      </c>
      <c r="D16" s="703">
        <v>76.960000000000036</v>
      </c>
      <c r="E16" s="336">
        <v>1.4552385562581318E-2</v>
      </c>
      <c r="F16" s="377">
        <v>1001.87</v>
      </c>
      <c r="G16" s="700">
        <v>1253.52</v>
      </c>
      <c r="H16" s="703">
        <v>251.64999999999998</v>
      </c>
      <c r="I16" s="352">
        <v>0.25118029285236604</v>
      </c>
      <c r="J16" s="693">
        <v>0.18944384775965875</v>
      </c>
      <c r="K16" s="620">
        <v>0.23362855609232422</v>
      </c>
      <c r="L16" s="377">
        <v>-173.59</v>
      </c>
      <c r="M16" s="378">
        <v>-1334.02</v>
      </c>
      <c r="N16" s="703">
        <v>-1160.43</v>
      </c>
      <c r="O16" s="352">
        <v>-6.6848896825854025</v>
      </c>
      <c r="P16" s="741">
        <v>-0.1732659925938495</v>
      </c>
      <c r="Q16" s="740">
        <v>-1.064219158848682</v>
      </c>
      <c r="R16" s="377">
        <v>1175.46</v>
      </c>
      <c r="S16" s="700">
        <v>2587.54</v>
      </c>
      <c r="T16" s="703">
        <v>1412.08</v>
      </c>
      <c r="U16" s="352">
        <v>1.2012999166283838</v>
      </c>
      <c r="V16" s="693">
        <v>1.1732659925938496</v>
      </c>
      <c r="W16" s="620">
        <v>2.0642191588486822</v>
      </c>
      <c r="X16" s="377">
        <v>22.73</v>
      </c>
      <c r="Y16" s="378">
        <v>344.85</v>
      </c>
      <c r="Z16" s="703">
        <v>322.12</v>
      </c>
      <c r="AA16" s="352">
        <v>14.171579410470743</v>
      </c>
      <c r="AB16" s="621">
        <v>2.2687574236178346E-2</v>
      </c>
      <c r="AC16" s="620">
        <v>0.27510530346544132</v>
      </c>
      <c r="AD16" s="377">
        <v>1152.73</v>
      </c>
      <c r="AE16" s="378">
        <v>2242.6799999999998</v>
      </c>
      <c r="AF16" s="703">
        <v>1089.9499999999998</v>
      </c>
      <c r="AG16" s="352">
        <v>0.94553798374294051</v>
      </c>
      <c r="AH16" s="621">
        <v>1.1505784183576713</v>
      </c>
      <c r="AI16" s="620">
        <v>1.78910587784798</v>
      </c>
      <c r="AJ16" s="377">
        <v>2467.02</v>
      </c>
      <c r="AK16" s="700">
        <v>1903.14</v>
      </c>
      <c r="AL16" s="703">
        <v>-563.87999999999988</v>
      </c>
      <c r="AM16" s="352">
        <v>-0.22856725928448082</v>
      </c>
      <c r="AN16" s="621">
        <v>0.46648942607327631</v>
      </c>
      <c r="AO16" s="620">
        <v>0.35470343531937737</v>
      </c>
      <c r="AP16" s="377">
        <v>585.66</v>
      </c>
      <c r="AQ16" s="378">
        <v>603.57000000000005</v>
      </c>
      <c r="AR16" s="703">
        <v>17.910000000000082</v>
      </c>
      <c r="AS16" s="352">
        <v>3.0580883106239257E-2</v>
      </c>
      <c r="AT16" s="621">
        <v>0.58456685997185265</v>
      </c>
      <c r="AU16" s="620">
        <v>0.48150009573042318</v>
      </c>
      <c r="AV16" s="377">
        <v>-64.989999999999995</v>
      </c>
      <c r="AW16" s="700">
        <v>-407.67</v>
      </c>
      <c r="AX16" s="703">
        <v>-342.68</v>
      </c>
      <c r="AY16" s="352">
        <v>-5.2728112017233428</v>
      </c>
      <c r="AZ16" s="621">
        <v>-0.11096882150052931</v>
      </c>
      <c r="BA16" s="620">
        <v>-0.6754311844525076</v>
      </c>
      <c r="BB16" s="377">
        <v>520.66</v>
      </c>
      <c r="BC16" s="378">
        <v>195.89</v>
      </c>
      <c r="BD16" s="703">
        <v>-324.77</v>
      </c>
      <c r="BE16" s="352">
        <v>-0.62376598932124616</v>
      </c>
      <c r="BF16" s="621">
        <v>0.44294148673710715</v>
      </c>
      <c r="BG16" s="620">
        <v>7.5705109872697615E-2</v>
      </c>
      <c r="BH16" s="377">
        <v>520.66</v>
      </c>
      <c r="BI16" s="378">
        <v>195.89</v>
      </c>
      <c r="BJ16" s="703">
        <v>-324.77</v>
      </c>
      <c r="BK16" s="352">
        <v>-0.62376598932124616</v>
      </c>
      <c r="BL16" s="621">
        <v>0.45167558751832604</v>
      </c>
      <c r="BM16" s="620">
        <v>8.7346389141562772E-2</v>
      </c>
      <c r="BN16" s="377">
        <v>556.27</v>
      </c>
      <c r="BO16" s="378">
        <v>593.15</v>
      </c>
      <c r="BP16" s="703">
        <v>36.879999999999995</v>
      </c>
      <c r="BQ16" s="352">
        <v>6.6298739820590716E-2</v>
      </c>
      <c r="BR16" s="621">
        <v>0.10518523280791457</v>
      </c>
      <c r="BS16" s="620">
        <v>0.11055011331782669</v>
      </c>
      <c r="BT16" s="377">
        <v>-64.06</v>
      </c>
      <c r="BU16" s="700">
        <v>-25.31</v>
      </c>
      <c r="BV16" s="703">
        <v>38.75</v>
      </c>
      <c r="BW16" s="352">
        <v>0.60490165469871993</v>
      </c>
      <c r="BX16" s="621">
        <v>-5.5572423724549548E-2</v>
      </c>
      <c r="BY16" s="620">
        <v>-1.1285604722920792E-2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498.36</v>
      </c>
      <c r="CG16" s="700">
        <v>539.04999999999995</v>
      </c>
      <c r="CH16" s="703">
        <v>40.689999999999941</v>
      </c>
      <c r="CI16" s="352">
        <v>8.164780479974304E-2</v>
      </c>
      <c r="CJ16" s="621">
        <v>0.43233020742064493</v>
      </c>
      <c r="CK16" s="620">
        <v>0.24035974815845329</v>
      </c>
      <c r="CL16" s="377">
        <v>319.17</v>
      </c>
      <c r="CM16" s="378">
        <v>487.31</v>
      </c>
      <c r="CN16" s="703">
        <v>168.14</v>
      </c>
      <c r="CO16" s="352">
        <v>0.52680389760942437</v>
      </c>
      <c r="CP16" s="621">
        <v>0.27688183703035402</v>
      </c>
      <c r="CQ16" s="620">
        <v>0.21728913621203205</v>
      </c>
      <c r="CR16" s="377">
        <v>8.3000000000000007</v>
      </c>
      <c r="CS16" s="700">
        <v>-73.91</v>
      </c>
      <c r="CT16" s="703">
        <v>-82.21</v>
      </c>
      <c r="CU16" s="352">
        <v>-9.904819277108432</v>
      </c>
      <c r="CV16" s="621">
        <v>7.2002984220068886E-3</v>
      </c>
      <c r="CW16" s="620">
        <v>-3.2956106087359764E-2</v>
      </c>
      <c r="CX16" s="377">
        <v>-129.69</v>
      </c>
      <c r="CY16" s="700">
        <v>1119.6600000000001</v>
      </c>
      <c r="CZ16" s="703">
        <v>1249.3500000000001</v>
      </c>
      <c r="DA16" s="352">
        <v>9.6333564654175348</v>
      </c>
      <c r="DB16" s="621">
        <v>-2.4523114392037033E-2</v>
      </c>
      <c r="DC16" s="620">
        <v>0.20867999642154234</v>
      </c>
      <c r="DD16" s="621">
        <v>1.1125068316084425</v>
      </c>
      <c r="DE16" s="620">
        <v>0.50075356270176752</v>
      </c>
      <c r="DF16" s="706"/>
    </row>
    <row r="17" spans="1:111" s="702" customFormat="1" ht="19.5" customHeight="1">
      <c r="A17" s="708" t="s">
        <v>20</v>
      </c>
      <c r="B17" s="377">
        <v>7519.82</v>
      </c>
      <c r="C17" s="378">
        <v>4892.5200000000004</v>
      </c>
      <c r="D17" s="703">
        <v>-2627.2999999999993</v>
      </c>
      <c r="E17" s="336">
        <v>-0.34938336289964378</v>
      </c>
      <c r="F17" s="377">
        <v>2124.79</v>
      </c>
      <c r="G17" s="700">
        <v>2249.87</v>
      </c>
      <c r="H17" s="703">
        <v>125.07999999999993</v>
      </c>
      <c r="I17" s="352">
        <v>5.886699391469271E-2</v>
      </c>
      <c r="J17" s="693">
        <v>0.28255862507347251</v>
      </c>
      <c r="K17" s="620">
        <v>0.45985913189930744</v>
      </c>
      <c r="L17" s="377">
        <v>-58.62</v>
      </c>
      <c r="M17" s="378">
        <v>24.73</v>
      </c>
      <c r="N17" s="703">
        <v>83.35</v>
      </c>
      <c r="O17" s="352">
        <v>1.42186966905493</v>
      </c>
      <c r="P17" s="741">
        <v>-2.7588608756630065E-2</v>
      </c>
      <c r="Q17" s="740">
        <v>1.0991746189779855E-2</v>
      </c>
      <c r="R17" s="377">
        <v>2183.41</v>
      </c>
      <c r="S17" s="700">
        <v>2225.15</v>
      </c>
      <c r="T17" s="703">
        <v>41.740000000000236</v>
      </c>
      <c r="U17" s="352">
        <v>1.9116885971943078E-2</v>
      </c>
      <c r="V17" s="693">
        <v>1.0275886087566299</v>
      </c>
      <c r="W17" s="620">
        <v>0.98901269851146967</v>
      </c>
      <c r="X17" s="377">
        <v>44.8</v>
      </c>
      <c r="Y17" s="378">
        <v>55.09</v>
      </c>
      <c r="Z17" s="703">
        <v>10.290000000000006</v>
      </c>
      <c r="AA17" s="352">
        <v>0.22968750000000016</v>
      </c>
      <c r="AB17" s="621">
        <v>2.1084436579614927E-2</v>
      </c>
      <c r="AC17" s="620">
        <v>2.4485859182975019E-2</v>
      </c>
      <c r="AD17" s="377">
        <v>2138.61</v>
      </c>
      <c r="AE17" s="378">
        <v>2170.06</v>
      </c>
      <c r="AF17" s="703">
        <v>31.449999999999818</v>
      </c>
      <c r="AG17" s="352">
        <v>1.4705813589200376E-2</v>
      </c>
      <c r="AH17" s="621">
        <v>1.0065041721770152</v>
      </c>
      <c r="AI17" s="620">
        <v>0.96452683932849459</v>
      </c>
      <c r="AJ17" s="377">
        <v>808.64</v>
      </c>
      <c r="AK17" s="700">
        <v>1244.02</v>
      </c>
      <c r="AL17" s="703">
        <v>435.38</v>
      </c>
      <c r="AM17" s="352">
        <v>0.53841017016224768</v>
      </c>
      <c r="AN17" s="621">
        <v>0.10753448885744606</v>
      </c>
      <c r="AO17" s="620">
        <v>0.25426978326097793</v>
      </c>
      <c r="AP17" s="377">
        <v>776.44</v>
      </c>
      <c r="AQ17" s="378">
        <v>1239.74</v>
      </c>
      <c r="AR17" s="703">
        <v>463.29999999999995</v>
      </c>
      <c r="AS17" s="352">
        <v>0.59669774869919112</v>
      </c>
      <c r="AT17" s="621">
        <v>0.36541964147045125</v>
      </c>
      <c r="AU17" s="620">
        <v>0.55102739269380008</v>
      </c>
      <c r="AV17" s="377">
        <v>1052.8699999999999</v>
      </c>
      <c r="AW17" s="700">
        <v>-411.99</v>
      </c>
      <c r="AX17" s="703">
        <v>-1464.86</v>
      </c>
      <c r="AY17" s="352">
        <v>-1.3913018701264164</v>
      </c>
      <c r="AZ17" s="621">
        <v>1.356022358456545</v>
      </c>
      <c r="BA17" s="620">
        <v>-0.33231967993288913</v>
      </c>
      <c r="BB17" s="377">
        <v>1829.31</v>
      </c>
      <c r="BC17" s="378">
        <v>827.74</v>
      </c>
      <c r="BD17" s="703">
        <v>-1001.5699999999999</v>
      </c>
      <c r="BE17" s="352">
        <v>-0.54751245004947213</v>
      </c>
      <c r="BF17" s="621">
        <v>0.8378224886759702</v>
      </c>
      <c r="BG17" s="620">
        <v>0.37199289935509966</v>
      </c>
      <c r="BH17" s="377">
        <v>1829.31</v>
      </c>
      <c r="BI17" s="378">
        <v>827.74</v>
      </c>
      <c r="BJ17" s="703">
        <v>-1001.5699999999999</v>
      </c>
      <c r="BK17" s="352">
        <v>-0.54751245004947213</v>
      </c>
      <c r="BL17" s="621">
        <v>0.85537334997965964</v>
      </c>
      <c r="BM17" s="620">
        <v>0.38143645797812042</v>
      </c>
      <c r="BN17" s="377">
        <v>588.58000000000004</v>
      </c>
      <c r="BO17" s="378">
        <v>580.03</v>
      </c>
      <c r="BP17" s="703">
        <v>-8.5500000000000682</v>
      </c>
      <c r="BQ17" s="352">
        <v>-1.452648747833781E-2</v>
      </c>
      <c r="BR17" s="621">
        <v>7.8270490517060254E-2</v>
      </c>
      <c r="BS17" s="620">
        <v>0.11855444637937095</v>
      </c>
      <c r="BT17" s="377">
        <v>117.71</v>
      </c>
      <c r="BU17" s="700">
        <v>199.86</v>
      </c>
      <c r="BV17" s="703">
        <v>82.15000000000002</v>
      </c>
      <c r="BW17" s="352">
        <v>0.69790162263189215</v>
      </c>
      <c r="BX17" s="621">
        <v>5.5040423452616415E-2</v>
      </c>
      <c r="BY17" s="620">
        <v>9.2098835976885438E-2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>
        <v>0</v>
      </c>
      <c r="CF17" s="377">
        <v>264.32</v>
      </c>
      <c r="CG17" s="700">
        <v>428.05</v>
      </c>
      <c r="CH17" s="703">
        <v>163.73000000000002</v>
      </c>
      <c r="CI17" s="352">
        <v>0.61943855932203395</v>
      </c>
      <c r="CJ17" s="621">
        <v>0.12359429723044406</v>
      </c>
      <c r="CK17" s="620">
        <v>0.19725261052689788</v>
      </c>
      <c r="CL17" s="377">
        <v>361.76</v>
      </c>
      <c r="CM17" s="378">
        <v>393.64</v>
      </c>
      <c r="CN17" s="703">
        <v>31.879999999999995</v>
      </c>
      <c r="CO17" s="352">
        <v>8.8124723573639971E-2</v>
      </c>
      <c r="CP17" s="621">
        <v>0.16915660171793828</v>
      </c>
      <c r="CQ17" s="620">
        <v>0.18139590610397868</v>
      </c>
      <c r="CR17" s="377">
        <v>-124.37</v>
      </c>
      <c r="CS17" s="700">
        <v>-134.09</v>
      </c>
      <c r="CT17" s="703">
        <v>-9.7199999999999989</v>
      </c>
      <c r="CU17" s="352">
        <v>-7.8153895633995329E-2</v>
      </c>
      <c r="CV17" s="621">
        <v>-5.815459574209416E-2</v>
      </c>
      <c r="CW17" s="620">
        <v>-6.1790918223459265E-2</v>
      </c>
      <c r="CX17" s="377">
        <v>-310.12</v>
      </c>
      <c r="CY17" s="700">
        <v>454.87</v>
      </c>
      <c r="CZ17" s="703">
        <v>764.99</v>
      </c>
      <c r="DA17" s="352">
        <v>2.4667548045917709</v>
      </c>
      <c r="DB17" s="621">
        <v>-4.1240348838137084E-2</v>
      </c>
      <c r="DC17" s="620">
        <v>9.2972537669748917E-2</v>
      </c>
      <c r="DD17" s="621">
        <v>1.1450100766385642</v>
      </c>
      <c r="DE17" s="620">
        <v>0.79038828419490714</v>
      </c>
      <c r="DF17" s="707"/>
      <c r="DG17" s="704"/>
    </row>
    <row r="18" spans="1:111" s="702" customFormat="1" ht="19.5" customHeight="1">
      <c r="A18" s="708" t="s">
        <v>494</v>
      </c>
      <c r="B18" s="377">
        <v>3419.43</v>
      </c>
      <c r="C18" s="378">
        <v>3656.03</v>
      </c>
      <c r="D18" s="703">
        <v>236.60000000000036</v>
      </c>
      <c r="E18" s="336">
        <v>6.91928186861554E-2</v>
      </c>
      <c r="F18" s="377">
        <v>2934.07</v>
      </c>
      <c r="G18" s="700">
        <v>2791.47</v>
      </c>
      <c r="H18" s="703">
        <v>-142.60000000000036</v>
      </c>
      <c r="I18" s="352">
        <v>-4.8601430777043611E-2</v>
      </c>
      <c r="J18" s="693">
        <v>0.85805821438075947</v>
      </c>
      <c r="K18" s="620">
        <v>0.76352491637103626</v>
      </c>
      <c r="L18" s="377">
        <v>-226.87</v>
      </c>
      <c r="M18" s="378">
        <v>79.709999999999994</v>
      </c>
      <c r="N18" s="703">
        <v>306.58</v>
      </c>
      <c r="O18" s="352">
        <v>1.3513465861506588</v>
      </c>
      <c r="P18" s="741">
        <v>-7.7322626931191143E-2</v>
      </c>
      <c r="Q18" s="740">
        <v>2.8554847445969329E-2</v>
      </c>
      <c r="R18" s="377">
        <v>3160.94</v>
      </c>
      <c r="S18" s="700">
        <v>2711.76</v>
      </c>
      <c r="T18" s="703">
        <v>-449.17999999999984</v>
      </c>
      <c r="U18" s="352">
        <v>-0.14210329838592312</v>
      </c>
      <c r="V18" s="693">
        <v>1.0773226269311911</v>
      </c>
      <c r="W18" s="620">
        <v>0.97144515255403086</v>
      </c>
      <c r="X18" s="377">
        <v>192.52</v>
      </c>
      <c r="Y18" s="378">
        <v>94.75</v>
      </c>
      <c r="Z18" s="703">
        <v>-97.77000000000001</v>
      </c>
      <c r="AA18" s="352">
        <v>-0.50784334095158945</v>
      </c>
      <c r="AB18" s="621">
        <v>6.5615339783986065E-2</v>
      </c>
      <c r="AC18" s="620">
        <v>3.3942689693960533E-2</v>
      </c>
      <c r="AD18" s="377">
        <v>2968.42</v>
      </c>
      <c r="AE18" s="378">
        <v>2617.02</v>
      </c>
      <c r="AF18" s="703">
        <v>-351.40000000000009</v>
      </c>
      <c r="AG18" s="352">
        <v>-0.11837947460265059</v>
      </c>
      <c r="AH18" s="621">
        <v>1.011707287147205</v>
      </c>
      <c r="AI18" s="620">
        <v>0.93750604520199043</v>
      </c>
      <c r="AJ18" s="377">
        <v>1319.57</v>
      </c>
      <c r="AK18" s="700">
        <v>1552.24</v>
      </c>
      <c r="AL18" s="703">
        <v>232.67000000000007</v>
      </c>
      <c r="AM18" s="352">
        <v>0.17632258993459998</v>
      </c>
      <c r="AN18" s="621">
        <v>0.38590349853630573</v>
      </c>
      <c r="AO18" s="620">
        <v>0.42456982026952733</v>
      </c>
      <c r="AP18" s="377">
        <v>1115.0899999999999</v>
      </c>
      <c r="AQ18" s="378">
        <v>1142.5899999999999</v>
      </c>
      <c r="AR18" s="703">
        <v>27.5</v>
      </c>
      <c r="AS18" s="352">
        <v>2.4661686500641204E-2</v>
      </c>
      <c r="AT18" s="621">
        <v>0.38004887408957516</v>
      </c>
      <c r="AU18" s="620">
        <v>0.40931480546092203</v>
      </c>
      <c r="AV18" s="377">
        <v>1875.93</v>
      </c>
      <c r="AW18" s="700">
        <v>847.26</v>
      </c>
      <c r="AX18" s="703">
        <v>-1028.67</v>
      </c>
      <c r="AY18" s="352">
        <v>-0.5483520173993699</v>
      </c>
      <c r="AZ18" s="621">
        <v>1.6823126384417404</v>
      </c>
      <c r="BA18" s="620">
        <v>0.74152583166315134</v>
      </c>
      <c r="BB18" s="377">
        <v>2991.02</v>
      </c>
      <c r="BC18" s="378">
        <v>1989.85</v>
      </c>
      <c r="BD18" s="703">
        <v>-1001.1700000000001</v>
      </c>
      <c r="BE18" s="352">
        <v>-0.33472527766447568</v>
      </c>
      <c r="BF18" s="621">
        <v>0.94624383885806118</v>
      </c>
      <c r="BG18" s="620">
        <v>0.73378543823937215</v>
      </c>
      <c r="BH18" s="377">
        <v>2991.02</v>
      </c>
      <c r="BI18" s="378">
        <v>1989.85</v>
      </c>
      <c r="BJ18" s="703">
        <v>-1001.1700000000001</v>
      </c>
      <c r="BK18" s="352">
        <v>-0.33472527766447568</v>
      </c>
      <c r="BL18" s="621">
        <v>1.0076134778771197</v>
      </c>
      <c r="BM18" s="620">
        <v>0.7603495578940932</v>
      </c>
      <c r="BN18" s="377">
        <v>710.81</v>
      </c>
      <c r="BO18" s="378">
        <v>533.52</v>
      </c>
      <c r="BP18" s="703">
        <v>-177.28999999999996</v>
      </c>
      <c r="BQ18" s="352">
        <v>-0.24941967614411725</v>
      </c>
      <c r="BR18" s="621">
        <v>0.20787382692437043</v>
      </c>
      <c r="BS18" s="620">
        <v>0.14592878067193102</v>
      </c>
      <c r="BT18" s="377">
        <v>497.76</v>
      </c>
      <c r="BU18" s="700">
        <v>410.05</v>
      </c>
      <c r="BV18" s="703">
        <v>-87.70999999999998</v>
      </c>
      <c r="BW18" s="352">
        <v>-0.17620941819350688</v>
      </c>
      <c r="BX18" s="621">
        <v>0.16768516584580348</v>
      </c>
      <c r="BY18" s="620">
        <v>0.15668584878984496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358.2</v>
      </c>
      <c r="CG18" s="700">
        <v>331.42</v>
      </c>
      <c r="CH18" s="703">
        <v>-26.779999999999973</v>
      </c>
      <c r="CI18" s="352">
        <v>-7.4762702400893277E-2</v>
      </c>
      <c r="CJ18" s="621">
        <v>0.1206702555568282</v>
      </c>
      <c r="CK18" s="620">
        <v>0.12664022437734523</v>
      </c>
      <c r="CL18" s="377">
        <v>409.92</v>
      </c>
      <c r="CM18" s="378">
        <v>373.34</v>
      </c>
      <c r="CN18" s="703">
        <v>-36.580000000000041</v>
      </c>
      <c r="CO18" s="352">
        <v>-8.9236924277907984E-2</v>
      </c>
      <c r="CP18" s="621">
        <v>0.1380936659906617</v>
      </c>
      <c r="CQ18" s="620">
        <v>0.14265844357322449</v>
      </c>
      <c r="CR18" s="377">
        <v>273.93</v>
      </c>
      <c r="CS18" s="700">
        <v>67.33</v>
      </c>
      <c r="CT18" s="703">
        <v>-206.60000000000002</v>
      </c>
      <c r="CU18" s="352">
        <v>-0.75420727923192066</v>
      </c>
      <c r="CV18" s="621">
        <v>9.2281415702629682E-2</v>
      </c>
      <c r="CW18" s="620">
        <v>2.5727736127350957E-2</v>
      </c>
      <c r="CX18" s="377">
        <v>-1562.4</v>
      </c>
      <c r="CY18" s="700">
        <v>-554.97</v>
      </c>
      <c r="CZ18" s="703">
        <v>1007.4300000000001</v>
      </c>
      <c r="DA18" s="352">
        <v>0.64479646697388637</v>
      </c>
      <c r="DB18" s="621">
        <v>-0.45691825830620897</v>
      </c>
      <c r="DC18" s="620">
        <v>-0.1517958003626885</v>
      </c>
      <c r="DD18" s="621">
        <v>1.5263439809730428</v>
      </c>
      <c r="DE18" s="620">
        <v>1.2120618107618588</v>
      </c>
      <c r="DF18" s="707"/>
      <c r="DG18" s="704"/>
    </row>
    <row r="19" spans="1:111" s="702" customFormat="1" ht="19.5" customHeight="1">
      <c r="A19" s="708" t="s">
        <v>40</v>
      </c>
      <c r="B19" s="377">
        <v>3033.44</v>
      </c>
      <c r="C19" s="378">
        <v>2895.07</v>
      </c>
      <c r="D19" s="703">
        <v>-138.36999999999989</v>
      </c>
      <c r="E19" s="336">
        <v>-4.5614879476765617E-2</v>
      </c>
      <c r="F19" s="377">
        <v>476.37</v>
      </c>
      <c r="G19" s="700">
        <v>464.09</v>
      </c>
      <c r="H19" s="703">
        <v>-12.28000000000003</v>
      </c>
      <c r="I19" s="352">
        <v>-2.5778281587841446E-2</v>
      </c>
      <c r="J19" s="693">
        <v>0.15703953267577403</v>
      </c>
      <c r="K19" s="620">
        <v>0.16030355051864029</v>
      </c>
      <c r="L19" s="377">
        <v>-13.6</v>
      </c>
      <c r="M19" s="378">
        <v>26.57</v>
      </c>
      <c r="N19" s="703">
        <v>40.17</v>
      </c>
      <c r="O19" s="352">
        <v>2.9536764705882357</v>
      </c>
      <c r="P19" s="741">
        <v>-2.8549236937674496E-2</v>
      </c>
      <c r="Q19" s="740">
        <v>5.7251826154409706E-2</v>
      </c>
      <c r="R19" s="377">
        <v>489.97</v>
      </c>
      <c r="S19" s="700">
        <v>437.51</v>
      </c>
      <c r="T19" s="703">
        <v>-52.460000000000036</v>
      </c>
      <c r="U19" s="352">
        <v>-0.10706777965997925</v>
      </c>
      <c r="V19" s="693">
        <v>1.0285492369376745</v>
      </c>
      <c r="W19" s="620">
        <v>0.94272662630093307</v>
      </c>
      <c r="X19" s="377">
        <v>0</v>
      </c>
      <c r="Y19" s="378">
        <v>0</v>
      </c>
      <c r="Z19" s="703">
        <v>0</v>
      </c>
      <c r="AA19" s="352">
        <v>0</v>
      </c>
      <c r="AB19" s="621">
        <v>0</v>
      </c>
      <c r="AC19" s="620">
        <v>0</v>
      </c>
      <c r="AD19" s="377">
        <v>489.97</v>
      </c>
      <c r="AE19" s="378">
        <v>437.51</v>
      </c>
      <c r="AF19" s="703">
        <v>-52.460000000000036</v>
      </c>
      <c r="AG19" s="352">
        <v>-0.10706777965997925</v>
      </c>
      <c r="AH19" s="621">
        <v>1.0285492369376745</v>
      </c>
      <c r="AI19" s="620">
        <v>0.94272662630093307</v>
      </c>
      <c r="AJ19" s="377">
        <v>1498.4</v>
      </c>
      <c r="AK19" s="700">
        <v>1809.11</v>
      </c>
      <c r="AL19" s="703">
        <v>310.70999999999981</v>
      </c>
      <c r="AM19" s="352">
        <v>0.20736118526428177</v>
      </c>
      <c r="AN19" s="621">
        <v>0.49396065193311883</v>
      </c>
      <c r="AO19" s="620">
        <v>0.62489335318316996</v>
      </c>
      <c r="AP19" s="377">
        <v>99.14</v>
      </c>
      <c r="AQ19" s="378">
        <v>155.79</v>
      </c>
      <c r="AR19" s="703">
        <v>56.649999999999991</v>
      </c>
      <c r="AS19" s="352">
        <v>0.57141416179140603</v>
      </c>
      <c r="AT19" s="621">
        <v>0.20811554044125366</v>
      </c>
      <c r="AU19" s="620">
        <v>0.33568919821586329</v>
      </c>
      <c r="AV19" s="377">
        <v>62.74</v>
      </c>
      <c r="AW19" s="700">
        <v>-45.52</v>
      </c>
      <c r="AX19" s="703">
        <v>-108.26</v>
      </c>
      <c r="AY19" s="352">
        <v>-1.7255339496334077</v>
      </c>
      <c r="AZ19" s="621">
        <v>0.63284244502723419</v>
      </c>
      <c r="BA19" s="620">
        <v>-0.29218820206688495</v>
      </c>
      <c r="BB19" s="377">
        <v>161.88</v>
      </c>
      <c r="BC19" s="378">
        <v>110.27</v>
      </c>
      <c r="BD19" s="703">
        <v>-51.61</v>
      </c>
      <c r="BE19" s="352">
        <v>-0.31881640721522114</v>
      </c>
      <c r="BF19" s="621">
        <v>0.33038757474947444</v>
      </c>
      <c r="BG19" s="620">
        <v>0.25203995337249435</v>
      </c>
      <c r="BH19" s="377">
        <v>161.88</v>
      </c>
      <c r="BI19" s="378">
        <v>110.27</v>
      </c>
      <c r="BJ19" s="703">
        <v>-51.61</v>
      </c>
      <c r="BK19" s="352">
        <v>-0.31881640721522114</v>
      </c>
      <c r="BL19" s="621">
        <v>0.33038757474947444</v>
      </c>
      <c r="BM19" s="620">
        <v>0.25203995337249435</v>
      </c>
      <c r="BN19" s="377">
        <v>422.24</v>
      </c>
      <c r="BO19" s="378">
        <v>411.09</v>
      </c>
      <c r="BP19" s="703">
        <v>-11.150000000000034</v>
      </c>
      <c r="BQ19" s="352">
        <v>-2.6406782872300194E-2</v>
      </c>
      <c r="BR19" s="621">
        <v>0.13919510522706893</v>
      </c>
      <c r="BS19" s="620">
        <v>0.14199656657697393</v>
      </c>
      <c r="BT19" s="377">
        <v>170.19</v>
      </c>
      <c r="BU19" s="700">
        <v>146.06</v>
      </c>
      <c r="BV19" s="703">
        <v>-24.129999999999995</v>
      </c>
      <c r="BW19" s="352">
        <v>-0.14178271343792229</v>
      </c>
      <c r="BX19" s="621">
        <v>0.34734779680388594</v>
      </c>
      <c r="BY19" s="620">
        <v>0.33384379785604901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63.96</v>
      </c>
      <c r="CG19" s="700">
        <v>91.15</v>
      </c>
      <c r="CH19" s="703">
        <v>27.190000000000005</v>
      </c>
      <c r="CI19" s="352">
        <v>0.42510944340212642</v>
      </c>
      <c r="CJ19" s="621">
        <v>0.13053860440435128</v>
      </c>
      <c r="CK19" s="620">
        <v>0.20833809512925422</v>
      </c>
      <c r="CL19" s="377">
        <v>59.54</v>
      </c>
      <c r="CM19" s="378">
        <v>69.62</v>
      </c>
      <c r="CN19" s="703">
        <v>10.080000000000005</v>
      </c>
      <c r="CO19" s="352">
        <v>0.16929795095733971</v>
      </c>
      <c r="CP19" s="621">
        <v>0.12151764393738392</v>
      </c>
      <c r="CQ19" s="620">
        <v>0.15912779136476882</v>
      </c>
      <c r="CR19" s="377">
        <v>-5.77</v>
      </c>
      <c r="CS19" s="700">
        <v>-30.62</v>
      </c>
      <c r="CT19" s="703">
        <v>-24.85</v>
      </c>
      <c r="CU19" s="352">
        <v>-4.3067590987868289</v>
      </c>
      <c r="CV19" s="621">
        <v>-1.1776231197828438E-2</v>
      </c>
      <c r="CW19" s="620">
        <v>-6.998697172636055E-2</v>
      </c>
      <c r="CX19" s="377">
        <v>40.18</v>
      </c>
      <c r="CY19" s="700">
        <v>51.02</v>
      </c>
      <c r="CZ19" s="703">
        <v>10.840000000000003</v>
      </c>
      <c r="DA19" s="352">
        <v>0.26978596316575421</v>
      </c>
      <c r="DB19" s="621">
        <v>1.324568806371644E-2</v>
      </c>
      <c r="DC19" s="620">
        <v>1.7623062654789003E-2</v>
      </c>
      <c r="DD19" s="621">
        <v>0.91801538869726718</v>
      </c>
      <c r="DE19" s="620">
        <v>0.88338552261662595</v>
      </c>
      <c r="DF19" s="707"/>
      <c r="DG19" s="704"/>
    </row>
    <row r="20" spans="1:111" s="702" customFormat="1" ht="19.5" customHeight="1">
      <c r="A20" s="708" t="s">
        <v>264</v>
      </c>
      <c r="B20" s="377">
        <v>4531.71</v>
      </c>
      <c r="C20" s="378">
        <v>2396.14</v>
      </c>
      <c r="D20" s="703">
        <v>-2135.5700000000002</v>
      </c>
      <c r="E20" s="336">
        <v>-0.47125036685930921</v>
      </c>
      <c r="F20" s="377">
        <v>352.56</v>
      </c>
      <c r="G20" s="700">
        <v>351.37</v>
      </c>
      <c r="H20" s="703">
        <v>-1.1899999999999977</v>
      </c>
      <c r="I20" s="352">
        <v>-3.3753120036305812E-3</v>
      </c>
      <c r="J20" s="693">
        <v>7.7798446943868865E-2</v>
      </c>
      <c r="K20" s="620">
        <v>0.14664001268707172</v>
      </c>
      <c r="L20" s="377">
        <v>-536.89</v>
      </c>
      <c r="M20" s="378">
        <v>136.04</v>
      </c>
      <c r="N20" s="703">
        <v>672.93</v>
      </c>
      <c r="O20" s="352">
        <v>1.2533852371994263</v>
      </c>
      <c r="P20" s="741">
        <v>-1.5228329929657363</v>
      </c>
      <c r="Q20" s="740">
        <v>0.38717021942681501</v>
      </c>
      <c r="R20" s="377">
        <v>889.45</v>
      </c>
      <c r="S20" s="700">
        <v>215.33</v>
      </c>
      <c r="T20" s="703">
        <v>-674.12</v>
      </c>
      <c r="U20" s="352">
        <v>-0.75790657147675522</v>
      </c>
      <c r="V20" s="693">
        <v>2.5228329929657365</v>
      </c>
      <c r="W20" s="620">
        <v>0.61282978057318493</v>
      </c>
      <c r="X20" s="377">
        <v>552.95000000000005</v>
      </c>
      <c r="Y20" s="378">
        <v>0</v>
      </c>
      <c r="Z20" s="703">
        <v>-552.95000000000005</v>
      </c>
      <c r="AA20" s="352">
        <v>-1</v>
      </c>
      <c r="AB20" s="621">
        <v>1.5683855230315409</v>
      </c>
      <c r="AC20" s="620">
        <v>0</v>
      </c>
      <c r="AD20" s="377">
        <v>336.5</v>
      </c>
      <c r="AE20" s="378">
        <v>215.33</v>
      </c>
      <c r="AF20" s="703">
        <v>-121.16999999999999</v>
      </c>
      <c r="AG20" s="352">
        <v>-0.36008915304606237</v>
      </c>
      <c r="AH20" s="621">
        <v>0.9544474699341956</v>
      </c>
      <c r="AI20" s="620">
        <v>0.61282978057318493</v>
      </c>
      <c r="AJ20" s="377">
        <v>459.57</v>
      </c>
      <c r="AK20" s="700">
        <v>532.94000000000005</v>
      </c>
      <c r="AL20" s="703">
        <v>73.370000000000061</v>
      </c>
      <c r="AM20" s="352">
        <v>0.15964923733054825</v>
      </c>
      <c r="AN20" s="621">
        <v>0.10141204975605235</v>
      </c>
      <c r="AO20" s="620">
        <v>0.22241605248441246</v>
      </c>
      <c r="AP20" s="377">
        <v>157.41</v>
      </c>
      <c r="AQ20" s="378">
        <v>181.98</v>
      </c>
      <c r="AR20" s="703">
        <v>24.569999999999993</v>
      </c>
      <c r="AS20" s="352">
        <v>0.15608919382504285</v>
      </c>
      <c r="AT20" s="621">
        <v>0.44647719537100067</v>
      </c>
      <c r="AU20" s="620">
        <v>0.51791558755727574</v>
      </c>
      <c r="AV20" s="377">
        <v>1130.67</v>
      </c>
      <c r="AW20" s="700">
        <v>-40.56</v>
      </c>
      <c r="AX20" s="703">
        <v>-1171.23</v>
      </c>
      <c r="AY20" s="352">
        <v>-1.0358725357531375</v>
      </c>
      <c r="AZ20" s="621">
        <v>7.1829616923956552</v>
      </c>
      <c r="BA20" s="620">
        <v>-0.22288163534454339</v>
      </c>
      <c r="BB20" s="377">
        <v>1288.08</v>
      </c>
      <c r="BC20" s="378">
        <v>141.41</v>
      </c>
      <c r="BD20" s="703">
        <v>-1146.6699999999998</v>
      </c>
      <c r="BE20" s="352">
        <v>-0.89021644618346685</v>
      </c>
      <c r="BF20" s="621">
        <v>1.4481758390016302</v>
      </c>
      <c r="BG20" s="620">
        <v>0.65671295221288251</v>
      </c>
      <c r="BH20" s="377">
        <v>1288.08</v>
      </c>
      <c r="BI20" s="378">
        <v>141.41</v>
      </c>
      <c r="BJ20" s="703">
        <v>-1146.6699999999998</v>
      </c>
      <c r="BK20" s="352">
        <v>-0.89021644618346685</v>
      </c>
      <c r="BL20" s="621">
        <v>3.8278751857355124</v>
      </c>
      <c r="BM20" s="620">
        <v>0.65671295221288251</v>
      </c>
      <c r="BN20" s="377">
        <v>489.33</v>
      </c>
      <c r="BO20" s="378">
        <v>308.55</v>
      </c>
      <c r="BP20" s="703">
        <v>-180.77999999999997</v>
      </c>
      <c r="BQ20" s="352">
        <v>-0.36944393354178157</v>
      </c>
      <c r="BR20" s="621">
        <v>0.10797910722442522</v>
      </c>
      <c r="BS20" s="620">
        <v>0.12876960444715252</v>
      </c>
      <c r="BT20" s="377">
        <v>-340.64</v>
      </c>
      <c r="BU20" s="700">
        <v>-269.72000000000003</v>
      </c>
      <c r="BV20" s="703">
        <v>70.919999999999959</v>
      </c>
      <c r="BW20" s="352">
        <v>0.20819633630812576</v>
      </c>
      <c r="BX20" s="621">
        <v>-1.0123031203566122</v>
      </c>
      <c r="BY20" s="620">
        <v>-1.2525890493660894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>
        <v>0</v>
      </c>
      <c r="CF20" s="377">
        <v>355.84</v>
      </c>
      <c r="CG20" s="700">
        <v>429.94</v>
      </c>
      <c r="CH20" s="703">
        <v>74.100000000000023</v>
      </c>
      <c r="CI20" s="352">
        <v>0.20823965827338137</v>
      </c>
      <c r="CJ20" s="621">
        <v>1.0574739970282316</v>
      </c>
      <c r="CK20" s="620">
        <v>1.9966562949890865</v>
      </c>
      <c r="CL20" s="377">
        <v>199.09</v>
      </c>
      <c r="CM20" s="378">
        <v>402.47</v>
      </c>
      <c r="CN20" s="703">
        <v>203.38000000000002</v>
      </c>
      <c r="CO20" s="352">
        <v>1.0215480435983726</v>
      </c>
      <c r="CP20" s="621">
        <v>0.59164933135215458</v>
      </c>
      <c r="CQ20" s="620">
        <v>1.8690846607532625</v>
      </c>
      <c r="CR20" s="377">
        <v>8.3000000000000007</v>
      </c>
      <c r="CS20" s="700">
        <v>-100.03</v>
      </c>
      <c r="CT20" s="703">
        <v>-108.33</v>
      </c>
      <c r="CU20" s="352">
        <v>-13.051807228915662</v>
      </c>
      <c r="CV20" s="621">
        <v>2.4665676077265976E-2</v>
      </c>
      <c r="CW20" s="620">
        <v>-0.46454279478010491</v>
      </c>
      <c r="CX20" s="377">
        <v>-1174.17</v>
      </c>
      <c r="CY20" s="700">
        <v>-388.73</v>
      </c>
      <c r="CZ20" s="703">
        <v>785.44</v>
      </c>
      <c r="DA20" s="352">
        <v>0.66893209671512643</v>
      </c>
      <c r="DB20" s="621">
        <v>-0.2591008692083121</v>
      </c>
      <c r="DC20" s="620">
        <v>-0.16223175607435295</v>
      </c>
      <c r="DD20" s="621">
        <v>4.4893610698365531</v>
      </c>
      <c r="DE20" s="620">
        <v>2.8053220638090375</v>
      </c>
      <c r="DF20" s="707"/>
      <c r="DG20" s="704"/>
    </row>
    <row r="21" spans="1:111" s="702" customFormat="1" ht="19.5" customHeight="1">
      <c r="A21" s="708" t="s">
        <v>39</v>
      </c>
      <c r="B21" s="377">
        <v>1187.18</v>
      </c>
      <c r="C21" s="378">
        <v>1316.59</v>
      </c>
      <c r="D21" s="703">
        <v>129.40999999999985</v>
      </c>
      <c r="E21" s="336">
        <v>0.10900621641200142</v>
      </c>
      <c r="F21" s="377">
        <v>1187.18</v>
      </c>
      <c r="G21" s="700">
        <v>1316.59</v>
      </c>
      <c r="H21" s="703">
        <v>129.40999999999985</v>
      </c>
      <c r="I21" s="352">
        <v>0.10900621641200142</v>
      </c>
      <c r="J21" s="693">
        <v>1</v>
      </c>
      <c r="K21" s="620">
        <v>1</v>
      </c>
      <c r="L21" s="377">
        <v>-5.82</v>
      </c>
      <c r="M21" s="378">
        <v>105</v>
      </c>
      <c r="N21" s="703">
        <v>110.82</v>
      </c>
      <c r="O21" s="352">
        <v>19.041237113402058</v>
      </c>
      <c r="P21" s="741">
        <v>-4.9023736922791826E-3</v>
      </c>
      <c r="Q21" s="740">
        <v>7.9751479200054695E-2</v>
      </c>
      <c r="R21" s="377">
        <v>1193</v>
      </c>
      <c r="S21" s="700">
        <v>1211.5899999999999</v>
      </c>
      <c r="T21" s="703">
        <v>18.589999999999918</v>
      </c>
      <c r="U21" s="352">
        <v>1.5582564962279898E-2</v>
      </c>
      <c r="V21" s="693">
        <v>1.0049023736922791</v>
      </c>
      <c r="W21" s="620">
        <v>0.92024852079994535</v>
      </c>
      <c r="X21" s="377">
        <v>30.28</v>
      </c>
      <c r="Y21" s="378">
        <v>13.09</v>
      </c>
      <c r="Z21" s="703">
        <v>-17.190000000000001</v>
      </c>
      <c r="AA21" s="352">
        <v>-0.56770145310435938</v>
      </c>
      <c r="AB21" s="621">
        <v>2.5505820515844269E-2</v>
      </c>
      <c r="AC21" s="620">
        <v>9.9423510736068189E-3</v>
      </c>
      <c r="AD21" s="377">
        <v>1162.72</v>
      </c>
      <c r="AE21" s="378">
        <v>1198.5</v>
      </c>
      <c r="AF21" s="703">
        <v>35.779999999999973</v>
      </c>
      <c r="AG21" s="352">
        <v>3.0772670978395464E-2</v>
      </c>
      <c r="AH21" s="621">
        <v>0.97939655317643493</v>
      </c>
      <c r="AI21" s="620">
        <v>0.9103061697263386</v>
      </c>
      <c r="AJ21" s="377">
        <v>-677.77</v>
      </c>
      <c r="AK21" s="700">
        <v>307.42</v>
      </c>
      <c r="AL21" s="703">
        <v>985.19</v>
      </c>
      <c r="AM21" s="352">
        <v>1.4535756967702909</v>
      </c>
      <c r="AN21" s="621">
        <v>-0.57090752876564632</v>
      </c>
      <c r="AO21" s="620">
        <v>0.23349714033981728</v>
      </c>
      <c r="AP21" s="377">
        <v>231.33</v>
      </c>
      <c r="AQ21" s="378">
        <v>307.42</v>
      </c>
      <c r="AR21" s="703">
        <v>76.09</v>
      </c>
      <c r="AS21" s="352">
        <v>0.32892404789694374</v>
      </c>
      <c r="AT21" s="621">
        <v>0.19485671928435452</v>
      </c>
      <c r="AU21" s="620">
        <v>0.23349714033981728</v>
      </c>
      <c r="AV21" s="377">
        <v>-14.94</v>
      </c>
      <c r="AW21" s="700">
        <v>229.84</v>
      </c>
      <c r="AX21" s="703">
        <v>244.78</v>
      </c>
      <c r="AY21" s="352">
        <v>16.384203480589022</v>
      </c>
      <c r="AZ21" s="621">
        <v>-6.4583063156529633E-2</v>
      </c>
      <c r="BA21" s="620">
        <v>0.74764166287164135</v>
      </c>
      <c r="BB21" s="377">
        <v>216.39</v>
      </c>
      <c r="BC21" s="378">
        <v>537.26</v>
      </c>
      <c r="BD21" s="703">
        <v>320.87</v>
      </c>
      <c r="BE21" s="352">
        <v>1.4828319238412127</v>
      </c>
      <c r="BF21" s="621">
        <v>0.18138306789606035</v>
      </c>
      <c r="BG21" s="620">
        <v>0.44343383487813537</v>
      </c>
      <c r="BH21" s="377">
        <v>152.9</v>
      </c>
      <c r="BI21" s="378">
        <v>537.26</v>
      </c>
      <c r="BJ21" s="703">
        <v>384.36</v>
      </c>
      <c r="BK21" s="352">
        <v>2.5137998691955525</v>
      </c>
      <c r="BL21" s="621">
        <v>0.13150199532131554</v>
      </c>
      <c r="BM21" s="620">
        <v>0.44827701293283267</v>
      </c>
      <c r="BN21" s="377">
        <v>197.28</v>
      </c>
      <c r="BO21" s="378">
        <v>209.46</v>
      </c>
      <c r="BP21" s="703">
        <v>12.180000000000007</v>
      </c>
      <c r="BQ21" s="352">
        <v>6.1739659367396629E-2</v>
      </c>
      <c r="BR21" s="621">
        <v>0.16617530618777271</v>
      </c>
      <c r="BS21" s="620">
        <v>0.15909280793565198</v>
      </c>
      <c r="BT21" s="377">
        <v>197.28</v>
      </c>
      <c r="BU21" s="700">
        <v>209.46</v>
      </c>
      <c r="BV21" s="703">
        <v>12.180000000000007</v>
      </c>
      <c r="BW21" s="352">
        <v>6.1739659367396629E-2</v>
      </c>
      <c r="BX21" s="621">
        <v>0.16967111600385304</v>
      </c>
      <c r="BY21" s="620">
        <v>0.17476846057571965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104.87</v>
      </c>
      <c r="CG21" s="700">
        <v>138.74</v>
      </c>
      <c r="CH21" s="703">
        <v>33.870000000000005</v>
      </c>
      <c r="CI21" s="352">
        <v>0.32297129779727285</v>
      </c>
      <c r="CJ21" s="621">
        <v>9.0193683775973588E-2</v>
      </c>
      <c r="CK21" s="620">
        <v>0.1157613683771381</v>
      </c>
      <c r="CL21" s="377">
        <v>206.51</v>
      </c>
      <c r="CM21" s="378">
        <v>261.33999999999997</v>
      </c>
      <c r="CN21" s="703">
        <v>54.829999999999984</v>
      </c>
      <c r="CO21" s="352">
        <v>0.26550772359692015</v>
      </c>
      <c r="CP21" s="621">
        <v>0.17760939865143799</v>
      </c>
      <c r="CQ21" s="620">
        <v>0.21805590321234875</v>
      </c>
      <c r="CR21" s="377">
        <v>-177.38</v>
      </c>
      <c r="CS21" s="700">
        <v>-15.33</v>
      </c>
      <c r="CT21" s="703">
        <v>162.04999999999998</v>
      </c>
      <c r="CU21" s="352">
        <v>0.91357537490134166</v>
      </c>
      <c r="CV21" s="621">
        <v>-0.15255607540938487</v>
      </c>
      <c r="CW21" s="620">
        <v>-1.2790988735919899E-2</v>
      </c>
      <c r="CX21" s="377">
        <v>678.54</v>
      </c>
      <c r="CY21" s="700">
        <v>67.040000000000006</v>
      </c>
      <c r="CZ21" s="703">
        <v>-611.5</v>
      </c>
      <c r="DA21" s="352">
        <v>-0.90119963450938789</v>
      </c>
      <c r="DB21" s="621">
        <v>0.57155612459778626</v>
      </c>
      <c r="DC21" s="620">
        <v>5.0919420624492069E-2</v>
      </c>
      <c r="DD21" s="621">
        <v>0.41642011834319526</v>
      </c>
      <c r="DE21" s="620">
        <v>0.94406341259908222</v>
      </c>
      <c r="DF21" s="707"/>
      <c r="DG21" s="704"/>
    </row>
    <row r="22" spans="1:111" s="702" customFormat="1" ht="19.5" customHeight="1">
      <c r="A22" s="708" t="s">
        <v>490</v>
      </c>
      <c r="B22" s="377">
        <v>892.41</v>
      </c>
      <c r="C22" s="378">
        <v>993.37</v>
      </c>
      <c r="D22" s="703">
        <v>100.96000000000004</v>
      </c>
      <c r="E22" s="336">
        <v>0.11313185643370205</v>
      </c>
      <c r="F22" s="377">
        <v>885.4</v>
      </c>
      <c r="G22" s="700">
        <v>938.64</v>
      </c>
      <c r="H22" s="703">
        <v>53.240000000000009</v>
      </c>
      <c r="I22" s="352">
        <v>6.0131014230856122E-2</v>
      </c>
      <c r="J22" s="693">
        <v>0.99214486614896746</v>
      </c>
      <c r="K22" s="620">
        <v>0.94490471828221101</v>
      </c>
      <c r="L22" s="377">
        <v>-45.82</v>
      </c>
      <c r="M22" s="378">
        <v>35.619999999999997</v>
      </c>
      <c r="N22" s="703">
        <v>81.44</v>
      </c>
      <c r="O22" s="352">
        <v>1.7773897861195984</v>
      </c>
      <c r="P22" s="741">
        <v>-5.1750621188163544E-2</v>
      </c>
      <c r="Q22" s="740">
        <v>3.794852126480866E-2</v>
      </c>
      <c r="R22" s="377">
        <v>931.21</v>
      </c>
      <c r="S22" s="700">
        <v>903.02</v>
      </c>
      <c r="T22" s="703">
        <v>-28.190000000000055</v>
      </c>
      <c r="U22" s="352">
        <v>-3.0272441232375141E-2</v>
      </c>
      <c r="V22" s="693">
        <v>1.0517393268579174</v>
      </c>
      <c r="W22" s="620">
        <v>0.96205147873519137</v>
      </c>
      <c r="X22" s="377">
        <v>71.33</v>
      </c>
      <c r="Y22" s="378">
        <v>75.02</v>
      </c>
      <c r="Z22" s="703">
        <v>3.6899999999999977</v>
      </c>
      <c r="AA22" s="352">
        <v>5.1731389317257785E-2</v>
      </c>
      <c r="AB22" s="621">
        <v>8.0562457646261576E-2</v>
      </c>
      <c r="AC22" s="620">
        <v>7.992414557231739E-2</v>
      </c>
      <c r="AD22" s="377">
        <v>859.89</v>
      </c>
      <c r="AE22" s="378">
        <v>828</v>
      </c>
      <c r="AF22" s="703">
        <v>-31.889999999999986</v>
      </c>
      <c r="AG22" s="352">
        <v>-3.7086138924746173E-2</v>
      </c>
      <c r="AH22" s="621">
        <v>0.97118816354190196</v>
      </c>
      <c r="AI22" s="620">
        <v>0.88212733316287395</v>
      </c>
      <c r="AJ22" s="377">
        <v>9.82</v>
      </c>
      <c r="AK22" s="700">
        <v>320.81</v>
      </c>
      <c r="AL22" s="703">
        <v>310.99</v>
      </c>
      <c r="AM22" s="352">
        <v>31.669042769857434</v>
      </c>
      <c r="AN22" s="621">
        <v>1.1003910758507861E-2</v>
      </c>
      <c r="AO22" s="620">
        <v>0.32295116623211895</v>
      </c>
      <c r="AP22" s="377">
        <v>9.82</v>
      </c>
      <c r="AQ22" s="378">
        <v>289.95</v>
      </c>
      <c r="AR22" s="703">
        <v>280.13</v>
      </c>
      <c r="AS22" s="352">
        <v>28.526476578411405</v>
      </c>
      <c r="AT22" s="621">
        <v>1.1091032301784504E-2</v>
      </c>
      <c r="AU22" s="620">
        <v>0.30890437228330347</v>
      </c>
      <c r="AV22" s="377">
        <v>14.47</v>
      </c>
      <c r="AW22" s="700">
        <v>-521</v>
      </c>
      <c r="AX22" s="703">
        <v>-535.47</v>
      </c>
      <c r="AY22" s="352">
        <v>-37.005528680027645</v>
      </c>
      <c r="AZ22" s="621">
        <v>1.4735234215885946</v>
      </c>
      <c r="BA22" s="620">
        <v>-1.7968615278496294</v>
      </c>
      <c r="BB22" s="377">
        <v>24.29</v>
      </c>
      <c r="BC22" s="378">
        <v>-231.06</v>
      </c>
      <c r="BD22" s="703">
        <v>-255.35</v>
      </c>
      <c r="BE22" s="352">
        <v>-10.512556607657473</v>
      </c>
      <c r="BF22" s="621">
        <v>2.6084341877771929E-2</v>
      </c>
      <c r="BG22" s="620">
        <v>-0.25587473145666761</v>
      </c>
      <c r="BH22" s="377">
        <v>24.29</v>
      </c>
      <c r="BI22" s="378">
        <v>-231.06</v>
      </c>
      <c r="BJ22" s="703">
        <v>-255.35</v>
      </c>
      <c r="BK22" s="352">
        <v>-10.512556607657473</v>
      </c>
      <c r="BL22" s="621">
        <v>2.824779913709893E-2</v>
      </c>
      <c r="BM22" s="620">
        <v>-0.27905797101449276</v>
      </c>
      <c r="BN22" s="377">
        <v>135.82</v>
      </c>
      <c r="BO22" s="378">
        <v>184.22</v>
      </c>
      <c r="BP22" s="703">
        <v>48.400000000000006</v>
      </c>
      <c r="BQ22" s="352">
        <v>0.35635399793844802</v>
      </c>
      <c r="BR22" s="621">
        <v>0.15219461906522785</v>
      </c>
      <c r="BS22" s="620">
        <v>0.18544953038646225</v>
      </c>
      <c r="BT22" s="377">
        <v>134.28</v>
      </c>
      <c r="BU22" s="700">
        <v>172.17</v>
      </c>
      <c r="BV22" s="703">
        <v>37.889999999999986</v>
      </c>
      <c r="BW22" s="352">
        <v>0.28217158176943691</v>
      </c>
      <c r="BX22" s="621">
        <v>0.15615950877437812</v>
      </c>
      <c r="BY22" s="620">
        <v>0.20793478260869563</v>
      </c>
      <c r="BZ22" s="377">
        <v>0</v>
      </c>
      <c r="CA22" s="378">
        <v>0</v>
      </c>
      <c r="CB22" s="703">
        <v>0</v>
      </c>
      <c r="CC22" s="352">
        <v>0</v>
      </c>
      <c r="CD22" s="621">
        <v>0</v>
      </c>
      <c r="CE22" s="620">
        <v>0</v>
      </c>
      <c r="CF22" s="377">
        <v>12.88</v>
      </c>
      <c r="CG22" s="700">
        <v>16.920000000000002</v>
      </c>
      <c r="CH22" s="703">
        <v>4.0400000000000009</v>
      </c>
      <c r="CI22" s="352">
        <v>0.31366459627329196</v>
      </c>
      <c r="CJ22" s="621">
        <v>1.4978660061170617E-2</v>
      </c>
      <c r="CK22" s="620">
        <v>2.0434782608695655E-2</v>
      </c>
      <c r="CL22" s="377">
        <v>51.84</v>
      </c>
      <c r="CM22" s="378">
        <v>52.3</v>
      </c>
      <c r="CN22" s="703">
        <v>0.45999999999999375</v>
      </c>
      <c r="CO22" s="352">
        <v>8.8734567901233349E-3</v>
      </c>
      <c r="CP22" s="621">
        <v>6.0286780867320242E-2</v>
      </c>
      <c r="CQ22" s="620">
        <v>6.3164251207729463E-2</v>
      </c>
      <c r="CR22" s="377">
        <v>127.6</v>
      </c>
      <c r="CS22" s="700">
        <v>72.78</v>
      </c>
      <c r="CT22" s="703">
        <v>-54.819999999999993</v>
      </c>
      <c r="CU22" s="352">
        <v>-0.42962382445141062</v>
      </c>
      <c r="CV22" s="621">
        <v>0.14839107327681447</v>
      </c>
      <c r="CW22" s="620">
        <v>8.7898550724637689E-2</v>
      </c>
      <c r="CX22" s="377">
        <v>508.99</v>
      </c>
      <c r="CY22" s="700">
        <v>744.88</v>
      </c>
      <c r="CZ22" s="703">
        <v>235.89</v>
      </c>
      <c r="DA22" s="352">
        <v>0.46344721900233793</v>
      </c>
      <c r="DB22" s="621">
        <v>0.57035443350029702</v>
      </c>
      <c r="DC22" s="620">
        <v>0.74985151554808382</v>
      </c>
      <c r="DD22" s="621">
        <v>0.40806382211678238</v>
      </c>
      <c r="DE22" s="620">
        <v>0.1003864734299517</v>
      </c>
      <c r="DF22" s="707"/>
      <c r="DG22" s="704"/>
    </row>
    <row r="23" spans="1:111" s="702" customFormat="1" ht="19.5" customHeight="1">
      <c r="A23" s="708" t="s">
        <v>17</v>
      </c>
      <c r="B23" s="377">
        <v>0</v>
      </c>
      <c r="C23" s="378">
        <v>735.86</v>
      </c>
      <c r="D23" s="703">
        <v>735.86</v>
      </c>
      <c r="E23" s="336" t="s">
        <v>549</v>
      </c>
      <c r="F23" s="377">
        <v>0</v>
      </c>
      <c r="G23" s="700">
        <v>72.83</v>
      </c>
      <c r="H23" s="703">
        <v>72.83</v>
      </c>
      <c r="I23" s="352" t="s">
        <v>549</v>
      </c>
      <c r="J23" s="693" t="s">
        <v>493</v>
      </c>
      <c r="K23" s="620">
        <v>9.8972630663441405E-2</v>
      </c>
      <c r="L23" s="377">
        <v>0</v>
      </c>
      <c r="M23" s="378">
        <v>-0.48</v>
      </c>
      <c r="N23" s="703">
        <v>-0.48</v>
      </c>
      <c r="O23" s="352" t="s">
        <v>549</v>
      </c>
      <c r="P23" s="741" t="s">
        <v>493</v>
      </c>
      <c r="Q23" s="740">
        <v>-6.5906906494576411E-3</v>
      </c>
      <c r="R23" s="377">
        <v>0</v>
      </c>
      <c r="S23" s="700">
        <v>73.3</v>
      </c>
      <c r="T23" s="703">
        <v>73.3</v>
      </c>
      <c r="U23" s="352" t="s">
        <v>549</v>
      </c>
      <c r="V23" s="693" t="s">
        <v>493</v>
      </c>
      <c r="W23" s="620">
        <v>1.0064533845942605</v>
      </c>
      <c r="X23" s="377">
        <v>0</v>
      </c>
      <c r="Y23" s="378">
        <v>0</v>
      </c>
      <c r="Z23" s="703">
        <v>0</v>
      </c>
      <c r="AA23" s="352">
        <v>0</v>
      </c>
      <c r="AB23" s="621" t="s">
        <v>493</v>
      </c>
      <c r="AC23" s="620">
        <v>0</v>
      </c>
      <c r="AD23" s="377">
        <v>0</v>
      </c>
      <c r="AE23" s="378">
        <v>73.3</v>
      </c>
      <c r="AF23" s="703">
        <v>73.3</v>
      </c>
      <c r="AG23" s="352" t="s">
        <v>549</v>
      </c>
      <c r="AH23" s="621" t="s">
        <v>493</v>
      </c>
      <c r="AI23" s="620">
        <v>1.0064533845942605</v>
      </c>
      <c r="AJ23" s="377">
        <v>0</v>
      </c>
      <c r="AK23" s="700">
        <v>0</v>
      </c>
      <c r="AL23" s="703">
        <v>0</v>
      </c>
      <c r="AM23" s="352">
        <v>0</v>
      </c>
      <c r="AN23" s="621" t="s">
        <v>493</v>
      </c>
      <c r="AO23" s="620">
        <v>0</v>
      </c>
      <c r="AP23" s="377">
        <v>0</v>
      </c>
      <c r="AQ23" s="378">
        <v>0</v>
      </c>
      <c r="AR23" s="703">
        <v>0</v>
      </c>
      <c r="AS23" s="352">
        <v>0</v>
      </c>
      <c r="AT23" s="621" t="s">
        <v>493</v>
      </c>
      <c r="AU23" s="620">
        <v>0</v>
      </c>
      <c r="AV23" s="377">
        <v>0</v>
      </c>
      <c r="AW23" s="700">
        <v>46.19</v>
      </c>
      <c r="AX23" s="703">
        <v>46.19</v>
      </c>
      <c r="AY23" s="352" t="s">
        <v>549</v>
      </c>
      <c r="AZ23" s="621" t="s">
        <v>493</v>
      </c>
      <c r="BA23" s="620" t="s">
        <v>493</v>
      </c>
      <c r="BB23" s="377">
        <v>0</v>
      </c>
      <c r="BC23" s="378">
        <v>46.19</v>
      </c>
      <c r="BD23" s="703">
        <v>46.19</v>
      </c>
      <c r="BE23" s="352" t="s">
        <v>549</v>
      </c>
      <c r="BF23" s="621" t="s">
        <v>493</v>
      </c>
      <c r="BG23" s="620">
        <v>0.63015006821282404</v>
      </c>
      <c r="BH23" s="377">
        <v>0</v>
      </c>
      <c r="BI23" s="378">
        <v>46.19</v>
      </c>
      <c r="BJ23" s="703">
        <v>46.19</v>
      </c>
      <c r="BK23" s="352" t="s">
        <v>549</v>
      </c>
      <c r="BL23" s="621" t="s">
        <v>493</v>
      </c>
      <c r="BM23" s="620">
        <v>0.63015006821282404</v>
      </c>
      <c r="BN23" s="377">
        <v>0</v>
      </c>
      <c r="BO23" s="378">
        <v>133.07</v>
      </c>
      <c r="BP23" s="703">
        <v>133.07</v>
      </c>
      <c r="BQ23" s="352" t="s">
        <v>549</v>
      </c>
      <c r="BR23" s="621" t="s">
        <v>493</v>
      </c>
      <c r="BS23" s="620">
        <v>0.18083602859239528</v>
      </c>
      <c r="BT23" s="377">
        <v>0</v>
      </c>
      <c r="BU23" s="700">
        <v>-112.53</v>
      </c>
      <c r="BV23" s="703">
        <v>-112.53</v>
      </c>
      <c r="BW23" s="352" t="s">
        <v>549</v>
      </c>
      <c r="BX23" s="621" t="s">
        <v>493</v>
      </c>
      <c r="BY23" s="620">
        <v>-1.5351978171896317</v>
      </c>
      <c r="BZ23" s="377">
        <v>0</v>
      </c>
      <c r="CA23" s="378">
        <v>0</v>
      </c>
      <c r="CB23" s="703">
        <v>0</v>
      </c>
      <c r="CC23" s="352">
        <v>0</v>
      </c>
      <c r="CD23" s="621" t="s">
        <v>493</v>
      </c>
      <c r="CE23" s="620">
        <v>0</v>
      </c>
      <c r="CF23" s="377">
        <v>0</v>
      </c>
      <c r="CG23" s="700">
        <v>5.16</v>
      </c>
      <c r="CH23" s="703">
        <v>5.16</v>
      </c>
      <c r="CI23" s="352" t="s">
        <v>549</v>
      </c>
      <c r="CJ23" s="621" t="s">
        <v>493</v>
      </c>
      <c r="CK23" s="620">
        <v>7.03956343792633E-2</v>
      </c>
      <c r="CL23" s="377">
        <v>0</v>
      </c>
      <c r="CM23" s="378">
        <v>97.06</v>
      </c>
      <c r="CN23" s="703">
        <v>97.06</v>
      </c>
      <c r="CO23" s="352" t="s">
        <v>549</v>
      </c>
      <c r="CP23" s="621" t="s">
        <v>493</v>
      </c>
      <c r="CQ23" s="620">
        <v>1.3241473396998638</v>
      </c>
      <c r="CR23" s="377">
        <v>0</v>
      </c>
      <c r="CS23" s="700">
        <v>1.04</v>
      </c>
      <c r="CT23" s="703">
        <v>1.04</v>
      </c>
      <c r="CU23" s="352" t="s">
        <v>549</v>
      </c>
      <c r="CV23" s="621" t="s">
        <v>493</v>
      </c>
      <c r="CW23" s="620">
        <v>1.4188267394270124E-2</v>
      </c>
      <c r="CX23" s="377">
        <v>0</v>
      </c>
      <c r="CY23" s="700">
        <v>36.39</v>
      </c>
      <c r="CZ23" s="703">
        <v>36.39</v>
      </c>
      <c r="DA23" s="352" t="s">
        <v>549</v>
      </c>
      <c r="DB23" s="621" t="s">
        <v>493</v>
      </c>
      <c r="DC23" s="620">
        <v>4.9452341477998533E-2</v>
      </c>
      <c r="DD23" s="621" t="s">
        <v>553</v>
      </c>
      <c r="DE23" s="620">
        <v>0.50354706684856754</v>
      </c>
      <c r="DF23" s="707"/>
      <c r="DG23" s="704"/>
    </row>
    <row r="24" spans="1:111" s="702" customFormat="1" ht="19.5" customHeight="1">
      <c r="A24" s="708" t="s">
        <v>298</v>
      </c>
      <c r="B24" s="377">
        <v>498.47</v>
      </c>
      <c r="C24" s="378">
        <v>459.12</v>
      </c>
      <c r="D24" s="703">
        <v>-39.350000000000023</v>
      </c>
      <c r="E24" s="336">
        <v>-7.8941561177202274E-2</v>
      </c>
      <c r="F24" s="377">
        <v>165.88</v>
      </c>
      <c r="G24" s="700">
        <v>171.53</v>
      </c>
      <c r="H24" s="703">
        <v>5.6500000000000057</v>
      </c>
      <c r="I24" s="352">
        <v>3.4060766819387543E-2</v>
      </c>
      <c r="J24" s="693">
        <v>0.33277830160290484</v>
      </c>
      <c r="K24" s="620">
        <v>0.3736060289248998</v>
      </c>
      <c r="L24" s="377">
        <v>2.9</v>
      </c>
      <c r="M24" s="378">
        <v>-10.72</v>
      </c>
      <c r="N24" s="703">
        <v>-13.620000000000001</v>
      </c>
      <c r="O24" s="352">
        <v>-4.6965517241379313</v>
      </c>
      <c r="P24" s="741">
        <v>1.7482517482517484E-2</v>
      </c>
      <c r="Q24" s="740">
        <v>-6.2496356322509182E-2</v>
      </c>
      <c r="R24" s="377">
        <v>162.97999999999999</v>
      </c>
      <c r="S24" s="700">
        <v>182.25</v>
      </c>
      <c r="T24" s="703">
        <v>19.27000000000001</v>
      </c>
      <c r="U24" s="352">
        <v>0.11823536630261389</v>
      </c>
      <c r="V24" s="693">
        <v>0.9825174825174825</v>
      </c>
      <c r="W24" s="620">
        <v>1.0624963563225092</v>
      </c>
      <c r="X24" s="377">
        <v>49.49</v>
      </c>
      <c r="Y24" s="378">
        <v>39.75</v>
      </c>
      <c r="Z24" s="703">
        <v>-9.740000000000002</v>
      </c>
      <c r="AA24" s="352">
        <v>-0.19680743584562541</v>
      </c>
      <c r="AB24" s="621">
        <v>0.29834820352061736</v>
      </c>
      <c r="AC24" s="620">
        <v>0.23173788841602053</v>
      </c>
      <c r="AD24" s="377">
        <v>113.49</v>
      </c>
      <c r="AE24" s="378">
        <v>142.5</v>
      </c>
      <c r="AF24" s="703">
        <v>29.010000000000005</v>
      </c>
      <c r="AG24" s="352">
        <v>0.25561723499867833</v>
      </c>
      <c r="AH24" s="621">
        <v>0.68416927899686519</v>
      </c>
      <c r="AI24" s="620">
        <v>0.83075846790648866</v>
      </c>
      <c r="AJ24" s="377">
        <v>53.14</v>
      </c>
      <c r="AK24" s="700">
        <v>102.64</v>
      </c>
      <c r="AL24" s="703">
        <v>49.5</v>
      </c>
      <c r="AM24" s="352">
        <v>0.93150169363944302</v>
      </c>
      <c r="AN24" s="621">
        <v>0.10660621501795493</v>
      </c>
      <c r="AO24" s="620">
        <v>0.22355811116919325</v>
      </c>
      <c r="AP24" s="377">
        <v>59.62</v>
      </c>
      <c r="AQ24" s="378">
        <v>16.940000000000001</v>
      </c>
      <c r="AR24" s="703">
        <v>-42.679999999999993</v>
      </c>
      <c r="AS24" s="352">
        <v>-0.71586715867158657</v>
      </c>
      <c r="AT24" s="621">
        <v>0.35941644562334218</v>
      </c>
      <c r="AU24" s="620">
        <v>9.8758234711129253E-2</v>
      </c>
      <c r="AV24" s="377">
        <v>37.700000000000003</v>
      </c>
      <c r="AW24" s="700">
        <v>13.24</v>
      </c>
      <c r="AX24" s="703">
        <v>-24.46</v>
      </c>
      <c r="AY24" s="352">
        <v>-0.64880636604774533</v>
      </c>
      <c r="AZ24" s="621">
        <v>0.63233814156323387</v>
      </c>
      <c r="BA24" s="620">
        <v>0.78158205430932703</v>
      </c>
      <c r="BB24" s="377">
        <v>97.32</v>
      </c>
      <c r="BC24" s="378">
        <v>30.18</v>
      </c>
      <c r="BD24" s="703">
        <v>-67.139999999999986</v>
      </c>
      <c r="BE24" s="352">
        <v>-0.68988902589395795</v>
      </c>
      <c r="BF24" s="621">
        <v>0.59712848202233404</v>
      </c>
      <c r="BG24" s="620">
        <v>0.16559670781893004</v>
      </c>
      <c r="BH24" s="377">
        <v>97.32</v>
      </c>
      <c r="BI24" s="378">
        <v>30.18</v>
      </c>
      <c r="BJ24" s="703">
        <v>-67.139999999999986</v>
      </c>
      <c r="BK24" s="352">
        <v>-0.68988902589395795</v>
      </c>
      <c r="BL24" s="621">
        <v>0.85752048638646572</v>
      </c>
      <c r="BM24" s="620">
        <v>0.21178947368421053</v>
      </c>
      <c r="BN24" s="377">
        <v>75.319999999999993</v>
      </c>
      <c r="BO24" s="378">
        <v>80.87</v>
      </c>
      <c r="BP24" s="703">
        <v>5.5500000000000114</v>
      </c>
      <c r="BQ24" s="352">
        <v>7.3685608072225336E-2</v>
      </c>
      <c r="BR24" s="621">
        <v>0.15110237326218226</v>
      </c>
      <c r="BS24" s="620">
        <v>0.17614131381773829</v>
      </c>
      <c r="BT24" s="377">
        <v>-39.020000000000003</v>
      </c>
      <c r="BU24" s="700">
        <v>-17.399999999999999</v>
      </c>
      <c r="BV24" s="703">
        <v>21.620000000000005</v>
      </c>
      <c r="BW24" s="352">
        <v>0.55407483341875974</v>
      </c>
      <c r="BX24" s="621">
        <v>-0.34381883866419954</v>
      </c>
      <c r="BY24" s="620">
        <v>-0.12210526315789473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29.58</v>
      </c>
      <c r="CG24" s="700">
        <v>48.8</v>
      </c>
      <c r="CH24" s="703">
        <v>19.22</v>
      </c>
      <c r="CI24" s="352">
        <v>0.64976335361730897</v>
      </c>
      <c r="CJ24" s="621">
        <v>0.26063970393867303</v>
      </c>
      <c r="CK24" s="620">
        <v>0.34245614035087718</v>
      </c>
      <c r="CL24" s="377">
        <v>65.83</v>
      </c>
      <c r="CM24" s="378">
        <v>64.27</v>
      </c>
      <c r="CN24" s="703">
        <v>-1.5600000000000023</v>
      </c>
      <c r="CO24" s="352">
        <v>-2.369740240012156E-2</v>
      </c>
      <c r="CP24" s="621">
        <v>0.58005110582430175</v>
      </c>
      <c r="CQ24" s="620">
        <v>0.45101754385964909</v>
      </c>
      <c r="CR24" s="377">
        <v>1.1100000000000001</v>
      </c>
      <c r="CS24" s="700">
        <v>14</v>
      </c>
      <c r="CT24" s="703">
        <v>12.89</v>
      </c>
      <c r="CU24" s="352">
        <v>11.612612612612612</v>
      </c>
      <c r="CV24" s="621">
        <v>9.7805974094633905E-3</v>
      </c>
      <c r="CW24" s="620">
        <v>9.8245614035087719E-2</v>
      </c>
      <c r="CX24" s="377">
        <v>-41.32</v>
      </c>
      <c r="CY24" s="700">
        <v>2.64</v>
      </c>
      <c r="CZ24" s="703">
        <v>43.96</v>
      </c>
      <c r="DA24" s="352">
        <v>1.063891577928364</v>
      </c>
      <c r="DB24" s="621">
        <v>-8.2893654583024043E-2</v>
      </c>
      <c r="DC24" s="620">
        <v>5.7501306847882912E-3</v>
      </c>
      <c r="DD24" s="621">
        <v>1.3640849414045291</v>
      </c>
      <c r="DE24" s="620">
        <v>0.98147368421052639</v>
      </c>
      <c r="DF24" s="707"/>
      <c r="DG24" s="704"/>
    </row>
    <row r="25" spans="1:111" s="702" customFormat="1" ht="19.5" customHeight="1">
      <c r="A25" s="708" t="s">
        <v>6</v>
      </c>
      <c r="B25" s="377">
        <v>232.17</v>
      </c>
      <c r="C25" s="378">
        <v>274.20999999999998</v>
      </c>
      <c r="D25" s="703">
        <v>42.039999999999992</v>
      </c>
      <c r="E25" s="336">
        <v>0.18107421286126543</v>
      </c>
      <c r="F25" s="377">
        <v>92.87</v>
      </c>
      <c r="G25" s="700">
        <v>109.69</v>
      </c>
      <c r="H25" s="703">
        <v>16.819999999999993</v>
      </c>
      <c r="I25" s="352">
        <v>0.18111338430063523</v>
      </c>
      <c r="J25" s="693">
        <v>0.40000861437739593</v>
      </c>
      <c r="K25" s="620">
        <v>0.4000218810400788</v>
      </c>
      <c r="L25" s="377">
        <v>-3.88</v>
      </c>
      <c r="M25" s="378">
        <v>3.42</v>
      </c>
      <c r="N25" s="703">
        <v>7.3</v>
      </c>
      <c r="O25" s="352">
        <v>1.8814432989690721</v>
      </c>
      <c r="P25" s="741">
        <v>-4.1778830623452133E-2</v>
      </c>
      <c r="Q25" s="740">
        <v>3.1178776552101377E-2</v>
      </c>
      <c r="R25" s="377">
        <v>96.75</v>
      </c>
      <c r="S25" s="700">
        <v>106.27</v>
      </c>
      <c r="T25" s="703">
        <v>9.519999999999996</v>
      </c>
      <c r="U25" s="352">
        <v>9.8397932816537428E-2</v>
      </c>
      <c r="V25" s="693">
        <v>1.0417788306234521</v>
      </c>
      <c r="W25" s="620">
        <v>0.96882122344789856</v>
      </c>
      <c r="X25" s="377">
        <v>0</v>
      </c>
      <c r="Y25" s="378">
        <v>0</v>
      </c>
      <c r="Z25" s="703">
        <v>0</v>
      </c>
      <c r="AA25" s="352">
        <v>0</v>
      </c>
      <c r="AB25" s="621">
        <v>0</v>
      </c>
      <c r="AC25" s="620">
        <v>0</v>
      </c>
      <c r="AD25" s="377">
        <v>96.75</v>
      </c>
      <c r="AE25" s="378">
        <v>106.27</v>
      </c>
      <c r="AF25" s="703">
        <v>9.519999999999996</v>
      </c>
      <c r="AG25" s="352">
        <v>9.8397932816537428E-2</v>
      </c>
      <c r="AH25" s="621">
        <v>1.0417788306234521</v>
      </c>
      <c r="AI25" s="620">
        <v>0.96882122344789856</v>
      </c>
      <c r="AJ25" s="377">
        <v>12.58</v>
      </c>
      <c r="AK25" s="700">
        <v>0</v>
      </c>
      <c r="AL25" s="703">
        <v>-12.58</v>
      </c>
      <c r="AM25" s="352">
        <v>-1</v>
      </c>
      <c r="AN25" s="621">
        <v>5.418443382004566E-2</v>
      </c>
      <c r="AO25" s="620">
        <v>0</v>
      </c>
      <c r="AP25" s="377">
        <v>5.03</v>
      </c>
      <c r="AQ25" s="378">
        <v>0</v>
      </c>
      <c r="AR25" s="703">
        <v>-5.03</v>
      </c>
      <c r="AS25" s="352">
        <v>-1</v>
      </c>
      <c r="AT25" s="621">
        <v>5.4161731452568106E-2</v>
      </c>
      <c r="AU25" s="620">
        <v>0</v>
      </c>
      <c r="AV25" s="377">
        <v>31.18</v>
      </c>
      <c r="AW25" s="700">
        <v>-46.03</v>
      </c>
      <c r="AX25" s="703">
        <v>-77.210000000000008</v>
      </c>
      <c r="AY25" s="352">
        <v>-2.4762668377164854</v>
      </c>
      <c r="AZ25" s="621">
        <v>6.1988071570576535</v>
      </c>
      <c r="BA25" s="620" t="s">
        <v>493</v>
      </c>
      <c r="BB25" s="377">
        <v>36.21</v>
      </c>
      <c r="BC25" s="378">
        <v>-46.03</v>
      </c>
      <c r="BD25" s="703">
        <v>-82.240000000000009</v>
      </c>
      <c r="BE25" s="352">
        <v>-2.2711958022645682</v>
      </c>
      <c r="BF25" s="621">
        <v>0.37426356589147286</v>
      </c>
      <c r="BG25" s="620">
        <v>-0.43314199680060228</v>
      </c>
      <c r="BH25" s="377">
        <v>36.21</v>
      </c>
      <c r="BI25" s="378">
        <v>-46.03</v>
      </c>
      <c r="BJ25" s="703">
        <v>-82.240000000000009</v>
      </c>
      <c r="BK25" s="352">
        <v>-2.2711958022645682</v>
      </c>
      <c r="BL25" s="621">
        <v>0.37426356589147286</v>
      </c>
      <c r="BM25" s="620">
        <v>-0.43314199680060228</v>
      </c>
      <c r="BN25" s="377">
        <v>36.58</v>
      </c>
      <c r="BO25" s="378">
        <v>44.65</v>
      </c>
      <c r="BP25" s="703">
        <v>8.07</v>
      </c>
      <c r="BQ25" s="352">
        <v>0.22061235647895028</v>
      </c>
      <c r="BR25" s="621">
        <v>0.15755696257053023</v>
      </c>
      <c r="BS25" s="620">
        <v>0.16283140658619308</v>
      </c>
      <c r="BT25" s="377">
        <v>-9.6</v>
      </c>
      <c r="BU25" s="700">
        <v>-11.12</v>
      </c>
      <c r="BV25" s="703">
        <v>-1.5199999999999996</v>
      </c>
      <c r="BW25" s="352">
        <v>-0.1583333333333333</v>
      </c>
      <c r="BX25" s="621">
        <v>-9.9224806201550386E-2</v>
      </c>
      <c r="BY25" s="620">
        <v>-0.10463912675261126</v>
      </c>
      <c r="BZ25" s="377">
        <v>0</v>
      </c>
      <c r="CA25" s="378">
        <v>0</v>
      </c>
      <c r="CB25" s="703">
        <v>0</v>
      </c>
      <c r="CC25" s="352">
        <v>0</v>
      </c>
      <c r="CD25" s="621">
        <v>0</v>
      </c>
      <c r="CE25" s="620">
        <v>0</v>
      </c>
      <c r="CF25" s="377">
        <v>27.04</v>
      </c>
      <c r="CG25" s="700">
        <v>28.22</v>
      </c>
      <c r="CH25" s="703">
        <v>1.1799999999999997</v>
      </c>
      <c r="CI25" s="352">
        <v>4.3639053254437864E-2</v>
      </c>
      <c r="CJ25" s="621">
        <v>0.27948320413436689</v>
      </c>
      <c r="CK25" s="620">
        <v>0.26555001411499013</v>
      </c>
      <c r="CL25" s="377">
        <v>19.57</v>
      </c>
      <c r="CM25" s="378">
        <v>16.87</v>
      </c>
      <c r="CN25" s="703">
        <v>-2.6999999999999993</v>
      </c>
      <c r="CO25" s="352">
        <v>-0.13796627491057736</v>
      </c>
      <c r="CP25" s="621">
        <v>0.20227390180878554</v>
      </c>
      <c r="CQ25" s="620">
        <v>0.1587465888773878</v>
      </c>
      <c r="CR25" s="377">
        <v>0.99</v>
      </c>
      <c r="CS25" s="700">
        <v>-6.98</v>
      </c>
      <c r="CT25" s="703">
        <v>-7.9700000000000006</v>
      </c>
      <c r="CU25" s="352">
        <v>-8.0505050505050519</v>
      </c>
      <c r="CV25" s="621">
        <v>1.0232558139534883E-2</v>
      </c>
      <c r="CW25" s="620">
        <v>-6.5681754022772196E-2</v>
      </c>
      <c r="CX25" s="377">
        <v>22.55</v>
      </c>
      <c r="CY25" s="700">
        <v>125.3</v>
      </c>
      <c r="CZ25" s="703">
        <v>102.75</v>
      </c>
      <c r="DA25" s="352">
        <v>4.5565410199556542</v>
      </c>
      <c r="DB25" s="621">
        <v>9.7127105138476125E-2</v>
      </c>
      <c r="DC25" s="620">
        <v>0.45694905364501659</v>
      </c>
      <c r="DD25" s="621">
        <v>0.76692506459948329</v>
      </c>
      <c r="DE25" s="620">
        <v>-0.17916627458360779</v>
      </c>
      <c r="DF25" s="707"/>
      <c r="DG25" s="704"/>
    </row>
    <row r="26" spans="1:111" s="702" customFormat="1" ht="19.5" customHeight="1">
      <c r="A26" s="708" t="s">
        <v>2</v>
      </c>
      <c r="B26" s="377">
        <v>710.28</v>
      </c>
      <c r="C26" s="378">
        <v>234.51</v>
      </c>
      <c r="D26" s="703">
        <v>-475.77</v>
      </c>
      <c r="E26" s="336">
        <v>-0.6698344314918061</v>
      </c>
      <c r="F26" s="377">
        <v>142.06</v>
      </c>
      <c r="G26" s="700">
        <v>46.9</v>
      </c>
      <c r="H26" s="703">
        <v>-95.16</v>
      </c>
      <c r="I26" s="352">
        <v>-0.66985780656060812</v>
      </c>
      <c r="J26" s="693">
        <v>0.20000563158191137</v>
      </c>
      <c r="K26" s="620">
        <v>0.19999147157903716</v>
      </c>
      <c r="L26" s="377">
        <v>55.36</v>
      </c>
      <c r="M26" s="378">
        <v>-105.81</v>
      </c>
      <c r="N26" s="703">
        <v>-161.17000000000002</v>
      </c>
      <c r="O26" s="352">
        <v>-2.9113078034682083</v>
      </c>
      <c r="P26" s="741">
        <v>0.38969449528368294</v>
      </c>
      <c r="Q26" s="740">
        <v>-2.256076759061834</v>
      </c>
      <c r="R26" s="377">
        <v>86.69</v>
      </c>
      <c r="S26" s="700">
        <v>152.71</v>
      </c>
      <c r="T26" s="703">
        <v>66.02000000000001</v>
      </c>
      <c r="U26" s="352">
        <v>0.7615641942553929</v>
      </c>
      <c r="V26" s="693">
        <v>0.61023511192453894</v>
      </c>
      <c r="W26" s="620">
        <v>3.256076759061834</v>
      </c>
      <c r="X26" s="377">
        <v>0</v>
      </c>
      <c r="Y26" s="378">
        <v>0</v>
      </c>
      <c r="Z26" s="703">
        <v>0</v>
      </c>
      <c r="AA26" s="352">
        <v>0</v>
      </c>
      <c r="AB26" s="621">
        <v>0</v>
      </c>
      <c r="AC26" s="620">
        <v>0</v>
      </c>
      <c r="AD26" s="377">
        <v>86.69</v>
      </c>
      <c r="AE26" s="378">
        <v>152.71</v>
      </c>
      <c r="AF26" s="703">
        <v>66.02000000000001</v>
      </c>
      <c r="AG26" s="352">
        <v>0.7615641942553929</v>
      </c>
      <c r="AH26" s="621">
        <v>0.61023511192453894</v>
      </c>
      <c r="AI26" s="620">
        <v>3.256076759061834</v>
      </c>
      <c r="AJ26" s="377">
        <v>-332.05</v>
      </c>
      <c r="AK26" s="700">
        <v>1180.51</v>
      </c>
      <c r="AL26" s="703">
        <v>1512.56</v>
      </c>
      <c r="AM26" s="352">
        <v>4.5552175877126935</v>
      </c>
      <c r="AN26" s="621">
        <v>-0.46749169341668079</v>
      </c>
      <c r="AO26" s="620">
        <v>5.0339431154321783</v>
      </c>
      <c r="AP26" s="377">
        <v>-27.4</v>
      </c>
      <c r="AQ26" s="378">
        <v>236.1</v>
      </c>
      <c r="AR26" s="703">
        <v>263.5</v>
      </c>
      <c r="AS26" s="352">
        <v>9.6167883211678831</v>
      </c>
      <c r="AT26" s="621">
        <v>-0.19287624947205406</v>
      </c>
      <c r="AU26" s="620">
        <v>5.0341151385927505</v>
      </c>
      <c r="AV26" s="377">
        <v>86.66</v>
      </c>
      <c r="AW26" s="700">
        <v>-222.55</v>
      </c>
      <c r="AX26" s="703">
        <v>-309.21000000000004</v>
      </c>
      <c r="AY26" s="352">
        <v>-3.568082160166167</v>
      </c>
      <c r="AZ26" s="621" t="s">
        <v>493</v>
      </c>
      <c r="BA26" s="620">
        <v>-0.9426090639559509</v>
      </c>
      <c r="BB26" s="377">
        <v>59.26</v>
      </c>
      <c r="BC26" s="378">
        <v>13.55</v>
      </c>
      <c r="BD26" s="703">
        <v>-45.709999999999994</v>
      </c>
      <c r="BE26" s="352">
        <v>-0.77134660816739786</v>
      </c>
      <c r="BF26" s="621">
        <v>0.68358518860306838</v>
      </c>
      <c r="BG26" s="620">
        <v>8.8730273066596824E-2</v>
      </c>
      <c r="BH26" s="377">
        <v>59.26</v>
      </c>
      <c r="BI26" s="378">
        <v>13.55</v>
      </c>
      <c r="BJ26" s="703">
        <v>-45.709999999999994</v>
      </c>
      <c r="BK26" s="352">
        <v>-0.77134660816739786</v>
      </c>
      <c r="BL26" s="621">
        <v>0.68358518860306838</v>
      </c>
      <c r="BM26" s="620">
        <v>8.8730273066596824E-2</v>
      </c>
      <c r="BN26" s="377">
        <v>124.64</v>
      </c>
      <c r="BO26" s="378">
        <v>27.19</v>
      </c>
      <c r="BP26" s="703">
        <v>-97.45</v>
      </c>
      <c r="BQ26" s="352">
        <v>-0.78185173299101418</v>
      </c>
      <c r="BR26" s="621">
        <v>0.17548009235794335</v>
      </c>
      <c r="BS26" s="620">
        <v>0.1159438829900644</v>
      </c>
      <c r="BT26" s="377">
        <v>-74</v>
      </c>
      <c r="BU26" s="700">
        <v>-37.950000000000003</v>
      </c>
      <c r="BV26" s="703">
        <v>36.049999999999997</v>
      </c>
      <c r="BW26" s="352">
        <v>0.48716216216216213</v>
      </c>
      <c r="BX26" s="621">
        <v>-0.85361633406390591</v>
      </c>
      <c r="BY26" s="620">
        <v>-0.24851024818283021</v>
      </c>
      <c r="BZ26" s="377">
        <v>0</v>
      </c>
      <c r="CA26" s="378">
        <v>0</v>
      </c>
      <c r="CB26" s="703">
        <v>0</v>
      </c>
      <c r="CC26" s="352">
        <v>0</v>
      </c>
      <c r="CD26" s="621">
        <v>0</v>
      </c>
      <c r="CE26" s="620">
        <v>0</v>
      </c>
      <c r="CF26" s="377">
        <v>16.62</v>
      </c>
      <c r="CG26" s="700">
        <v>33.69</v>
      </c>
      <c r="CH26" s="703">
        <v>17.069999999999997</v>
      </c>
      <c r="CI26" s="352">
        <v>1.0270758122743679</v>
      </c>
      <c r="CJ26" s="621">
        <v>0.19171761448840699</v>
      </c>
      <c r="CK26" s="620">
        <v>0.22061423613384845</v>
      </c>
      <c r="CL26" s="377">
        <v>99.87</v>
      </c>
      <c r="CM26" s="378">
        <v>112.37</v>
      </c>
      <c r="CN26" s="703">
        <v>12.5</v>
      </c>
      <c r="CO26" s="352">
        <v>0.12516271152498248</v>
      </c>
      <c r="CP26" s="621">
        <v>1.1520359903103012</v>
      </c>
      <c r="CQ26" s="620">
        <v>0.73583917228734197</v>
      </c>
      <c r="CR26" s="377">
        <v>1.25</v>
      </c>
      <c r="CS26" s="700">
        <v>3.02</v>
      </c>
      <c r="CT26" s="703">
        <v>1.77</v>
      </c>
      <c r="CU26" s="352">
        <v>1.4159999999999999</v>
      </c>
      <c r="CV26" s="621">
        <v>1.4419194832160573E-2</v>
      </c>
      <c r="CW26" s="620">
        <v>1.9776046100451836E-2</v>
      </c>
      <c r="CX26" s="377">
        <v>-16.3</v>
      </c>
      <c r="CY26" s="700">
        <v>28.04</v>
      </c>
      <c r="CZ26" s="703">
        <v>44.34</v>
      </c>
      <c r="DA26" s="352">
        <v>2.7202453987730064</v>
      </c>
      <c r="DB26" s="621">
        <v>-2.2948696288787523E-2</v>
      </c>
      <c r="DC26" s="620">
        <v>0.11956846189927935</v>
      </c>
      <c r="DD26" s="621">
        <v>1.1880263006113738</v>
      </c>
      <c r="DE26" s="620">
        <v>0.81638399580904986</v>
      </c>
      <c r="DF26" s="707"/>
      <c r="DG26" s="704"/>
    </row>
    <row r="27" spans="1:111" s="702" customFormat="1" ht="19.5" customHeight="1" thickBot="1">
      <c r="A27" s="708" t="s">
        <v>19</v>
      </c>
      <c r="B27" s="377">
        <v>7.84</v>
      </c>
      <c r="C27" s="378">
        <v>15.38</v>
      </c>
      <c r="D27" s="703">
        <v>7.5400000000000009</v>
      </c>
      <c r="E27" s="336">
        <v>0.96173469387755117</v>
      </c>
      <c r="F27" s="377">
        <v>7.84</v>
      </c>
      <c r="G27" s="700">
        <v>15.38</v>
      </c>
      <c r="H27" s="703">
        <v>7.5400000000000009</v>
      </c>
      <c r="I27" s="352">
        <v>0.96173469387755117</v>
      </c>
      <c r="J27" s="693">
        <v>1</v>
      </c>
      <c r="K27" s="620">
        <v>1</v>
      </c>
      <c r="L27" s="377">
        <v>1.88</v>
      </c>
      <c r="M27" s="378">
        <v>2.8</v>
      </c>
      <c r="N27" s="703">
        <v>0.91999999999999993</v>
      </c>
      <c r="O27" s="352">
        <v>0.48936170212765956</v>
      </c>
      <c r="P27" s="741">
        <v>0.23979591836734693</v>
      </c>
      <c r="Q27" s="740">
        <v>0.18205461638491546</v>
      </c>
      <c r="R27" s="377">
        <v>5.97</v>
      </c>
      <c r="S27" s="700">
        <v>12.58</v>
      </c>
      <c r="T27" s="703">
        <v>6.61</v>
      </c>
      <c r="U27" s="352">
        <v>1.1072026800670018</v>
      </c>
      <c r="V27" s="693">
        <v>0.76147959183673464</v>
      </c>
      <c r="W27" s="620">
        <v>0.81794538361508451</v>
      </c>
      <c r="X27" s="377">
        <v>1.63</v>
      </c>
      <c r="Y27" s="378">
        <v>0.46</v>
      </c>
      <c r="Z27" s="703">
        <v>-1.17</v>
      </c>
      <c r="AA27" s="352">
        <v>-0.71779141104294475</v>
      </c>
      <c r="AB27" s="621">
        <v>0.20790816326530612</v>
      </c>
      <c r="AC27" s="620">
        <v>2.9908972691807541E-2</v>
      </c>
      <c r="AD27" s="377">
        <v>4.34</v>
      </c>
      <c r="AE27" s="378">
        <v>12.13</v>
      </c>
      <c r="AF27" s="703">
        <v>7.7900000000000009</v>
      </c>
      <c r="AG27" s="352">
        <v>1.7949308755760371</v>
      </c>
      <c r="AH27" s="621">
        <v>0.5535714285714286</v>
      </c>
      <c r="AI27" s="620">
        <v>0.78868660598179452</v>
      </c>
      <c r="AJ27" s="377">
        <v>0</v>
      </c>
      <c r="AK27" s="700">
        <v>0</v>
      </c>
      <c r="AL27" s="703">
        <v>0</v>
      </c>
      <c r="AM27" s="352">
        <v>0</v>
      </c>
      <c r="AN27" s="621">
        <v>0</v>
      </c>
      <c r="AO27" s="620">
        <v>0</v>
      </c>
      <c r="AP27" s="377">
        <v>0</v>
      </c>
      <c r="AQ27" s="378">
        <v>0</v>
      </c>
      <c r="AR27" s="703">
        <v>0</v>
      </c>
      <c r="AS27" s="352">
        <v>0</v>
      </c>
      <c r="AT27" s="621">
        <v>0</v>
      </c>
      <c r="AU27" s="620">
        <v>0</v>
      </c>
      <c r="AV27" s="377">
        <v>-14.29</v>
      </c>
      <c r="AW27" s="700">
        <v>20.03</v>
      </c>
      <c r="AX27" s="703">
        <v>34.32</v>
      </c>
      <c r="AY27" s="352">
        <v>2.4016794961511549</v>
      </c>
      <c r="AZ27" s="621" t="s">
        <v>493</v>
      </c>
      <c r="BA27" s="620" t="s">
        <v>493</v>
      </c>
      <c r="BB27" s="377">
        <v>-14.29</v>
      </c>
      <c r="BC27" s="378">
        <v>20.03</v>
      </c>
      <c r="BD27" s="703">
        <v>34.32</v>
      </c>
      <c r="BE27" s="352">
        <v>2.4016794961511549</v>
      </c>
      <c r="BF27" s="621">
        <v>-2.3936348408710217</v>
      </c>
      <c r="BG27" s="620">
        <v>1.5922098569157392</v>
      </c>
      <c r="BH27" s="377">
        <v>-14.29</v>
      </c>
      <c r="BI27" s="378">
        <v>20.03</v>
      </c>
      <c r="BJ27" s="703">
        <v>34.32</v>
      </c>
      <c r="BK27" s="352">
        <v>2.4016794961511549</v>
      </c>
      <c r="BL27" s="621">
        <v>-3.2926267281105992</v>
      </c>
      <c r="BM27" s="620">
        <v>1.651277823577906</v>
      </c>
      <c r="BN27" s="377">
        <v>0.66</v>
      </c>
      <c r="BO27" s="378">
        <v>2.5299999999999998</v>
      </c>
      <c r="BP27" s="703">
        <v>1.8699999999999997</v>
      </c>
      <c r="BQ27" s="352">
        <v>2.8333333333333326</v>
      </c>
      <c r="BR27" s="621">
        <v>8.4183673469387765E-2</v>
      </c>
      <c r="BS27" s="620">
        <v>0.16449934980494146</v>
      </c>
      <c r="BT27" s="377">
        <v>0.66</v>
      </c>
      <c r="BU27" s="700">
        <v>2.5299999999999998</v>
      </c>
      <c r="BV27" s="703">
        <v>1.8699999999999997</v>
      </c>
      <c r="BW27" s="352">
        <v>2.8333333333333326</v>
      </c>
      <c r="BX27" s="621">
        <v>0.15207373271889402</v>
      </c>
      <c r="BY27" s="620">
        <v>0.20857378400659518</v>
      </c>
      <c r="BZ27" s="377">
        <v>0</v>
      </c>
      <c r="CA27" s="378">
        <v>0</v>
      </c>
      <c r="CB27" s="703">
        <v>0</v>
      </c>
      <c r="CC27" s="352">
        <v>0</v>
      </c>
      <c r="CD27" s="621">
        <v>0</v>
      </c>
      <c r="CE27" s="620">
        <v>0</v>
      </c>
      <c r="CF27" s="377">
        <v>0.19</v>
      </c>
      <c r="CG27" s="700">
        <v>0</v>
      </c>
      <c r="CH27" s="703">
        <v>-0.19</v>
      </c>
      <c r="CI27" s="352">
        <v>-1</v>
      </c>
      <c r="CJ27" s="621">
        <v>4.3778801843317977E-2</v>
      </c>
      <c r="CK27" s="620">
        <v>0</v>
      </c>
      <c r="CL27" s="377">
        <v>1.1599999999999999</v>
      </c>
      <c r="CM27" s="378">
        <v>1.59</v>
      </c>
      <c r="CN27" s="703">
        <v>0.43000000000000016</v>
      </c>
      <c r="CO27" s="352">
        <v>0.37068965517241398</v>
      </c>
      <c r="CP27" s="621">
        <v>0.26728110599078342</v>
      </c>
      <c r="CQ27" s="620">
        <v>0.13107996702390767</v>
      </c>
      <c r="CR27" s="377">
        <v>0</v>
      </c>
      <c r="CS27" s="700">
        <v>0</v>
      </c>
      <c r="CT27" s="703">
        <v>0</v>
      </c>
      <c r="CU27" s="352">
        <v>0</v>
      </c>
      <c r="CV27" s="621">
        <v>0</v>
      </c>
      <c r="CW27" s="620">
        <v>0</v>
      </c>
      <c r="CX27" s="377">
        <v>16.61</v>
      </c>
      <c r="CY27" s="700">
        <v>-12.03</v>
      </c>
      <c r="CZ27" s="703">
        <v>-28.64</v>
      </c>
      <c r="DA27" s="352">
        <v>-1.724262492474413</v>
      </c>
      <c r="DB27" s="621">
        <v>2.118622448979592</v>
      </c>
      <c r="DC27" s="620">
        <v>-0.78218465539661886</v>
      </c>
      <c r="DD27" s="621">
        <v>-2.8271889400921659</v>
      </c>
      <c r="DE27" s="620">
        <v>1.9917559769167352</v>
      </c>
      <c r="DF27" s="707"/>
      <c r="DG27" s="704"/>
    </row>
    <row r="28" spans="1:111" s="2" customFormat="1" ht="24" customHeight="1" thickTop="1" thickBot="1">
      <c r="A28" s="19" t="s">
        <v>8</v>
      </c>
      <c r="B28" s="20">
        <v>88658.15</v>
      </c>
      <c r="C28" s="21">
        <v>88803.39</v>
      </c>
      <c r="D28" s="861">
        <v>145.2400000000016</v>
      </c>
      <c r="E28" s="165">
        <v>1.6382024664399748E-3</v>
      </c>
      <c r="F28" s="20">
        <v>48320.249999999993</v>
      </c>
      <c r="G28" s="27">
        <v>51739.320000000007</v>
      </c>
      <c r="H28" s="861">
        <v>3419.0699999999983</v>
      </c>
      <c r="I28" s="285">
        <v>7.0758532913219915E-2</v>
      </c>
      <c r="J28" s="167">
        <v>0.54501757593633515</v>
      </c>
      <c r="K28" s="165">
        <v>0.58262775779167897</v>
      </c>
      <c r="L28" s="62">
        <v>68.449999999999932</v>
      </c>
      <c r="M28" s="63">
        <v>825.25000000000023</v>
      </c>
      <c r="N28" s="861">
        <v>756.80000000000018</v>
      </c>
      <c r="O28" s="285">
        <v>11.056245434623829</v>
      </c>
      <c r="P28" s="169">
        <v>1.4165903529058715E-3</v>
      </c>
      <c r="Q28" s="250">
        <v>1.5950151644822549E-2</v>
      </c>
      <c r="R28" s="62">
        <v>48251.77</v>
      </c>
      <c r="S28" s="65">
        <v>50914.039999999994</v>
      </c>
      <c r="T28" s="861">
        <v>2662.2699999999995</v>
      </c>
      <c r="U28" s="285">
        <v>5.5174556290888334E-2</v>
      </c>
      <c r="V28" s="167">
        <v>0.99858278878937923</v>
      </c>
      <c r="W28" s="165">
        <v>0.98404926852536889</v>
      </c>
      <c r="X28" s="62">
        <v>3043.2900000000004</v>
      </c>
      <c r="Y28" s="63">
        <v>3555.6299999999997</v>
      </c>
      <c r="Z28" s="861">
        <v>512.34000000000015</v>
      </c>
      <c r="AA28" s="285">
        <v>0.16835069940754879</v>
      </c>
      <c r="AB28" s="166">
        <v>6.298166917596662E-2</v>
      </c>
      <c r="AC28" s="165">
        <v>6.8722008716001662E-2</v>
      </c>
      <c r="AD28" s="62">
        <v>45208.490000000005</v>
      </c>
      <c r="AE28" s="63">
        <v>47358.43</v>
      </c>
      <c r="AF28" s="861">
        <v>2149.9399999999996</v>
      </c>
      <c r="AG28" s="285">
        <v>4.7556111694949221E-2</v>
      </c>
      <c r="AH28" s="166">
        <v>0.93560132656598449</v>
      </c>
      <c r="AI28" s="165">
        <v>0.91532764636257291</v>
      </c>
      <c r="AJ28" s="62">
        <v>23970.11</v>
      </c>
      <c r="AK28" s="65">
        <v>29416.32</v>
      </c>
      <c r="AL28" s="861">
        <v>5446.2100000000009</v>
      </c>
      <c r="AM28" s="285">
        <v>0.22720838577711988</v>
      </c>
      <c r="AN28" s="167">
        <v>0.27036555578928728</v>
      </c>
      <c r="AO28" s="165">
        <v>0.33125221908758212</v>
      </c>
      <c r="AP28" s="62">
        <v>14635.37</v>
      </c>
      <c r="AQ28" s="63">
        <v>19442.87</v>
      </c>
      <c r="AR28" s="861">
        <v>4807.5</v>
      </c>
      <c r="AS28" s="168">
        <v>0.32848503317647576</v>
      </c>
      <c r="AT28" s="166">
        <v>0.30288274584672065</v>
      </c>
      <c r="AU28" s="165">
        <v>0.37578518619881351</v>
      </c>
      <c r="AV28" s="62">
        <v>5344.71</v>
      </c>
      <c r="AW28" s="65">
        <v>397.66999999999996</v>
      </c>
      <c r="AX28" s="861">
        <v>-4947.0400000000027</v>
      </c>
      <c r="AY28" s="168">
        <v>-0.92559558890940763</v>
      </c>
      <c r="AZ28" s="166">
        <v>0.36519131391963439</v>
      </c>
      <c r="BA28" s="165">
        <v>2.0453256129367731E-2</v>
      </c>
      <c r="BB28" s="62">
        <v>19980.07</v>
      </c>
      <c r="BC28" s="63">
        <v>19840.489999999998</v>
      </c>
      <c r="BD28" s="861">
        <v>-139.58000000000015</v>
      </c>
      <c r="BE28" s="285">
        <v>-6.9859615106454458E-3</v>
      </c>
      <c r="BF28" s="166">
        <v>0.41407952495835904</v>
      </c>
      <c r="BG28" s="165">
        <v>0.3896860276654534</v>
      </c>
      <c r="BH28" s="62">
        <v>19689.359999999997</v>
      </c>
      <c r="BI28" s="63">
        <v>19497.72</v>
      </c>
      <c r="BJ28" s="861">
        <v>-191.64000000000101</v>
      </c>
      <c r="BK28" s="285">
        <v>-9.7331756847350952E-3</v>
      </c>
      <c r="BL28" s="166">
        <v>0.43552350454527444</v>
      </c>
      <c r="BM28" s="165">
        <v>0.41170537114511613</v>
      </c>
      <c r="BN28" s="62">
        <v>12100.390000000001</v>
      </c>
      <c r="BO28" s="63">
        <v>12231.629999999997</v>
      </c>
      <c r="BP28" s="861">
        <v>131.23999999999984</v>
      </c>
      <c r="BQ28" s="168">
        <v>1.0845931412127719E-2</v>
      </c>
      <c r="BR28" s="166">
        <v>0.13648367352578417</v>
      </c>
      <c r="BS28" s="165">
        <v>0.13773832282754067</v>
      </c>
      <c r="BT28" s="62">
        <v>4373.630000000001</v>
      </c>
      <c r="BU28" s="65">
        <v>4727.1000000000004</v>
      </c>
      <c r="BV28" s="861">
        <v>353.4699999999998</v>
      </c>
      <c r="BW28" s="168">
        <v>8.0818450577666442E-2</v>
      </c>
      <c r="BX28" s="166">
        <v>9.6743554142153396E-2</v>
      </c>
      <c r="BY28" s="165">
        <v>9.9815386616490462E-2</v>
      </c>
      <c r="BZ28" s="62">
        <v>0</v>
      </c>
      <c r="CA28" s="63">
        <v>-2.06</v>
      </c>
      <c r="CB28" s="861">
        <v>-2.06</v>
      </c>
      <c r="CC28" s="285" t="s">
        <v>549</v>
      </c>
      <c r="CD28" s="166">
        <v>0</v>
      </c>
      <c r="CE28" s="165">
        <v>-4.3498063597125161E-5</v>
      </c>
      <c r="CF28" s="62">
        <v>5244.28</v>
      </c>
      <c r="CG28" s="65">
        <v>6883.7499999999991</v>
      </c>
      <c r="CH28" s="861">
        <v>1639.47</v>
      </c>
      <c r="CI28" s="285">
        <v>0.31262060759532279</v>
      </c>
      <c r="CJ28" s="166">
        <v>0.11600210491436452</v>
      </c>
      <c r="CK28" s="165">
        <v>0.14535426955665548</v>
      </c>
      <c r="CL28" s="62">
        <v>7610.44</v>
      </c>
      <c r="CM28" s="63">
        <v>9492.5000000000018</v>
      </c>
      <c r="CN28" s="861">
        <v>1882.06</v>
      </c>
      <c r="CO28" s="285">
        <v>0.24729976190601363</v>
      </c>
      <c r="CP28" s="166">
        <v>0.16834094657883947</v>
      </c>
      <c r="CQ28" s="165">
        <v>0.20043949936684982</v>
      </c>
      <c r="CR28" s="62">
        <v>1160</v>
      </c>
      <c r="CS28" s="65">
        <v>526.16999999999996</v>
      </c>
      <c r="CT28" s="861">
        <v>-633.83000000000038</v>
      </c>
      <c r="CU28" s="285">
        <v>-0.54640517241379316</v>
      </c>
      <c r="CV28" s="166">
        <v>2.5658897255803056E-2</v>
      </c>
      <c r="CW28" s="165">
        <v>1.1110376758689E-2</v>
      </c>
      <c r="CX28" s="62">
        <v>7130.83</v>
      </c>
      <c r="CY28" s="65">
        <v>6233.2400000000007</v>
      </c>
      <c r="CZ28" s="861">
        <v>-897.58999999999969</v>
      </c>
      <c r="DA28" s="285">
        <v>-0.12587454756318678</v>
      </c>
      <c r="DB28" s="166">
        <v>8.0430620309582368E-2</v>
      </c>
      <c r="DC28" s="165">
        <v>7.019146453755877E-2</v>
      </c>
      <c r="DD28" s="166">
        <v>0.84226834384426474</v>
      </c>
      <c r="DE28" s="165">
        <v>0.86838182769150074</v>
      </c>
      <c r="DF28" s="283"/>
      <c r="DG28" s="284"/>
    </row>
    <row r="29" spans="1:111" ht="13.5" thickTop="1">
      <c r="A29" s="5"/>
      <c r="B29" s="4" t="s">
        <v>551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6"/>
      <c r="DG30" s="286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6"/>
      <c r="DG31" s="286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1:51">
      <c r="B33" s="34" t="s">
        <v>411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B34" s="34" t="s">
        <v>410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8" spans="1:51">
      <c r="A38" s="287"/>
    </row>
    <row r="39" spans="1:51">
      <c r="A39" s="287"/>
    </row>
    <row r="40" spans="1:51">
      <c r="A40" s="287"/>
    </row>
    <row r="41" spans="1:51">
      <c r="A41" s="288"/>
    </row>
    <row r="44" spans="1:51">
      <c r="A44" s="287"/>
    </row>
    <row r="45" spans="1:51">
      <c r="A45" s="287"/>
    </row>
    <row r="46" spans="1:51">
      <c r="A46" s="287"/>
    </row>
    <row r="47" spans="1:51">
      <c r="A47" s="287"/>
    </row>
    <row r="48" spans="1:51">
      <c r="A48" s="287"/>
    </row>
    <row r="49" spans="1:109">
      <c r="A49" s="287"/>
    </row>
    <row r="50" spans="1:109">
      <c r="A50" s="287"/>
    </row>
    <row r="51" spans="1:109">
      <c r="A51" s="287"/>
    </row>
    <row r="52" spans="1:109">
      <c r="A52" s="287"/>
    </row>
    <row r="57" spans="1:109">
      <c r="A57" s="287"/>
    </row>
    <row r="58" spans="1:109">
      <c r="A58" s="102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</sheetData>
  <sortState xmlns:xlrd2="http://schemas.microsoft.com/office/spreadsheetml/2017/richdata2" ref="A10:DE27">
    <sortCondition descending="1" ref="C10:C27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M161"/>
  <sheetViews>
    <sheetView showZeros="0" zoomScale="80" zoomScaleNormal="80" zoomScaleSheetLayoutView="80" workbookViewId="0">
      <pane xSplit="1" ySplit="8" topLeftCell="B9" activePane="bottomRight" state="frozen"/>
      <selection pane="topRight"/>
      <selection pane="bottomLeft"/>
      <selection pane="bottomRight" activeCell="A5" sqref="A5:A8"/>
    </sheetView>
  </sheetViews>
  <sheetFormatPr baseColWidth="10" defaultColWidth="11.42578125" defaultRowHeight="12.75"/>
  <cols>
    <col min="1" max="1" width="26.5703125" style="34" customWidth="1"/>
    <col min="2" max="3" width="14.5703125" style="34" customWidth="1"/>
    <col min="4" max="4" width="11.85546875" style="34" customWidth="1"/>
    <col min="5" max="5" width="7.5703125" style="34" customWidth="1"/>
    <col min="6" max="7" width="8" style="34" customWidth="1"/>
    <col min="8" max="9" width="14.5703125" style="34" customWidth="1"/>
    <col min="10" max="10" width="11.140625" style="34" customWidth="1"/>
    <col min="11" max="11" width="12.42578125" style="34" customWidth="1"/>
    <col min="12" max="13" width="8.5703125" style="34" bestFit="1" customWidth="1"/>
    <col min="14" max="15" width="14.5703125" style="34" customWidth="1"/>
    <col min="16" max="16" width="13.28515625" style="34" customWidth="1"/>
    <col min="17" max="17" width="8.42578125" style="34" customWidth="1"/>
    <col min="18" max="21" width="8.28515625" style="34" customWidth="1"/>
    <col min="22" max="23" width="14.5703125" style="34" customWidth="1"/>
    <col min="24" max="24" width="9.28515625" style="34" bestFit="1" customWidth="1"/>
    <col min="25" max="27" width="8.140625" style="34" customWidth="1"/>
    <col min="28" max="29" width="14.5703125" style="34" customWidth="1"/>
    <col min="30" max="30" width="14.42578125" style="34" customWidth="1"/>
    <col min="31" max="31" width="8.42578125" style="42" bestFit="1" customWidth="1"/>
    <col min="32" max="33" width="7.42578125" style="42" bestFit="1" customWidth="1"/>
    <col min="34" max="34" width="14.5703125" style="41" customWidth="1"/>
    <col min="35" max="35" width="14.5703125" style="42" customWidth="1"/>
    <col min="36" max="36" width="13" style="41" bestFit="1" customWidth="1"/>
    <col min="37" max="37" width="8.140625" style="42" customWidth="1"/>
    <col min="38" max="38" width="7.5703125" style="42" customWidth="1"/>
    <col min="39" max="39" width="7.85546875" style="42" customWidth="1"/>
    <col min="40" max="40" width="14.5703125" style="41" customWidth="1"/>
    <col min="41" max="41" width="14.5703125" style="42" customWidth="1"/>
    <col min="42" max="43" width="10.28515625" style="34" customWidth="1"/>
    <col min="44" max="45" width="9.5703125" style="34" customWidth="1"/>
    <col min="46" max="47" width="14.5703125" style="34" customWidth="1"/>
    <col min="48" max="48" width="10.5703125" style="34" bestFit="1" customWidth="1"/>
    <col min="49" max="49" width="7" style="34" bestFit="1" customWidth="1"/>
    <col min="50" max="51" width="7.42578125" style="34" bestFit="1" customWidth="1"/>
    <col min="52" max="53" width="14.5703125" style="34" customWidth="1"/>
    <col min="54" max="54" width="12.140625" style="34" customWidth="1"/>
    <col min="55" max="57" width="8" style="34" customWidth="1"/>
    <col min="58" max="59" width="14.5703125" style="34" customWidth="1"/>
    <col min="60" max="60" width="12.85546875" style="34" bestFit="1" customWidth="1"/>
    <col min="61" max="61" width="7" style="34" bestFit="1" customWidth="1"/>
    <col min="62" max="63" width="14.5703125" style="34" customWidth="1"/>
    <col min="64" max="64" width="11.140625" style="34" customWidth="1"/>
    <col min="65" max="65" width="9.140625" style="34" bestFit="1" customWidth="1"/>
    <col min="66" max="66" width="8" style="34" customWidth="1"/>
    <col min="67" max="67" width="7.7109375" style="34" customWidth="1"/>
    <col min="68" max="69" width="14.5703125" style="34" customWidth="1"/>
    <col min="70" max="70" width="11.7109375" style="34" customWidth="1"/>
    <col min="71" max="71" width="10" style="34" customWidth="1"/>
    <col min="72" max="73" width="7.7109375" style="34" customWidth="1"/>
    <col min="74" max="75" width="14.5703125" style="34" customWidth="1"/>
    <col min="76" max="76" width="10.5703125" style="34" bestFit="1" customWidth="1"/>
    <col min="77" max="77" width="11.5703125" style="34" customWidth="1"/>
    <col min="78" max="79" width="7.85546875" style="34" customWidth="1"/>
    <col min="80" max="81" width="14.7109375" style="34" customWidth="1"/>
    <col min="82" max="82" width="11" style="34" customWidth="1"/>
    <col min="83" max="83" width="9.42578125" style="34" customWidth="1"/>
    <col min="84" max="85" width="13.140625" style="34" customWidth="1"/>
    <col min="86" max="87" width="14.5703125" style="34" customWidth="1"/>
    <col min="88" max="88" width="10.28515625" style="34" customWidth="1"/>
    <col min="89" max="89" width="8.42578125" style="34" customWidth="1"/>
    <col min="90" max="90" width="8" style="34" customWidth="1"/>
    <col min="91" max="91" width="9.42578125" style="34" customWidth="1"/>
    <col min="92" max="93" width="14.7109375" style="34" customWidth="1"/>
    <col min="94" max="94" width="13.28515625" style="34" customWidth="1"/>
    <col min="95" max="95" width="10.42578125" style="34" customWidth="1"/>
    <col min="96" max="96" width="8.140625" style="34" bestFit="1" customWidth="1"/>
    <col min="97" max="97" width="9.5703125" style="34" customWidth="1"/>
    <col min="98" max="99" width="14.7109375" style="34" customWidth="1"/>
    <col min="100" max="100" width="9.42578125" style="34" customWidth="1"/>
    <col min="101" max="101" width="9.5703125" style="34" customWidth="1"/>
    <col min="102" max="103" width="10.42578125" style="34" customWidth="1"/>
    <col min="104" max="105" width="14.7109375" style="34" customWidth="1"/>
    <col min="106" max="106" width="12" style="34" customWidth="1"/>
    <col min="107" max="107" width="9.140625" style="34" customWidth="1"/>
    <col min="108" max="109" width="8.5703125" style="34" customWidth="1"/>
    <col min="110" max="111" width="14.7109375" style="34" customWidth="1"/>
    <col min="112" max="112" width="11.28515625" style="34" customWidth="1"/>
    <col min="113" max="113" width="9.5703125" style="34" customWidth="1"/>
    <col min="114" max="114" width="8.28515625" style="34" bestFit="1" customWidth="1"/>
    <col min="115" max="115" width="9.140625" style="34" customWidth="1"/>
    <col min="116" max="117" width="14.7109375" style="34" customWidth="1"/>
    <col min="118" max="118" width="12.85546875" style="34" bestFit="1" customWidth="1"/>
    <col min="119" max="119" width="9.42578125" style="34" customWidth="1"/>
    <col min="120" max="121" width="14.7109375" style="34" customWidth="1"/>
    <col min="122" max="122" width="10.85546875" style="34" customWidth="1"/>
    <col min="123" max="123" width="7.42578125" style="34" customWidth="1"/>
    <col min="124" max="124" width="8.28515625" style="34" bestFit="1" customWidth="1"/>
    <col min="125" max="125" width="8.140625" style="34" bestFit="1" customWidth="1"/>
    <col min="126" max="127" width="14.7109375" style="34" customWidth="1"/>
    <col min="128" max="128" width="11" style="34" bestFit="1" customWidth="1"/>
    <col min="129" max="129" width="7.42578125" style="34" customWidth="1"/>
    <col min="130" max="131" width="8.7109375" style="34" customWidth="1"/>
    <col min="132" max="134" width="12" style="34" customWidth="1"/>
    <col min="135" max="137" width="8.7109375" style="34" customWidth="1"/>
    <col min="138" max="140" width="11.5703125" style="34" customWidth="1"/>
    <col min="141" max="141" width="8.7109375" style="34" customWidth="1"/>
    <col min="142" max="142" width="9.42578125" style="34" customWidth="1"/>
    <col min="143" max="143" width="8.42578125" style="34" customWidth="1"/>
    <col min="144" max="144" width="12.85546875" style="34" bestFit="1" customWidth="1"/>
    <col min="145" max="145" width="12.7109375" style="34" customWidth="1"/>
    <col min="146" max="146" width="11.5703125" style="34" customWidth="1"/>
    <col min="147" max="147" width="7.140625" style="34" bestFit="1" customWidth="1"/>
    <col min="148" max="149" width="8.7109375" style="34" bestFit="1" customWidth="1"/>
    <col min="150" max="150" width="11.42578125" style="34" customWidth="1"/>
    <col min="151" max="155" width="11.28515625" style="34" customWidth="1"/>
    <col min="156" max="157" width="11.42578125" style="34" customWidth="1"/>
    <col min="158" max="158" width="11.5703125" style="34" customWidth="1"/>
    <col min="159" max="161" width="9.42578125" style="34" customWidth="1"/>
    <col min="162" max="167" width="11.42578125" style="34" customWidth="1"/>
    <col min="168" max="169" width="14.7109375" style="34" customWidth="1"/>
    <col min="170" max="173" width="9.42578125" style="34" customWidth="1"/>
    <col min="174" max="175" width="11.7109375" style="34" customWidth="1"/>
    <col min="176" max="176" width="10.7109375" style="34" customWidth="1"/>
    <col min="177" max="178" width="9.42578125" style="34" customWidth="1"/>
    <col min="179" max="179" width="10.28515625" style="34" customWidth="1"/>
    <col min="180" max="180" width="12.140625" style="34" customWidth="1"/>
    <col min="181" max="181" width="11.5703125" style="34" customWidth="1"/>
    <col min="182" max="182" width="11.7109375" style="34" customWidth="1"/>
    <col min="183" max="183" width="8.7109375" style="34" bestFit="1" customWidth="1"/>
    <col min="184" max="184" width="7.85546875" style="34" customWidth="1"/>
    <col min="185" max="185" width="8.85546875" style="34" customWidth="1"/>
    <col min="186" max="186" width="8.42578125" style="34" customWidth="1"/>
    <col min="187" max="188" width="10" style="34" customWidth="1"/>
    <col min="189" max="189" width="13.140625" style="34" customWidth="1"/>
    <col min="190" max="191" width="8.5703125" style="34" customWidth="1"/>
    <col min="192" max="193" width="12.7109375" style="34" customWidth="1"/>
    <col min="194" max="194" width="11.140625" style="34" customWidth="1"/>
    <col min="195" max="195" width="8.28515625" style="34" bestFit="1" customWidth="1"/>
    <col min="196" max="16384" width="11.42578125" style="34"/>
  </cols>
  <sheetData>
    <row r="1" spans="1:195" s="180" customFormat="1" ht="20.25">
      <c r="A1" s="182"/>
      <c r="B1" s="1046" t="s">
        <v>272</v>
      </c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1046"/>
      <c r="T1" s="1046"/>
      <c r="U1" s="1046"/>
      <c r="V1" s="1046"/>
      <c r="W1" s="1046"/>
      <c r="X1" s="1046"/>
      <c r="Y1" s="1046"/>
      <c r="Z1" s="1046"/>
      <c r="AA1" s="1046"/>
      <c r="AB1" s="1046" t="s">
        <v>272</v>
      </c>
      <c r="AC1" s="1046"/>
      <c r="AD1" s="1046"/>
      <c r="AE1" s="1046"/>
      <c r="AF1" s="1046"/>
      <c r="AG1" s="1046"/>
      <c r="AH1" s="1046"/>
      <c r="AI1" s="1046"/>
      <c r="AJ1" s="1046"/>
      <c r="AK1" s="1046"/>
      <c r="AL1" s="1046"/>
      <c r="AM1" s="1046"/>
      <c r="AN1" s="1046"/>
      <c r="AO1" s="1046"/>
      <c r="AP1" s="1046"/>
      <c r="AQ1" s="1046"/>
      <c r="AR1" s="1046"/>
      <c r="AS1" s="1046"/>
      <c r="AT1" s="1046"/>
      <c r="AU1" s="1046"/>
      <c r="AV1" s="1046"/>
      <c r="AW1" s="1046"/>
      <c r="AX1" s="1046"/>
      <c r="AY1" s="1046"/>
      <c r="AZ1" s="1046"/>
      <c r="BA1" s="1046"/>
      <c r="BB1" s="1046"/>
      <c r="BC1" s="1046"/>
      <c r="BD1" s="1046"/>
      <c r="BE1" s="1046"/>
      <c r="BF1" s="1046"/>
      <c r="BG1" s="1046"/>
      <c r="BH1" s="1046"/>
      <c r="BI1" s="1046"/>
      <c r="BJ1" s="181"/>
      <c r="BK1" s="181"/>
      <c r="BL1" s="1046" t="s">
        <v>272</v>
      </c>
      <c r="BM1" s="1046"/>
      <c r="BN1" s="1046"/>
      <c r="BO1" s="1046"/>
      <c r="BP1" s="1046"/>
      <c r="BQ1" s="1046"/>
      <c r="BR1" s="1046"/>
      <c r="BS1" s="1046"/>
      <c r="BT1" s="1046"/>
      <c r="BU1" s="1046"/>
      <c r="BV1" s="1046"/>
      <c r="BW1" s="1046"/>
      <c r="BX1" s="1046"/>
      <c r="BY1" s="1046"/>
      <c r="BZ1" s="1046"/>
      <c r="CA1" s="1046"/>
      <c r="CB1" s="1046"/>
      <c r="CC1" s="1046"/>
      <c r="CD1" s="1046"/>
      <c r="CE1" s="1046"/>
      <c r="CF1" s="1046"/>
      <c r="CG1" s="1046"/>
      <c r="CH1" s="1046" t="s">
        <v>272</v>
      </c>
      <c r="CI1" s="1046"/>
      <c r="CJ1" s="1046"/>
      <c r="CK1" s="1046"/>
      <c r="CL1" s="1046"/>
      <c r="CM1" s="1046"/>
      <c r="CN1" s="1046"/>
      <c r="CO1" s="1046"/>
      <c r="CP1" s="1046"/>
      <c r="CQ1" s="1046"/>
      <c r="CR1" s="1046"/>
      <c r="CS1" s="1046"/>
      <c r="CT1" s="1046"/>
      <c r="CU1" s="1046"/>
      <c r="CV1" s="1046"/>
      <c r="CW1" s="1046"/>
      <c r="CX1" s="1046"/>
      <c r="CY1" s="1046"/>
      <c r="CZ1" s="1046"/>
      <c r="DA1" s="1046"/>
      <c r="DB1" s="1046"/>
      <c r="DC1" s="1046"/>
      <c r="DD1" s="1046"/>
      <c r="DE1" s="1046"/>
      <c r="DF1" s="1046" t="s">
        <v>272</v>
      </c>
      <c r="DG1" s="1046"/>
      <c r="DH1" s="1046"/>
      <c r="DI1" s="1046"/>
      <c r="DJ1" s="1046"/>
      <c r="DK1" s="1046"/>
      <c r="DL1" s="1046"/>
      <c r="DM1" s="1046"/>
      <c r="DN1" s="1046"/>
      <c r="DO1" s="1046"/>
      <c r="DP1" s="1046"/>
      <c r="DQ1" s="1046"/>
      <c r="DR1" s="1046"/>
      <c r="DS1" s="1046"/>
      <c r="DT1" s="1046"/>
      <c r="DU1" s="1046"/>
      <c r="DV1" s="1046"/>
      <c r="DW1" s="1046"/>
      <c r="DX1" s="1046"/>
      <c r="DY1" s="1046"/>
      <c r="DZ1" s="1046"/>
      <c r="EA1" s="1046"/>
      <c r="EB1" s="181"/>
      <c r="EC1" s="1046" t="s">
        <v>272</v>
      </c>
      <c r="ED1" s="1046"/>
      <c r="EE1" s="1046"/>
      <c r="EF1" s="1046"/>
      <c r="EG1" s="1046"/>
      <c r="EH1" s="1046"/>
      <c r="EI1" s="1046"/>
      <c r="EJ1" s="1046"/>
      <c r="EK1" s="1046"/>
      <c r="EL1" s="1046"/>
      <c r="EM1" s="1046"/>
      <c r="EN1" s="1046"/>
      <c r="EO1" s="1046"/>
      <c r="EP1" s="1046"/>
      <c r="EQ1" s="1046"/>
      <c r="ER1" s="1046"/>
      <c r="ES1" s="1046"/>
      <c r="ET1" s="1046"/>
      <c r="EU1" s="1046"/>
      <c r="EV1" s="1046"/>
      <c r="EW1" s="1046"/>
      <c r="EX1" s="1046"/>
      <c r="EY1" s="1046"/>
      <c r="EZ1" s="1046" t="s">
        <v>272</v>
      </c>
      <c r="FA1" s="1046"/>
      <c r="FB1" s="1046"/>
      <c r="FC1" s="1046"/>
      <c r="FD1" s="1046"/>
      <c r="FE1" s="1046"/>
      <c r="FF1" s="1046"/>
      <c r="FG1" s="1046"/>
      <c r="FH1" s="1046"/>
      <c r="FI1" s="1046"/>
      <c r="FJ1" s="1046"/>
      <c r="FK1" s="1046"/>
      <c r="FL1" s="1046"/>
      <c r="FM1" s="1046"/>
      <c r="FN1" s="1046"/>
      <c r="FO1" s="1046"/>
      <c r="FP1" s="1046"/>
      <c r="FQ1" s="1046"/>
      <c r="FR1" s="1046" t="s">
        <v>272</v>
      </c>
      <c r="FS1" s="1046"/>
      <c r="FT1" s="1046"/>
      <c r="FU1" s="1046"/>
      <c r="FV1" s="1046"/>
      <c r="FW1" s="1046"/>
      <c r="FX1" s="1046"/>
      <c r="FY1" s="1046"/>
      <c r="FZ1" s="1046"/>
      <c r="GA1" s="1046"/>
      <c r="GB1" s="1046"/>
      <c r="GC1" s="1046"/>
      <c r="GD1" s="1046"/>
      <c r="GE1" s="1046"/>
      <c r="GF1" s="1046"/>
      <c r="GG1" s="1046"/>
      <c r="GH1" s="1046"/>
      <c r="GI1" s="1046"/>
      <c r="GJ1" s="1046"/>
      <c r="GK1" s="1046"/>
      <c r="GL1" s="1046"/>
      <c r="GM1" s="1046"/>
    </row>
    <row r="2" spans="1:195" s="177" customFormat="1" ht="18">
      <c r="A2" s="179"/>
      <c r="B2" s="1047" t="s">
        <v>328</v>
      </c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7"/>
      <c r="O2" s="1047"/>
      <c r="P2" s="1047"/>
      <c r="Q2" s="1047"/>
      <c r="R2" s="1047"/>
      <c r="S2" s="1047"/>
      <c r="T2" s="1047"/>
      <c r="U2" s="1047"/>
      <c r="V2" s="1047"/>
      <c r="W2" s="1047"/>
      <c r="X2" s="1047"/>
      <c r="Y2" s="1047"/>
      <c r="Z2" s="1047"/>
      <c r="AA2" s="1047"/>
      <c r="AB2" s="1047" t="s">
        <v>328</v>
      </c>
      <c r="AC2" s="1047"/>
      <c r="AD2" s="1047"/>
      <c r="AE2" s="1047"/>
      <c r="AF2" s="1047"/>
      <c r="AG2" s="1047"/>
      <c r="AH2" s="1047"/>
      <c r="AI2" s="1047"/>
      <c r="AJ2" s="1047"/>
      <c r="AK2" s="1047"/>
      <c r="AL2" s="1047"/>
      <c r="AM2" s="1047"/>
      <c r="AN2" s="1047"/>
      <c r="AO2" s="1047"/>
      <c r="AP2" s="1047"/>
      <c r="AQ2" s="1047"/>
      <c r="AR2" s="1047"/>
      <c r="AS2" s="1047"/>
      <c r="AT2" s="1047"/>
      <c r="AU2" s="1047"/>
      <c r="AV2" s="1047"/>
      <c r="AW2" s="1047"/>
      <c r="AX2" s="1047"/>
      <c r="AY2" s="1047"/>
      <c r="AZ2" s="1047"/>
      <c r="BA2" s="1047"/>
      <c r="BB2" s="1047"/>
      <c r="BC2" s="1047"/>
      <c r="BD2" s="1047"/>
      <c r="BE2" s="1047"/>
      <c r="BF2" s="1047"/>
      <c r="BG2" s="1047"/>
      <c r="BH2" s="1047"/>
      <c r="BI2" s="1047"/>
      <c r="BJ2" s="178"/>
      <c r="BK2" s="178"/>
      <c r="BL2" s="1047" t="s">
        <v>328</v>
      </c>
      <c r="BM2" s="1047"/>
      <c r="BN2" s="1047"/>
      <c r="BO2" s="1047"/>
      <c r="BP2" s="1047"/>
      <c r="BQ2" s="1047"/>
      <c r="BR2" s="1047"/>
      <c r="BS2" s="1047"/>
      <c r="BT2" s="1047"/>
      <c r="BU2" s="1047"/>
      <c r="BV2" s="1047"/>
      <c r="BW2" s="1047"/>
      <c r="BX2" s="1047"/>
      <c r="BY2" s="1047"/>
      <c r="BZ2" s="1047"/>
      <c r="CA2" s="1047"/>
      <c r="CB2" s="1047"/>
      <c r="CC2" s="1047"/>
      <c r="CD2" s="1047"/>
      <c r="CE2" s="1047"/>
      <c r="CF2" s="1047"/>
      <c r="CG2" s="1047"/>
      <c r="CH2" s="1047" t="s">
        <v>328</v>
      </c>
      <c r="CI2" s="1047"/>
      <c r="CJ2" s="1047"/>
      <c r="CK2" s="1047"/>
      <c r="CL2" s="1047"/>
      <c r="CM2" s="1047"/>
      <c r="CN2" s="1047"/>
      <c r="CO2" s="1047"/>
      <c r="CP2" s="1047"/>
      <c r="CQ2" s="1047"/>
      <c r="CR2" s="1047"/>
      <c r="CS2" s="1047"/>
      <c r="CT2" s="1047"/>
      <c r="CU2" s="1047"/>
      <c r="CV2" s="1047"/>
      <c r="CW2" s="1047"/>
      <c r="CX2" s="1047"/>
      <c r="CY2" s="1047"/>
      <c r="CZ2" s="1047"/>
      <c r="DA2" s="1047"/>
      <c r="DB2" s="1047"/>
      <c r="DC2" s="1047"/>
      <c r="DD2" s="1047"/>
      <c r="DE2" s="1047"/>
      <c r="DF2" s="1047" t="s">
        <v>328</v>
      </c>
      <c r="DG2" s="1047"/>
      <c r="DH2" s="1047"/>
      <c r="DI2" s="1047"/>
      <c r="DJ2" s="1047"/>
      <c r="DK2" s="1047"/>
      <c r="DL2" s="1047"/>
      <c r="DM2" s="1047"/>
      <c r="DN2" s="1047"/>
      <c r="DO2" s="1047"/>
      <c r="DP2" s="1047"/>
      <c r="DQ2" s="1047"/>
      <c r="DR2" s="1047"/>
      <c r="DS2" s="1047"/>
      <c r="DT2" s="1047"/>
      <c r="DU2" s="1047"/>
      <c r="DV2" s="1047"/>
      <c r="DW2" s="1047"/>
      <c r="DX2" s="1047"/>
      <c r="DY2" s="1047"/>
      <c r="DZ2" s="1047"/>
      <c r="EA2" s="1047"/>
      <c r="EB2" s="178"/>
      <c r="EC2" s="1047" t="s">
        <v>328</v>
      </c>
      <c r="ED2" s="1047"/>
      <c r="EE2" s="1047"/>
      <c r="EF2" s="1047"/>
      <c r="EG2" s="1047"/>
      <c r="EH2" s="1047"/>
      <c r="EI2" s="1047"/>
      <c r="EJ2" s="1047"/>
      <c r="EK2" s="1047"/>
      <c r="EL2" s="1047"/>
      <c r="EM2" s="1047"/>
      <c r="EN2" s="1047"/>
      <c r="EO2" s="1047"/>
      <c r="EP2" s="1047"/>
      <c r="EQ2" s="1047"/>
      <c r="ER2" s="1047"/>
      <c r="ES2" s="1047"/>
      <c r="ET2" s="1047"/>
      <c r="EU2" s="1047"/>
      <c r="EV2" s="1047"/>
      <c r="EW2" s="1047"/>
      <c r="EX2" s="1047"/>
      <c r="EY2" s="1047"/>
      <c r="EZ2" s="1047" t="s">
        <v>328</v>
      </c>
      <c r="FA2" s="1047"/>
      <c r="FB2" s="1047"/>
      <c r="FC2" s="1047"/>
      <c r="FD2" s="1047"/>
      <c r="FE2" s="1047"/>
      <c r="FF2" s="1047"/>
      <c r="FG2" s="1047"/>
      <c r="FH2" s="1047"/>
      <c r="FI2" s="1047"/>
      <c r="FJ2" s="1047"/>
      <c r="FK2" s="1047"/>
      <c r="FL2" s="1047"/>
      <c r="FM2" s="1047"/>
      <c r="FN2" s="1047"/>
      <c r="FO2" s="1047"/>
      <c r="FP2" s="1047"/>
      <c r="FQ2" s="1047"/>
      <c r="FR2" s="1047" t="s">
        <v>328</v>
      </c>
      <c r="FS2" s="1047"/>
      <c r="FT2" s="1047"/>
      <c r="FU2" s="1047"/>
      <c r="FV2" s="1047"/>
      <c r="FW2" s="1047"/>
      <c r="FX2" s="1047"/>
      <c r="FY2" s="1047"/>
      <c r="FZ2" s="1047"/>
      <c r="GA2" s="1047"/>
      <c r="GB2" s="1047"/>
      <c r="GC2" s="1047"/>
      <c r="GD2" s="1047"/>
      <c r="GE2" s="1047"/>
      <c r="GF2" s="1047"/>
      <c r="GG2" s="1047"/>
      <c r="GH2" s="1047"/>
      <c r="GI2" s="1047"/>
      <c r="GJ2" s="1047"/>
      <c r="GK2" s="1047"/>
      <c r="GL2" s="1047"/>
      <c r="GM2" s="1047"/>
    </row>
    <row r="3" spans="1:195" s="42" customFormat="1" ht="15.75">
      <c r="A3" s="176"/>
      <c r="B3" s="1051" t="s">
        <v>456</v>
      </c>
      <c r="C3" s="1051"/>
      <c r="D3" s="1051"/>
      <c r="E3" s="1051"/>
      <c r="F3" s="1051"/>
      <c r="G3" s="1051"/>
      <c r="H3" s="1051"/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1051"/>
      <c r="Z3" s="1051"/>
      <c r="AA3" s="1051"/>
      <c r="AB3" s="1051" t="s">
        <v>457</v>
      </c>
      <c r="AC3" s="1051"/>
      <c r="AD3" s="1051"/>
      <c r="AE3" s="1051"/>
      <c r="AF3" s="1051"/>
      <c r="AG3" s="1051"/>
      <c r="AH3" s="1051"/>
      <c r="AI3" s="1051"/>
      <c r="AJ3" s="1051"/>
      <c r="AK3" s="1051"/>
      <c r="AL3" s="1051"/>
      <c r="AM3" s="1051"/>
      <c r="AN3" s="1051"/>
      <c r="AO3" s="1051"/>
      <c r="AP3" s="1051"/>
      <c r="AQ3" s="1051"/>
      <c r="AR3" s="1051"/>
      <c r="AS3" s="1051"/>
      <c r="AT3" s="1051"/>
      <c r="AU3" s="1051"/>
      <c r="AV3" s="1051"/>
      <c r="AW3" s="1051"/>
      <c r="AX3" s="1051"/>
      <c r="AY3" s="1051"/>
      <c r="AZ3" s="1051"/>
      <c r="BA3" s="1051"/>
      <c r="BB3" s="1051"/>
      <c r="BC3" s="1051"/>
      <c r="BD3" s="1051"/>
      <c r="BE3" s="1051"/>
      <c r="BF3" s="1051"/>
      <c r="BG3" s="1051"/>
      <c r="BH3" s="1051"/>
      <c r="BI3" s="1051"/>
      <c r="BJ3" s="97"/>
      <c r="BK3" s="5"/>
      <c r="BL3" s="1051" t="s">
        <v>457</v>
      </c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 t="s">
        <v>457</v>
      </c>
      <c r="CI3" s="1052"/>
      <c r="CJ3" s="1052"/>
      <c r="CK3" s="1052"/>
      <c r="CL3" s="1052"/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52" t="s">
        <v>457</v>
      </c>
      <c r="DG3" s="1052"/>
      <c r="DH3" s="1052"/>
      <c r="DI3" s="1052"/>
      <c r="DJ3" s="1052"/>
      <c r="DK3" s="1052"/>
      <c r="DL3" s="1052"/>
      <c r="DM3" s="1052"/>
      <c r="DN3" s="1052"/>
      <c r="DO3" s="1052"/>
      <c r="DP3" s="1052"/>
      <c r="DQ3" s="1052"/>
      <c r="DR3" s="1052"/>
      <c r="DS3" s="1052"/>
      <c r="DT3" s="1052"/>
      <c r="DU3" s="1052"/>
      <c r="DV3" s="1052"/>
      <c r="DW3" s="1052"/>
      <c r="DX3" s="1052"/>
      <c r="DY3" s="1052"/>
      <c r="DZ3" s="1052"/>
      <c r="EA3" s="1052"/>
      <c r="EB3" s="354"/>
      <c r="EC3" s="1048" t="s">
        <v>457</v>
      </c>
      <c r="ED3" s="1048"/>
      <c r="EE3" s="1048"/>
      <c r="EF3" s="1048"/>
      <c r="EG3" s="1048"/>
      <c r="EH3" s="1048"/>
      <c r="EI3" s="1048"/>
      <c r="EJ3" s="1048"/>
      <c r="EK3" s="1048"/>
      <c r="EL3" s="1048"/>
      <c r="EM3" s="1048"/>
      <c r="EN3" s="1048"/>
      <c r="EO3" s="1048"/>
      <c r="EP3" s="1048"/>
      <c r="EQ3" s="1048"/>
      <c r="ER3" s="1048"/>
      <c r="ES3" s="1048"/>
      <c r="ET3" s="1048"/>
      <c r="EU3" s="1048"/>
      <c r="EV3" s="1048"/>
      <c r="EW3" s="1048"/>
      <c r="EX3" s="1048"/>
      <c r="EY3" s="1048"/>
      <c r="EZ3" s="1048" t="s">
        <v>457</v>
      </c>
      <c r="FA3" s="1048"/>
      <c r="FB3" s="1048"/>
      <c r="FC3" s="1048"/>
      <c r="FD3" s="1048"/>
      <c r="FE3" s="1048"/>
      <c r="FF3" s="1048"/>
      <c r="FG3" s="1048"/>
      <c r="FH3" s="1048"/>
      <c r="FI3" s="1048"/>
      <c r="FJ3" s="1048"/>
      <c r="FK3" s="1048"/>
      <c r="FL3" s="1048"/>
      <c r="FM3" s="1048"/>
      <c r="FN3" s="1048"/>
      <c r="FO3" s="1048"/>
      <c r="FP3" s="1048"/>
      <c r="FQ3" s="1048"/>
      <c r="FR3" s="1048" t="s">
        <v>457</v>
      </c>
      <c r="FS3" s="1048"/>
      <c r="FT3" s="1048"/>
      <c r="FU3" s="1048"/>
      <c r="FV3" s="1048"/>
      <c r="FW3" s="1048"/>
      <c r="FX3" s="1048"/>
      <c r="FY3" s="1048"/>
      <c r="FZ3" s="1048"/>
      <c r="GA3" s="1048"/>
      <c r="GB3" s="1048"/>
      <c r="GC3" s="1048"/>
      <c r="GD3" s="1048"/>
      <c r="GE3" s="1048"/>
      <c r="GF3" s="1048"/>
      <c r="GG3" s="1048"/>
      <c r="GH3" s="1048"/>
      <c r="GI3" s="1048"/>
      <c r="GJ3" s="1048"/>
      <c r="GK3" s="1048"/>
      <c r="GL3" s="1048"/>
      <c r="GM3" s="1048"/>
    </row>
    <row r="4" spans="1:195" s="42" customFormat="1" ht="13.5" thickBot="1">
      <c r="A4" s="35"/>
      <c r="B4" s="1050" t="s">
        <v>12</v>
      </c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 t="s">
        <v>12</v>
      </c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75"/>
      <c r="BK4" s="175"/>
      <c r="BL4" s="1050" t="s">
        <v>12</v>
      </c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 t="s">
        <v>12</v>
      </c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 t="s">
        <v>12</v>
      </c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50"/>
      <c r="DV4" s="1050"/>
      <c r="DW4" s="1050"/>
      <c r="DX4" s="1050"/>
      <c r="DY4" s="1050"/>
      <c r="DZ4" s="1050"/>
      <c r="EA4" s="1050"/>
      <c r="EB4" s="360"/>
      <c r="EC4" s="1053" t="s">
        <v>12</v>
      </c>
      <c r="ED4" s="1053"/>
      <c r="EE4" s="1053"/>
      <c r="EF4" s="1053"/>
      <c r="EG4" s="1053"/>
      <c r="EH4" s="1053"/>
      <c r="EI4" s="1053"/>
      <c r="EJ4" s="1053"/>
      <c r="EK4" s="1053"/>
      <c r="EL4" s="1053"/>
      <c r="EM4" s="1053"/>
      <c r="EN4" s="1053"/>
      <c r="EO4" s="1053"/>
      <c r="EP4" s="1053"/>
      <c r="EQ4" s="1053"/>
      <c r="ER4" s="1053"/>
      <c r="ES4" s="1053"/>
      <c r="ET4" s="1053"/>
      <c r="EU4" s="1053"/>
      <c r="EV4" s="1053"/>
      <c r="EW4" s="1053"/>
      <c r="EX4" s="1053"/>
      <c r="EY4" s="1053"/>
      <c r="EZ4" s="1049" t="s">
        <v>12</v>
      </c>
      <c r="FA4" s="1049"/>
      <c r="FB4" s="1049"/>
      <c r="FC4" s="1049"/>
      <c r="FD4" s="1049"/>
      <c r="FE4" s="1049"/>
      <c r="FF4" s="1049"/>
      <c r="FG4" s="1049"/>
      <c r="FH4" s="1049"/>
      <c r="FI4" s="1049"/>
      <c r="FJ4" s="1049"/>
      <c r="FK4" s="1049"/>
      <c r="FL4" s="1049"/>
      <c r="FM4" s="1049"/>
      <c r="FN4" s="1049"/>
      <c r="FO4" s="1049"/>
      <c r="FP4" s="1049"/>
      <c r="FQ4" s="1049"/>
      <c r="FR4" s="1049" t="s">
        <v>12</v>
      </c>
      <c r="FS4" s="1049"/>
      <c r="FT4" s="1049"/>
      <c r="FU4" s="1049"/>
      <c r="FV4" s="1049"/>
      <c r="FW4" s="1049"/>
      <c r="FX4" s="1049"/>
      <c r="FY4" s="1049"/>
      <c r="FZ4" s="1049"/>
      <c r="GA4" s="1049"/>
      <c r="GB4" s="1049"/>
      <c r="GC4" s="1049"/>
      <c r="GD4" s="1049"/>
      <c r="GE4" s="1049"/>
      <c r="GF4" s="1049"/>
      <c r="GG4" s="1049"/>
      <c r="GH4" s="1049"/>
      <c r="GI4" s="1049"/>
      <c r="GJ4" s="1049"/>
      <c r="GK4" s="1049"/>
      <c r="GL4" s="1049"/>
      <c r="GM4" s="1049"/>
    </row>
    <row r="5" spans="1:195" s="37" customFormat="1" ht="32.25" customHeight="1" thickTop="1">
      <c r="A5" s="1092" t="s">
        <v>274</v>
      </c>
      <c r="B5" s="1058" t="s">
        <v>299</v>
      </c>
      <c r="C5" s="1059"/>
      <c r="D5" s="1059"/>
      <c r="E5" s="1059"/>
      <c r="F5" s="1059"/>
      <c r="G5" s="1060"/>
      <c r="H5" s="1058" t="s">
        <v>300</v>
      </c>
      <c r="I5" s="1059"/>
      <c r="J5" s="1059"/>
      <c r="K5" s="1059"/>
      <c r="L5" s="1059"/>
      <c r="M5" s="1059"/>
      <c r="N5" s="1069" t="s">
        <v>305</v>
      </c>
      <c r="O5" s="1070"/>
      <c r="P5" s="1070"/>
      <c r="Q5" s="1070"/>
      <c r="R5" s="1070"/>
      <c r="S5" s="1070"/>
      <c r="T5" s="1070"/>
      <c r="U5" s="1071"/>
      <c r="V5" s="1058" t="s">
        <v>316</v>
      </c>
      <c r="W5" s="1059"/>
      <c r="X5" s="1059"/>
      <c r="Y5" s="1059"/>
      <c r="Z5" s="1059"/>
      <c r="AA5" s="1060"/>
      <c r="AB5" s="1058" t="s">
        <v>201</v>
      </c>
      <c r="AC5" s="1059"/>
      <c r="AD5" s="1059"/>
      <c r="AE5" s="1059"/>
      <c r="AF5" s="1059"/>
      <c r="AG5" s="1060"/>
      <c r="AH5" s="1058" t="s">
        <v>302</v>
      </c>
      <c r="AI5" s="1059"/>
      <c r="AJ5" s="1059"/>
      <c r="AK5" s="1059"/>
      <c r="AL5" s="1059"/>
      <c r="AM5" s="1060"/>
      <c r="AN5" s="1058" t="s">
        <v>303</v>
      </c>
      <c r="AO5" s="1059"/>
      <c r="AP5" s="1059"/>
      <c r="AQ5" s="1059"/>
      <c r="AR5" s="1059"/>
      <c r="AS5" s="1060"/>
      <c r="AT5" s="1058" t="s">
        <v>304</v>
      </c>
      <c r="AU5" s="1059"/>
      <c r="AV5" s="1059"/>
      <c r="AW5" s="1059"/>
      <c r="AX5" s="1059"/>
      <c r="AY5" s="1060"/>
      <c r="AZ5" s="1058" t="s">
        <v>175</v>
      </c>
      <c r="BA5" s="1059"/>
      <c r="BB5" s="1059"/>
      <c r="BC5" s="1059"/>
      <c r="BD5" s="1059"/>
      <c r="BE5" s="1060"/>
      <c r="BF5" s="1072" t="s">
        <v>200</v>
      </c>
      <c r="BG5" s="1063"/>
      <c r="BH5" s="1063"/>
      <c r="BI5" s="1073"/>
      <c r="BJ5" s="1058" t="s">
        <v>307</v>
      </c>
      <c r="BK5" s="1059"/>
      <c r="BL5" s="1059"/>
      <c r="BM5" s="1059"/>
      <c r="BN5" s="1059"/>
      <c r="BO5" s="1060"/>
      <c r="BP5" s="1058" t="s">
        <v>308</v>
      </c>
      <c r="BQ5" s="1059"/>
      <c r="BR5" s="1059"/>
      <c r="BS5" s="1059"/>
      <c r="BT5" s="1059"/>
      <c r="BU5" s="1060"/>
      <c r="BV5" s="1058" t="s">
        <v>324</v>
      </c>
      <c r="BW5" s="1059"/>
      <c r="BX5" s="1059"/>
      <c r="BY5" s="1059"/>
      <c r="BZ5" s="1059"/>
      <c r="CA5" s="1060"/>
      <c r="CB5" s="1065" t="s">
        <v>199</v>
      </c>
      <c r="CC5" s="1066"/>
      <c r="CD5" s="1066"/>
      <c r="CE5" s="1066"/>
      <c r="CF5" s="1066"/>
      <c r="CG5" s="1067"/>
      <c r="CH5" s="1058" t="s">
        <v>309</v>
      </c>
      <c r="CI5" s="1059"/>
      <c r="CJ5" s="1059"/>
      <c r="CK5" s="1059"/>
      <c r="CL5" s="1059"/>
      <c r="CM5" s="1060"/>
      <c r="CN5" s="1058" t="s">
        <v>319</v>
      </c>
      <c r="CO5" s="1059"/>
      <c r="CP5" s="1059"/>
      <c r="CQ5" s="1059"/>
      <c r="CR5" s="1059"/>
      <c r="CS5" s="1060"/>
      <c r="CT5" s="1058" t="s">
        <v>306</v>
      </c>
      <c r="CU5" s="1059"/>
      <c r="CV5" s="1059"/>
      <c r="CW5" s="1059"/>
      <c r="CX5" s="1059"/>
      <c r="CY5" s="1060"/>
      <c r="CZ5" s="1058" t="s">
        <v>310</v>
      </c>
      <c r="DA5" s="1059"/>
      <c r="DB5" s="1059"/>
      <c r="DC5" s="1059"/>
      <c r="DD5" s="1059"/>
      <c r="DE5" s="1060"/>
      <c r="DF5" s="1058" t="s">
        <v>171</v>
      </c>
      <c r="DG5" s="1059"/>
      <c r="DH5" s="1059"/>
      <c r="DI5" s="1059"/>
      <c r="DJ5" s="1059"/>
      <c r="DK5" s="1059"/>
      <c r="DL5" s="1062" t="s">
        <v>198</v>
      </c>
      <c r="DM5" s="1063"/>
      <c r="DN5" s="1063"/>
      <c r="DO5" s="1064"/>
      <c r="DP5" s="1058" t="s">
        <v>169</v>
      </c>
      <c r="DQ5" s="1059"/>
      <c r="DR5" s="1059"/>
      <c r="DS5" s="1059"/>
      <c r="DT5" s="1059"/>
      <c r="DU5" s="1060"/>
      <c r="DV5" s="1058" t="s">
        <v>168</v>
      </c>
      <c r="DW5" s="1059"/>
      <c r="DX5" s="1059"/>
      <c r="DY5" s="1059"/>
      <c r="DZ5" s="1059"/>
      <c r="EA5" s="1059"/>
      <c r="EB5" s="1058" t="s">
        <v>317</v>
      </c>
      <c r="EC5" s="1059"/>
      <c r="ED5" s="1059"/>
      <c r="EE5" s="1059"/>
      <c r="EF5" s="1059"/>
      <c r="EG5" s="1060"/>
      <c r="EH5" s="1058" t="s">
        <v>314</v>
      </c>
      <c r="EI5" s="1059"/>
      <c r="EJ5" s="1059"/>
      <c r="EK5" s="1059"/>
      <c r="EL5" s="1059"/>
      <c r="EM5" s="1060"/>
      <c r="EN5" s="1058" t="s">
        <v>312</v>
      </c>
      <c r="EO5" s="1059"/>
      <c r="EP5" s="1059"/>
      <c r="EQ5" s="1059"/>
      <c r="ER5" s="1059"/>
      <c r="ES5" s="1059"/>
      <c r="ET5" s="1058" t="s">
        <v>320</v>
      </c>
      <c r="EU5" s="1059"/>
      <c r="EV5" s="1059"/>
      <c r="EW5" s="1059"/>
      <c r="EX5" s="1059"/>
      <c r="EY5" s="1060"/>
      <c r="EZ5" s="1058" t="s">
        <v>321</v>
      </c>
      <c r="FA5" s="1059"/>
      <c r="FB5" s="1059"/>
      <c r="FC5" s="1059"/>
      <c r="FD5" s="1059"/>
      <c r="FE5" s="1060"/>
      <c r="FF5" s="1058" t="s">
        <v>318</v>
      </c>
      <c r="FG5" s="1059"/>
      <c r="FH5" s="1059"/>
      <c r="FI5" s="1059"/>
      <c r="FJ5" s="1059"/>
      <c r="FK5" s="1060"/>
      <c r="FL5" s="1065" t="s">
        <v>311</v>
      </c>
      <c r="FM5" s="1066"/>
      <c r="FN5" s="1066"/>
      <c r="FO5" s="1066"/>
      <c r="FP5" s="1066"/>
      <c r="FQ5" s="1067"/>
      <c r="FR5" s="1058" t="s">
        <v>313</v>
      </c>
      <c r="FS5" s="1059"/>
      <c r="FT5" s="1059"/>
      <c r="FU5" s="1059"/>
      <c r="FV5" s="1059"/>
      <c r="FW5" s="1060"/>
      <c r="FX5" s="1058" t="s">
        <v>167</v>
      </c>
      <c r="FY5" s="1059"/>
      <c r="FZ5" s="1059"/>
      <c r="GA5" s="1059"/>
      <c r="GB5" s="1059"/>
      <c r="GC5" s="1060"/>
      <c r="GD5" s="1065" t="s">
        <v>166</v>
      </c>
      <c r="GE5" s="1066"/>
      <c r="GF5" s="1066"/>
      <c r="GG5" s="1066"/>
      <c r="GH5" s="1066"/>
      <c r="GI5" s="1067"/>
      <c r="GJ5" s="1062" t="s">
        <v>197</v>
      </c>
      <c r="GK5" s="1063"/>
      <c r="GL5" s="1063"/>
      <c r="GM5" s="1064"/>
    </row>
    <row r="6" spans="1:195" s="174" customFormat="1" ht="15.75" customHeight="1">
      <c r="A6" s="1093"/>
      <c r="B6" s="1056" t="s">
        <v>35</v>
      </c>
      <c r="C6" s="1061"/>
      <c r="D6" s="1054" t="s">
        <v>84</v>
      </c>
      <c r="E6" s="1054"/>
      <c r="F6" s="1057" t="s">
        <v>195</v>
      </c>
      <c r="G6" s="1061"/>
      <c r="H6" s="1056" t="s">
        <v>35</v>
      </c>
      <c r="I6" s="1061"/>
      <c r="J6" s="1054" t="s">
        <v>84</v>
      </c>
      <c r="K6" s="1054"/>
      <c r="L6" s="1057" t="s">
        <v>195</v>
      </c>
      <c r="M6" s="1061"/>
      <c r="N6" s="1056" t="s">
        <v>35</v>
      </c>
      <c r="O6" s="1054"/>
      <c r="P6" s="1054" t="s">
        <v>84</v>
      </c>
      <c r="Q6" s="1054"/>
      <c r="R6" s="1061" t="s">
        <v>195</v>
      </c>
      <c r="S6" s="1057"/>
      <c r="T6" s="1057" t="s">
        <v>196</v>
      </c>
      <c r="U6" s="1055"/>
      <c r="V6" s="1056" t="s">
        <v>35</v>
      </c>
      <c r="W6" s="1054"/>
      <c r="X6" s="1054" t="s">
        <v>84</v>
      </c>
      <c r="Y6" s="1054"/>
      <c r="Z6" s="1057" t="s">
        <v>195</v>
      </c>
      <c r="AA6" s="1055"/>
      <c r="AB6" s="1057" t="s">
        <v>35</v>
      </c>
      <c r="AC6" s="1054"/>
      <c r="AD6" s="1054" t="s">
        <v>84</v>
      </c>
      <c r="AE6" s="1054"/>
      <c r="AF6" s="1057" t="s">
        <v>195</v>
      </c>
      <c r="AG6" s="1061"/>
      <c r="AH6" s="1056" t="s">
        <v>35</v>
      </c>
      <c r="AI6" s="1054"/>
      <c r="AJ6" s="1054" t="s">
        <v>84</v>
      </c>
      <c r="AK6" s="1054"/>
      <c r="AL6" s="1057" t="s">
        <v>195</v>
      </c>
      <c r="AM6" s="1061"/>
      <c r="AN6" s="1056" t="s">
        <v>35</v>
      </c>
      <c r="AO6" s="1054"/>
      <c r="AP6" s="1054" t="s">
        <v>84</v>
      </c>
      <c r="AQ6" s="1054"/>
      <c r="AR6" s="1057" t="s">
        <v>195</v>
      </c>
      <c r="AS6" s="1061"/>
      <c r="AT6" s="1056" t="s">
        <v>35</v>
      </c>
      <c r="AU6" s="1054"/>
      <c r="AV6" s="1054" t="s">
        <v>84</v>
      </c>
      <c r="AW6" s="1054"/>
      <c r="AX6" s="1057" t="s">
        <v>195</v>
      </c>
      <c r="AY6" s="1061"/>
      <c r="AZ6" s="1056" t="s">
        <v>35</v>
      </c>
      <c r="BA6" s="1054"/>
      <c r="BB6" s="1054" t="s">
        <v>84</v>
      </c>
      <c r="BC6" s="1054"/>
      <c r="BD6" s="1057" t="s">
        <v>195</v>
      </c>
      <c r="BE6" s="1055"/>
      <c r="BF6" s="1057" t="s">
        <v>35</v>
      </c>
      <c r="BG6" s="1054"/>
      <c r="BH6" s="1054" t="s">
        <v>84</v>
      </c>
      <c r="BI6" s="1054"/>
      <c r="BJ6" s="1056" t="s">
        <v>35</v>
      </c>
      <c r="BK6" s="1054"/>
      <c r="BL6" s="1054" t="s">
        <v>84</v>
      </c>
      <c r="BM6" s="1054"/>
      <c r="BN6" s="1057" t="s">
        <v>194</v>
      </c>
      <c r="BO6" s="1055"/>
      <c r="BP6" s="1056" t="s">
        <v>35</v>
      </c>
      <c r="BQ6" s="1054"/>
      <c r="BR6" s="1054" t="s">
        <v>84</v>
      </c>
      <c r="BS6" s="1054"/>
      <c r="BT6" s="1057" t="s">
        <v>194</v>
      </c>
      <c r="BU6" s="1055"/>
      <c r="BV6" s="1056" t="s">
        <v>35</v>
      </c>
      <c r="BW6" s="1054"/>
      <c r="BX6" s="1054" t="s">
        <v>84</v>
      </c>
      <c r="BY6" s="1054"/>
      <c r="BZ6" s="1057" t="s">
        <v>194</v>
      </c>
      <c r="CA6" s="1055"/>
      <c r="CB6" s="1056" t="s">
        <v>35</v>
      </c>
      <c r="CC6" s="1054"/>
      <c r="CD6" s="1054" t="s">
        <v>84</v>
      </c>
      <c r="CE6" s="1054"/>
      <c r="CF6" s="1057" t="s">
        <v>194</v>
      </c>
      <c r="CG6" s="1055"/>
      <c r="CH6" s="1068" t="s">
        <v>35</v>
      </c>
      <c r="CI6" s="1057"/>
      <c r="CJ6" s="1054" t="s">
        <v>84</v>
      </c>
      <c r="CK6" s="1054"/>
      <c r="CL6" s="1057" t="s">
        <v>194</v>
      </c>
      <c r="CM6" s="1055"/>
      <c r="CN6" s="1056" t="s">
        <v>35</v>
      </c>
      <c r="CO6" s="1054"/>
      <c r="CP6" s="1054" t="s">
        <v>84</v>
      </c>
      <c r="CQ6" s="1054"/>
      <c r="CR6" s="1054" t="s">
        <v>194</v>
      </c>
      <c r="CS6" s="1055"/>
      <c r="CT6" s="1056" t="s">
        <v>35</v>
      </c>
      <c r="CU6" s="1054"/>
      <c r="CV6" s="1054" t="s">
        <v>84</v>
      </c>
      <c r="CW6" s="1054"/>
      <c r="CX6" s="1057" t="s">
        <v>194</v>
      </c>
      <c r="CY6" s="1055"/>
      <c r="CZ6" s="1056" t="s">
        <v>35</v>
      </c>
      <c r="DA6" s="1054"/>
      <c r="DB6" s="1054" t="s">
        <v>84</v>
      </c>
      <c r="DC6" s="1054"/>
      <c r="DD6" s="1057" t="s">
        <v>194</v>
      </c>
      <c r="DE6" s="1055"/>
      <c r="DF6" s="1056" t="s">
        <v>35</v>
      </c>
      <c r="DG6" s="1054"/>
      <c r="DH6" s="1054" t="s">
        <v>84</v>
      </c>
      <c r="DI6" s="1054"/>
      <c r="DJ6" s="1057" t="s">
        <v>194</v>
      </c>
      <c r="DK6" s="1061"/>
      <c r="DL6" s="1056" t="s">
        <v>35</v>
      </c>
      <c r="DM6" s="1054"/>
      <c r="DN6" s="1054" t="s">
        <v>84</v>
      </c>
      <c r="DO6" s="1055"/>
      <c r="DP6" s="1056" t="s">
        <v>35</v>
      </c>
      <c r="DQ6" s="1054"/>
      <c r="DR6" s="1054" t="s">
        <v>84</v>
      </c>
      <c r="DS6" s="1054"/>
      <c r="DT6" s="1057" t="s">
        <v>193</v>
      </c>
      <c r="DU6" s="1055"/>
      <c r="DV6" s="1057" t="s">
        <v>35</v>
      </c>
      <c r="DW6" s="1054"/>
      <c r="DX6" s="1054" t="s">
        <v>84</v>
      </c>
      <c r="DY6" s="1054"/>
      <c r="DZ6" s="1057" t="s">
        <v>193</v>
      </c>
      <c r="EA6" s="1061"/>
      <c r="EB6" s="1056" t="s">
        <v>35</v>
      </c>
      <c r="EC6" s="1054"/>
      <c r="ED6" s="1054" t="s">
        <v>84</v>
      </c>
      <c r="EE6" s="1054"/>
      <c r="EF6" s="1057" t="s">
        <v>193</v>
      </c>
      <c r="EG6" s="1055"/>
      <c r="EH6" s="1056" t="s">
        <v>35</v>
      </c>
      <c r="EI6" s="1054"/>
      <c r="EJ6" s="1054" t="s">
        <v>84</v>
      </c>
      <c r="EK6" s="1054"/>
      <c r="EL6" s="1057" t="s">
        <v>193</v>
      </c>
      <c r="EM6" s="1055"/>
      <c r="EN6" s="1057" t="s">
        <v>35</v>
      </c>
      <c r="EO6" s="1054"/>
      <c r="EP6" s="1054" t="s">
        <v>84</v>
      </c>
      <c r="EQ6" s="1054"/>
      <c r="ER6" s="1057" t="s">
        <v>193</v>
      </c>
      <c r="ES6" s="1061"/>
      <c r="ET6" s="1056" t="s">
        <v>35</v>
      </c>
      <c r="EU6" s="1054"/>
      <c r="EV6" s="1054" t="s">
        <v>84</v>
      </c>
      <c r="EW6" s="1054"/>
      <c r="EX6" s="1057" t="s">
        <v>193</v>
      </c>
      <c r="EY6" s="1055"/>
      <c r="EZ6" s="1056" t="s">
        <v>35</v>
      </c>
      <c r="FA6" s="1054"/>
      <c r="FB6" s="1054" t="s">
        <v>84</v>
      </c>
      <c r="FC6" s="1054"/>
      <c r="FD6" s="1057" t="s">
        <v>193</v>
      </c>
      <c r="FE6" s="1055"/>
      <c r="FF6" s="1056" t="s">
        <v>35</v>
      </c>
      <c r="FG6" s="1054"/>
      <c r="FH6" s="1054" t="s">
        <v>84</v>
      </c>
      <c r="FI6" s="1054"/>
      <c r="FJ6" s="1057" t="s">
        <v>193</v>
      </c>
      <c r="FK6" s="1055"/>
      <c r="FL6" s="1056" t="s">
        <v>35</v>
      </c>
      <c r="FM6" s="1054"/>
      <c r="FN6" s="1054" t="s">
        <v>84</v>
      </c>
      <c r="FO6" s="1054"/>
      <c r="FP6" s="1057" t="s">
        <v>193</v>
      </c>
      <c r="FQ6" s="1055"/>
      <c r="FR6" s="1056" t="s">
        <v>35</v>
      </c>
      <c r="FS6" s="1054"/>
      <c r="FT6" s="1054" t="s">
        <v>84</v>
      </c>
      <c r="FU6" s="1054"/>
      <c r="FV6" s="1057" t="s">
        <v>193</v>
      </c>
      <c r="FW6" s="1055"/>
      <c r="FX6" s="1057" t="s">
        <v>35</v>
      </c>
      <c r="FY6" s="1054"/>
      <c r="FZ6" s="1054" t="s">
        <v>84</v>
      </c>
      <c r="GA6" s="1061"/>
      <c r="GB6" s="1054" t="s">
        <v>193</v>
      </c>
      <c r="GC6" s="1055"/>
      <c r="GD6" s="1057" t="s">
        <v>35</v>
      </c>
      <c r="GE6" s="1054"/>
      <c r="GF6" s="1054" t="s">
        <v>84</v>
      </c>
      <c r="GG6" s="1061"/>
      <c r="GH6" s="1054" t="s">
        <v>193</v>
      </c>
      <c r="GI6" s="1055"/>
      <c r="GJ6" s="1056" t="s">
        <v>35</v>
      </c>
      <c r="GK6" s="1054"/>
      <c r="GL6" s="1054" t="s">
        <v>84</v>
      </c>
      <c r="GM6" s="1055"/>
    </row>
    <row r="7" spans="1:195" s="940" customFormat="1" ht="11.25" customHeight="1">
      <c r="A7" s="1093"/>
      <c r="B7" s="930">
        <v>45351</v>
      </c>
      <c r="C7" s="931">
        <v>45716</v>
      </c>
      <c r="D7" s="1076" t="s">
        <v>35</v>
      </c>
      <c r="E7" s="1078" t="s">
        <v>36</v>
      </c>
      <c r="F7" s="932">
        <v>45351</v>
      </c>
      <c r="G7" s="931">
        <v>45716</v>
      </c>
      <c r="H7" s="930">
        <v>45351</v>
      </c>
      <c r="I7" s="931">
        <v>45716</v>
      </c>
      <c r="J7" s="1076" t="s">
        <v>35</v>
      </c>
      <c r="K7" s="1078" t="s">
        <v>36</v>
      </c>
      <c r="L7" s="932">
        <v>45351</v>
      </c>
      <c r="M7" s="931">
        <v>45716</v>
      </c>
      <c r="N7" s="933">
        <v>45351</v>
      </c>
      <c r="O7" s="934">
        <v>45716</v>
      </c>
      <c r="P7" s="1076" t="s">
        <v>35</v>
      </c>
      <c r="Q7" s="1078" t="s">
        <v>36</v>
      </c>
      <c r="R7" s="932">
        <v>45351</v>
      </c>
      <c r="S7" s="931">
        <v>45716</v>
      </c>
      <c r="T7" s="930">
        <v>45351</v>
      </c>
      <c r="U7" s="931">
        <v>45716</v>
      </c>
      <c r="V7" s="930">
        <v>45351</v>
      </c>
      <c r="W7" s="931">
        <v>45716</v>
      </c>
      <c r="X7" s="1076" t="s">
        <v>35</v>
      </c>
      <c r="Y7" s="1078" t="s">
        <v>36</v>
      </c>
      <c r="Z7" s="932">
        <v>45351</v>
      </c>
      <c r="AA7" s="931">
        <v>45716</v>
      </c>
      <c r="AB7" s="930">
        <v>45351</v>
      </c>
      <c r="AC7" s="931">
        <v>45716</v>
      </c>
      <c r="AD7" s="1076" t="s">
        <v>35</v>
      </c>
      <c r="AE7" s="1078" t="s">
        <v>36</v>
      </c>
      <c r="AF7" s="932">
        <v>45351</v>
      </c>
      <c r="AG7" s="931">
        <v>45716</v>
      </c>
      <c r="AH7" s="930">
        <v>45351</v>
      </c>
      <c r="AI7" s="931">
        <v>45716</v>
      </c>
      <c r="AJ7" s="1076" t="s">
        <v>35</v>
      </c>
      <c r="AK7" s="1078" t="s">
        <v>36</v>
      </c>
      <c r="AL7" s="932">
        <v>45351</v>
      </c>
      <c r="AM7" s="931">
        <v>45716</v>
      </c>
      <c r="AN7" s="930">
        <v>45351</v>
      </c>
      <c r="AO7" s="931">
        <v>45716</v>
      </c>
      <c r="AP7" s="1076" t="s">
        <v>35</v>
      </c>
      <c r="AQ7" s="1078" t="s">
        <v>36</v>
      </c>
      <c r="AR7" s="932">
        <v>45351</v>
      </c>
      <c r="AS7" s="931">
        <v>45716</v>
      </c>
      <c r="AT7" s="930">
        <v>45351</v>
      </c>
      <c r="AU7" s="931">
        <v>45716</v>
      </c>
      <c r="AV7" s="1076" t="s">
        <v>35</v>
      </c>
      <c r="AW7" s="1078" t="s">
        <v>36</v>
      </c>
      <c r="AX7" s="932">
        <v>45351</v>
      </c>
      <c r="AY7" s="935">
        <v>45716</v>
      </c>
      <c r="AZ7" s="930">
        <v>45351</v>
      </c>
      <c r="BA7" s="931">
        <v>45716</v>
      </c>
      <c r="BB7" s="1076" t="s">
        <v>35</v>
      </c>
      <c r="BC7" s="1078" t="s">
        <v>36</v>
      </c>
      <c r="BD7" s="932">
        <v>45351</v>
      </c>
      <c r="BE7" s="936">
        <v>45716</v>
      </c>
      <c r="BF7" s="935">
        <v>45351</v>
      </c>
      <c r="BG7" s="931">
        <v>45716</v>
      </c>
      <c r="BH7" s="1076" t="s">
        <v>35</v>
      </c>
      <c r="BI7" s="1078" t="s">
        <v>36</v>
      </c>
      <c r="BJ7" s="930">
        <v>45351</v>
      </c>
      <c r="BK7" s="931">
        <v>45716</v>
      </c>
      <c r="BL7" s="1076" t="s">
        <v>35</v>
      </c>
      <c r="BM7" s="1078" t="s">
        <v>36</v>
      </c>
      <c r="BN7" s="932">
        <v>45351</v>
      </c>
      <c r="BO7" s="936">
        <v>45716</v>
      </c>
      <c r="BP7" s="930">
        <v>45351</v>
      </c>
      <c r="BQ7" s="931">
        <v>45716</v>
      </c>
      <c r="BR7" s="1076" t="s">
        <v>35</v>
      </c>
      <c r="BS7" s="1078" t="s">
        <v>36</v>
      </c>
      <c r="BT7" s="932">
        <v>45351</v>
      </c>
      <c r="BU7" s="936">
        <v>45716</v>
      </c>
      <c r="BV7" s="930">
        <v>45351</v>
      </c>
      <c r="BW7" s="931">
        <v>45716</v>
      </c>
      <c r="BX7" s="1076" t="s">
        <v>35</v>
      </c>
      <c r="BY7" s="1078" t="s">
        <v>36</v>
      </c>
      <c r="BZ7" s="932">
        <v>45351</v>
      </c>
      <c r="CA7" s="936">
        <v>45716</v>
      </c>
      <c r="CB7" s="930">
        <v>45351</v>
      </c>
      <c r="CC7" s="931">
        <v>45716</v>
      </c>
      <c r="CD7" s="1076" t="s">
        <v>35</v>
      </c>
      <c r="CE7" s="1078" t="s">
        <v>36</v>
      </c>
      <c r="CF7" s="932">
        <v>45351</v>
      </c>
      <c r="CG7" s="936">
        <v>45716</v>
      </c>
      <c r="CH7" s="930">
        <v>45351</v>
      </c>
      <c r="CI7" s="931">
        <v>45716</v>
      </c>
      <c r="CJ7" s="1076" t="s">
        <v>35</v>
      </c>
      <c r="CK7" s="1078" t="s">
        <v>36</v>
      </c>
      <c r="CL7" s="932">
        <v>45351</v>
      </c>
      <c r="CM7" s="936">
        <v>45716</v>
      </c>
      <c r="CN7" s="930">
        <v>45351</v>
      </c>
      <c r="CO7" s="931">
        <v>45716</v>
      </c>
      <c r="CP7" s="1076" t="s">
        <v>35</v>
      </c>
      <c r="CQ7" s="1078" t="s">
        <v>36</v>
      </c>
      <c r="CR7" s="932">
        <v>45351</v>
      </c>
      <c r="CS7" s="936">
        <v>45716</v>
      </c>
      <c r="CT7" s="930">
        <v>45351</v>
      </c>
      <c r="CU7" s="931">
        <v>45716</v>
      </c>
      <c r="CV7" s="1076" t="s">
        <v>35</v>
      </c>
      <c r="CW7" s="1078" t="s">
        <v>36</v>
      </c>
      <c r="CX7" s="932"/>
      <c r="CY7" s="936"/>
      <c r="CZ7" s="930">
        <v>45351</v>
      </c>
      <c r="DA7" s="931">
        <v>45716</v>
      </c>
      <c r="DB7" s="1076" t="s">
        <v>35</v>
      </c>
      <c r="DC7" s="1078" t="s">
        <v>36</v>
      </c>
      <c r="DD7" s="932">
        <v>45351</v>
      </c>
      <c r="DE7" s="936">
        <v>45716</v>
      </c>
      <c r="DF7" s="930">
        <v>45351</v>
      </c>
      <c r="DG7" s="931">
        <v>45716</v>
      </c>
      <c r="DH7" s="1076" t="s">
        <v>35</v>
      </c>
      <c r="DI7" s="1078" t="s">
        <v>36</v>
      </c>
      <c r="DJ7" s="932">
        <v>45351</v>
      </c>
      <c r="DK7" s="936">
        <v>45716</v>
      </c>
      <c r="DL7" s="930">
        <v>45351</v>
      </c>
      <c r="DM7" s="931">
        <v>45716</v>
      </c>
      <c r="DN7" s="1076" t="s">
        <v>35</v>
      </c>
      <c r="DO7" s="1078" t="s">
        <v>36</v>
      </c>
      <c r="DP7" s="930">
        <v>45351</v>
      </c>
      <c r="DQ7" s="931">
        <v>45716</v>
      </c>
      <c r="DR7" s="1076" t="s">
        <v>35</v>
      </c>
      <c r="DS7" s="1078" t="s">
        <v>36</v>
      </c>
      <c r="DT7" s="932">
        <v>45351</v>
      </c>
      <c r="DU7" s="936">
        <v>45716</v>
      </c>
      <c r="DV7" s="930">
        <v>45351</v>
      </c>
      <c r="DW7" s="931">
        <v>45716</v>
      </c>
      <c r="DX7" s="1076" t="s">
        <v>35</v>
      </c>
      <c r="DY7" s="1078" t="s">
        <v>36</v>
      </c>
      <c r="DZ7" s="932">
        <v>45351</v>
      </c>
      <c r="EA7" s="936">
        <v>45716</v>
      </c>
      <c r="EB7" s="930">
        <v>45351</v>
      </c>
      <c r="EC7" s="931">
        <v>45716</v>
      </c>
      <c r="ED7" s="1076" t="s">
        <v>35</v>
      </c>
      <c r="EE7" s="1078" t="s">
        <v>36</v>
      </c>
      <c r="EF7" s="932">
        <v>45351</v>
      </c>
      <c r="EG7" s="936">
        <v>45716</v>
      </c>
      <c r="EH7" s="930">
        <v>45351</v>
      </c>
      <c r="EI7" s="931">
        <v>45716</v>
      </c>
      <c r="EJ7" s="1076" t="s">
        <v>35</v>
      </c>
      <c r="EK7" s="1078" t="s">
        <v>36</v>
      </c>
      <c r="EL7" s="932">
        <v>45351</v>
      </c>
      <c r="EM7" s="936">
        <v>45716</v>
      </c>
      <c r="EN7" s="930">
        <v>45351</v>
      </c>
      <c r="EO7" s="931">
        <v>45716</v>
      </c>
      <c r="EP7" s="1076" t="s">
        <v>35</v>
      </c>
      <c r="EQ7" s="1078" t="s">
        <v>36</v>
      </c>
      <c r="ER7" s="932">
        <v>45351</v>
      </c>
      <c r="ES7" s="936">
        <v>45716</v>
      </c>
      <c r="ET7" s="930">
        <v>45351</v>
      </c>
      <c r="EU7" s="931">
        <v>45716</v>
      </c>
      <c r="EV7" s="1076" t="s">
        <v>35</v>
      </c>
      <c r="EW7" s="1078" t="s">
        <v>36</v>
      </c>
      <c r="EX7" s="932">
        <v>45351</v>
      </c>
      <c r="EY7" s="936">
        <v>45716</v>
      </c>
      <c r="EZ7" s="930">
        <v>45351</v>
      </c>
      <c r="FA7" s="931">
        <v>45716</v>
      </c>
      <c r="FB7" s="1076" t="s">
        <v>35</v>
      </c>
      <c r="FC7" s="1078" t="s">
        <v>36</v>
      </c>
      <c r="FD7" s="932">
        <v>45351</v>
      </c>
      <c r="FE7" s="936">
        <v>45716</v>
      </c>
      <c r="FF7" s="930">
        <v>45351</v>
      </c>
      <c r="FG7" s="931">
        <v>45716</v>
      </c>
      <c r="FH7" s="1076" t="s">
        <v>35</v>
      </c>
      <c r="FI7" s="1078" t="s">
        <v>36</v>
      </c>
      <c r="FJ7" s="932">
        <v>45351</v>
      </c>
      <c r="FK7" s="936">
        <v>45716</v>
      </c>
      <c r="FL7" s="930">
        <v>45351</v>
      </c>
      <c r="FM7" s="931">
        <v>45716</v>
      </c>
      <c r="FN7" s="1076" t="s">
        <v>35</v>
      </c>
      <c r="FO7" s="1078" t="s">
        <v>36</v>
      </c>
      <c r="FP7" s="932">
        <v>45351</v>
      </c>
      <c r="FQ7" s="936">
        <v>45716</v>
      </c>
      <c r="FR7" s="930">
        <v>45351</v>
      </c>
      <c r="FS7" s="931">
        <v>45716</v>
      </c>
      <c r="FT7" s="1076" t="s">
        <v>35</v>
      </c>
      <c r="FU7" s="1078" t="s">
        <v>36</v>
      </c>
      <c r="FV7" s="932">
        <v>45351</v>
      </c>
      <c r="FW7" s="936">
        <v>45716</v>
      </c>
      <c r="FX7" s="930">
        <v>45351</v>
      </c>
      <c r="FY7" s="931">
        <v>45716</v>
      </c>
      <c r="FZ7" s="1076" t="s">
        <v>35</v>
      </c>
      <c r="GA7" s="1078" t="s">
        <v>36</v>
      </c>
      <c r="GB7" s="932">
        <v>45351</v>
      </c>
      <c r="GC7" s="936">
        <v>45716</v>
      </c>
      <c r="GD7" s="930">
        <v>45351</v>
      </c>
      <c r="GE7" s="931">
        <v>45716</v>
      </c>
      <c r="GF7" s="1076" t="s">
        <v>35</v>
      </c>
      <c r="GG7" s="1078" t="s">
        <v>36</v>
      </c>
      <c r="GH7" s="932">
        <v>45351</v>
      </c>
      <c r="GI7" s="936">
        <v>45716</v>
      </c>
      <c r="GJ7" s="930">
        <v>45351</v>
      </c>
      <c r="GK7" s="931">
        <v>45716</v>
      </c>
      <c r="GL7" s="1076" t="s">
        <v>35</v>
      </c>
      <c r="GM7" s="1089" t="s">
        <v>36</v>
      </c>
    </row>
    <row r="8" spans="1:195" s="272" customFormat="1" ht="15.75" thickBot="1">
      <c r="A8" s="1093"/>
      <c r="B8" s="1074">
        <v>1</v>
      </c>
      <c r="C8" s="1075"/>
      <c r="D8" s="1077"/>
      <c r="E8" s="1079"/>
      <c r="F8" s="1080" t="s">
        <v>458</v>
      </c>
      <c r="G8" s="1081"/>
      <c r="H8" s="1074">
        <v>2</v>
      </c>
      <c r="I8" s="1075"/>
      <c r="J8" s="1077"/>
      <c r="K8" s="1079"/>
      <c r="L8" s="1080" t="s">
        <v>459</v>
      </c>
      <c r="M8" s="1081"/>
      <c r="N8" s="1074">
        <v>3</v>
      </c>
      <c r="O8" s="1082"/>
      <c r="P8" s="1077"/>
      <c r="Q8" s="1079"/>
      <c r="R8" s="1080" t="s">
        <v>460</v>
      </c>
      <c r="S8" s="1081"/>
      <c r="T8" s="1080" t="s">
        <v>461</v>
      </c>
      <c r="U8" s="1081"/>
      <c r="V8" s="1074">
        <v>4</v>
      </c>
      <c r="W8" s="1082"/>
      <c r="X8" s="1077"/>
      <c r="Y8" s="1079"/>
      <c r="Z8" s="1080" t="s">
        <v>462</v>
      </c>
      <c r="AA8" s="1081"/>
      <c r="AB8" s="1085">
        <v>5</v>
      </c>
      <c r="AC8" s="1082"/>
      <c r="AD8" s="1077"/>
      <c r="AE8" s="1079"/>
      <c r="AF8" s="1080" t="s">
        <v>463</v>
      </c>
      <c r="AG8" s="1081"/>
      <c r="AH8" s="1074">
        <v>6</v>
      </c>
      <c r="AI8" s="1082"/>
      <c r="AJ8" s="1077"/>
      <c r="AK8" s="1079"/>
      <c r="AL8" s="1080" t="s">
        <v>464</v>
      </c>
      <c r="AM8" s="1081"/>
      <c r="AN8" s="1074">
        <v>7</v>
      </c>
      <c r="AO8" s="1082"/>
      <c r="AP8" s="1077"/>
      <c r="AQ8" s="1079"/>
      <c r="AR8" s="1080" t="s">
        <v>465</v>
      </c>
      <c r="AS8" s="1081"/>
      <c r="AT8" s="1074">
        <v>8</v>
      </c>
      <c r="AU8" s="1082"/>
      <c r="AV8" s="1077"/>
      <c r="AW8" s="1079"/>
      <c r="AX8" s="1080" t="s">
        <v>466</v>
      </c>
      <c r="AY8" s="1081"/>
      <c r="AZ8" s="1074">
        <v>9</v>
      </c>
      <c r="BA8" s="1082"/>
      <c r="BB8" s="1077"/>
      <c r="BC8" s="1079"/>
      <c r="BD8" s="1080" t="s">
        <v>467</v>
      </c>
      <c r="BE8" s="1081"/>
      <c r="BF8" s="1085">
        <v>10</v>
      </c>
      <c r="BG8" s="1082"/>
      <c r="BH8" s="1077"/>
      <c r="BI8" s="1079"/>
      <c r="BJ8" s="1074">
        <v>11</v>
      </c>
      <c r="BK8" s="1082"/>
      <c r="BL8" s="1077"/>
      <c r="BM8" s="1079"/>
      <c r="BN8" s="1080" t="s">
        <v>468</v>
      </c>
      <c r="BO8" s="1081"/>
      <c r="BP8" s="1074">
        <v>12</v>
      </c>
      <c r="BQ8" s="1082"/>
      <c r="BR8" s="1077"/>
      <c r="BS8" s="1079"/>
      <c r="BT8" s="1080" t="s">
        <v>469</v>
      </c>
      <c r="BU8" s="1081"/>
      <c r="BV8" s="1074">
        <v>13</v>
      </c>
      <c r="BW8" s="1082"/>
      <c r="BX8" s="1077"/>
      <c r="BY8" s="1079"/>
      <c r="BZ8" s="1080" t="s">
        <v>470</v>
      </c>
      <c r="CA8" s="1081"/>
      <c r="CB8" s="1074">
        <v>14</v>
      </c>
      <c r="CC8" s="1082"/>
      <c r="CD8" s="1077"/>
      <c r="CE8" s="1079"/>
      <c r="CF8" s="1080" t="s">
        <v>471</v>
      </c>
      <c r="CG8" s="1081"/>
      <c r="CH8" s="1094">
        <v>15</v>
      </c>
      <c r="CI8" s="1085"/>
      <c r="CJ8" s="1077"/>
      <c r="CK8" s="1079"/>
      <c r="CL8" s="1080" t="s">
        <v>472</v>
      </c>
      <c r="CM8" s="1081"/>
      <c r="CN8" s="1074">
        <v>16</v>
      </c>
      <c r="CO8" s="1082"/>
      <c r="CP8" s="1077"/>
      <c r="CQ8" s="1079"/>
      <c r="CR8" s="1080" t="s">
        <v>473</v>
      </c>
      <c r="CS8" s="1081"/>
      <c r="CT8" s="1074">
        <v>17</v>
      </c>
      <c r="CU8" s="1082"/>
      <c r="CV8" s="1077"/>
      <c r="CW8" s="1079"/>
      <c r="CX8" s="1080" t="s">
        <v>474</v>
      </c>
      <c r="CY8" s="1081"/>
      <c r="CZ8" s="1074">
        <v>18</v>
      </c>
      <c r="DA8" s="1082"/>
      <c r="DB8" s="1077"/>
      <c r="DC8" s="1079"/>
      <c r="DD8" s="1080" t="s">
        <v>475</v>
      </c>
      <c r="DE8" s="1081"/>
      <c r="DF8" s="1074">
        <v>19</v>
      </c>
      <c r="DG8" s="1082"/>
      <c r="DH8" s="1077"/>
      <c r="DI8" s="1079"/>
      <c r="DJ8" s="1080" t="s">
        <v>476</v>
      </c>
      <c r="DK8" s="1081"/>
      <c r="DL8" s="1074">
        <v>20</v>
      </c>
      <c r="DM8" s="1082"/>
      <c r="DN8" s="1077"/>
      <c r="DO8" s="1079"/>
      <c r="DP8" s="1074">
        <v>21</v>
      </c>
      <c r="DQ8" s="1082"/>
      <c r="DR8" s="1077"/>
      <c r="DS8" s="1079"/>
      <c r="DT8" s="1083" t="s">
        <v>477</v>
      </c>
      <c r="DU8" s="1084"/>
      <c r="DV8" s="1085">
        <v>22</v>
      </c>
      <c r="DW8" s="1082"/>
      <c r="DX8" s="1077"/>
      <c r="DY8" s="1079"/>
      <c r="DZ8" s="1088" t="s">
        <v>478</v>
      </c>
      <c r="EA8" s="1081"/>
      <c r="EB8" s="1074">
        <v>23</v>
      </c>
      <c r="EC8" s="1082"/>
      <c r="ED8" s="1086"/>
      <c r="EE8" s="1087"/>
      <c r="EF8" s="1088" t="s">
        <v>479</v>
      </c>
      <c r="EG8" s="1081"/>
      <c r="EH8" s="1074">
        <v>24</v>
      </c>
      <c r="EI8" s="1082"/>
      <c r="EJ8" s="1077"/>
      <c r="EK8" s="1079"/>
      <c r="EL8" s="1088" t="s">
        <v>480</v>
      </c>
      <c r="EM8" s="1081"/>
      <c r="EN8" s="1085">
        <v>25</v>
      </c>
      <c r="EO8" s="1082"/>
      <c r="EP8" s="1077"/>
      <c r="EQ8" s="1079"/>
      <c r="ER8" s="1088" t="s">
        <v>481</v>
      </c>
      <c r="ES8" s="1081"/>
      <c r="ET8" s="1074">
        <v>26</v>
      </c>
      <c r="EU8" s="1082"/>
      <c r="EV8" s="1077"/>
      <c r="EW8" s="1079"/>
      <c r="EX8" s="1088" t="s">
        <v>482</v>
      </c>
      <c r="EY8" s="1081"/>
      <c r="EZ8" s="1074">
        <v>27</v>
      </c>
      <c r="FA8" s="1082"/>
      <c r="FB8" s="1077"/>
      <c r="FC8" s="1079"/>
      <c r="FD8" s="1088" t="s">
        <v>483</v>
      </c>
      <c r="FE8" s="1081"/>
      <c r="FF8" s="1074">
        <v>28</v>
      </c>
      <c r="FG8" s="1082"/>
      <c r="FH8" s="1077"/>
      <c r="FI8" s="1079"/>
      <c r="FJ8" s="1088" t="s">
        <v>484</v>
      </c>
      <c r="FK8" s="1081"/>
      <c r="FL8" s="1074">
        <v>29</v>
      </c>
      <c r="FM8" s="1082"/>
      <c r="FN8" s="1077"/>
      <c r="FO8" s="1079"/>
      <c r="FP8" s="1088" t="s">
        <v>485</v>
      </c>
      <c r="FQ8" s="1081"/>
      <c r="FR8" s="1074">
        <v>30</v>
      </c>
      <c r="FS8" s="1082"/>
      <c r="FT8" s="1077"/>
      <c r="FU8" s="1079"/>
      <c r="FV8" s="1088" t="s">
        <v>486</v>
      </c>
      <c r="FW8" s="1081"/>
      <c r="FX8" s="1085">
        <v>31</v>
      </c>
      <c r="FY8" s="1082"/>
      <c r="FZ8" s="1077"/>
      <c r="GA8" s="1079"/>
      <c r="GB8" s="1082" t="s">
        <v>487</v>
      </c>
      <c r="GC8" s="1091"/>
      <c r="GD8" s="1085">
        <v>32</v>
      </c>
      <c r="GE8" s="1082"/>
      <c r="GF8" s="1077"/>
      <c r="GG8" s="1079"/>
      <c r="GH8" s="1088" t="s">
        <v>488</v>
      </c>
      <c r="GI8" s="1081"/>
      <c r="GJ8" s="1074">
        <v>33</v>
      </c>
      <c r="GK8" s="1082"/>
      <c r="GL8" s="1077"/>
      <c r="GM8" s="1090"/>
    </row>
    <row r="9" spans="1:195" s="709" customFormat="1" ht="17.25" customHeight="1">
      <c r="A9" s="708" t="s">
        <v>18</v>
      </c>
      <c r="B9" s="377">
        <v>126711.07</v>
      </c>
      <c r="C9" s="378">
        <v>224431.27</v>
      </c>
      <c r="D9" s="866">
        <v>97720.199999999983</v>
      </c>
      <c r="E9" s="374">
        <v>0.77120491524536872</v>
      </c>
      <c r="F9" s="370">
        <v>2.2891772830454165E-2</v>
      </c>
      <c r="G9" s="370">
        <v>3.9261056208521862E-2</v>
      </c>
      <c r="H9" s="377">
        <v>22083.83</v>
      </c>
      <c r="I9" s="378">
        <v>98900.72</v>
      </c>
      <c r="J9" s="866">
        <v>76816.89</v>
      </c>
      <c r="K9" s="374">
        <v>3.478422447555519</v>
      </c>
      <c r="L9" s="760">
        <v>3.9896910316231139E-3</v>
      </c>
      <c r="M9" s="760">
        <v>1.7301273244959503E-2</v>
      </c>
      <c r="N9" s="377">
        <v>2614240.0299999998</v>
      </c>
      <c r="O9" s="378">
        <v>2603916.9300000002</v>
      </c>
      <c r="P9" s="866">
        <v>-10323.099999999627</v>
      </c>
      <c r="Q9" s="374">
        <v>-3.9487957806229558E-3</v>
      </c>
      <c r="R9" s="761">
        <v>0.47229171761425159</v>
      </c>
      <c r="S9" s="374">
        <v>0.45551820364003509</v>
      </c>
      <c r="T9" s="370">
        <v>0.78649581253952661</v>
      </c>
      <c r="U9" s="371">
        <v>0.74230428681345084</v>
      </c>
      <c r="V9" s="377">
        <v>0</v>
      </c>
      <c r="W9" s="378">
        <v>0</v>
      </c>
      <c r="X9" s="866">
        <v>0</v>
      </c>
      <c r="Y9" s="374">
        <v>0</v>
      </c>
      <c r="Z9" s="370">
        <v>0</v>
      </c>
      <c r="AA9" s="371">
        <v>0</v>
      </c>
      <c r="AB9" s="378">
        <v>1987970.43</v>
      </c>
      <c r="AC9" s="378">
        <v>2003849.36</v>
      </c>
      <c r="AD9" s="866">
        <v>15878.930000000168</v>
      </c>
      <c r="AE9" s="374">
        <v>7.9875081441730337E-3</v>
      </c>
      <c r="AF9" s="370">
        <v>0.35914910573496284</v>
      </c>
      <c r="AG9" s="370">
        <v>0.35054492342520083</v>
      </c>
      <c r="AH9" s="377">
        <v>53990.97</v>
      </c>
      <c r="AI9" s="378">
        <v>75776.2</v>
      </c>
      <c r="AJ9" s="866">
        <v>21785.229999999996</v>
      </c>
      <c r="AK9" s="374">
        <v>0.40349765896037793</v>
      </c>
      <c r="AL9" s="370">
        <v>9.7540729482898832E-3</v>
      </c>
      <c r="AM9" s="370">
        <v>1.3255967617472353E-2</v>
      </c>
      <c r="AN9" s="377">
        <v>0</v>
      </c>
      <c r="AO9" s="378">
        <v>0</v>
      </c>
      <c r="AP9" s="866">
        <v>0</v>
      </c>
      <c r="AQ9" s="374">
        <v>0</v>
      </c>
      <c r="AR9" s="760">
        <v>0</v>
      </c>
      <c r="AS9" s="760">
        <v>0</v>
      </c>
      <c r="AT9" s="377">
        <v>472830.36</v>
      </c>
      <c r="AU9" s="378">
        <v>462070.83</v>
      </c>
      <c r="AV9" s="866">
        <v>-10759.52999999997</v>
      </c>
      <c r="AW9" s="374">
        <v>-2.2755581938520127E-2</v>
      </c>
      <c r="AX9" s="370">
        <v>8.5422096020985855E-2</v>
      </c>
      <c r="AY9" s="370">
        <v>8.0832714750258966E-2</v>
      </c>
      <c r="AZ9" s="377">
        <v>257396.42</v>
      </c>
      <c r="BA9" s="378">
        <v>247438.6</v>
      </c>
      <c r="BB9" s="866">
        <v>-9957.820000000007</v>
      </c>
      <c r="BC9" s="374">
        <v>-3.8686707453040745E-2</v>
      </c>
      <c r="BD9" s="370">
        <v>4.6501543819432417E-2</v>
      </c>
      <c r="BE9" s="370">
        <v>4.3285861113551413E-2</v>
      </c>
      <c r="BF9" s="377">
        <v>5535223.1100000003</v>
      </c>
      <c r="BG9" s="378">
        <v>5716383.9100000001</v>
      </c>
      <c r="BH9" s="866">
        <v>181160.79999999981</v>
      </c>
      <c r="BI9" s="370">
        <v>3.2728725906768334E-2</v>
      </c>
      <c r="BJ9" s="377">
        <v>35183.85</v>
      </c>
      <c r="BK9" s="378">
        <v>22056.48</v>
      </c>
      <c r="BL9" s="866">
        <v>-13127.369999999999</v>
      </c>
      <c r="BM9" s="370">
        <v>-0.37310783214457766</v>
      </c>
      <c r="BN9" s="763">
        <v>7.709220444880184E-3</v>
      </c>
      <c r="BO9" s="757">
        <v>4.6903982610960807E-3</v>
      </c>
      <c r="BP9" s="377">
        <v>2399.7399999999998</v>
      </c>
      <c r="BQ9" s="378">
        <v>2266.66</v>
      </c>
      <c r="BR9" s="866">
        <v>-133.07999999999993</v>
      </c>
      <c r="BS9" s="374">
        <v>-5.5456007734171177E-2</v>
      </c>
      <c r="BT9" s="370">
        <v>5.2581297016661822E-4</v>
      </c>
      <c r="BU9" s="370">
        <v>4.8201427074927826E-4</v>
      </c>
      <c r="BV9" s="377">
        <v>0</v>
      </c>
      <c r="BW9" s="378">
        <v>0</v>
      </c>
      <c r="BX9" s="866">
        <v>0</v>
      </c>
      <c r="BY9" s="374">
        <v>0</v>
      </c>
      <c r="BZ9" s="370">
        <v>0</v>
      </c>
      <c r="CA9" s="370">
        <v>0</v>
      </c>
      <c r="CB9" s="377">
        <v>569469.5</v>
      </c>
      <c r="CC9" s="378">
        <v>495231.4</v>
      </c>
      <c r="CD9" s="866">
        <v>-74238.099999999977</v>
      </c>
      <c r="CE9" s="374">
        <v>-0.13036361034260829</v>
      </c>
      <c r="CF9" s="370">
        <v>0.12477787144203081</v>
      </c>
      <c r="CG9" s="370">
        <v>0.10531292832764692</v>
      </c>
      <c r="CH9" s="377">
        <v>311163.37</v>
      </c>
      <c r="CI9" s="378">
        <v>286228.78999999998</v>
      </c>
      <c r="CJ9" s="866">
        <v>-24934.580000000016</v>
      </c>
      <c r="CK9" s="374">
        <v>-8.013340387719807E-2</v>
      </c>
      <c r="CL9" s="370">
        <v>6.8179776053553465E-2</v>
      </c>
      <c r="CM9" s="370">
        <v>6.0867691439959376E-2</v>
      </c>
      <c r="CN9" s="377">
        <v>3323908.39</v>
      </c>
      <c r="CO9" s="378">
        <v>3507883.46</v>
      </c>
      <c r="CP9" s="866">
        <v>183975.06999999983</v>
      </c>
      <c r="CQ9" s="374">
        <v>5.5349019411452496E-2</v>
      </c>
      <c r="CR9" s="761">
        <v>0.72830979318911315</v>
      </c>
      <c r="CS9" s="371">
        <v>0.74596537982995037</v>
      </c>
      <c r="CT9" s="377">
        <v>67253.960000000006</v>
      </c>
      <c r="CU9" s="378">
        <v>72471.95</v>
      </c>
      <c r="CV9" s="866">
        <v>5217.9899999999907</v>
      </c>
      <c r="CW9" s="374">
        <v>7.7586360713926592E-2</v>
      </c>
      <c r="CX9" s="370">
        <v>1.473618161261926E-2</v>
      </c>
      <c r="CY9" s="371">
        <v>1.5411448620008364E-2</v>
      </c>
      <c r="CZ9" s="377">
        <v>34078.22</v>
      </c>
      <c r="DA9" s="378">
        <v>42156.37</v>
      </c>
      <c r="DB9" s="866">
        <v>8078.1500000000015</v>
      </c>
      <c r="DC9" s="374">
        <v>0.2370472988319226</v>
      </c>
      <c r="DD9" s="370">
        <v>7.4669631194177102E-3</v>
      </c>
      <c r="DE9" s="371">
        <v>8.9647198710820133E-3</v>
      </c>
      <c r="DF9" s="377">
        <v>220409.09</v>
      </c>
      <c r="DG9" s="378">
        <v>274179.78000000003</v>
      </c>
      <c r="DH9" s="866">
        <v>53770.690000000031</v>
      </c>
      <c r="DI9" s="374">
        <v>0.24395858628153691</v>
      </c>
      <c r="DJ9" s="370">
        <v>4.8294381168218839E-2</v>
      </c>
      <c r="DK9" s="370">
        <v>5.8305421506047478E-2</v>
      </c>
      <c r="DL9" s="377">
        <v>4563866.12</v>
      </c>
      <c r="DM9" s="378">
        <v>4702474.88</v>
      </c>
      <c r="DN9" s="866">
        <v>138608.75999999978</v>
      </c>
      <c r="DO9" s="371">
        <v>3.0370908426209438E-2</v>
      </c>
      <c r="DP9" s="377">
        <v>44579.89</v>
      </c>
      <c r="DQ9" s="378">
        <v>44579.89</v>
      </c>
      <c r="DR9" s="866">
        <v>0</v>
      </c>
      <c r="DS9" s="374">
        <v>0</v>
      </c>
      <c r="DT9" s="370">
        <v>4.5894445048467708E-2</v>
      </c>
      <c r="DU9" s="371">
        <v>4.3968333135370144E-2</v>
      </c>
      <c r="DV9" s="378">
        <v>516394.9</v>
      </c>
      <c r="DW9" s="378">
        <v>635613.16</v>
      </c>
      <c r="DX9" s="866">
        <v>119218.26000000001</v>
      </c>
      <c r="DY9" s="374">
        <v>0.23086645511022669</v>
      </c>
      <c r="DZ9" s="370">
        <v>0.53162215881104646</v>
      </c>
      <c r="EA9" s="370">
        <v>0.62689367703925081</v>
      </c>
      <c r="EB9" s="377">
        <v>0</v>
      </c>
      <c r="EC9" s="378">
        <v>0</v>
      </c>
      <c r="ED9" s="866">
        <v>0</v>
      </c>
      <c r="EE9" s="374">
        <v>0</v>
      </c>
      <c r="EF9" s="370">
        <v>0</v>
      </c>
      <c r="EG9" s="371">
        <v>0</v>
      </c>
      <c r="EH9" s="377">
        <v>0</v>
      </c>
      <c r="EI9" s="378">
        <v>0</v>
      </c>
      <c r="EJ9" s="866">
        <v>0</v>
      </c>
      <c r="EK9" s="374">
        <v>0</v>
      </c>
      <c r="EL9" s="370">
        <v>0</v>
      </c>
      <c r="EM9" s="371">
        <v>0</v>
      </c>
      <c r="EN9" s="378">
        <v>153355.32</v>
      </c>
      <c r="EO9" s="378">
        <v>146176.95999999999</v>
      </c>
      <c r="EP9" s="866">
        <v>-7178.3600000000151</v>
      </c>
      <c r="EQ9" s="374">
        <v>-4.6808679346761591E-2</v>
      </c>
      <c r="ER9" s="370">
        <v>0.1578774040633609</v>
      </c>
      <c r="ES9" s="371">
        <v>0.14417167189052452</v>
      </c>
      <c r="ET9" s="377">
        <v>236616.64</v>
      </c>
      <c r="EU9" s="378">
        <v>166605.51999999999</v>
      </c>
      <c r="EV9" s="866">
        <v>-70011.120000000024</v>
      </c>
      <c r="EW9" s="374">
        <v>-0.29588417788368571</v>
      </c>
      <c r="EX9" s="370">
        <v>0.24359390258776026</v>
      </c>
      <c r="EY9" s="371">
        <v>0.16431998835240672</v>
      </c>
      <c r="EZ9" s="377">
        <v>20410.25</v>
      </c>
      <c r="FA9" s="378">
        <v>20933.509999999998</v>
      </c>
      <c r="FB9" s="866">
        <v>523.2599999999984</v>
      </c>
      <c r="FC9" s="374">
        <v>2.5637118604622599E-2</v>
      </c>
      <c r="FD9" s="370">
        <v>2.1012099784241012E-2</v>
      </c>
      <c r="FE9" s="371">
        <v>2.0646339445265616E-2</v>
      </c>
      <c r="FF9" s="377">
        <v>0</v>
      </c>
      <c r="FG9" s="378">
        <v>0</v>
      </c>
      <c r="FH9" s="866">
        <v>0</v>
      </c>
      <c r="FI9" s="374">
        <v>0</v>
      </c>
      <c r="FJ9" s="370">
        <v>0</v>
      </c>
      <c r="FK9" s="371">
        <v>0</v>
      </c>
      <c r="FL9" s="377">
        <v>0</v>
      </c>
      <c r="FM9" s="378">
        <v>0</v>
      </c>
      <c r="FN9" s="866">
        <v>0</v>
      </c>
      <c r="FO9" s="374">
        <v>0</v>
      </c>
      <c r="FP9" s="370">
        <v>0</v>
      </c>
      <c r="FQ9" s="371">
        <v>0</v>
      </c>
      <c r="FR9" s="377">
        <v>257026.88</v>
      </c>
      <c r="FS9" s="378">
        <v>187539.02</v>
      </c>
      <c r="FT9" s="866">
        <v>-69487.860000000015</v>
      </c>
      <c r="FU9" s="374">
        <v>-0.27035250165274549</v>
      </c>
      <c r="FV9" s="370">
        <v>0.26460599207712504</v>
      </c>
      <c r="FW9" s="371">
        <v>0.18496631793485455</v>
      </c>
      <c r="FX9" s="378">
        <v>0</v>
      </c>
      <c r="FY9" s="378">
        <v>0</v>
      </c>
      <c r="FZ9" s="866">
        <v>0</v>
      </c>
      <c r="GA9" s="370">
        <v>0</v>
      </c>
      <c r="GB9" s="761">
        <v>0</v>
      </c>
      <c r="GC9" s="371">
        <v>0</v>
      </c>
      <c r="GD9" s="378">
        <v>0</v>
      </c>
      <c r="GE9" s="378">
        <v>0</v>
      </c>
      <c r="GF9" s="866">
        <v>0</v>
      </c>
      <c r="GG9" s="370">
        <v>0</v>
      </c>
      <c r="GH9" s="761">
        <v>0</v>
      </c>
      <c r="GI9" s="371">
        <v>0</v>
      </c>
      <c r="GJ9" s="377">
        <v>971356.99</v>
      </c>
      <c r="GK9" s="378">
        <v>1013909.03</v>
      </c>
      <c r="GL9" s="866">
        <v>42552.040000000037</v>
      </c>
      <c r="GM9" s="371">
        <v>4.3806798569494043E-2</v>
      </c>
    </row>
    <row r="10" spans="1:195" s="709" customFormat="1" ht="17.25" customHeight="1">
      <c r="A10" s="708" t="s">
        <v>38</v>
      </c>
      <c r="B10" s="377">
        <v>197658.49</v>
      </c>
      <c r="C10" s="378">
        <v>125338.93</v>
      </c>
      <c r="D10" s="866">
        <v>-72319.56</v>
      </c>
      <c r="E10" s="374">
        <v>-0.36588137448586194</v>
      </c>
      <c r="F10" s="370">
        <v>4.3848555586465006E-2</v>
      </c>
      <c r="G10" s="370">
        <v>2.3606435689125117E-2</v>
      </c>
      <c r="H10" s="377">
        <v>0</v>
      </c>
      <c r="I10" s="378">
        <v>0</v>
      </c>
      <c r="J10" s="866">
        <v>0</v>
      </c>
      <c r="K10" s="374">
        <v>0</v>
      </c>
      <c r="L10" s="760">
        <v>0</v>
      </c>
      <c r="M10" s="760">
        <v>0</v>
      </c>
      <c r="N10" s="377">
        <v>2199099.65</v>
      </c>
      <c r="O10" s="378">
        <v>2797992</v>
      </c>
      <c r="P10" s="866">
        <v>598892.35000000009</v>
      </c>
      <c r="Q10" s="374">
        <v>0.27233524865505759</v>
      </c>
      <c r="R10" s="761">
        <v>0.48784822368723318</v>
      </c>
      <c r="S10" s="374">
        <v>0.5269760816267266</v>
      </c>
      <c r="T10" s="370">
        <v>0.76905158620578129</v>
      </c>
      <c r="U10" s="371">
        <v>0.83015927790605082</v>
      </c>
      <c r="V10" s="377">
        <v>7463.42</v>
      </c>
      <c r="W10" s="378">
        <v>7080.08</v>
      </c>
      <c r="X10" s="866">
        <v>-383.34000000000015</v>
      </c>
      <c r="Y10" s="374">
        <v>-5.1362512092311588E-2</v>
      </c>
      <c r="Z10" s="370">
        <v>1.655684947988496E-3</v>
      </c>
      <c r="AA10" s="370">
        <v>1.3334680070578309E-3</v>
      </c>
      <c r="AB10" s="377">
        <v>1807725.91</v>
      </c>
      <c r="AC10" s="378">
        <v>1998782.83</v>
      </c>
      <c r="AD10" s="866">
        <v>191056.92000000016</v>
      </c>
      <c r="AE10" s="374">
        <v>0.10568909752474598</v>
      </c>
      <c r="AF10" s="370">
        <v>0.40102588079939311</v>
      </c>
      <c r="AG10" s="370">
        <v>0.37645237862587866</v>
      </c>
      <c r="AH10" s="377">
        <v>91691.44</v>
      </c>
      <c r="AI10" s="378">
        <v>128526.07</v>
      </c>
      <c r="AJ10" s="866">
        <v>36834.630000000005</v>
      </c>
      <c r="AK10" s="374">
        <v>0.40172375960067813</v>
      </c>
      <c r="AL10" s="370">
        <v>2.0340827270526156E-2</v>
      </c>
      <c r="AM10" s="370">
        <v>2.4206704220556163E-2</v>
      </c>
      <c r="AN10" s="377">
        <v>0</v>
      </c>
      <c r="AO10" s="378">
        <v>0</v>
      </c>
      <c r="AP10" s="866">
        <v>0</v>
      </c>
      <c r="AQ10" s="374">
        <v>0</v>
      </c>
      <c r="AR10" s="760">
        <v>0</v>
      </c>
      <c r="AS10" s="760">
        <v>0</v>
      </c>
      <c r="AT10" s="377">
        <v>82234.84</v>
      </c>
      <c r="AU10" s="378">
        <v>85758.25</v>
      </c>
      <c r="AV10" s="866">
        <v>3523.4100000000035</v>
      </c>
      <c r="AW10" s="374">
        <v>4.2845708704485883E-2</v>
      </c>
      <c r="AX10" s="370">
        <v>1.8242975310010998E-2</v>
      </c>
      <c r="AY10" s="370">
        <v>1.6151778329661137E-2</v>
      </c>
      <c r="AZ10" s="377">
        <v>121879.98</v>
      </c>
      <c r="BA10" s="378">
        <v>166045.56</v>
      </c>
      <c r="BB10" s="866">
        <v>44165.58</v>
      </c>
      <c r="BC10" s="374">
        <v>0.36236943918106979</v>
      </c>
      <c r="BD10" s="370">
        <v>2.7037852398382904E-2</v>
      </c>
      <c r="BE10" s="370">
        <v>3.1273155384402646E-2</v>
      </c>
      <c r="BF10" s="377">
        <v>4507753.7300000004</v>
      </c>
      <c r="BG10" s="378">
        <v>5309523.71</v>
      </c>
      <c r="BH10" s="866">
        <v>801769.97999999952</v>
      </c>
      <c r="BI10" s="370">
        <v>0.17786463680658957</v>
      </c>
      <c r="BJ10" s="377">
        <v>6396.38</v>
      </c>
      <c r="BK10" s="378">
        <v>6235.76</v>
      </c>
      <c r="BL10" s="866">
        <v>-160.61999999999989</v>
      </c>
      <c r="BM10" s="370">
        <v>-2.5111078453750386E-2</v>
      </c>
      <c r="BN10" s="761">
        <v>1.6875295916826767E-3</v>
      </c>
      <c r="BO10" s="371">
        <v>1.4033687344620752E-3</v>
      </c>
      <c r="BP10" s="377">
        <v>3620.25</v>
      </c>
      <c r="BQ10" s="378">
        <v>2396.63</v>
      </c>
      <c r="BR10" s="866">
        <v>-1223.6199999999999</v>
      </c>
      <c r="BS10" s="374">
        <v>-0.33799323251156688</v>
      </c>
      <c r="BT10" s="370">
        <v>9.5511508138809926E-4</v>
      </c>
      <c r="BU10" s="370">
        <v>5.3936578862461731E-4</v>
      </c>
      <c r="BV10" s="377">
        <v>0</v>
      </c>
      <c r="BW10" s="378">
        <v>0</v>
      </c>
      <c r="BX10" s="866">
        <v>0</v>
      </c>
      <c r="BY10" s="374">
        <v>0</v>
      </c>
      <c r="BZ10" s="370">
        <v>0</v>
      </c>
      <c r="CA10" s="370">
        <v>0</v>
      </c>
      <c r="CB10" s="377">
        <v>503972.14</v>
      </c>
      <c r="CC10" s="378">
        <v>616955.67000000004</v>
      </c>
      <c r="CD10" s="866">
        <v>112983.53000000003</v>
      </c>
      <c r="CE10" s="374">
        <v>0.22418606314229994</v>
      </c>
      <c r="CF10" s="370">
        <v>0.13296081527889914</v>
      </c>
      <c r="CG10" s="370">
        <v>0.1388469565581584</v>
      </c>
      <c r="CH10" s="377">
        <v>247861.7</v>
      </c>
      <c r="CI10" s="378">
        <v>268115.34000000003</v>
      </c>
      <c r="CJ10" s="866">
        <v>20253.640000000014</v>
      </c>
      <c r="CK10" s="374">
        <v>8.1713471665852425E-2</v>
      </c>
      <c r="CL10" s="370">
        <v>6.5392292733510854E-2</v>
      </c>
      <c r="CM10" s="370">
        <v>6.0339827925652859E-2</v>
      </c>
      <c r="CN10" s="377">
        <v>2859495.63</v>
      </c>
      <c r="CO10" s="378">
        <v>3370427.91</v>
      </c>
      <c r="CP10" s="866">
        <v>510932.28000000026</v>
      </c>
      <c r="CQ10" s="374">
        <v>0.17867916098196671</v>
      </c>
      <c r="CR10" s="761">
        <v>0.75440850807992932</v>
      </c>
      <c r="CS10" s="371">
        <v>0.75852071770760221</v>
      </c>
      <c r="CT10" s="377">
        <v>61013.32</v>
      </c>
      <c r="CU10" s="378">
        <v>60606.61</v>
      </c>
      <c r="CV10" s="866">
        <v>-406.70999999999913</v>
      </c>
      <c r="CW10" s="374">
        <v>-6.6659214741961121E-3</v>
      </c>
      <c r="CX10" s="370">
        <v>1.6096883391356436E-2</v>
      </c>
      <c r="CY10" s="371">
        <v>1.3639623971374228E-2</v>
      </c>
      <c r="CZ10" s="377">
        <v>29792.76</v>
      </c>
      <c r="DA10" s="378">
        <v>34029.279999999999</v>
      </c>
      <c r="DB10" s="866">
        <v>4236.5200000000004</v>
      </c>
      <c r="DC10" s="374">
        <v>0.14219964850520733</v>
      </c>
      <c r="DD10" s="370">
        <v>7.860096510510629E-3</v>
      </c>
      <c r="DE10" s="371">
        <v>7.6583492001384926E-3</v>
      </c>
      <c r="DF10" s="377">
        <v>78228.759999999995</v>
      </c>
      <c r="DG10" s="378">
        <v>84655.15</v>
      </c>
      <c r="DH10" s="866">
        <v>6426.3899999999994</v>
      </c>
      <c r="DI10" s="374">
        <v>8.2148688027267713E-2</v>
      </c>
      <c r="DJ10" s="370">
        <v>2.0638759332722901E-2</v>
      </c>
      <c r="DK10" s="370">
        <v>1.9051790113987253E-2</v>
      </c>
      <c r="DL10" s="377">
        <v>3790380.94</v>
      </c>
      <c r="DM10" s="378">
        <v>4443422.3499999996</v>
      </c>
      <c r="DN10" s="866">
        <v>653041.40999999968</v>
      </c>
      <c r="DO10" s="371">
        <v>0.17228912353068124</v>
      </c>
      <c r="DP10" s="377">
        <v>132240.79999999999</v>
      </c>
      <c r="DQ10" s="378">
        <v>132240.79999999999</v>
      </c>
      <c r="DR10" s="866">
        <v>0</v>
      </c>
      <c r="DS10" s="374">
        <v>0</v>
      </c>
      <c r="DT10" s="370">
        <v>0.18434041804122508</v>
      </c>
      <c r="DU10" s="371">
        <v>0.15268513144927978</v>
      </c>
      <c r="DV10" s="378">
        <v>193323.7</v>
      </c>
      <c r="DW10" s="378">
        <v>317838.09000000003</v>
      </c>
      <c r="DX10" s="866">
        <v>124514.39000000001</v>
      </c>
      <c r="DY10" s="374">
        <v>0.64407204083100011</v>
      </c>
      <c r="DZ10" s="370">
        <v>0.26948847613804811</v>
      </c>
      <c r="EA10" s="370">
        <v>0.36697562742540901</v>
      </c>
      <c r="EB10" s="377">
        <v>0</v>
      </c>
      <c r="EC10" s="378">
        <v>0</v>
      </c>
      <c r="ED10" s="866">
        <v>0</v>
      </c>
      <c r="EE10" s="374">
        <v>0</v>
      </c>
      <c r="EF10" s="370">
        <v>0</v>
      </c>
      <c r="EG10" s="371">
        <v>0</v>
      </c>
      <c r="EH10" s="377">
        <v>0</v>
      </c>
      <c r="EI10" s="378">
        <v>0</v>
      </c>
      <c r="EJ10" s="866">
        <v>0</v>
      </c>
      <c r="EK10" s="374">
        <v>0</v>
      </c>
      <c r="EL10" s="370">
        <v>0</v>
      </c>
      <c r="EM10" s="371">
        <v>0</v>
      </c>
      <c r="EN10" s="378">
        <v>173691.73</v>
      </c>
      <c r="EO10" s="378">
        <v>223273.11</v>
      </c>
      <c r="EP10" s="866">
        <v>49581.379999999976</v>
      </c>
      <c r="EQ10" s="374">
        <v>0.28545619299203234</v>
      </c>
      <c r="ER10" s="370">
        <v>0.24212199350354507</v>
      </c>
      <c r="ES10" s="371">
        <v>0.25779097033169418</v>
      </c>
      <c r="ET10" s="377">
        <v>191285.91</v>
      </c>
      <c r="EU10" s="378">
        <v>154149.47</v>
      </c>
      <c r="EV10" s="866">
        <v>-37136.44</v>
      </c>
      <c r="EW10" s="374">
        <v>-0.1941410112224157</v>
      </c>
      <c r="EX10" s="370">
        <v>0.26664784706986167</v>
      </c>
      <c r="EY10" s="371">
        <v>0.17798086588849138</v>
      </c>
      <c r="EZ10" s="377">
        <v>26830.639999999999</v>
      </c>
      <c r="FA10" s="378">
        <v>38599.879999999997</v>
      </c>
      <c r="FB10" s="866">
        <v>11769.239999999998</v>
      </c>
      <c r="FC10" s="374">
        <v>0.43864924578765169</v>
      </c>
      <c r="FD10" s="370">
        <v>3.7401251307566316E-2</v>
      </c>
      <c r="FE10" s="371">
        <v>4.4567393359132929E-2</v>
      </c>
      <c r="FF10" s="377">
        <v>0</v>
      </c>
      <c r="FG10" s="378">
        <v>0</v>
      </c>
      <c r="FH10" s="866">
        <v>0</v>
      </c>
      <c r="FI10" s="374">
        <v>0</v>
      </c>
      <c r="FJ10" s="370">
        <v>0</v>
      </c>
      <c r="FK10" s="370">
        <v>0</v>
      </c>
      <c r="FL10" s="377">
        <v>0</v>
      </c>
      <c r="FM10" s="378">
        <v>0</v>
      </c>
      <c r="FN10" s="866">
        <v>0</v>
      </c>
      <c r="FO10" s="374">
        <v>0</v>
      </c>
      <c r="FP10" s="370">
        <v>0</v>
      </c>
      <c r="FQ10" s="371">
        <v>0</v>
      </c>
      <c r="FR10" s="377">
        <v>218116.55</v>
      </c>
      <c r="FS10" s="378">
        <v>192749.35</v>
      </c>
      <c r="FT10" s="866">
        <v>-25367.199999999983</v>
      </c>
      <c r="FU10" s="374">
        <v>-0.11630112433008859</v>
      </c>
      <c r="FV10" s="370">
        <v>0.304049098377428</v>
      </c>
      <c r="FW10" s="371">
        <v>0.22254825924762434</v>
      </c>
      <c r="FX10" s="378">
        <v>0</v>
      </c>
      <c r="FY10" s="378">
        <v>0</v>
      </c>
      <c r="FZ10" s="866">
        <v>0</v>
      </c>
      <c r="GA10" s="370">
        <v>0</v>
      </c>
      <c r="GB10" s="761">
        <v>0</v>
      </c>
      <c r="GC10" s="371">
        <v>0</v>
      </c>
      <c r="GD10" s="378">
        <v>0</v>
      </c>
      <c r="GE10" s="378">
        <v>0</v>
      </c>
      <c r="GF10" s="866">
        <v>0</v>
      </c>
      <c r="GG10" s="370">
        <v>0</v>
      </c>
      <c r="GH10" s="761">
        <v>0</v>
      </c>
      <c r="GI10" s="371">
        <v>0</v>
      </c>
      <c r="GJ10" s="377">
        <v>717372.79</v>
      </c>
      <c r="GK10" s="378">
        <v>866101.36</v>
      </c>
      <c r="GL10" s="866">
        <v>148728.56999999995</v>
      </c>
      <c r="GM10" s="371">
        <v>0.20732396331898781</v>
      </c>
    </row>
    <row r="11" spans="1:195" s="709" customFormat="1" ht="17.25" customHeight="1">
      <c r="A11" s="708" t="s">
        <v>21</v>
      </c>
      <c r="B11" s="377">
        <v>54990.96</v>
      </c>
      <c r="C11" s="378">
        <v>63381.4</v>
      </c>
      <c r="D11" s="866">
        <v>8390.4400000000023</v>
      </c>
      <c r="E11" s="374">
        <v>0.15257853290795437</v>
      </c>
      <c r="F11" s="370">
        <v>1.3717437494702327E-2</v>
      </c>
      <c r="G11" s="370">
        <v>1.3484523801986309E-2</v>
      </c>
      <c r="H11" s="377">
        <v>34895.82</v>
      </c>
      <c r="I11" s="378">
        <v>0</v>
      </c>
      <c r="J11" s="866">
        <v>-34895.82</v>
      </c>
      <c r="K11" s="374">
        <v>-1</v>
      </c>
      <c r="L11" s="760">
        <v>8.7047258254153662E-3</v>
      </c>
      <c r="M11" s="760">
        <v>0</v>
      </c>
      <c r="N11" s="377">
        <v>2267225.0699999998</v>
      </c>
      <c r="O11" s="378">
        <v>2515819.23</v>
      </c>
      <c r="P11" s="866">
        <v>248594.16000000015</v>
      </c>
      <c r="Q11" s="374">
        <v>0.10964688212449952</v>
      </c>
      <c r="R11" s="761">
        <v>0.56555692397708834</v>
      </c>
      <c r="S11" s="374">
        <v>0.53524573910374129</v>
      </c>
      <c r="T11" s="370">
        <v>1.3677655514571907</v>
      </c>
      <c r="U11" s="371">
        <v>1.3855877123244931</v>
      </c>
      <c r="V11" s="377">
        <v>192.2</v>
      </c>
      <c r="W11" s="378">
        <v>260.11</v>
      </c>
      <c r="X11" s="866">
        <v>67.910000000000025</v>
      </c>
      <c r="Y11" s="374">
        <v>0.35332986472424571</v>
      </c>
      <c r="Z11" s="370">
        <v>4.7944089109951657E-5</v>
      </c>
      <c r="AA11" s="370">
        <v>5.5338939911940391E-5</v>
      </c>
      <c r="AB11" s="377">
        <v>1483323.76</v>
      </c>
      <c r="AC11" s="378">
        <v>1979674.55</v>
      </c>
      <c r="AD11" s="866">
        <v>496350.79000000004</v>
      </c>
      <c r="AE11" s="374">
        <v>0.33462066973160332</v>
      </c>
      <c r="AF11" s="370">
        <v>0.37001356154187592</v>
      </c>
      <c r="AG11" s="370">
        <v>0.4211798507079606</v>
      </c>
      <c r="AH11" s="377">
        <v>76952.95</v>
      </c>
      <c r="AI11" s="378">
        <v>51616.94</v>
      </c>
      <c r="AJ11" s="866">
        <v>-25336.009999999995</v>
      </c>
      <c r="AK11" s="374">
        <v>-0.32924026954132357</v>
      </c>
      <c r="AL11" s="370">
        <v>1.9195832945232333E-2</v>
      </c>
      <c r="AM11" s="370">
        <v>1.0981610630495684E-2</v>
      </c>
      <c r="AN11" s="377">
        <v>150</v>
      </c>
      <c r="AO11" s="378">
        <v>0</v>
      </c>
      <c r="AP11" s="866">
        <v>-150</v>
      </c>
      <c r="AQ11" s="374">
        <v>-1</v>
      </c>
      <c r="AR11" s="760">
        <v>3.7417343217964355E-5</v>
      </c>
      <c r="AS11" s="760">
        <v>0</v>
      </c>
      <c r="AT11" s="377">
        <v>86666.44</v>
      </c>
      <c r="AU11" s="378">
        <v>80639.55</v>
      </c>
      <c r="AV11" s="866">
        <v>-6026.8899999999994</v>
      </c>
      <c r="AW11" s="374">
        <v>-6.9541220338576265E-2</v>
      </c>
      <c r="AX11" s="370">
        <v>2.1618852873060763E-2</v>
      </c>
      <c r="AY11" s="370">
        <v>1.7156230871461738E-2</v>
      </c>
      <c r="AZ11" s="377">
        <v>4439.0200000000004</v>
      </c>
      <c r="BA11" s="378">
        <v>8915.1</v>
      </c>
      <c r="BB11" s="866">
        <v>4476.08</v>
      </c>
      <c r="BC11" s="374">
        <v>1.0083486895756268</v>
      </c>
      <c r="BD11" s="370">
        <v>1.1073088992760542E-3</v>
      </c>
      <c r="BE11" s="370">
        <v>1.8967059444425043E-3</v>
      </c>
      <c r="BF11" s="377">
        <v>4008836.2</v>
      </c>
      <c r="BG11" s="378">
        <v>4700306.88</v>
      </c>
      <c r="BH11" s="866">
        <v>691470.6799999997</v>
      </c>
      <c r="BI11" s="370">
        <v>0.17248663839146125</v>
      </c>
      <c r="BJ11" s="377">
        <v>6509.3</v>
      </c>
      <c r="BK11" s="378">
        <v>2135.11</v>
      </c>
      <c r="BL11" s="866">
        <v>-4374.1900000000005</v>
      </c>
      <c r="BM11" s="370">
        <v>-0.67199084386954056</v>
      </c>
      <c r="BN11" s="761">
        <v>2.6172270271171789E-3</v>
      </c>
      <c r="BO11" s="371">
        <v>6.8986142829280265E-4</v>
      </c>
      <c r="BP11" s="377">
        <v>19993.12</v>
      </c>
      <c r="BQ11" s="378">
        <v>19741.75</v>
      </c>
      <c r="BR11" s="866">
        <v>-251.36999999999898</v>
      </c>
      <c r="BS11" s="374">
        <v>-1.2572825051817775E-2</v>
      </c>
      <c r="BT11" s="370">
        <v>8.0387344292622877E-3</v>
      </c>
      <c r="BU11" s="370">
        <v>6.3786277297185794E-3</v>
      </c>
      <c r="BV11" s="377">
        <v>45293.37</v>
      </c>
      <c r="BW11" s="378">
        <v>30631.54</v>
      </c>
      <c r="BX11" s="866">
        <v>-14661.830000000002</v>
      </c>
      <c r="BY11" s="374">
        <v>-0.32370808354511932</v>
      </c>
      <c r="BZ11" s="370">
        <v>1.8211333340484911E-2</v>
      </c>
      <c r="CA11" s="370">
        <v>9.8971565564341495E-3</v>
      </c>
      <c r="CB11" s="377">
        <v>542991.35999999999</v>
      </c>
      <c r="CC11" s="378">
        <v>957624.47</v>
      </c>
      <c r="CD11" s="866">
        <v>414633.11</v>
      </c>
      <c r="CE11" s="374">
        <v>0.76360903790439683</v>
      </c>
      <c r="CF11" s="370">
        <v>0.21832327022615547</v>
      </c>
      <c r="CG11" s="370">
        <v>0.30941177955343663</v>
      </c>
      <c r="CH11" s="377">
        <v>120891.99</v>
      </c>
      <c r="CI11" s="378">
        <v>164511.72</v>
      </c>
      <c r="CJ11" s="866">
        <v>43619.729999999996</v>
      </c>
      <c r="CK11" s="374">
        <v>0.36081571657477052</v>
      </c>
      <c r="CL11" s="370">
        <v>4.8607651143745059E-2</v>
      </c>
      <c r="CM11" s="370">
        <v>5.3154305928081284E-2</v>
      </c>
      <c r="CN11" s="377">
        <v>1657612.35</v>
      </c>
      <c r="CO11" s="378">
        <v>1815705.5</v>
      </c>
      <c r="CP11" s="866">
        <v>158093.14999999991</v>
      </c>
      <c r="CQ11" s="374">
        <v>9.5374017936099412E-2</v>
      </c>
      <c r="CR11" s="761">
        <v>0.66648454409893854</v>
      </c>
      <c r="CS11" s="371">
        <v>0.58666072923132639</v>
      </c>
      <c r="CT11" s="377">
        <v>8487.23</v>
      </c>
      <c r="CU11" s="378">
        <v>8335.6200000000008</v>
      </c>
      <c r="CV11" s="866">
        <v>-151.60999999999876</v>
      </c>
      <c r="CW11" s="374">
        <v>-1.7863307580918482E-2</v>
      </c>
      <c r="CX11" s="370">
        <v>3.4125033016391519E-3</v>
      </c>
      <c r="CY11" s="371">
        <v>2.6932676625120262E-3</v>
      </c>
      <c r="CZ11" s="377">
        <v>53022.45</v>
      </c>
      <c r="DA11" s="378">
        <v>52152.21</v>
      </c>
      <c r="DB11" s="866">
        <v>-870.23999999999796</v>
      </c>
      <c r="DC11" s="374">
        <v>-1.6412670482031631E-2</v>
      </c>
      <c r="DD11" s="370">
        <v>2.1319003454130129E-2</v>
      </c>
      <c r="DE11" s="371">
        <v>1.6850559493059459E-2</v>
      </c>
      <c r="DF11" s="377">
        <v>32296.799999999999</v>
      </c>
      <c r="DG11" s="378">
        <v>44145.96</v>
      </c>
      <c r="DH11" s="866">
        <v>11849.16</v>
      </c>
      <c r="DI11" s="374">
        <v>0.3668834064055882</v>
      </c>
      <c r="DJ11" s="370">
        <v>1.2985736999277664E-2</v>
      </c>
      <c r="DK11" s="370">
        <v>1.4263712417138663E-2</v>
      </c>
      <c r="DL11" s="377">
        <v>2487097.96</v>
      </c>
      <c r="DM11" s="378">
        <v>3094983.88</v>
      </c>
      <c r="DN11" s="866">
        <v>607885.91999999993</v>
      </c>
      <c r="DO11" s="371">
        <v>0.24441575272732721</v>
      </c>
      <c r="DP11" s="377">
        <v>20130.27</v>
      </c>
      <c r="DQ11" s="378">
        <v>20130.27</v>
      </c>
      <c r="DR11" s="866">
        <v>0</v>
      </c>
      <c r="DS11" s="374">
        <v>0</v>
      </c>
      <c r="DT11" s="370">
        <v>1.3228470883402392E-2</v>
      </c>
      <c r="DU11" s="371">
        <v>1.253970073312349E-2</v>
      </c>
      <c r="DV11" s="378">
        <v>977573.51</v>
      </c>
      <c r="DW11" s="378">
        <v>1007468.44</v>
      </c>
      <c r="DX11" s="866">
        <v>29894.929999999935</v>
      </c>
      <c r="DY11" s="374">
        <v>3.0580748858466855E-2</v>
      </c>
      <c r="DZ11" s="370">
        <v>0.64240582532775148</v>
      </c>
      <c r="EA11" s="370">
        <v>0.62757989513636814</v>
      </c>
      <c r="EB11" s="377">
        <v>0</v>
      </c>
      <c r="EC11" s="378">
        <v>0</v>
      </c>
      <c r="ED11" s="866">
        <v>0</v>
      </c>
      <c r="EE11" s="374">
        <v>0</v>
      </c>
      <c r="EF11" s="370">
        <v>0</v>
      </c>
      <c r="EG11" s="371">
        <v>0</v>
      </c>
      <c r="EH11" s="377">
        <v>0</v>
      </c>
      <c r="EI11" s="378">
        <v>0</v>
      </c>
      <c r="EJ11" s="866">
        <v>0</v>
      </c>
      <c r="EK11" s="374">
        <v>0</v>
      </c>
      <c r="EL11" s="370">
        <v>0</v>
      </c>
      <c r="EM11" s="371">
        <v>0</v>
      </c>
      <c r="EN11" s="378">
        <v>345565.36</v>
      </c>
      <c r="EO11" s="378">
        <v>274268.77</v>
      </c>
      <c r="EP11" s="866">
        <v>-71296.589999999967</v>
      </c>
      <c r="EQ11" s="374">
        <v>-0.20631868309948651</v>
      </c>
      <c r="ER11" s="370">
        <v>0.22708594087771625</v>
      </c>
      <c r="ES11" s="371">
        <v>0.17084958603346492</v>
      </c>
      <c r="ET11" s="377">
        <v>168034.17</v>
      </c>
      <c r="EU11" s="378">
        <v>278770.52</v>
      </c>
      <c r="EV11" s="866">
        <v>110736.35</v>
      </c>
      <c r="EW11" s="374">
        <v>0.65901090236587001</v>
      </c>
      <c r="EX11" s="370">
        <v>0.11042251918437695</v>
      </c>
      <c r="EY11" s="371">
        <v>0.17365385034662809</v>
      </c>
      <c r="EZ11" s="377">
        <v>10434.92</v>
      </c>
      <c r="FA11" s="378">
        <v>24684.99</v>
      </c>
      <c r="FB11" s="866">
        <v>14250.070000000002</v>
      </c>
      <c r="FC11" s="374">
        <v>1.3656137277525848</v>
      </c>
      <c r="FD11" s="370">
        <v>6.8572371553204843E-3</v>
      </c>
      <c r="FE11" s="371">
        <v>1.5376961521139361E-2</v>
      </c>
      <c r="FF11" s="377">
        <v>0</v>
      </c>
      <c r="FG11" s="378">
        <v>0</v>
      </c>
      <c r="FH11" s="866">
        <v>0</v>
      </c>
      <c r="FI11" s="374">
        <v>0</v>
      </c>
      <c r="FJ11" s="370">
        <v>0</v>
      </c>
      <c r="FK11" s="371">
        <v>0</v>
      </c>
      <c r="FL11" s="377">
        <v>0</v>
      </c>
      <c r="FM11" s="378">
        <v>0</v>
      </c>
      <c r="FN11" s="866">
        <v>0</v>
      </c>
      <c r="FO11" s="374">
        <v>0</v>
      </c>
      <c r="FP11" s="370">
        <v>0</v>
      </c>
      <c r="FQ11" s="371">
        <v>0</v>
      </c>
      <c r="FR11" s="377">
        <v>178469.1</v>
      </c>
      <c r="FS11" s="378">
        <v>303455.51</v>
      </c>
      <c r="FT11" s="866">
        <v>124986.41</v>
      </c>
      <c r="FU11" s="374">
        <v>0.70032521035854389</v>
      </c>
      <c r="FV11" s="370">
        <v>0.11727976291112985</v>
      </c>
      <c r="FW11" s="371">
        <v>0.18903081186776743</v>
      </c>
      <c r="FX11" s="378">
        <v>0</v>
      </c>
      <c r="FY11" s="378">
        <v>0</v>
      </c>
      <c r="FZ11" s="866">
        <v>0</v>
      </c>
      <c r="GA11" s="370">
        <v>0</v>
      </c>
      <c r="GB11" s="761">
        <v>0</v>
      </c>
      <c r="GC11" s="371">
        <v>0</v>
      </c>
      <c r="GD11" s="378">
        <v>0</v>
      </c>
      <c r="GE11" s="378">
        <v>0</v>
      </c>
      <c r="GF11" s="866">
        <v>0</v>
      </c>
      <c r="GG11" s="370">
        <v>0</v>
      </c>
      <c r="GH11" s="761">
        <v>0</v>
      </c>
      <c r="GI11" s="371">
        <v>0</v>
      </c>
      <c r="GJ11" s="377">
        <v>1521738.24</v>
      </c>
      <c r="GK11" s="378">
        <v>1605323</v>
      </c>
      <c r="GL11" s="866">
        <v>83584.760000000009</v>
      </c>
      <c r="GM11" s="371">
        <v>5.4927160140235423E-2</v>
      </c>
    </row>
    <row r="12" spans="1:195" s="709" customFormat="1" ht="17.25" customHeight="1">
      <c r="A12" s="708" t="s">
        <v>264</v>
      </c>
      <c r="B12" s="377">
        <v>113756.37</v>
      </c>
      <c r="C12" s="378">
        <v>91585.66</v>
      </c>
      <c r="D12" s="866">
        <v>-22170.709999999992</v>
      </c>
      <c r="E12" s="374">
        <v>-0.19489642645945887</v>
      </c>
      <c r="F12" s="370">
        <v>3.1561015524059391E-2</v>
      </c>
      <c r="G12" s="370">
        <v>2.0485406948573124E-2</v>
      </c>
      <c r="H12" s="377">
        <v>0</v>
      </c>
      <c r="I12" s="378">
        <v>0</v>
      </c>
      <c r="J12" s="866">
        <v>0</v>
      </c>
      <c r="K12" s="374">
        <v>0</v>
      </c>
      <c r="L12" s="760">
        <v>0</v>
      </c>
      <c r="M12" s="760">
        <v>0</v>
      </c>
      <c r="N12" s="377">
        <v>1574733.02</v>
      </c>
      <c r="O12" s="378">
        <v>2279439.98</v>
      </c>
      <c r="P12" s="866">
        <v>704706.96</v>
      </c>
      <c r="Q12" s="374">
        <v>0.44750884819828057</v>
      </c>
      <c r="R12" s="761">
        <v>0.43690013394826965</v>
      </c>
      <c r="S12" s="374">
        <v>0.50985335046062208</v>
      </c>
      <c r="T12" s="370">
        <v>0.64519052832310031</v>
      </c>
      <c r="U12" s="371">
        <v>0.73217636806251696</v>
      </c>
      <c r="V12" s="377">
        <v>0</v>
      </c>
      <c r="W12" s="378">
        <v>0</v>
      </c>
      <c r="X12" s="866">
        <v>0</v>
      </c>
      <c r="Y12" s="374">
        <v>0</v>
      </c>
      <c r="Z12" s="370">
        <v>0</v>
      </c>
      <c r="AA12" s="370">
        <v>0</v>
      </c>
      <c r="AB12" s="377">
        <v>1605024.22</v>
      </c>
      <c r="AC12" s="378">
        <v>1789017.22</v>
      </c>
      <c r="AD12" s="866">
        <v>183993</v>
      </c>
      <c r="AE12" s="374">
        <v>0.11463565328627875</v>
      </c>
      <c r="AF12" s="370">
        <v>0.44530424383189543</v>
      </c>
      <c r="AG12" s="370">
        <v>0.4001581228950577</v>
      </c>
      <c r="AH12" s="377">
        <v>68075.98</v>
      </c>
      <c r="AI12" s="378">
        <v>52890.59</v>
      </c>
      <c r="AJ12" s="866">
        <v>-15185.39</v>
      </c>
      <c r="AK12" s="374">
        <v>-0.22306531613646988</v>
      </c>
      <c r="AL12" s="370">
        <v>1.8887268129209437E-2</v>
      </c>
      <c r="AM12" s="370">
        <v>1.1830293737034073E-2</v>
      </c>
      <c r="AN12" s="377">
        <v>0</v>
      </c>
      <c r="AO12" s="378">
        <v>0</v>
      </c>
      <c r="AP12" s="866">
        <v>0</v>
      </c>
      <c r="AQ12" s="374">
        <v>0</v>
      </c>
      <c r="AR12" s="760">
        <v>0</v>
      </c>
      <c r="AS12" s="760">
        <v>0</v>
      </c>
      <c r="AT12" s="377">
        <v>46651.65</v>
      </c>
      <c r="AU12" s="378">
        <v>45861.51</v>
      </c>
      <c r="AV12" s="866">
        <v>-790.13999999999942</v>
      </c>
      <c r="AW12" s="374">
        <v>-1.6937021520139147E-2</v>
      </c>
      <c r="AX12" s="370">
        <v>1.2943217596280414E-2</v>
      </c>
      <c r="AY12" s="370">
        <v>1.0258065461624187E-2</v>
      </c>
      <c r="AZ12" s="377">
        <v>196090.49</v>
      </c>
      <c r="BA12" s="378">
        <v>211980.77</v>
      </c>
      <c r="BB12" s="866">
        <v>15890.279999999999</v>
      </c>
      <c r="BC12" s="374">
        <v>8.1035444401204762E-2</v>
      </c>
      <c r="BD12" s="370">
        <v>5.4404118195846195E-2</v>
      </c>
      <c r="BE12" s="370">
        <v>4.7414762733837164E-2</v>
      </c>
      <c r="BF12" s="377">
        <v>3604331.74</v>
      </c>
      <c r="BG12" s="378">
        <v>4470775.72</v>
      </c>
      <c r="BH12" s="866">
        <v>866443.97999999952</v>
      </c>
      <c r="BI12" s="370">
        <v>0.24038963183782841</v>
      </c>
      <c r="BJ12" s="377">
        <v>56789.440000000002</v>
      </c>
      <c r="BK12" s="378">
        <v>140682.76999999999</v>
      </c>
      <c r="BL12" s="866">
        <v>83893.329999999987</v>
      </c>
      <c r="BM12" s="370">
        <v>1.4772698938394178</v>
      </c>
      <c r="BN12" s="761">
        <v>1.8014209033848538E-2</v>
      </c>
      <c r="BO12" s="371">
        <v>3.5628052030670973E-2</v>
      </c>
      <c r="BP12" s="377">
        <v>2428.41</v>
      </c>
      <c r="BQ12" s="378">
        <v>417.46</v>
      </c>
      <c r="BR12" s="866">
        <v>-2010.9499999999998</v>
      </c>
      <c r="BS12" s="374">
        <v>-0.82809327914149589</v>
      </c>
      <c r="BT12" s="370">
        <v>7.7031725193782723E-4</v>
      </c>
      <c r="BU12" s="370">
        <v>1.057221620012451E-4</v>
      </c>
      <c r="BV12" s="377">
        <v>8970.0300000000007</v>
      </c>
      <c r="BW12" s="378">
        <v>15668.84</v>
      </c>
      <c r="BX12" s="866">
        <v>6698.8099999999995</v>
      </c>
      <c r="BY12" s="374">
        <v>0.746799063102353</v>
      </c>
      <c r="BZ12" s="370">
        <v>2.8453880767250464E-3</v>
      </c>
      <c r="CA12" s="370">
        <v>3.9681493816212075E-3</v>
      </c>
      <c r="CB12" s="377">
        <v>343751.37</v>
      </c>
      <c r="CC12" s="378">
        <v>313214.17</v>
      </c>
      <c r="CD12" s="866">
        <v>-30537.200000000012</v>
      </c>
      <c r="CE12" s="374">
        <v>-8.8835136860690944E-2</v>
      </c>
      <c r="CF12" s="370">
        <v>0.10904155833992747</v>
      </c>
      <c r="CG12" s="370">
        <v>7.9321801422472873E-2</v>
      </c>
      <c r="CH12" s="377">
        <v>122789.33</v>
      </c>
      <c r="CI12" s="378">
        <v>187366.51</v>
      </c>
      <c r="CJ12" s="866">
        <v>64577.180000000008</v>
      </c>
      <c r="CK12" s="374">
        <v>0.52591849796720946</v>
      </c>
      <c r="CL12" s="370">
        <v>3.8950069902894083E-2</v>
      </c>
      <c r="CM12" s="370">
        <v>4.7450755818109314E-2</v>
      </c>
      <c r="CN12" s="377">
        <v>2440725.5699999998</v>
      </c>
      <c r="CO12" s="378">
        <v>3113238.94</v>
      </c>
      <c r="CP12" s="866">
        <v>672513.37000000011</v>
      </c>
      <c r="CQ12" s="374">
        <v>0.27553829822826009</v>
      </c>
      <c r="CR12" s="761">
        <v>0.77422388057073843</v>
      </c>
      <c r="CS12" s="371">
        <v>0.78843087137274137</v>
      </c>
      <c r="CT12" s="377">
        <v>8505.68</v>
      </c>
      <c r="CU12" s="378">
        <v>8953.76</v>
      </c>
      <c r="CV12" s="866">
        <v>448.07999999999993</v>
      </c>
      <c r="CW12" s="374">
        <v>5.2680091421262017E-2</v>
      </c>
      <c r="CX12" s="370">
        <v>2.6980913616162588E-3</v>
      </c>
      <c r="CY12" s="371">
        <v>2.2675486639205395E-3</v>
      </c>
      <c r="CZ12" s="377">
        <v>89069.68</v>
      </c>
      <c r="DA12" s="378">
        <v>92015.92</v>
      </c>
      <c r="DB12" s="866">
        <v>2946.2400000000052</v>
      </c>
      <c r="DC12" s="374">
        <v>3.3077922812791129E-2</v>
      </c>
      <c r="DD12" s="370">
        <v>2.8253841455348004E-2</v>
      </c>
      <c r="DE12" s="371">
        <v>2.330312365480192E-2</v>
      </c>
      <c r="DF12" s="377">
        <v>79450.84</v>
      </c>
      <c r="DG12" s="378">
        <v>77093.38</v>
      </c>
      <c r="DH12" s="866">
        <v>-2357.4599999999919</v>
      </c>
      <c r="DI12" s="374">
        <v>-2.9671932983968349E-2</v>
      </c>
      <c r="DJ12" s="370">
        <v>2.5202644006964228E-2</v>
      </c>
      <c r="DK12" s="370">
        <v>1.9523975493660591E-2</v>
      </c>
      <c r="DL12" s="377">
        <v>3152480.35</v>
      </c>
      <c r="DM12" s="378">
        <v>3948651.75</v>
      </c>
      <c r="DN12" s="866">
        <v>796171.39999999991</v>
      </c>
      <c r="DO12" s="371">
        <v>0.25255396120074147</v>
      </c>
      <c r="DP12" s="377">
        <v>12515.22</v>
      </c>
      <c r="DQ12" s="378">
        <v>12515.22</v>
      </c>
      <c r="DR12" s="866">
        <v>0</v>
      </c>
      <c r="DS12" s="374">
        <v>0</v>
      </c>
      <c r="DT12" s="370">
        <v>2.7697646343413925E-2</v>
      </c>
      <c r="DU12" s="371">
        <v>2.3969824637623895E-2</v>
      </c>
      <c r="DV12" s="378">
        <v>159734.29999999999</v>
      </c>
      <c r="DW12" s="378">
        <v>205686.99</v>
      </c>
      <c r="DX12" s="866">
        <v>45952.69</v>
      </c>
      <c r="DY12" s="374">
        <v>0.28768204449513979</v>
      </c>
      <c r="DZ12" s="370">
        <v>0.35351069739986851</v>
      </c>
      <c r="EA12" s="370">
        <v>0.3939428216635984</v>
      </c>
      <c r="EB12" s="377">
        <v>0</v>
      </c>
      <c r="EC12" s="378">
        <v>0</v>
      </c>
      <c r="ED12" s="866">
        <v>0</v>
      </c>
      <c r="EE12" s="374">
        <v>0</v>
      </c>
      <c r="EF12" s="370">
        <v>0</v>
      </c>
      <c r="EG12" s="371">
        <v>0</v>
      </c>
      <c r="EH12" s="377">
        <v>0</v>
      </c>
      <c r="EI12" s="378">
        <v>0</v>
      </c>
      <c r="EJ12" s="866">
        <v>0</v>
      </c>
      <c r="EK12" s="374">
        <v>0</v>
      </c>
      <c r="EL12" s="370">
        <v>0</v>
      </c>
      <c r="EM12" s="371">
        <v>0</v>
      </c>
      <c r="EN12" s="378">
        <v>237277.38</v>
      </c>
      <c r="EO12" s="378">
        <v>213461.59</v>
      </c>
      <c r="EP12" s="866">
        <v>-23815.790000000008</v>
      </c>
      <c r="EQ12" s="374">
        <v>-0.10037109310630456</v>
      </c>
      <c r="ER12" s="370">
        <v>0.52512260723597637</v>
      </c>
      <c r="ES12" s="371">
        <v>0.40883315508383961</v>
      </c>
      <c r="ET12" s="377">
        <v>45952.69</v>
      </c>
      <c r="EU12" s="378">
        <v>76856.61</v>
      </c>
      <c r="EV12" s="866">
        <v>30903.919999999998</v>
      </c>
      <c r="EW12" s="374">
        <v>0.67251601592855603</v>
      </c>
      <c r="EX12" s="370">
        <v>0.10169868017889687</v>
      </c>
      <c r="EY12" s="371">
        <v>0.14719992648489208</v>
      </c>
      <c r="EZ12" s="377">
        <v>3698.51</v>
      </c>
      <c r="FA12" s="378">
        <v>20930.28</v>
      </c>
      <c r="FB12" s="866">
        <v>17231.769999999997</v>
      </c>
      <c r="FC12" s="374">
        <v>4.659111371876782</v>
      </c>
      <c r="FD12" s="370">
        <v>8.1852354155643962E-3</v>
      </c>
      <c r="FE12" s="371">
        <v>4.0086801607671835E-2</v>
      </c>
      <c r="FF12" s="377">
        <v>0</v>
      </c>
      <c r="FG12" s="378">
        <v>0</v>
      </c>
      <c r="FH12" s="866">
        <v>0</v>
      </c>
      <c r="FI12" s="374">
        <v>0</v>
      </c>
      <c r="FJ12" s="370">
        <v>0</v>
      </c>
      <c r="FK12" s="371">
        <v>0</v>
      </c>
      <c r="FL12" s="377">
        <v>-7326.71</v>
      </c>
      <c r="FM12" s="378">
        <v>-7326.71</v>
      </c>
      <c r="FN12" s="866">
        <v>0</v>
      </c>
      <c r="FO12" s="374">
        <v>0</v>
      </c>
      <c r="FP12" s="370">
        <v>-1.6214866573720177E-2</v>
      </c>
      <c r="FQ12" s="371">
        <v>-1.4032510325086206E-2</v>
      </c>
      <c r="FR12" s="377">
        <v>42324.49</v>
      </c>
      <c r="FS12" s="378">
        <v>90460.18</v>
      </c>
      <c r="FT12" s="866">
        <v>48135.689999999995</v>
      </c>
      <c r="FU12" s="374">
        <v>1.1373011228251066</v>
      </c>
      <c r="FV12" s="370">
        <v>9.366904902074108E-2</v>
      </c>
      <c r="FW12" s="371">
        <v>0.17325421776747771</v>
      </c>
      <c r="FX12" s="378">
        <v>0</v>
      </c>
      <c r="FY12" s="378">
        <v>0</v>
      </c>
      <c r="FZ12" s="866">
        <v>0</v>
      </c>
      <c r="GA12" s="370">
        <v>0</v>
      </c>
      <c r="GB12" s="761">
        <v>0</v>
      </c>
      <c r="GC12" s="371">
        <v>0</v>
      </c>
      <c r="GD12" s="378">
        <v>0</v>
      </c>
      <c r="GE12" s="378">
        <v>0</v>
      </c>
      <c r="GF12" s="866">
        <v>0</v>
      </c>
      <c r="GG12" s="370">
        <v>0</v>
      </c>
      <c r="GH12" s="761">
        <v>0</v>
      </c>
      <c r="GI12" s="371">
        <v>0</v>
      </c>
      <c r="GJ12" s="377">
        <v>451851.39</v>
      </c>
      <c r="GK12" s="378">
        <v>522123.97</v>
      </c>
      <c r="GL12" s="866">
        <v>70272.579999999958</v>
      </c>
      <c r="GM12" s="371">
        <v>0.15552144256986783</v>
      </c>
    </row>
    <row r="13" spans="1:195" s="709" customFormat="1" ht="17.25" customHeight="1">
      <c r="A13" s="708" t="s">
        <v>20</v>
      </c>
      <c r="B13" s="377">
        <v>77909.56</v>
      </c>
      <c r="C13" s="378">
        <v>20535.740000000002</v>
      </c>
      <c r="D13" s="866">
        <v>-57373.819999999992</v>
      </c>
      <c r="E13" s="374">
        <v>-0.73641565938762832</v>
      </c>
      <c r="F13" s="370">
        <v>2.0510215594279034E-2</v>
      </c>
      <c r="G13" s="370">
        <v>5.6847571256700181E-3</v>
      </c>
      <c r="H13" s="377">
        <v>0</v>
      </c>
      <c r="I13" s="378">
        <v>0</v>
      </c>
      <c r="J13" s="866">
        <v>0</v>
      </c>
      <c r="K13" s="374">
        <v>0</v>
      </c>
      <c r="L13" s="760">
        <v>0</v>
      </c>
      <c r="M13" s="760">
        <v>0</v>
      </c>
      <c r="N13" s="377">
        <v>1108576.42</v>
      </c>
      <c r="O13" s="378">
        <v>1363202.26</v>
      </c>
      <c r="P13" s="866">
        <v>254625.84000000008</v>
      </c>
      <c r="Q13" s="374">
        <v>0.22968722354747551</v>
      </c>
      <c r="R13" s="761">
        <v>0.29184019749224643</v>
      </c>
      <c r="S13" s="374">
        <v>0.37736520628253339</v>
      </c>
      <c r="T13" s="370">
        <v>0.42565914217176448</v>
      </c>
      <c r="U13" s="371">
        <v>0.60579876352108974</v>
      </c>
      <c r="V13" s="377">
        <v>0</v>
      </c>
      <c r="W13" s="378">
        <v>0</v>
      </c>
      <c r="X13" s="866">
        <v>0</v>
      </c>
      <c r="Y13" s="374">
        <v>0</v>
      </c>
      <c r="Z13" s="370">
        <v>0</v>
      </c>
      <c r="AA13" s="370">
        <v>0</v>
      </c>
      <c r="AB13" s="377">
        <v>2470010.7999999998</v>
      </c>
      <c r="AC13" s="378">
        <v>2024355.29</v>
      </c>
      <c r="AD13" s="866">
        <v>-445655.50999999978</v>
      </c>
      <c r="AE13" s="374">
        <v>-0.18042654307422454</v>
      </c>
      <c r="AF13" s="370">
        <v>0.65024695336743821</v>
      </c>
      <c r="AG13" s="370">
        <v>0.56038731303158762</v>
      </c>
      <c r="AH13" s="377">
        <v>46594.61</v>
      </c>
      <c r="AI13" s="378">
        <v>77582.539999999994</v>
      </c>
      <c r="AJ13" s="866">
        <v>30987.929999999993</v>
      </c>
      <c r="AK13" s="374">
        <v>0.66505396225013991</v>
      </c>
      <c r="AL13" s="370">
        <v>1.2266344420779039E-2</v>
      </c>
      <c r="AM13" s="370">
        <v>2.1476601139894601E-2</v>
      </c>
      <c r="AN13" s="377">
        <v>0</v>
      </c>
      <c r="AO13" s="378">
        <v>0</v>
      </c>
      <c r="AP13" s="866">
        <v>0</v>
      </c>
      <c r="AQ13" s="374">
        <v>0</v>
      </c>
      <c r="AR13" s="760">
        <v>0</v>
      </c>
      <c r="AS13" s="760">
        <v>0</v>
      </c>
      <c r="AT13" s="377">
        <v>20756.490000000002</v>
      </c>
      <c r="AU13" s="378">
        <v>30788.03</v>
      </c>
      <c r="AV13" s="866">
        <v>10031.539999999997</v>
      </c>
      <c r="AW13" s="374">
        <v>0.48329654965748048</v>
      </c>
      <c r="AX13" s="370">
        <v>5.464285575229752E-3</v>
      </c>
      <c r="AY13" s="370">
        <v>8.5228227922559529E-3</v>
      </c>
      <c r="AZ13" s="377">
        <v>74725.55</v>
      </c>
      <c r="BA13" s="378">
        <v>95957.84</v>
      </c>
      <c r="BB13" s="866">
        <v>21232.289999999994</v>
      </c>
      <c r="BC13" s="374">
        <v>0.28413695181902299</v>
      </c>
      <c r="BD13" s="370">
        <v>1.9672003550027465E-2</v>
      </c>
      <c r="BE13" s="370">
        <v>2.6563299628058371E-2</v>
      </c>
      <c r="BF13" s="377">
        <v>3798573.43</v>
      </c>
      <c r="BG13" s="378">
        <v>3612421.7</v>
      </c>
      <c r="BH13" s="866">
        <v>-186151.72999999998</v>
      </c>
      <c r="BI13" s="370">
        <v>-4.9005694751042363E-2</v>
      </c>
      <c r="BJ13" s="377">
        <v>7603.2</v>
      </c>
      <c r="BK13" s="378">
        <v>12879.66</v>
      </c>
      <c r="BL13" s="866">
        <v>5276.46</v>
      </c>
      <c r="BM13" s="370">
        <v>0.69397885101010104</v>
      </c>
      <c r="BN13" s="761">
        <v>2.233297338920125E-3</v>
      </c>
      <c r="BO13" s="371">
        <v>4.1334483733191643E-3</v>
      </c>
      <c r="BP13" s="377">
        <v>0</v>
      </c>
      <c r="BQ13" s="378">
        <v>0</v>
      </c>
      <c r="BR13" s="866">
        <v>0</v>
      </c>
      <c r="BS13" s="374">
        <v>0</v>
      </c>
      <c r="BT13" s="370">
        <v>0</v>
      </c>
      <c r="BU13" s="370">
        <v>0</v>
      </c>
      <c r="BV13" s="377">
        <v>0</v>
      </c>
      <c r="BW13" s="378">
        <v>0</v>
      </c>
      <c r="BX13" s="866">
        <v>0</v>
      </c>
      <c r="BY13" s="374">
        <v>0</v>
      </c>
      <c r="BZ13" s="370">
        <v>0</v>
      </c>
      <c r="CA13" s="370">
        <v>0</v>
      </c>
      <c r="CB13" s="377">
        <v>357380.19</v>
      </c>
      <c r="CC13" s="378">
        <v>377030.27</v>
      </c>
      <c r="CD13" s="866">
        <v>19650.080000000016</v>
      </c>
      <c r="CE13" s="374">
        <v>5.498368558145323E-2</v>
      </c>
      <c r="CF13" s="370">
        <v>0.10497372518278734</v>
      </c>
      <c r="CG13" s="370">
        <v>0.12099971243212827</v>
      </c>
      <c r="CH13" s="377">
        <v>117353.27</v>
      </c>
      <c r="CI13" s="378">
        <v>193758.12</v>
      </c>
      <c r="CJ13" s="866">
        <v>76404.849999999991</v>
      </c>
      <c r="CK13" s="374">
        <v>0.65106707294990573</v>
      </c>
      <c r="CL13" s="370">
        <v>3.4470321128547844E-2</v>
      </c>
      <c r="CM13" s="370">
        <v>6.2182478879984356E-2</v>
      </c>
      <c r="CN13" s="377">
        <v>2604375.92</v>
      </c>
      <c r="CO13" s="378">
        <v>2250255.9300000002</v>
      </c>
      <c r="CP13" s="866">
        <v>-354119.98999999976</v>
      </c>
      <c r="CQ13" s="374">
        <v>-0.13597115043207733</v>
      </c>
      <c r="CR13" s="761">
        <v>0.76498655982792141</v>
      </c>
      <c r="CS13" s="371">
        <v>0.72217098226275411</v>
      </c>
      <c r="CT13" s="377">
        <v>23183.91</v>
      </c>
      <c r="CU13" s="378">
        <v>21431</v>
      </c>
      <c r="CV13" s="866">
        <v>-1752.9099999999999</v>
      </c>
      <c r="CW13" s="374">
        <v>-7.5608902898605099E-2</v>
      </c>
      <c r="CX13" s="370">
        <v>6.8098385559716536E-3</v>
      </c>
      <c r="CY13" s="371">
        <v>6.8778160361844184E-3</v>
      </c>
      <c r="CZ13" s="377">
        <v>122739.31</v>
      </c>
      <c r="DA13" s="378">
        <v>190591.04</v>
      </c>
      <c r="DB13" s="866">
        <v>67851.73000000001</v>
      </c>
      <c r="DC13" s="374">
        <v>0.55281172755492936</v>
      </c>
      <c r="DD13" s="370">
        <v>3.6052369318693746E-2</v>
      </c>
      <c r="DE13" s="371">
        <v>6.1166073037425502E-2</v>
      </c>
      <c r="DF13" s="377">
        <v>171836.98</v>
      </c>
      <c r="DG13" s="378">
        <v>70014.039999999994</v>
      </c>
      <c r="DH13" s="866">
        <v>-101822.94000000002</v>
      </c>
      <c r="DI13" s="374">
        <v>-0.59255545575812618</v>
      </c>
      <c r="DJ13" s="370">
        <v>5.0473888647157877E-2</v>
      </c>
      <c r="DK13" s="370">
        <v>2.2469492187488088E-2</v>
      </c>
      <c r="DL13" s="377">
        <v>3404472.78</v>
      </c>
      <c r="DM13" s="378">
        <v>3115960.05</v>
      </c>
      <c r="DN13" s="866">
        <v>-288512.73</v>
      </c>
      <c r="DO13" s="371">
        <v>-8.4745200988212921E-2</v>
      </c>
      <c r="DP13" s="377">
        <v>105353.29</v>
      </c>
      <c r="DQ13" s="378">
        <v>105353.29</v>
      </c>
      <c r="DR13" s="866">
        <v>0</v>
      </c>
      <c r="DS13" s="374">
        <v>0</v>
      </c>
      <c r="DT13" s="370">
        <v>0.26732584683633481</v>
      </c>
      <c r="DU13" s="371">
        <v>0.21220831457978676</v>
      </c>
      <c r="DV13" s="378">
        <v>27788.1</v>
      </c>
      <c r="DW13" s="378">
        <v>31177.53</v>
      </c>
      <c r="DX13" s="866">
        <v>3389.4300000000003</v>
      </c>
      <c r="DY13" s="374">
        <v>0.12197415440422341</v>
      </c>
      <c r="DZ13" s="370">
        <v>7.0510160285196175E-2</v>
      </c>
      <c r="EA13" s="370">
        <v>6.279947303079704E-2</v>
      </c>
      <c r="EB13" s="377">
        <v>0</v>
      </c>
      <c r="EC13" s="378">
        <v>0</v>
      </c>
      <c r="ED13" s="866">
        <v>0</v>
      </c>
      <c r="EE13" s="374">
        <v>0</v>
      </c>
      <c r="EF13" s="370">
        <v>0</v>
      </c>
      <c r="EG13" s="371">
        <v>0</v>
      </c>
      <c r="EH13" s="377">
        <v>0</v>
      </c>
      <c r="EI13" s="378">
        <v>0</v>
      </c>
      <c r="EJ13" s="866">
        <v>0</v>
      </c>
      <c r="EK13" s="374">
        <v>0</v>
      </c>
      <c r="EL13" s="370">
        <v>0</v>
      </c>
      <c r="EM13" s="371">
        <v>0</v>
      </c>
      <c r="EN13" s="378">
        <v>191550.93</v>
      </c>
      <c r="EO13" s="378">
        <v>175188.8</v>
      </c>
      <c r="EP13" s="866">
        <v>-16362.130000000005</v>
      </c>
      <c r="EQ13" s="374">
        <v>-8.5419214618274134E-2</v>
      </c>
      <c r="ER13" s="370">
        <v>0.4860457093892131</v>
      </c>
      <c r="ES13" s="371">
        <v>0.3528747890194539</v>
      </c>
      <c r="ET13" s="377">
        <v>52858.7</v>
      </c>
      <c r="EU13" s="378">
        <v>160446.57</v>
      </c>
      <c r="EV13" s="866">
        <v>107587.87000000001</v>
      </c>
      <c r="EW13" s="374">
        <v>2.0353862278111268</v>
      </c>
      <c r="EX13" s="370">
        <v>0.13412487393766032</v>
      </c>
      <c r="EY13" s="371">
        <v>0.32318018924523173</v>
      </c>
      <c r="EZ13" s="377">
        <v>16549.63</v>
      </c>
      <c r="FA13" s="378">
        <v>24295.45</v>
      </c>
      <c r="FB13" s="866">
        <v>7745.82</v>
      </c>
      <c r="FC13" s="374">
        <v>0.46803584128466919</v>
      </c>
      <c r="FD13" s="370">
        <v>4.1993409551595515E-2</v>
      </c>
      <c r="FE13" s="371">
        <v>4.8937213982187748E-2</v>
      </c>
      <c r="FF13" s="377">
        <v>0</v>
      </c>
      <c r="FG13" s="378">
        <v>0</v>
      </c>
      <c r="FH13" s="866">
        <v>0</v>
      </c>
      <c r="FI13" s="374">
        <v>0</v>
      </c>
      <c r="FJ13" s="370">
        <v>0</v>
      </c>
      <c r="FK13" s="371">
        <v>0</v>
      </c>
      <c r="FL13" s="377">
        <v>0</v>
      </c>
      <c r="FM13" s="378">
        <v>0</v>
      </c>
      <c r="FN13" s="866">
        <v>0</v>
      </c>
      <c r="FO13" s="374">
        <v>0</v>
      </c>
      <c r="FP13" s="370">
        <v>0</v>
      </c>
      <c r="FQ13" s="371">
        <v>0</v>
      </c>
      <c r="FR13" s="377">
        <v>69408.33</v>
      </c>
      <c r="FS13" s="378">
        <v>184742.02</v>
      </c>
      <c r="FT13" s="866">
        <v>115333.68999999999</v>
      </c>
      <c r="FU13" s="374">
        <v>1.661669283787695</v>
      </c>
      <c r="FV13" s="370">
        <v>0.17611828348925584</v>
      </c>
      <c r="FW13" s="371">
        <v>0.37211740322741943</v>
      </c>
      <c r="FX13" s="378">
        <v>0</v>
      </c>
      <c r="FY13" s="378">
        <v>0</v>
      </c>
      <c r="FZ13" s="866">
        <v>0</v>
      </c>
      <c r="GA13" s="370">
        <v>0</v>
      </c>
      <c r="GB13" s="761">
        <v>0</v>
      </c>
      <c r="GC13" s="371">
        <v>0</v>
      </c>
      <c r="GD13" s="378">
        <v>0</v>
      </c>
      <c r="GE13" s="378">
        <v>0</v>
      </c>
      <c r="GF13" s="866">
        <v>0</v>
      </c>
      <c r="GG13" s="370">
        <v>0</v>
      </c>
      <c r="GH13" s="761">
        <v>0</v>
      </c>
      <c r="GI13" s="371">
        <v>0</v>
      </c>
      <c r="GJ13" s="377">
        <v>394100.65</v>
      </c>
      <c r="GK13" s="378">
        <v>496461.65</v>
      </c>
      <c r="GL13" s="866">
        <v>102361</v>
      </c>
      <c r="GM13" s="371">
        <v>0.25973314177482326</v>
      </c>
    </row>
    <row r="14" spans="1:195" s="709" customFormat="1" ht="17.25" customHeight="1">
      <c r="A14" s="708" t="s">
        <v>494</v>
      </c>
      <c r="B14" s="377">
        <v>102026.72</v>
      </c>
      <c r="C14" s="378">
        <v>270051.07</v>
      </c>
      <c r="D14" s="866">
        <v>168024.35</v>
      </c>
      <c r="E14" s="374">
        <v>1.6468661346753086</v>
      </c>
      <c r="F14" s="370">
        <v>3.5346315332513367E-2</v>
      </c>
      <c r="G14" s="370">
        <v>8.9514440330755757E-2</v>
      </c>
      <c r="H14" s="377">
        <v>0</v>
      </c>
      <c r="I14" s="378">
        <v>0</v>
      </c>
      <c r="J14" s="866">
        <v>0</v>
      </c>
      <c r="K14" s="374">
        <v>0</v>
      </c>
      <c r="L14" s="760">
        <v>0</v>
      </c>
      <c r="M14" s="760">
        <v>0</v>
      </c>
      <c r="N14" s="377">
        <v>1549983.86</v>
      </c>
      <c r="O14" s="378">
        <v>1719518.71</v>
      </c>
      <c r="P14" s="866">
        <v>169534.84999999986</v>
      </c>
      <c r="Q14" s="374">
        <v>0.10937846152797995</v>
      </c>
      <c r="R14" s="761">
        <v>0.53697911954698008</v>
      </c>
      <c r="S14" s="374">
        <v>0.56997276464749091</v>
      </c>
      <c r="T14" s="370">
        <v>0.83175559816788203</v>
      </c>
      <c r="U14" s="371">
        <v>0.93922317207843498</v>
      </c>
      <c r="V14" s="377">
        <v>1153.82</v>
      </c>
      <c r="W14" s="378">
        <v>198.26</v>
      </c>
      <c r="X14" s="866">
        <v>-955.56</v>
      </c>
      <c r="Y14" s="374">
        <v>-0.8281707718708291</v>
      </c>
      <c r="Z14" s="370">
        <v>3.9973141895535377E-4</v>
      </c>
      <c r="AA14" s="370">
        <v>6.5717691620239223E-5</v>
      </c>
      <c r="AB14" s="377">
        <v>914415.18</v>
      </c>
      <c r="AC14" s="378">
        <v>741600.87</v>
      </c>
      <c r="AD14" s="866">
        <v>-172814.31000000006</v>
      </c>
      <c r="AE14" s="374">
        <v>-0.18898889014506523</v>
      </c>
      <c r="AF14" s="370">
        <v>0.31679159436975896</v>
      </c>
      <c r="AG14" s="370">
        <v>0.24582012145647694</v>
      </c>
      <c r="AH14" s="377">
        <v>90597.17</v>
      </c>
      <c r="AI14" s="378">
        <v>83178.559999999998</v>
      </c>
      <c r="AJ14" s="866">
        <v>-7418.6100000000006</v>
      </c>
      <c r="AK14" s="374">
        <v>-8.1885670380211661E-2</v>
      </c>
      <c r="AL14" s="370">
        <v>3.1386642039000372E-2</v>
      </c>
      <c r="AM14" s="370">
        <v>2.7571385834235677E-2</v>
      </c>
      <c r="AN14" s="377">
        <v>9248.07</v>
      </c>
      <c r="AO14" s="378">
        <v>9092.44</v>
      </c>
      <c r="AP14" s="866">
        <v>-155.6299999999992</v>
      </c>
      <c r="AQ14" s="374">
        <v>-1.6828376082793407E-2</v>
      </c>
      <c r="AR14" s="760">
        <v>3.2039175466697049E-3</v>
      </c>
      <c r="AS14" s="760">
        <v>3.0138916977480476E-3</v>
      </c>
      <c r="AT14" s="377">
        <v>60059.99</v>
      </c>
      <c r="AU14" s="378">
        <v>51791.11</v>
      </c>
      <c r="AV14" s="866">
        <v>-8268.8799999999974</v>
      </c>
      <c r="AW14" s="374">
        <v>-0.13767701260023515</v>
      </c>
      <c r="AX14" s="370">
        <v>2.080728798698615E-2</v>
      </c>
      <c r="AY14" s="370">
        <v>1.7167316632956158E-2</v>
      </c>
      <c r="AZ14" s="377">
        <v>159003.34</v>
      </c>
      <c r="BA14" s="378">
        <v>141412.62</v>
      </c>
      <c r="BB14" s="866">
        <v>-17590.72</v>
      </c>
      <c r="BC14" s="374">
        <v>-0.11063113516986499</v>
      </c>
      <c r="BD14" s="370">
        <v>5.508539522355356E-2</v>
      </c>
      <c r="BE14" s="370">
        <v>4.6874361708716193E-2</v>
      </c>
      <c r="BF14" s="377">
        <v>2886488.14</v>
      </c>
      <c r="BG14" s="378">
        <v>3016843.64</v>
      </c>
      <c r="BH14" s="866">
        <v>130355.5</v>
      </c>
      <c r="BI14" s="370">
        <v>4.5160587425798322E-2</v>
      </c>
      <c r="BJ14" s="377">
        <v>4677.55</v>
      </c>
      <c r="BK14" s="378">
        <v>3930.73</v>
      </c>
      <c r="BL14" s="866">
        <v>-746.82000000000016</v>
      </c>
      <c r="BM14" s="370">
        <v>-0.15966050603414184</v>
      </c>
      <c r="BN14" s="761">
        <v>2.0168353917381578E-3</v>
      </c>
      <c r="BO14" s="371">
        <v>1.6642403542549489E-3</v>
      </c>
      <c r="BP14" s="377">
        <v>159.31</v>
      </c>
      <c r="BQ14" s="378">
        <v>0</v>
      </c>
      <c r="BR14" s="866">
        <v>-159.31</v>
      </c>
      <c r="BS14" s="374">
        <v>-1</v>
      </c>
      <c r="BT14" s="370">
        <v>6.8690243024191274E-5</v>
      </c>
      <c r="BU14" s="370">
        <v>0</v>
      </c>
      <c r="BV14" s="377">
        <v>28074.639999999999</v>
      </c>
      <c r="BW14" s="378">
        <v>3634.26</v>
      </c>
      <c r="BX14" s="866">
        <v>-24440.379999999997</v>
      </c>
      <c r="BY14" s="374">
        <v>-0.87055007651033101</v>
      </c>
      <c r="BZ14" s="370">
        <v>1.210503951049326E-2</v>
      </c>
      <c r="CA14" s="370">
        <v>1.5387172738536075E-3</v>
      </c>
      <c r="CB14" s="377">
        <v>166144.26999999999</v>
      </c>
      <c r="CC14" s="378">
        <v>226971.74</v>
      </c>
      <c r="CD14" s="866">
        <v>60827.47</v>
      </c>
      <c r="CE14" s="374">
        <v>0.3661123552440298</v>
      </c>
      <c r="CF14" s="370">
        <v>7.1636998828553455E-2</v>
      </c>
      <c r="CG14" s="370">
        <v>9.6098060406963115E-2</v>
      </c>
      <c r="CH14" s="377">
        <v>98517.62</v>
      </c>
      <c r="CI14" s="378">
        <v>147720.85999999999</v>
      </c>
      <c r="CJ14" s="866">
        <v>49203.239999999991</v>
      </c>
      <c r="CK14" s="374">
        <v>0.49943593846461165</v>
      </c>
      <c r="CL14" s="370">
        <v>4.2478182536971477E-2</v>
      </c>
      <c r="CM14" s="370">
        <v>6.2543857343863779E-2</v>
      </c>
      <c r="CN14" s="377">
        <v>1863508.78</v>
      </c>
      <c r="CO14" s="378">
        <v>1830788.21</v>
      </c>
      <c r="CP14" s="866">
        <v>-32720.570000000065</v>
      </c>
      <c r="CQ14" s="374">
        <v>-1.75585810762856E-2</v>
      </c>
      <c r="CR14" s="761">
        <v>0.803495518020929</v>
      </c>
      <c r="CS14" s="371">
        <v>0.77514141627030697</v>
      </c>
      <c r="CT14" s="377">
        <v>13913.41</v>
      </c>
      <c r="CU14" s="378">
        <v>15289.69</v>
      </c>
      <c r="CV14" s="866">
        <v>1376.2800000000007</v>
      </c>
      <c r="CW14" s="374">
        <v>9.8917519141605167E-2</v>
      </c>
      <c r="CX14" s="370">
        <v>5.9990930525090271E-3</v>
      </c>
      <c r="CY14" s="371">
        <v>6.4735352217141218E-3</v>
      </c>
      <c r="CZ14" s="377">
        <v>88001.12</v>
      </c>
      <c r="DA14" s="378">
        <v>111781.14</v>
      </c>
      <c r="DB14" s="866">
        <v>23780.020000000004</v>
      </c>
      <c r="DC14" s="374">
        <v>0.27022406078468098</v>
      </c>
      <c r="DD14" s="370">
        <v>3.7943746903527829E-2</v>
      </c>
      <c r="DE14" s="371">
        <v>4.7327260847888825E-2</v>
      </c>
      <c r="DF14" s="377">
        <v>56255.54</v>
      </c>
      <c r="DG14" s="378">
        <v>21759.759999999998</v>
      </c>
      <c r="DH14" s="866">
        <v>-34495.78</v>
      </c>
      <c r="DI14" s="374">
        <v>-0.61319791792950518</v>
      </c>
      <c r="DJ14" s="370">
        <v>2.4255895512253552E-2</v>
      </c>
      <c r="DK14" s="370">
        <v>9.2129122811545599E-3</v>
      </c>
      <c r="DL14" s="377">
        <v>2319252.2400000002</v>
      </c>
      <c r="DM14" s="378">
        <v>2361876.39</v>
      </c>
      <c r="DN14" s="866">
        <v>42624.149999999907</v>
      </c>
      <c r="DO14" s="371">
        <v>1.8378401997360971E-2</v>
      </c>
      <c r="DP14" s="377">
        <v>198867.96</v>
      </c>
      <c r="DQ14" s="378">
        <v>155013.87</v>
      </c>
      <c r="DR14" s="866">
        <v>-43854.09</v>
      </c>
      <c r="DS14" s="374">
        <v>-0.22051862954696169</v>
      </c>
      <c r="DT14" s="370">
        <v>0.35059127339099527</v>
      </c>
      <c r="DU14" s="371">
        <v>0.23667423065809778</v>
      </c>
      <c r="DV14" s="378">
        <v>99166.03</v>
      </c>
      <c r="DW14" s="378">
        <v>191013.38</v>
      </c>
      <c r="DX14" s="866">
        <v>91847.35</v>
      </c>
      <c r="DY14" s="374">
        <v>0.9261977110508508</v>
      </c>
      <c r="DZ14" s="370">
        <v>0.17482325828066844</v>
      </c>
      <c r="EA14" s="370">
        <v>0.29163806281917148</v>
      </c>
      <c r="EB14" s="377">
        <v>0</v>
      </c>
      <c r="EC14" s="378">
        <v>0</v>
      </c>
      <c r="ED14" s="866">
        <v>0</v>
      </c>
      <c r="EE14" s="374">
        <v>0</v>
      </c>
      <c r="EF14" s="370">
        <v>0</v>
      </c>
      <c r="EG14" s="371">
        <v>0</v>
      </c>
      <c r="EH14" s="377">
        <v>0</v>
      </c>
      <c r="EI14" s="378">
        <v>0</v>
      </c>
      <c r="EJ14" s="866">
        <v>0</v>
      </c>
      <c r="EK14" s="374">
        <v>0</v>
      </c>
      <c r="EL14" s="370">
        <v>0</v>
      </c>
      <c r="EM14" s="371">
        <v>0</v>
      </c>
      <c r="EN14" s="378">
        <v>159319.43</v>
      </c>
      <c r="EO14" s="378">
        <v>194168.32000000001</v>
      </c>
      <c r="EP14" s="866">
        <v>34848.890000000014</v>
      </c>
      <c r="EQ14" s="374">
        <v>0.21873596961776737</v>
      </c>
      <c r="ER14" s="370">
        <v>0.28086978837429383</v>
      </c>
      <c r="ES14" s="371">
        <v>0.29645500595640473</v>
      </c>
      <c r="ET14" s="377">
        <v>80805.05</v>
      </c>
      <c r="EU14" s="378">
        <v>92391.679999999993</v>
      </c>
      <c r="EV14" s="866">
        <v>11586.62999999999</v>
      </c>
      <c r="EW14" s="374">
        <v>0.14338992426834696</v>
      </c>
      <c r="EX14" s="370">
        <v>0.14245404526663341</v>
      </c>
      <c r="EY14" s="371">
        <v>0.14106305315265763</v>
      </c>
      <c r="EZ14" s="377">
        <v>29077.43</v>
      </c>
      <c r="FA14" s="378">
        <v>22380.01</v>
      </c>
      <c r="FB14" s="866">
        <v>-6697.4200000000019</v>
      </c>
      <c r="FC14" s="374">
        <v>-0.2303305347136938</v>
      </c>
      <c r="FD14" s="370">
        <v>5.1261617058059671E-2</v>
      </c>
      <c r="FE14" s="371">
        <v>3.4169662681607357E-2</v>
      </c>
      <c r="FF14" s="377">
        <v>0</v>
      </c>
      <c r="FG14" s="378">
        <v>0</v>
      </c>
      <c r="FH14" s="866">
        <v>0</v>
      </c>
      <c r="FI14" s="374">
        <v>0</v>
      </c>
      <c r="FJ14" s="370">
        <v>0</v>
      </c>
      <c r="FK14" s="371">
        <v>0</v>
      </c>
      <c r="FL14" s="377">
        <v>0</v>
      </c>
      <c r="FM14" s="378">
        <v>0</v>
      </c>
      <c r="FN14" s="866">
        <v>0</v>
      </c>
      <c r="FO14" s="374">
        <v>0</v>
      </c>
      <c r="FP14" s="370">
        <v>0</v>
      </c>
      <c r="FQ14" s="371">
        <v>0</v>
      </c>
      <c r="FR14" s="377">
        <v>109882.49</v>
      </c>
      <c r="FS14" s="378">
        <v>114771.68</v>
      </c>
      <c r="FT14" s="866">
        <v>4889.1899999999878</v>
      </c>
      <c r="FU14" s="374">
        <v>4.4494714307984719E-2</v>
      </c>
      <c r="FV14" s="370">
        <v>0.1937156799540424</v>
      </c>
      <c r="FW14" s="371">
        <v>0.17523270056632601</v>
      </c>
      <c r="FX14" s="378">
        <v>0</v>
      </c>
      <c r="FY14" s="378">
        <v>0</v>
      </c>
      <c r="FZ14" s="866">
        <v>0</v>
      </c>
      <c r="GA14" s="370">
        <v>0</v>
      </c>
      <c r="GB14" s="761">
        <v>0</v>
      </c>
      <c r="GC14" s="371">
        <v>0</v>
      </c>
      <c r="GD14" s="378">
        <v>0</v>
      </c>
      <c r="GE14" s="378">
        <v>0</v>
      </c>
      <c r="GF14" s="866">
        <v>0</v>
      </c>
      <c r="GG14" s="370">
        <v>0</v>
      </c>
      <c r="GH14" s="761">
        <v>0</v>
      </c>
      <c r="GI14" s="371">
        <v>0</v>
      </c>
      <c r="GJ14" s="377">
        <v>567235.91</v>
      </c>
      <c r="GK14" s="378">
        <v>654967.25</v>
      </c>
      <c r="GL14" s="866">
        <v>87731.339999999967</v>
      </c>
      <c r="GM14" s="371">
        <v>0.15466464385162068</v>
      </c>
    </row>
    <row r="15" spans="1:195" s="709" customFormat="1" ht="17.25" customHeight="1">
      <c r="A15" s="708" t="s">
        <v>39</v>
      </c>
      <c r="B15" s="377">
        <v>37579.360000000001</v>
      </c>
      <c r="C15" s="378">
        <v>23865.58</v>
      </c>
      <c r="D15" s="866">
        <v>-13713.779999999999</v>
      </c>
      <c r="E15" s="374">
        <v>-0.36492851395021092</v>
      </c>
      <c r="F15" s="370">
        <v>1.353132034963871E-2</v>
      </c>
      <c r="G15" s="370">
        <v>8.3549020106537912E-3</v>
      </c>
      <c r="H15" s="377">
        <v>0</v>
      </c>
      <c r="I15" s="378">
        <v>0</v>
      </c>
      <c r="J15" s="866">
        <v>0</v>
      </c>
      <c r="K15" s="374">
        <v>0</v>
      </c>
      <c r="L15" s="760">
        <v>0</v>
      </c>
      <c r="M15" s="760">
        <v>0</v>
      </c>
      <c r="N15" s="377">
        <v>1642142.48</v>
      </c>
      <c r="O15" s="378">
        <v>1713738.58</v>
      </c>
      <c r="P15" s="866">
        <v>71596.100000000093</v>
      </c>
      <c r="Q15" s="374">
        <v>4.3599200965801756E-2</v>
      </c>
      <c r="R15" s="761">
        <v>0.59129149502892486</v>
      </c>
      <c r="S15" s="374">
        <v>0.59994845747628889</v>
      </c>
      <c r="T15" s="370">
        <v>0.83775710802524228</v>
      </c>
      <c r="U15" s="371">
        <v>0.8829379081261165</v>
      </c>
      <c r="V15" s="377">
        <v>0</v>
      </c>
      <c r="W15" s="378">
        <v>0</v>
      </c>
      <c r="X15" s="866">
        <v>0</v>
      </c>
      <c r="Y15" s="374">
        <v>0</v>
      </c>
      <c r="Z15" s="370">
        <v>0</v>
      </c>
      <c r="AA15" s="370">
        <v>0</v>
      </c>
      <c r="AB15" s="377">
        <v>761882.23</v>
      </c>
      <c r="AC15" s="378">
        <v>756169.49</v>
      </c>
      <c r="AD15" s="866">
        <v>-5712.7399999999907</v>
      </c>
      <c r="AE15" s="374">
        <v>-7.4981929949987031E-3</v>
      </c>
      <c r="AF15" s="370">
        <v>0.27433337137266628</v>
      </c>
      <c r="AG15" s="370">
        <v>0.26472107497056646</v>
      </c>
      <c r="AH15" s="377">
        <v>58482.26</v>
      </c>
      <c r="AI15" s="378">
        <v>56962.79</v>
      </c>
      <c r="AJ15" s="866">
        <v>-1519.4700000000012</v>
      </c>
      <c r="AK15" s="374">
        <v>-2.5981725056453037E-2</v>
      </c>
      <c r="AL15" s="370">
        <v>2.1057894408815423E-2</v>
      </c>
      <c r="AM15" s="370">
        <v>1.9941628433226832E-2</v>
      </c>
      <c r="AN15" s="377">
        <v>1697.36</v>
      </c>
      <c r="AO15" s="378">
        <v>1826.46</v>
      </c>
      <c r="AP15" s="866">
        <v>129.10000000000014</v>
      </c>
      <c r="AQ15" s="374">
        <v>7.605929207710807E-2</v>
      </c>
      <c r="AR15" s="760">
        <v>6.1117384406394256E-4</v>
      </c>
      <c r="AS15" s="760">
        <v>6.3941016000360019E-4</v>
      </c>
      <c r="AT15" s="377">
        <v>15541.11</v>
      </c>
      <c r="AU15" s="378">
        <v>22453.16</v>
      </c>
      <c r="AV15" s="866">
        <v>6912.0499999999993</v>
      </c>
      <c r="AW15" s="374">
        <v>0.44475909378416334</v>
      </c>
      <c r="AX15" s="370">
        <v>5.5959371846400164E-3</v>
      </c>
      <c r="AY15" s="370">
        <v>7.8604396637136521E-3</v>
      </c>
      <c r="AZ15" s="377">
        <v>259888.31</v>
      </c>
      <c r="BA15" s="378">
        <v>281460.28999999998</v>
      </c>
      <c r="BB15" s="866">
        <v>21571.979999999981</v>
      </c>
      <c r="BC15" s="374">
        <v>8.3004810797376691E-2</v>
      </c>
      <c r="BD15" s="370">
        <v>9.3578815012714783E-2</v>
      </c>
      <c r="BE15" s="370">
        <v>9.8534087285546745E-2</v>
      </c>
      <c r="BF15" s="377">
        <v>2777213.09</v>
      </c>
      <c r="BG15" s="378">
        <v>2856476.35</v>
      </c>
      <c r="BH15" s="866">
        <v>79263.260000000242</v>
      </c>
      <c r="BI15" s="370">
        <v>2.8540575545105272E-2</v>
      </c>
      <c r="BJ15" s="377">
        <v>4636.08</v>
      </c>
      <c r="BK15" s="378">
        <v>14185.79</v>
      </c>
      <c r="BL15" s="866">
        <v>9549.7100000000009</v>
      </c>
      <c r="BM15" s="370">
        <v>2.0598673879656952</v>
      </c>
      <c r="BN15" s="761">
        <v>1.9931607905537226E-3</v>
      </c>
      <c r="BO15" s="371">
        <v>5.9984715299556887E-3</v>
      </c>
      <c r="BP15" s="377">
        <v>0</v>
      </c>
      <c r="BQ15" s="378">
        <v>13.65</v>
      </c>
      <c r="BR15" s="866">
        <v>13.65</v>
      </c>
      <c r="BS15" s="374" t="s">
        <v>489</v>
      </c>
      <c r="BT15" s="370">
        <v>0</v>
      </c>
      <c r="BU15" s="370">
        <v>5.7719123421321725E-6</v>
      </c>
      <c r="BV15" s="377">
        <v>0</v>
      </c>
      <c r="BW15" s="378">
        <v>0</v>
      </c>
      <c r="BX15" s="866">
        <v>0</v>
      </c>
      <c r="BY15" s="374">
        <v>0</v>
      </c>
      <c r="BZ15" s="370">
        <v>0</v>
      </c>
      <c r="CA15" s="370">
        <v>0</v>
      </c>
      <c r="CB15" s="377">
        <v>103852.57</v>
      </c>
      <c r="CC15" s="378">
        <v>102284.56</v>
      </c>
      <c r="CD15" s="866">
        <v>-1568.0100000000093</v>
      </c>
      <c r="CE15" s="374">
        <v>-1.5098422696713324E-2</v>
      </c>
      <c r="CF15" s="370">
        <v>4.4648683914478578E-2</v>
      </c>
      <c r="CG15" s="370">
        <v>4.3251099946780856E-2</v>
      </c>
      <c r="CH15" s="377">
        <v>130375.78</v>
      </c>
      <c r="CI15" s="378">
        <v>158882.34</v>
      </c>
      <c r="CJ15" s="866">
        <v>28506.559999999998</v>
      </c>
      <c r="CK15" s="374">
        <v>0.21864920002779656</v>
      </c>
      <c r="CL15" s="370">
        <v>5.6051641199862431E-2</v>
      </c>
      <c r="CM15" s="370">
        <v>6.7183512028779493E-2</v>
      </c>
      <c r="CN15" s="377">
        <v>1960165.38</v>
      </c>
      <c r="CO15" s="378">
        <v>1940950.28</v>
      </c>
      <c r="CP15" s="866">
        <v>-19215.09999999986</v>
      </c>
      <c r="CQ15" s="374">
        <v>-9.8027953131178455E-3</v>
      </c>
      <c r="CR15" s="761">
        <v>0.84272160498025017</v>
      </c>
      <c r="CS15" s="371">
        <v>0.82073222539171398</v>
      </c>
      <c r="CT15" s="377">
        <v>8522.7999999999993</v>
      </c>
      <c r="CU15" s="378">
        <v>9541.59</v>
      </c>
      <c r="CV15" s="866">
        <v>1018.7900000000009</v>
      </c>
      <c r="CW15" s="374">
        <v>0.11953700661754364</v>
      </c>
      <c r="CX15" s="370">
        <v>3.664153937320164E-3</v>
      </c>
      <c r="CY15" s="371">
        <v>4.034668211323437E-3</v>
      </c>
      <c r="CZ15" s="377">
        <v>27154.73</v>
      </c>
      <c r="DA15" s="378">
        <v>56458.64</v>
      </c>
      <c r="DB15" s="866">
        <v>29303.91</v>
      </c>
      <c r="DC15" s="374">
        <v>1.0791456957959074</v>
      </c>
      <c r="DD15" s="370">
        <v>1.1674462717225088E-2</v>
      </c>
      <c r="DE15" s="371">
        <v>2.3873576632673782E-2</v>
      </c>
      <c r="DF15" s="377">
        <v>91286.65</v>
      </c>
      <c r="DG15" s="378">
        <v>82583.91</v>
      </c>
      <c r="DH15" s="866">
        <v>-8702.7399999999907</v>
      </c>
      <c r="DI15" s="374">
        <v>-9.5334202755824549E-2</v>
      </c>
      <c r="DJ15" s="370">
        <v>3.9246296759547071E-2</v>
      </c>
      <c r="DK15" s="370">
        <v>3.4920665889416301E-2</v>
      </c>
      <c r="DL15" s="377">
        <v>2325993.98</v>
      </c>
      <c r="DM15" s="378">
        <v>2364900.7799999998</v>
      </c>
      <c r="DN15" s="866">
        <v>38906.799999999814</v>
      </c>
      <c r="DO15" s="371">
        <v>1.6726956447238876E-2</v>
      </c>
      <c r="DP15" s="377">
        <v>515.54999999999995</v>
      </c>
      <c r="DQ15" s="378">
        <v>515.54999999999995</v>
      </c>
      <c r="DR15" s="866">
        <v>0</v>
      </c>
      <c r="DS15" s="374">
        <v>0</v>
      </c>
      <c r="DT15" s="370">
        <v>1.1425712887027325E-3</v>
      </c>
      <c r="DU15" s="371">
        <v>1.0487705888231995E-3</v>
      </c>
      <c r="DV15" s="378">
        <v>70659.73</v>
      </c>
      <c r="DW15" s="378">
        <v>70659.73</v>
      </c>
      <c r="DX15" s="866">
        <v>0</v>
      </c>
      <c r="DY15" s="374">
        <v>0</v>
      </c>
      <c r="DZ15" s="370">
        <v>0.15659737904274487</v>
      </c>
      <c r="EA15" s="370">
        <v>0.14374133767469363</v>
      </c>
      <c r="EB15" s="377">
        <v>0</v>
      </c>
      <c r="EC15" s="378">
        <v>0</v>
      </c>
      <c r="ED15" s="866">
        <v>0</v>
      </c>
      <c r="EE15" s="374">
        <v>0</v>
      </c>
      <c r="EF15" s="370">
        <v>0</v>
      </c>
      <c r="EG15" s="371">
        <v>0</v>
      </c>
      <c r="EH15" s="377">
        <v>0</v>
      </c>
      <c r="EI15" s="378">
        <v>0</v>
      </c>
      <c r="EJ15" s="866">
        <v>0</v>
      </c>
      <c r="EK15" s="374">
        <v>0</v>
      </c>
      <c r="EL15" s="370">
        <v>0</v>
      </c>
      <c r="EM15" s="371">
        <v>0</v>
      </c>
      <c r="EN15" s="378">
        <v>249472.16</v>
      </c>
      <c r="EO15" s="378">
        <v>247430.65</v>
      </c>
      <c r="EP15" s="866">
        <v>-2041.5100000000093</v>
      </c>
      <c r="EQ15" s="374">
        <v>-8.1833179301450277E-3</v>
      </c>
      <c r="ER15" s="370">
        <v>0.55288473930104598</v>
      </c>
      <c r="ES15" s="371">
        <v>0.50334203955660362</v>
      </c>
      <c r="ET15" s="377">
        <v>99296.29</v>
      </c>
      <c r="EU15" s="378">
        <v>133399.43</v>
      </c>
      <c r="EV15" s="866">
        <v>34103.14</v>
      </c>
      <c r="EW15" s="374">
        <v>0.34344827989041687</v>
      </c>
      <c r="EX15" s="370">
        <v>0.22006224426088691</v>
      </c>
      <c r="EY15" s="371">
        <v>0.27137115459175482</v>
      </c>
      <c r="EZ15" s="377">
        <v>31275.38</v>
      </c>
      <c r="FA15" s="378">
        <v>39570.21</v>
      </c>
      <c r="FB15" s="866">
        <v>8294.8299999999981</v>
      </c>
      <c r="FC15" s="374">
        <v>0.26521915960733322</v>
      </c>
      <c r="FD15" s="370">
        <v>6.931306610661947E-2</v>
      </c>
      <c r="FE15" s="371">
        <v>8.0496697588124652E-2</v>
      </c>
      <c r="FF15" s="377">
        <v>0</v>
      </c>
      <c r="FG15" s="378">
        <v>0</v>
      </c>
      <c r="FH15" s="866">
        <v>0</v>
      </c>
      <c r="FI15" s="374">
        <v>0</v>
      </c>
      <c r="FJ15" s="370">
        <v>0</v>
      </c>
      <c r="FK15" s="371">
        <v>0</v>
      </c>
      <c r="FL15" s="377">
        <v>0</v>
      </c>
      <c r="FM15" s="378">
        <v>0</v>
      </c>
      <c r="FN15" s="866">
        <v>0</v>
      </c>
      <c r="FO15" s="374">
        <v>0</v>
      </c>
      <c r="FP15" s="370">
        <v>0</v>
      </c>
      <c r="FQ15" s="371">
        <v>0</v>
      </c>
      <c r="FR15" s="377">
        <v>130571.67</v>
      </c>
      <c r="FS15" s="378">
        <v>172969.64</v>
      </c>
      <c r="FT15" s="866">
        <v>42397.970000000016</v>
      </c>
      <c r="FU15" s="374">
        <v>0.32471032958374518</v>
      </c>
      <c r="FV15" s="370">
        <v>0.28937531036750636</v>
      </c>
      <c r="FW15" s="371">
        <v>0.35186785217987948</v>
      </c>
      <c r="FX15" s="378">
        <v>0</v>
      </c>
      <c r="FY15" s="378">
        <v>0</v>
      </c>
      <c r="FZ15" s="866">
        <v>0</v>
      </c>
      <c r="GA15" s="370">
        <v>0</v>
      </c>
      <c r="GB15" s="761">
        <v>0</v>
      </c>
      <c r="GC15" s="371">
        <v>0</v>
      </c>
      <c r="GD15" s="378">
        <v>0</v>
      </c>
      <c r="GE15" s="378">
        <v>0</v>
      </c>
      <c r="GF15" s="866">
        <v>0</v>
      </c>
      <c r="GG15" s="370">
        <v>0</v>
      </c>
      <c r="GH15" s="761">
        <v>0</v>
      </c>
      <c r="GI15" s="371">
        <v>0</v>
      </c>
      <c r="GJ15" s="377">
        <v>451219.11</v>
      </c>
      <c r="GK15" s="378">
        <v>491575.57</v>
      </c>
      <c r="GL15" s="866">
        <v>40356.460000000021</v>
      </c>
      <c r="GM15" s="371">
        <v>8.943872080240578E-2</v>
      </c>
    </row>
    <row r="16" spans="1:195" s="709" customFormat="1" ht="17.25" customHeight="1">
      <c r="A16" s="708" t="s">
        <v>17</v>
      </c>
      <c r="B16" s="377">
        <v>49342.53</v>
      </c>
      <c r="C16" s="378">
        <v>66770.91</v>
      </c>
      <c r="D16" s="866">
        <v>17428.380000000005</v>
      </c>
      <c r="E16" s="374">
        <v>0.35321212755000614</v>
      </c>
      <c r="F16" s="370">
        <v>2.1825943934510948E-2</v>
      </c>
      <c r="G16" s="370">
        <v>2.3640038405740794E-2</v>
      </c>
      <c r="H16" s="377">
        <v>0</v>
      </c>
      <c r="I16" s="378">
        <v>0</v>
      </c>
      <c r="J16" s="866">
        <v>0</v>
      </c>
      <c r="K16" s="374">
        <v>0</v>
      </c>
      <c r="L16" s="760">
        <v>0</v>
      </c>
      <c r="M16" s="760">
        <v>0</v>
      </c>
      <c r="N16" s="377">
        <v>876970.15</v>
      </c>
      <c r="O16" s="378">
        <v>1079867.8600000001</v>
      </c>
      <c r="P16" s="866">
        <v>202897.71000000008</v>
      </c>
      <c r="Q16" s="374">
        <v>0.23136216209867586</v>
      </c>
      <c r="R16" s="761">
        <v>0.38791487437185845</v>
      </c>
      <c r="S16" s="374">
        <v>0.38232394441718892</v>
      </c>
      <c r="T16" s="370">
        <v>0.54163682364412546</v>
      </c>
      <c r="U16" s="371">
        <v>0.52998494138351115</v>
      </c>
      <c r="V16" s="377">
        <v>3433.71</v>
      </c>
      <c r="W16" s="378">
        <v>3636.73</v>
      </c>
      <c r="X16" s="866">
        <v>203.01999999999998</v>
      </c>
      <c r="Y16" s="374">
        <v>5.9125552245239112E-2</v>
      </c>
      <c r="Z16" s="370">
        <v>1.5188512211953783E-3</v>
      </c>
      <c r="AA16" s="370">
        <v>1.287573239174211E-3</v>
      </c>
      <c r="AB16" s="377">
        <v>1228958.1000000001</v>
      </c>
      <c r="AC16" s="378">
        <v>1517891.38</v>
      </c>
      <c r="AD16" s="866">
        <v>288933.2799999998</v>
      </c>
      <c r="AE16" s="374">
        <v>0.23510425619880757</v>
      </c>
      <c r="AF16" s="370">
        <v>0.54361157785105674</v>
      </c>
      <c r="AG16" s="370">
        <v>0.53740484469873018</v>
      </c>
      <c r="AH16" s="377">
        <v>55217.75</v>
      </c>
      <c r="AI16" s="378">
        <v>88505.64</v>
      </c>
      <c r="AJ16" s="866">
        <v>33287.89</v>
      </c>
      <c r="AK16" s="374">
        <v>0.60284763504489047</v>
      </c>
      <c r="AL16" s="370">
        <v>2.4424761269635786E-2</v>
      </c>
      <c r="AM16" s="370">
        <v>3.1335153717759252E-2</v>
      </c>
      <c r="AN16" s="377">
        <v>5532.32</v>
      </c>
      <c r="AO16" s="378">
        <v>5532.32</v>
      </c>
      <c r="AP16" s="866">
        <v>0</v>
      </c>
      <c r="AQ16" s="374">
        <v>0</v>
      </c>
      <c r="AR16" s="760">
        <v>2.4471405529423317E-3</v>
      </c>
      <c r="AS16" s="760">
        <v>1.9587011360613161E-3</v>
      </c>
      <c r="AT16" s="377">
        <v>16546.52</v>
      </c>
      <c r="AU16" s="378">
        <v>17778.91</v>
      </c>
      <c r="AV16" s="866">
        <v>1232.3899999999994</v>
      </c>
      <c r="AW16" s="374">
        <v>7.4480313685294508E-2</v>
      </c>
      <c r="AX16" s="370">
        <v>7.3191102651457901E-3</v>
      </c>
      <c r="AY16" s="370">
        <v>6.2945692250144418E-3</v>
      </c>
      <c r="AZ16" s="377">
        <v>24727.25</v>
      </c>
      <c r="BA16" s="378">
        <v>44500.24</v>
      </c>
      <c r="BB16" s="866">
        <v>19772.989999999998</v>
      </c>
      <c r="BC16" s="374">
        <v>0.79964371290782432</v>
      </c>
      <c r="BD16" s="370">
        <v>1.0937736110301516E-2</v>
      </c>
      <c r="BE16" s="370">
        <v>1.5755175160330787E-2</v>
      </c>
      <c r="BF16" s="377">
        <v>2260728.34</v>
      </c>
      <c r="BG16" s="378">
        <v>2824483.99</v>
      </c>
      <c r="BH16" s="866">
        <v>563755.65000000037</v>
      </c>
      <c r="BI16" s="370">
        <v>0.24936903741384531</v>
      </c>
      <c r="BJ16" s="377">
        <v>1108.53</v>
      </c>
      <c r="BK16" s="378">
        <v>2687.08</v>
      </c>
      <c r="BL16" s="866">
        <v>1578.55</v>
      </c>
      <c r="BM16" s="370">
        <v>1.4240029588734631</v>
      </c>
      <c r="BN16" s="761">
        <v>5.4157223648223422E-4</v>
      </c>
      <c r="BO16" s="371">
        <v>1.0463628443418409E-3</v>
      </c>
      <c r="BP16" s="377">
        <v>1265.46</v>
      </c>
      <c r="BQ16" s="378">
        <v>1458.7</v>
      </c>
      <c r="BR16" s="866">
        <v>193.24</v>
      </c>
      <c r="BS16" s="374">
        <v>0.15270336478434721</v>
      </c>
      <c r="BT16" s="370">
        <v>6.1824037453096282E-4</v>
      </c>
      <c r="BU16" s="370">
        <v>5.6802532155404511E-4</v>
      </c>
      <c r="BV16" s="377">
        <v>2415.4699999999998</v>
      </c>
      <c r="BW16" s="378">
        <v>1988.84</v>
      </c>
      <c r="BX16" s="866">
        <v>-426.62999999999988</v>
      </c>
      <c r="BY16" s="374">
        <v>-0.1766240110620293</v>
      </c>
      <c r="BZ16" s="370">
        <v>1.1800776614577344E-3</v>
      </c>
      <c r="CA16" s="370">
        <v>7.7446457840511882E-4</v>
      </c>
      <c r="CB16" s="377">
        <v>250763.47</v>
      </c>
      <c r="CC16" s="378">
        <v>312844.09999999998</v>
      </c>
      <c r="CD16" s="866">
        <v>62080.629999999976</v>
      </c>
      <c r="CE16" s="374">
        <v>0.24756648167294851</v>
      </c>
      <c r="CF16" s="370">
        <v>0.12251047177428274</v>
      </c>
      <c r="CG16" s="370">
        <v>0.12182310996009173</v>
      </c>
      <c r="CH16" s="377">
        <v>127184.99</v>
      </c>
      <c r="CI16" s="378">
        <v>163947.88</v>
      </c>
      <c r="CJ16" s="866">
        <v>36762.89</v>
      </c>
      <c r="CK16" s="374">
        <v>0.28905053969025746</v>
      </c>
      <c r="CL16" s="370">
        <v>6.2136215962825182E-2</v>
      </c>
      <c r="CM16" s="370">
        <v>6.3842152090974144E-2</v>
      </c>
      <c r="CN16" s="377">
        <v>1619111.02</v>
      </c>
      <c r="CO16" s="378">
        <v>2037544.42</v>
      </c>
      <c r="CP16" s="866">
        <v>418433.39999999991</v>
      </c>
      <c r="CQ16" s="374">
        <v>0.25843403869859394</v>
      </c>
      <c r="CR16" s="761">
        <v>0.79101655003872828</v>
      </c>
      <c r="CS16" s="371">
        <v>0.79343033135747598</v>
      </c>
      <c r="CT16" s="377">
        <v>4600.8599999999997</v>
      </c>
      <c r="CU16" s="378">
        <v>5456.27</v>
      </c>
      <c r="CV16" s="866">
        <v>855.41000000000076</v>
      </c>
      <c r="CW16" s="374">
        <v>0.185923935959799</v>
      </c>
      <c r="CX16" s="370">
        <v>2.2477497586368004E-3</v>
      </c>
      <c r="CY16" s="371">
        <v>2.1246997471966061E-3</v>
      </c>
      <c r="CZ16" s="377">
        <v>34615.769999999997</v>
      </c>
      <c r="DA16" s="378">
        <v>35512.519999999997</v>
      </c>
      <c r="DB16" s="866">
        <v>896.75</v>
      </c>
      <c r="DC16" s="374">
        <v>2.5905822692951799E-2</v>
      </c>
      <c r="DD16" s="370">
        <v>1.6911531466405626E-2</v>
      </c>
      <c r="DE16" s="371">
        <v>1.3828758889555395E-2</v>
      </c>
      <c r="DF16" s="377">
        <v>5808.18</v>
      </c>
      <c r="DG16" s="378">
        <v>6579.51</v>
      </c>
      <c r="DH16" s="866">
        <v>771.32999999999993</v>
      </c>
      <c r="DI16" s="374">
        <v>0.13280063634391495</v>
      </c>
      <c r="DJ16" s="370">
        <v>2.8375858411512395E-3</v>
      </c>
      <c r="DK16" s="370">
        <v>2.5620952104051932E-3</v>
      </c>
      <c r="DL16" s="377">
        <v>2046873.76</v>
      </c>
      <c r="DM16" s="378">
        <v>2568019.3199999998</v>
      </c>
      <c r="DN16" s="866">
        <v>521145.55999999982</v>
      </c>
      <c r="DO16" s="371">
        <v>0.25460561866795334</v>
      </c>
      <c r="DP16" s="377">
        <v>9013.6</v>
      </c>
      <c r="DQ16" s="378">
        <v>9013.6</v>
      </c>
      <c r="DR16" s="866">
        <v>0</v>
      </c>
      <c r="DS16" s="374">
        <v>0</v>
      </c>
      <c r="DT16" s="370">
        <v>4.2148267294532582E-2</v>
      </c>
      <c r="DU16" s="371">
        <v>3.5145581650681164E-2</v>
      </c>
      <c r="DV16" s="378">
        <v>117416.85</v>
      </c>
      <c r="DW16" s="378">
        <v>151250.1</v>
      </c>
      <c r="DX16" s="866">
        <v>33833.25</v>
      </c>
      <c r="DY16" s="374">
        <v>0.28814646279473516</v>
      </c>
      <c r="DZ16" s="370">
        <v>0.54904996657074168</v>
      </c>
      <c r="EA16" s="370">
        <v>0.5897502373328849</v>
      </c>
      <c r="EB16" s="377">
        <v>0</v>
      </c>
      <c r="EC16" s="378">
        <v>0</v>
      </c>
      <c r="ED16" s="866">
        <v>0</v>
      </c>
      <c r="EE16" s="374">
        <v>0</v>
      </c>
      <c r="EF16" s="370">
        <v>0</v>
      </c>
      <c r="EG16" s="371">
        <v>0</v>
      </c>
      <c r="EH16" s="377">
        <v>0</v>
      </c>
      <c r="EI16" s="378">
        <v>0</v>
      </c>
      <c r="EJ16" s="866">
        <v>0</v>
      </c>
      <c r="EK16" s="374">
        <v>0</v>
      </c>
      <c r="EL16" s="370">
        <v>0</v>
      </c>
      <c r="EM16" s="371">
        <v>0</v>
      </c>
      <c r="EN16" s="378">
        <v>446.59</v>
      </c>
      <c r="EO16" s="378">
        <v>447.33</v>
      </c>
      <c r="EP16" s="866">
        <v>0.74000000000000909</v>
      </c>
      <c r="EQ16" s="374">
        <v>1.6570008285004348E-3</v>
      </c>
      <c r="ER16" s="370">
        <v>2.0882882190318298E-3</v>
      </c>
      <c r="ES16" s="371">
        <v>1.744216854508654E-3</v>
      </c>
      <c r="ET16" s="377">
        <v>64100.24</v>
      </c>
      <c r="EU16" s="378">
        <v>75634.350000000006</v>
      </c>
      <c r="EV16" s="866">
        <v>11534.110000000008</v>
      </c>
      <c r="EW16" s="374">
        <v>0.17993863985532671</v>
      </c>
      <c r="EX16" s="370">
        <v>0.29973751322043235</v>
      </c>
      <c r="EY16" s="371">
        <v>0.29491138097110997</v>
      </c>
      <c r="EZ16" s="377">
        <v>29422.83</v>
      </c>
      <c r="FA16" s="378">
        <v>26664.799999999999</v>
      </c>
      <c r="FB16" s="866">
        <v>-2758.0300000000025</v>
      </c>
      <c r="FC16" s="374">
        <v>-9.37377539821969E-2</v>
      </c>
      <c r="FD16" s="370">
        <v>0.13758335220129495</v>
      </c>
      <c r="FE16" s="371">
        <v>0.10397065607516232</v>
      </c>
      <c r="FF16" s="377">
        <v>0</v>
      </c>
      <c r="FG16" s="378">
        <v>0</v>
      </c>
      <c r="FH16" s="866">
        <v>0</v>
      </c>
      <c r="FI16" s="374">
        <v>0</v>
      </c>
      <c r="FJ16" s="370">
        <v>0</v>
      </c>
      <c r="FK16" s="371">
        <v>0</v>
      </c>
      <c r="FL16" s="377">
        <v>-6545.52</v>
      </c>
      <c r="FM16" s="378">
        <v>-6545.52</v>
      </c>
      <c r="FN16" s="866">
        <v>0</v>
      </c>
      <c r="FO16" s="374">
        <v>0</v>
      </c>
      <c r="FP16" s="370">
        <v>-3.0607340745285889E-2</v>
      </c>
      <c r="FQ16" s="371">
        <v>-2.5522111876072444E-2</v>
      </c>
      <c r="FR16" s="377">
        <v>86977.55</v>
      </c>
      <c r="FS16" s="378">
        <v>95753.64</v>
      </c>
      <c r="FT16" s="866">
        <v>8776.0899999999965</v>
      </c>
      <c r="FU16" s="374">
        <v>0.10090063470401266</v>
      </c>
      <c r="FV16" s="370">
        <v>0.4067135246764414</v>
      </c>
      <c r="FW16" s="371">
        <v>0.3733599641619253</v>
      </c>
      <c r="FX16" s="378">
        <v>0</v>
      </c>
      <c r="FY16" s="378">
        <v>0</v>
      </c>
      <c r="FZ16" s="866">
        <v>0</v>
      </c>
      <c r="GA16" s="370">
        <v>0</v>
      </c>
      <c r="GB16" s="761">
        <v>0</v>
      </c>
      <c r="GC16" s="371">
        <v>0</v>
      </c>
      <c r="GD16" s="378">
        <v>0</v>
      </c>
      <c r="GE16" s="378">
        <v>0</v>
      </c>
      <c r="GF16" s="866">
        <v>0</v>
      </c>
      <c r="GG16" s="370">
        <v>0</v>
      </c>
      <c r="GH16" s="761">
        <v>0</v>
      </c>
      <c r="GI16" s="371">
        <v>0</v>
      </c>
      <c r="GJ16" s="377">
        <v>213854.58</v>
      </c>
      <c r="GK16" s="378">
        <v>256464.67</v>
      </c>
      <c r="GL16" s="866">
        <v>42610.090000000026</v>
      </c>
      <c r="GM16" s="371">
        <v>0.19924796560354249</v>
      </c>
    </row>
    <row r="17" spans="1:195" s="709" customFormat="1" ht="17.25" customHeight="1">
      <c r="A17" s="708" t="s">
        <v>246</v>
      </c>
      <c r="B17" s="377">
        <v>29805.48</v>
      </c>
      <c r="C17" s="378">
        <v>71002.3</v>
      </c>
      <c r="D17" s="866">
        <v>41196.820000000007</v>
      </c>
      <c r="E17" s="374">
        <v>1.3821894497253528</v>
      </c>
      <c r="F17" s="370">
        <v>1.435427727601786E-2</v>
      </c>
      <c r="G17" s="370">
        <v>3.0942589071175319E-2</v>
      </c>
      <c r="H17" s="377">
        <v>0</v>
      </c>
      <c r="I17" s="378">
        <v>0</v>
      </c>
      <c r="J17" s="866">
        <v>0</v>
      </c>
      <c r="K17" s="374">
        <v>0</v>
      </c>
      <c r="L17" s="760">
        <v>0</v>
      </c>
      <c r="M17" s="760">
        <v>0</v>
      </c>
      <c r="N17" s="377">
        <v>1163489.05</v>
      </c>
      <c r="O17" s="378">
        <v>1263089.6399999999</v>
      </c>
      <c r="P17" s="866">
        <v>99600.589999999851</v>
      </c>
      <c r="Q17" s="374">
        <v>8.5605094435568477E-2</v>
      </c>
      <c r="R17" s="761">
        <v>0.56033469118130652</v>
      </c>
      <c r="S17" s="374">
        <v>0.55045067118359214</v>
      </c>
      <c r="T17" s="370">
        <v>0.83107666691905158</v>
      </c>
      <c r="U17" s="371">
        <v>0.80504202253760104</v>
      </c>
      <c r="V17" s="377">
        <v>2183.77</v>
      </c>
      <c r="W17" s="378">
        <v>2809.2</v>
      </c>
      <c r="X17" s="866">
        <v>625.42999999999984</v>
      </c>
      <c r="Y17" s="374">
        <v>0.28639920870787666</v>
      </c>
      <c r="Z17" s="370">
        <v>1.0517005626834233E-3</v>
      </c>
      <c r="AA17" s="370">
        <v>1.2242409220369719E-3</v>
      </c>
      <c r="AB17" s="377">
        <v>755827.01</v>
      </c>
      <c r="AC17" s="378">
        <v>817903.68</v>
      </c>
      <c r="AD17" s="866">
        <v>62076.670000000042</v>
      </c>
      <c r="AE17" s="374">
        <v>8.2130790748004681E-2</v>
      </c>
      <c r="AF17" s="370">
        <v>0.36400522569150118</v>
      </c>
      <c r="AG17" s="370">
        <v>0.3564399670157456</v>
      </c>
      <c r="AH17" s="377">
        <v>53259.05</v>
      </c>
      <c r="AI17" s="378">
        <v>62248.14</v>
      </c>
      <c r="AJ17" s="866">
        <v>8989.0899999999965</v>
      </c>
      <c r="AK17" s="374">
        <v>0.16878051711399275</v>
      </c>
      <c r="AL17" s="370">
        <v>2.564948362372621E-2</v>
      </c>
      <c r="AM17" s="370">
        <v>2.7127552437949069E-2</v>
      </c>
      <c r="AN17" s="377">
        <v>0</v>
      </c>
      <c r="AO17" s="378">
        <v>0</v>
      </c>
      <c r="AP17" s="866">
        <v>0</v>
      </c>
      <c r="AQ17" s="374">
        <v>0</v>
      </c>
      <c r="AR17" s="760">
        <v>0</v>
      </c>
      <c r="AS17" s="760">
        <v>0</v>
      </c>
      <c r="AT17" s="377">
        <v>18129.87</v>
      </c>
      <c r="AU17" s="378">
        <v>18742.939999999999</v>
      </c>
      <c r="AV17" s="866">
        <v>613.06999999999971</v>
      </c>
      <c r="AW17" s="374">
        <v>3.3815465858276959E-2</v>
      </c>
      <c r="AX17" s="370">
        <v>8.7313199102365714E-3</v>
      </c>
      <c r="AY17" s="370">
        <v>8.1681169540380339E-3</v>
      </c>
      <c r="AZ17" s="377">
        <v>53723.78</v>
      </c>
      <c r="BA17" s="378">
        <v>58850.48</v>
      </c>
      <c r="BB17" s="866">
        <v>5126.7000000000044</v>
      </c>
      <c r="BC17" s="374">
        <v>9.5427015746099852E-2</v>
      </c>
      <c r="BD17" s="370">
        <v>2.5873296938542269E-2</v>
      </c>
      <c r="BE17" s="370">
        <v>2.5646862415462903E-2</v>
      </c>
      <c r="BF17" s="377">
        <v>2076418.02</v>
      </c>
      <c r="BG17" s="378">
        <v>2294646.38</v>
      </c>
      <c r="BH17" s="866">
        <v>218228.35999999987</v>
      </c>
      <c r="BI17" s="370">
        <v>0.10509847145325769</v>
      </c>
      <c r="BJ17" s="377">
        <v>1160.1400000000001</v>
      </c>
      <c r="BK17" s="378">
        <v>912.95</v>
      </c>
      <c r="BL17" s="866">
        <v>-247.19000000000005</v>
      </c>
      <c r="BM17" s="370">
        <v>-0.2130691123485097</v>
      </c>
      <c r="BN17" s="761">
        <v>6.5342585740741038E-4</v>
      </c>
      <c r="BO17" s="371">
        <v>4.6947302017308524E-4</v>
      </c>
      <c r="BP17" s="377">
        <v>0</v>
      </c>
      <c r="BQ17" s="378">
        <v>0</v>
      </c>
      <c r="BR17" s="866">
        <v>0</v>
      </c>
      <c r="BS17" s="374">
        <v>0</v>
      </c>
      <c r="BT17" s="370">
        <v>0</v>
      </c>
      <c r="BU17" s="370">
        <v>0</v>
      </c>
      <c r="BV17" s="377">
        <v>0</v>
      </c>
      <c r="BW17" s="378">
        <v>0</v>
      </c>
      <c r="BX17" s="866">
        <v>0</v>
      </c>
      <c r="BY17" s="374">
        <v>0</v>
      </c>
      <c r="BZ17" s="370">
        <v>0</v>
      </c>
      <c r="CA17" s="370">
        <v>0</v>
      </c>
      <c r="CB17" s="377">
        <v>116949.86</v>
      </c>
      <c r="CC17" s="378">
        <v>104258.87</v>
      </c>
      <c r="CD17" s="866">
        <v>-12690.990000000005</v>
      </c>
      <c r="CE17" s="374">
        <v>-0.10851650442334865</v>
      </c>
      <c r="CF17" s="370">
        <v>6.5869690334077441E-2</v>
      </c>
      <c r="CG17" s="370">
        <v>5.3613808619018641E-2</v>
      </c>
      <c r="CH17" s="377">
        <v>175398.96</v>
      </c>
      <c r="CI17" s="378">
        <v>192777.42</v>
      </c>
      <c r="CJ17" s="866">
        <v>17378.460000000021</v>
      </c>
      <c r="CK17" s="374">
        <v>9.9079606857418207E-2</v>
      </c>
      <c r="CL17" s="370">
        <v>9.8789987265647305E-2</v>
      </c>
      <c r="CM17" s="370">
        <v>9.9133356250150975E-2</v>
      </c>
      <c r="CN17" s="377">
        <v>1399978</v>
      </c>
      <c r="CO17" s="378">
        <v>1568973.55</v>
      </c>
      <c r="CP17" s="866">
        <v>168995.55000000005</v>
      </c>
      <c r="CQ17" s="374">
        <v>0.12071300406149243</v>
      </c>
      <c r="CR17" s="761">
        <v>0.78850985657033767</v>
      </c>
      <c r="CS17" s="371">
        <v>0.80682485469104237</v>
      </c>
      <c r="CT17" s="377">
        <v>5092.3100000000004</v>
      </c>
      <c r="CU17" s="378">
        <v>5445.78</v>
      </c>
      <c r="CV17" s="866">
        <v>353.46999999999935</v>
      </c>
      <c r="CW17" s="374">
        <v>6.9412506308531755E-2</v>
      </c>
      <c r="CX17" s="370">
        <v>2.8681426620359011E-3</v>
      </c>
      <c r="CY17" s="371">
        <v>2.8004236637254876E-3</v>
      </c>
      <c r="CZ17" s="377">
        <v>73692.039999999994</v>
      </c>
      <c r="DA17" s="378">
        <v>69647.72</v>
      </c>
      <c r="DB17" s="866">
        <v>-4044.3199999999924</v>
      </c>
      <c r="DC17" s="374">
        <v>-5.4881368462590979E-2</v>
      </c>
      <c r="DD17" s="370">
        <v>4.150558072396536E-2</v>
      </c>
      <c r="DE17" s="371">
        <v>3.5815461368716134E-2</v>
      </c>
      <c r="DF17" s="377">
        <v>3201.73</v>
      </c>
      <c r="DG17" s="378">
        <v>2610.9</v>
      </c>
      <c r="DH17" s="866">
        <v>-590.82999999999993</v>
      </c>
      <c r="DI17" s="374">
        <v>-0.18453461097594112</v>
      </c>
      <c r="DJ17" s="370">
        <v>1.8033109542271001E-3</v>
      </c>
      <c r="DK17" s="370">
        <v>1.3426223871733482E-3</v>
      </c>
      <c r="DL17" s="377">
        <v>1775473.05</v>
      </c>
      <c r="DM17" s="378">
        <v>1944627.19</v>
      </c>
      <c r="DN17" s="866">
        <v>169154.1399999999</v>
      </c>
      <c r="DO17" s="371">
        <v>9.5272716192453547E-2</v>
      </c>
      <c r="DP17" s="377">
        <v>82334.52</v>
      </c>
      <c r="DQ17" s="378">
        <v>82328</v>
      </c>
      <c r="DR17" s="866">
        <v>-6.5200000000040745</v>
      </c>
      <c r="DS17" s="374">
        <v>-7.9189142051281454E-5</v>
      </c>
      <c r="DT17" s="370">
        <v>0.27358662947581419</v>
      </c>
      <c r="DU17" s="371">
        <v>0.23520996091671431</v>
      </c>
      <c r="DV17" s="378">
        <v>130228.35</v>
      </c>
      <c r="DW17" s="378">
        <v>161135.99</v>
      </c>
      <c r="DX17" s="866">
        <v>30907.639999999985</v>
      </c>
      <c r="DY17" s="374">
        <v>0.23733419028959504</v>
      </c>
      <c r="DZ17" s="370">
        <v>0.43273143923953944</v>
      </c>
      <c r="EA17" s="370">
        <v>0.46036330179496726</v>
      </c>
      <c r="EB17" s="377">
        <v>0</v>
      </c>
      <c r="EC17" s="378">
        <v>0</v>
      </c>
      <c r="ED17" s="866">
        <v>0</v>
      </c>
      <c r="EE17" s="374">
        <v>0</v>
      </c>
      <c r="EF17" s="370">
        <v>0</v>
      </c>
      <c r="EG17" s="371">
        <v>0</v>
      </c>
      <c r="EH17" s="377">
        <v>0</v>
      </c>
      <c r="EI17" s="378">
        <v>0</v>
      </c>
      <c r="EJ17" s="866">
        <v>0</v>
      </c>
      <c r="EK17" s="374">
        <v>0</v>
      </c>
      <c r="EL17" s="370">
        <v>0</v>
      </c>
      <c r="EM17" s="371">
        <v>0</v>
      </c>
      <c r="EN17" s="378">
        <v>24792.83</v>
      </c>
      <c r="EO17" s="378">
        <v>24879.33</v>
      </c>
      <c r="EP17" s="866">
        <v>86.5</v>
      </c>
      <c r="EQ17" s="374">
        <v>3.4889119152593713E-3</v>
      </c>
      <c r="ER17" s="370">
        <v>8.2383267612015587E-2</v>
      </c>
      <c r="ES17" s="371">
        <v>7.1079902790472715E-2</v>
      </c>
      <c r="ET17" s="377">
        <v>52507.64</v>
      </c>
      <c r="EU17" s="378">
        <v>66545.58</v>
      </c>
      <c r="EV17" s="866">
        <v>14037.940000000002</v>
      </c>
      <c r="EW17" s="374">
        <v>0.26735042748064858</v>
      </c>
      <c r="EX17" s="370">
        <v>0.17447588507626496</v>
      </c>
      <c r="EY17" s="371">
        <v>0.19011980457414349</v>
      </c>
      <c r="EZ17" s="377">
        <v>11081.63</v>
      </c>
      <c r="FA17" s="378">
        <v>15130.28</v>
      </c>
      <c r="FB17" s="866">
        <v>4048.6500000000015</v>
      </c>
      <c r="FC17" s="374">
        <v>0.36534787752343306</v>
      </c>
      <c r="FD17" s="370">
        <v>3.6822778596365971E-2</v>
      </c>
      <c r="FE17" s="371">
        <v>4.3227001353840055E-2</v>
      </c>
      <c r="FF17" s="377">
        <v>0</v>
      </c>
      <c r="FG17" s="378">
        <v>0</v>
      </c>
      <c r="FH17" s="866">
        <v>0</v>
      </c>
      <c r="FI17" s="374">
        <v>0</v>
      </c>
      <c r="FJ17" s="370">
        <v>0</v>
      </c>
      <c r="FK17" s="371">
        <v>0</v>
      </c>
      <c r="FL17" s="377">
        <v>0</v>
      </c>
      <c r="FM17" s="378">
        <v>0</v>
      </c>
      <c r="FN17" s="866">
        <v>0</v>
      </c>
      <c r="FO17" s="374">
        <v>0</v>
      </c>
      <c r="FP17" s="370">
        <v>0</v>
      </c>
      <c r="FQ17" s="371">
        <v>0</v>
      </c>
      <c r="FR17" s="377">
        <v>63589.26</v>
      </c>
      <c r="FS17" s="378">
        <v>81675.87</v>
      </c>
      <c r="FT17" s="866">
        <v>18086.609999999993</v>
      </c>
      <c r="FU17" s="374">
        <v>0.28442869126012776</v>
      </c>
      <c r="FV17" s="370">
        <v>0.21129863044396457</v>
      </c>
      <c r="FW17" s="371">
        <v>0.23334683449784566</v>
      </c>
      <c r="FX17" s="378">
        <v>0</v>
      </c>
      <c r="FY17" s="378">
        <v>0</v>
      </c>
      <c r="FZ17" s="866">
        <v>0</v>
      </c>
      <c r="GA17" s="370">
        <v>0</v>
      </c>
      <c r="GB17" s="761">
        <v>0</v>
      </c>
      <c r="GC17" s="371">
        <v>0</v>
      </c>
      <c r="GD17" s="378">
        <v>0</v>
      </c>
      <c r="GE17" s="378">
        <v>0</v>
      </c>
      <c r="GF17" s="866">
        <v>0</v>
      </c>
      <c r="GG17" s="370">
        <v>0</v>
      </c>
      <c r="GH17" s="761">
        <v>0</v>
      </c>
      <c r="GI17" s="371">
        <v>0</v>
      </c>
      <c r="GJ17" s="377">
        <v>300944.96999999997</v>
      </c>
      <c r="GK17" s="378">
        <v>350019.19</v>
      </c>
      <c r="GL17" s="866">
        <v>49074.22000000003</v>
      </c>
      <c r="GM17" s="371">
        <v>0.16306708831185993</v>
      </c>
    </row>
    <row r="18" spans="1:195" s="709" customFormat="1" ht="17.25" customHeight="1">
      <c r="A18" s="708" t="s">
        <v>0</v>
      </c>
      <c r="B18" s="377">
        <v>110407.47</v>
      </c>
      <c r="C18" s="378">
        <v>93069.88</v>
      </c>
      <c r="D18" s="866">
        <v>-17337.589999999997</v>
      </c>
      <c r="E18" s="374">
        <v>-0.15703276236653188</v>
      </c>
      <c r="F18" s="370">
        <v>6.0678425291237285E-2</v>
      </c>
      <c r="G18" s="370">
        <v>4.956869375527817E-2</v>
      </c>
      <c r="H18" s="377">
        <v>0</v>
      </c>
      <c r="I18" s="378">
        <v>0</v>
      </c>
      <c r="J18" s="866">
        <v>0</v>
      </c>
      <c r="K18" s="374">
        <v>0</v>
      </c>
      <c r="L18" s="760">
        <v>0</v>
      </c>
      <c r="M18" s="760">
        <v>0</v>
      </c>
      <c r="N18" s="377">
        <v>857444.37</v>
      </c>
      <c r="O18" s="378">
        <v>915807.23</v>
      </c>
      <c r="P18" s="866">
        <v>58362.859999999986</v>
      </c>
      <c r="Q18" s="374">
        <v>6.8066060075710783E-2</v>
      </c>
      <c r="R18" s="761">
        <v>0.47123961944275167</v>
      </c>
      <c r="S18" s="374">
        <v>0.48775573926537341</v>
      </c>
      <c r="T18" s="370">
        <v>0.72562525451423199</v>
      </c>
      <c r="U18" s="371">
        <v>0.72259039526195268</v>
      </c>
      <c r="V18" s="377">
        <v>0</v>
      </c>
      <c r="W18" s="378">
        <v>0</v>
      </c>
      <c r="X18" s="866">
        <v>0</v>
      </c>
      <c r="Y18" s="374">
        <v>0</v>
      </c>
      <c r="Z18" s="370">
        <v>0</v>
      </c>
      <c r="AA18" s="370">
        <v>0</v>
      </c>
      <c r="AB18" s="377">
        <v>681963.62</v>
      </c>
      <c r="AC18" s="378">
        <v>712780.81</v>
      </c>
      <c r="AD18" s="866">
        <v>30817.190000000061</v>
      </c>
      <c r="AE18" s="374">
        <v>4.5188906117895354E-2</v>
      </c>
      <c r="AF18" s="370">
        <v>0.37479781546947627</v>
      </c>
      <c r="AG18" s="370">
        <v>0.37962457548595868</v>
      </c>
      <c r="AH18" s="377">
        <v>30108.58</v>
      </c>
      <c r="AI18" s="378">
        <v>40961.64</v>
      </c>
      <c r="AJ18" s="866">
        <v>10853.059999999998</v>
      </c>
      <c r="AK18" s="374">
        <v>0.36046402719756288</v>
      </c>
      <c r="AL18" s="370">
        <v>1.6547260997423829E-2</v>
      </c>
      <c r="AM18" s="370">
        <v>2.1816026719642834E-2</v>
      </c>
      <c r="AN18" s="377">
        <v>0</v>
      </c>
      <c r="AO18" s="378">
        <v>0</v>
      </c>
      <c r="AP18" s="866">
        <v>0</v>
      </c>
      <c r="AQ18" s="374">
        <v>0</v>
      </c>
      <c r="AR18" s="760">
        <v>0</v>
      </c>
      <c r="AS18" s="760">
        <v>0</v>
      </c>
      <c r="AT18" s="377">
        <v>13450.08</v>
      </c>
      <c r="AU18" s="378">
        <v>13643.47</v>
      </c>
      <c r="AV18" s="866">
        <v>193.38999999999942</v>
      </c>
      <c r="AW18" s="374">
        <v>1.4378353139906931E-2</v>
      </c>
      <c r="AX18" s="370">
        <v>7.3919787713744804E-3</v>
      </c>
      <c r="AY18" s="370">
        <v>7.2664645768246933E-3</v>
      </c>
      <c r="AZ18" s="377">
        <v>126176.56</v>
      </c>
      <c r="BA18" s="378">
        <v>101330.93</v>
      </c>
      <c r="BB18" s="866">
        <v>-24845.630000000005</v>
      </c>
      <c r="BC18" s="374">
        <v>-0.1969116133773183</v>
      </c>
      <c r="BD18" s="370">
        <v>6.9344900027736522E-2</v>
      </c>
      <c r="BE18" s="370">
        <v>5.3968500196922231E-2</v>
      </c>
      <c r="BF18" s="377">
        <v>1819550.68</v>
      </c>
      <c r="BG18" s="378">
        <v>1877593.96</v>
      </c>
      <c r="BH18" s="866">
        <v>58043.280000000028</v>
      </c>
      <c r="BI18" s="370">
        <v>3.1899787479401247E-2</v>
      </c>
      <c r="BJ18" s="377">
        <v>4386.0200000000004</v>
      </c>
      <c r="BK18" s="378">
        <v>3107.97</v>
      </c>
      <c r="BL18" s="866">
        <v>-1278.0500000000006</v>
      </c>
      <c r="BM18" s="370">
        <v>-0.29139174011974422</v>
      </c>
      <c r="BN18" s="761">
        <v>2.8287065896773554E-3</v>
      </c>
      <c r="BO18" s="371">
        <v>1.9626815859524597E-3</v>
      </c>
      <c r="BP18" s="377">
        <v>0</v>
      </c>
      <c r="BQ18" s="378">
        <v>0</v>
      </c>
      <c r="BR18" s="866">
        <v>0</v>
      </c>
      <c r="BS18" s="374">
        <v>0</v>
      </c>
      <c r="BT18" s="370">
        <v>0</v>
      </c>
      <c r="BU18" s="370">
        <v>0</v>
      </c>
      <c r="BV18" s="377">
        <v>0</v>
      </c>
      <c r="BW18" s="378">
        <v>0</v>
      </c>
      <c r="BX18" s="866">
        <v>0</v>
      </c>
      <c r="BY18" s="374">
        <v>0</v>
      </c>
      <c r="BZ18" s="370">
        <v>0</v>
      </c>
      <c r="CA18" s="370">
        <v>0</v>
      </c>
      <c r="CB18" s="377">
        <v>158483.71</v>
      </c>
      <c r="CC18" s="378">
        <v>164814.42000000001</v>
      </c>
      <c r="CD18" s="866">
        <v>6330.710000000021</v>
      </c>
      <c r="CE18" s="374">
        <v>3.9945493451661505E-2</v>
      </c>
      <c r="CF18" s="370">
        <v>0.10221200879921089</v>
      </c>
      <c r="CG18" s="370">
        <v>0.1040802283269899</v>
      </c>
      <c r="CH18" s="377">
        <v>152116.54999999999</v>
      </c>
      <c r="CI18" s="378">
        <v>94717.13</v>
      </c>
      <c r="CJ18" s="866">
        <v>-57399.419999999984</v>
      </c>
      <c r="CK18" s="374">
        <v>-0.37733842898750986</v>
      </c>
      <c r="CL18" s="370">
        <v>9.8105591717316573E-2</v>
      </c>
      <c r="CM18" s="370">
        <v>5.9813822824951755E-2</v>
      </c>
      <c r="CN18" s="377">
        <v>1181662.8</v>
      </c>
      <c r="CO18" s="378">
        <v>1267394.69</v>
      </c>
      <c r="CP18" s="866">
        <v>85731.889999999898</v>
      </c>
      <c r="CQ18" s="374">
        <v>7.2551907363081827E-2</v>
      </c>
      <c r="CR18" s="761">
        <v>0.76209806365146404</v>
      </c>
      <c r="CS18" s="371">
        <v>0.80035914767418159</v>
      </c>
      <c r="CT18" s="377">
        <v>11721.42</v>
      </c>
      <c r="CU18" s="378">
        <v>12030.52</v>
      </c>
      <c r="CV18" s="866">
        <v>309.10000000000036</v>
      </c>
      <c r="CW18" s="374">
        <v>2.6370525072900754E-2</v>
      </c>
      <c r="CX18" s="370">
        <v>7.5595774744246363E-3</v>
      </c>
      <c r="CY18" s="371">
        <v>7.5972676935211047E-3</v>
      </c>
      <c r="CZ18" s="377">
        <v>34212.980000000003</v>
      </c>
      <c r="DA18" s="378">
        <v>35134.47</v>
      </c>
      <c r="DB18" s="866">
        <v>921.48999999999796</v>
      </c>
      <c r="DC18" s="374">
        <v>2.693392975414588E-2</v>
      </c>
      <c r="DD18" s="370">
        <v>2.2065216751975494E-2</v>
      </c>
      <c r="DE18" s="371">
        <v>2.2187401197952077E-2</v>
      </c>
      <c r="DF18" s="377">
        <v>7955.55</v>
      </c>
      <c r="DG18" s="378">
        <v>6333.26</v>
      </c>
      <c r="DH18" s="866">
        <v>-1622.29</v>
      </c>
      <c r="DI18" s="374">
        <v>-0.20391927647994168</v>
      </c>
      <c r="DJ18" s="370">
        <v>5.1308285665609557E-3</v>
      </c>
      <c r="DK18" s="370">
        <v>3.9994506964511484E-3</v>
      </c>
      <c r="DL18" s="377">
        <v>1550539.04</v>
      </c>
      <c r="DM18" s="378">
        <v>1583532.46</v>
      </c>
      <c r="DN18" s="866">
        <v>32993.419999999925</v>
      </c>
      <c r="DO18" s="371">
        <v>2.1278677381770358E-2</v>
      </c>
      <c r="DP18" s="377">
        <v>66006.5</v>
      </c>
      <c r="DQ18" s="378">
        <v>66006.5</v>
      </c>
      <c r="DR18" s="866">
        <v>0</v>
      </c>
      <c r="DS18" s="374">
        <v>0</v>
      </c>
      <c r="DT18" s="370">
        <v>0.24536670606520966</v>
      </c>
      <c r="DU18" s="371">
        <v>0.22446495035902353</v>
      </c>
      <c r="DV18" s="378">
        <v>36721.33</v>
      </c>
      <c r="DW18" s="378">
        <v>36721.33</v>
      </c>
      <c r="DX18" s="866">
        <v>0</v>
      </c>
      <c r="DY18" s="374">
        <v>0</v>
      </c>
      <c r="DZ18" s="370">
        <v>0.13650461370370442</v>
      </c>
      <c r="EA18" s="370">
        <v>0.1248763608972953</v>
      </c>
      <c r="EB18" s="377">
        <v>0</v>
      </c>
      <c r="EC18" s="378">
        <v>0</v>
      </c>
      <c r="ED18" s="866">
        <v>0</v>
      </c>
      <c r="EE18" s="374">
        <v>0</v>
      </c>
      <c r="EF18" s="370">
        <v>0</v>
      </c>
      <c r="EG18" s="371">
        <v>0</v>
      </c>
      <c r="EH18" s="377">
        <v>0</v>
      </c>
      <c r="EI18" s="378">
        <v>0</v>
      </c>
      <c r="EJ18" s="866">
        <v>0</v>
      </c>
      <c r="EK18" s="374">
        <v>0</v>
      </c>
      <c r="EL18" s="370">
        <v>0</v>
      </c>
      <c r="EM18" s="371">
        <v>0</v>
      </c>
      <c r="EN18" s="378">
        <v>5602.78</v>
      </c>
      <c r="EO18" s="378">
        <v>5659.17</v>
      </c>
      <c r="EP18" s="866">
        <v>56.390000000000327</v>
      </c>
      <c r="EQ18" s="374">
        <v>1.0064646479069378E-2</v>
      </c>
      <c r="ER18" s="370">
        <v>2.0827277213729487E-2</v>
      </c>
      <c r="ES18" s="371">
        <v>1.9244851842216679E-2</v>
      </c>
      <c r="ET18" s="377">
        <v>141893.62</v>
      </c>
      <c r="EU18" s="378">
        <v>180994.03</v>
      </c>
      <c r="EV18" s="866">
        <v>39100.410000000003</v>
      </c>
      <c r="EW18" s="374">
        <v>0.27556143820983636</v>
      </c>
      <c r="EX18" s="370">
        <v>0.52746275216938565</v>
      </c>
      <c r="EY18" s="371">
        <v>0.61549720041555933</v>
      </c>
      <c r="EZ18" s="377">
        <v>18787.41</v>
      </c>
      <c r="FA18" s="378">
        <v>4680.47</v>
      </c>
      <c r="FB18" s="866">
        <v>-14106.939999999999</v>
      </c>
      <c r="FC18" s="374">
        <v>-0.75087199353183853</v>
      </c>
      <c r="FD18" s="370">
        <v>6.9838650847970737E-2</v>
      </c>
      <c r="FE18" s="371">
        <v>1.5916636485905161E-2</v>
      </c>
      <c r="FF18" s="377">
        <v>0</v>
      </c>
      <c r="FG18" s="378">
        <v>0</v>
      </c>
      <c r="FH18" s="866">
        <v>0</v>
      </c>
      <c r="FI18" s="374">
        <v>0</v>
      </c>
      <c r="FJ18" s="370">
        <v>0</v>
      </c>
      <c r="FK18" s="371">
        <v>0</v>
      </c>
      <c r="FL18" s="377">
        <v>0</v>
      </c>
      <c r="FM18" s="378">
        <v>0</v>
      </c>
      <c r="FN18" s="866">
        <v>0</v>
      </c>
      <c r="FO18" s="374">
        <v>0</v>
      </c>
      <c r="FP18" s="370">
        <v>0</v>
      </c>
      <c r="FQ18" s="371">
        <v>0</v>
      </c>
      <c r="FR18" s="377">
        <v>160681.03</v>
      </c>
      <c r="FS18" s="378">
        <v>185674.5</v>
      </c>
      <c r="FT18" s="866">
        <v>24993.47</v>
      </c>
      <c r="FU18" s="374">
        <v>0.15554711094396148</v>
      </c>
      <c r="FV18" s="370">
        <v>0.59730140301735635</v>
      </c>
      <c r="FW18" s="371">
        <v>0.63141383690146446</v>
      </c>
      <c r="FX18" s="378">
        <v>0</v>
      </c>
      <c r="FY18" s="378">
        <v>0</v>
      </c>
      <c r="FZ18" s="866">
        <v>0</v>
      </c>
      <c r="GA18" s="370">
        <v>0</v>
      </c>
      <c r="GB18" s="761">
        <v>0</v>
      </c>
      <c r="GC18" s="371">
        <v>0</v>
      </c>
      <c r="GD18" s="378">
        <v>0</v>
      </c>
      <c r="GE18" s="378">
        <v>0</v>
      </c>
      <c r="GF18" s="866">
        <v>0</v>
      </c>
      <c r="GG18" s="370">
        <v>0</v>
      </c>
      <c r="GH18" s="761">
        <v>0</v>
      </c>
      <c r="GI18" s="371">
        <v>0</v>
      </c>
      <c r="GJ18" s="377">
        <v>269011.64</v>
      </c>
      <c r="GK18" s="378">
        <v>294061.5</v>
      </c>
      <c r="GL18" s="866">
        <v>25049.859999999986</v>
      </c>
      <c r="GM18" s="371">
        <v>9.3118126784402289E-2</v>
      </c>
    </row>
    <row r="19" spans="1:195" s="709" customFormat="1" ht="17.25" customHeight="1">
      <c r="A19" s="708" t="s">
        <v>496</v>
      </c>
      <c r="B19" s="377">
        <v>23559.26</v>
      </c>
      <c r="C19" s="378">
        <v>19895.13</v>
      </c>
      <c r="D19" s="866">
        <v>-3664.1299999999974</v>
      </c>
      <c r="E19" s="374">
        <v>-0.1555282296642593</v>
      </c>
      <c r="F19" s="370">
        <v>1.5182649856977651E-2</v>
      </c>
      <c r="G19" s="370">
        <v>1.1615576204334861E-2</v>
      </c>
      <c r="H19" s="377">
        <v>0</v>
      </c>
      <c r="I19" s="378">
        <v>0</v>
      </c>
      <c r="J19" s="866">
        <v>0</v>
      </c>
      <c r="K19" s="374">
        <v>0</v>
      </c>
      <c r="L19" s="760">
        <v>0</v>
      </c>
      <c r="M19" s="760">
        <v>0</v>
      </c>
      <c r="N19" s="377">
        <v>889248.32</v>
      </c>
      <c r="O19" s="378">
        <v>934778.2</v>
      </c>
      <c r="P19" s="866">
        <v>45529.880000000005</v>
      </c>
      <c r="Q19" s="374">
        <v>5.1200411601564799E-2</v>
      </c>
      <c r="R19" s="761">
        <v>0.57307172969208786</v>
      </c>
      <c r="S19" s="374">
        <v>0.54576106897773335</v>
      </c>
      <c r="T19" s="370">
        <v>0.92006186345217356</v>
      </c>
      <c r="U19" s="371">
        <v>0.87365223872859288</v>
      </c>
      <c r="V19" s="377">
        <v>0</v>
      </c>
      <c r="W19" s="378">
        <v>0</v>
      </c>
      <c r="X19" s="866">
        <v>0</v>
      </c>
      <c r="Y19" s="374">
        <v>0</v>
      </c>
      <c r="Z19" s="370">
        <v>0</v>
      </c>
      <c r="AA19" s="370">
        <v>0</v>
      </c>
      <c r="AB19" s="377">
        <v>523846.87</v>
      </c>
      <c r="AC19" s="378">
        <v>608579.46</v>
      </c>
      <c r="AD19" s="866">
        <v>84732.589999999967</v>
      </c>
      <c r="AE19" s="374">
        <v>0.16175068489003278</v>
      </c>
      <c r="AF19" s="370">
        <v>0.33759055275436034</v>
      </c>
      <c r="AG19" s="370">
        <v>0.35531313914626134</v>
      </c>
      <c r="AH19" s="377">
        <v>6289.11</v>
      </c>
      <c r="AI19" s="378">
        <v>25829.82</v>
      </c>
      <c r="AJ19" s="866">
        <v>19540.71</v>
      </c>
      <c r="AK19" s="374">
        <v>3.1070707938007125</v>
      </c>
      <c r="AL19" s="370">
        <v>4.0529861736750949E-3</v>
      </c>
      <c r="AM19" s="370">
        <v>1.5080486659511783E-2</v>
      </c>
      <c r="AN19" s="377">
        <v>3383.27</v>
      </c>
      <c r="AO19" s="378">
        <v>3456.8</v>
      </c>
      <c r="AP19" s="866">
        <v>73.5300000000002</v>
      </c>
      <c r="AQ19" s="374">
        <v>2.1733411758446768E-2</v>
      </c>
      <c r="AR19" s="760">
        <v>2.1803318008127921E-3</v>
      </c>
      <c r="AS19" s="760">
        <v>2.0182187210209105E-3</v>
      </c>
      <c r="AT19" s="377">
        <v>14898.82</v>
      </c>
      <c r="AU19" s="378">
        <v>14870.7</v>
      </c>
      <c r="AV19" s="866">
        <v>-28.119999999998981</v>
      </c>
      <c r="AW19" s="374">
        <v>-1.8873977939191816E-3</v>
      </c>
      <c r="AX19" s="370">
        <v>9.6014716651599327E-3</v>
      </c>
      <c r="AY19" s="370">
        <v>8.682112107928042E-3</v>
      </c>
      <c r="AZ19" s="377">
        <v>90496.89</v>
      </c>
      <c r="BA19" s="378">
        <v>105387.4</v>
      </c>
      <c r="BB19" s="866">
        <v>14890.509999999995</v>
      </c>
      <c r="BC19" s="374">
        <v>0.16454167651507134</v>
      </c>
      <c r="BD19" s="370">
        <v>5.8320278056926335E-2</v>
      </c>
      <c r="BE19" s="370">
        <v>6.1529398183209641E-2</v>
      </c>
      <c r="BF19" s="377">
        <v>1551722.54</v>
      </c>
      <c r="BG19" s="378">
        <v>1712797.51</v>
      </c>
      <c r="BH19" s="866">
        <v>161074.96999999997</v>
      </c>
      <c r="BI19" s="370">
        <v>0.10380397645058373</v>
      </c>
      <c r="BJ19" s="377">
        <v>8462.93</v>
      </c>
      <c r="BK19" s="378">
        <v>7354.32</v>
      </c>
      <c r="BL19" s="866">
        <v>-1108.6100000000006</v>
      </c>
      <c r="BM19" s="370">
        <v>-0.13099600256648708</v>
      </c>
      <c r="BN19" s="761">
        <v>6.4827257370147599E-3</v>
      </c>
      <c r="BO19" s="371">
        <v>5.1462335481550934E-3</v>
      </c>
      <c r="BP19" s="377">
        <v>0</v>
      </c>
      <c r="BQ19" s="378">
        <v>0</v>
      </c>
      <c r="BR19" s="866">
        <v>0</v>
      </c>
      <c r="BS19" s="374">
        <v>0</v>
      </c>
      <c r="BT19" s="370">
        <v>0</v>
      </c>
      <c r="BU19" s="370">
        <v>0</v>
      </c>
      <c r="BV19" s="377">
        <v>0</v>
      </c>
      <c r="BW19" s="378">
        <v>0</v>
      </c>
      <c r="BX19" s="866">
        <v>0</v>
      </c>
      <c r="BY19" s="374">
        <v>0</v>
      </c>
      <c r="BZ19" s="370">
        <v>0</v>
      </c>
      <c r="CA19" s="370">
        <v>0</v>
      </c>
      <c r="CB19" s="377">
        <v>186075.98</v>
      </c>
      <c r="CC19" s="378">
        <v>172715.38</v>
      </c>
      <c r="CD19" s="866">
        <v>-13360.600000000006</v>
      </c>
      <c r="CE19" s="374">
        <v>-7.1801852125137303E-2</v>
      </c>
      <c r="CF19" s="370">
        <v>0.14253686897873949</v>
      </c>
      <c r="CG19" s="370">
        <v>0.12085871743932211</v>
      </c>
      <c r="CH19" s="377">
        <v>82548.91</v>
      </c>
      <c r="CI19" s="378">
        <v>97252.61</v>
      </c>
      <c r="CJ19" s="866">
        <v>14703.699999999997</v>
      </c>
      <c r="CK19" s="374">
        <v>0.17812106786146537</v>
      </c>
      <c r="CL19" s="370">
        <v>6.3233648797699507E-2</v>
      </c>
      <c r="CM19" s="370">
        <v>6.8053150288217484E-2</v>
      </c>
      <c r="CN19" s="377">
        <v>966509.27</v>
      </c>
      <c r="CO19" s="378">
        <v>1069966.01</v>
      </c>
      <c r="CP19" s="866">
        <v>103456.73999999999</v>
      </c>
      <c r="CQ19" s="374">
        <v>0.10704164275630795</v>
      </c>
      <c r="CR19" s="761">
        <v>0.74035996040288032</v>
      </c>
      <c r="CS19" s="371">
        <v>0.74871571757112132</v>
      </c>
      <c r="CT19" s="377">
        <v>9281.59</v>
      </c>
      <c r="CU19" s="378">
        <v>11255.71</v>
      </c>
      <c r="CV19" s="866">
        <v>1974.119999999999</v>
      </c>
      <c r="CW19" s="374">
        <v>0.2126920064342423</v>
      </c>
      <c r="CX19" s="370">
        <v>7.1098310364635922E-3</v>
      </c>
      <c r="CY19" s="371">
        <v>7.8762567321390368E-3</v>
      </c>
      <c r="CZ19" s="377">
        <v>11424.54</v>
      </c>
      <c r="DA19" s="378">
        <v>13380.31</v>
      </c>
      <c r="DB19" s="866">
        <v>1955.7699999999986</v>
      </c>
      <c r="DC19" s="374">
        <v>0.17119026236504914</v>
      </c>
      <c r="DD19" s="370">
        <v>8.7513614660117249E-3</v>
      </c>
      <c r="DE19" s="371">
        <v>9.3629594859504454E-3</v>
      </c>
      <c r="DF19" s="377">
        <v>41155.370000000003</v>
      </c>
      <c r="DG19" s="378">
        <v>57144.1</v>
      </c>
      <c r="DH19" s="866">
        <v>15988.729999999996</v>
      </c>
      <c r="DI19" s="374">
        <v>0.38849681098724165</v>
      </c>
      <c r="DJ19" s="370">
        <v>3.1525603581190574E-2</v>
      </c>
      <c r="DK19" s="370">
        <v>3.9986957937529162E-2</v>
      </c>
      <c r="DL19" s="377">
        <v>1305458.5900000001</v>
      </c>
      <c r="DM19" s="378">
        <v>1429068.45</v>
      </c>
      <c r="DN19" s="866">
        <v>123609.85999999987</v>
      </c>
      <c r="DO19" s="371">
        <v>9.4686925304922814E-2</v>
      </c>
      <c r="DP19" s="377">
        <v>183066.06</v>
      </c>
      <c r="DQ19" s="378">
        <v>183066.06</v>
      </c>
      <c r="DR19" s="866">
        <v>0</v>
      </c>
      <c r="DS19" s="374">
        <v>0</v>
      </c>
      <c r="DT19" s="370">
        <v>0.7433733601690381</v>
      </c>
      <c r="DU19" s="371">
        <v>0.64521434639088426</v>
      </c>
      <c r="DV19" s="378">
        <v>0</v>
      </c>
      <c r="DW19" s="378">
        <v>37220.74</v>
      </c>
      <c r="DX19" s="866">
        <v>37220.74</v>
      </c>
      <c r="DY19" s="374" t="s">
        <v>489</v>
      </c>
      <c r="DZ19" s="370">
        <v>0</v>
      </c>
      <c r="EA19" s="370">
        <v>0.13118409513639526</v>
      </c>
      <c r="EB19" s="377">
        <v>0</v>
      </c>
      <c r="EC19" s="378">
        <v>0</v>
      </c>
      <c r="ED19" s="866">
        <v>0</v>
      </c>
      <c r="EE19" s="374">
        <v>0</v>
      </c>
      <c r="EF19" s="370">
        <v>0</v>
      </c>
      <c r="EG19" s="371">
        <v>0</v>
      </c>
      <c r="EH19" s="377">
        <v>0</v>
      </c>
      <c r="EI19" s="378">
        <v>0</v>
      </c>
      <c r="EJ19" s="866">
        <v>0</v>
      </c>
      <c r="EK19" s="374">
        <v>0</v>
      </c>
      <c r="EL19" s="370">
        <v>0</v>
      </c>
      <c r="EM19" s="371">
        <v>0</v>
      </c>
      <c r="EN19" s="378">
        <v>2144.2800000000002</v>
      </c>
      <c r="EO19" s="378">
        <v>1663.38</v>
      </c>
      <c r="EP19" s="866">
        <v>-480.90000000000009</v>
      </c>
      <c r="EQ19" s="374">
        <v>-0.22427108400022389</v>
      </c>
      <c r="ER19" s="370">
        <v>8.7072427775157519E-3</v>
      </c>
      <c r="ES19" s="371">
        <v>5.8625648003768106E-3</v>
      </c>
      <c r="ET19" s="377">
        <v>73849.119999999995</v>
      </c>
      <c r="EU19" s="378">
        <v>72462.94</v>
      </c>
      <c r="EV19" s="866">
        <v>-1386.179999999993</v>
      </c>
      <c r="EW19" s="374">
        <v>-1.8770433554252144E-2</v>
      </c>
      <c r="EX19" s="370">
        <v>0.29987791554549498</v>
      </c>
      <c r="EY19" s="371">
        <v>0.25539484746469043</v>
      </c>
      <c r="EZ19" s="377">
        <v>11402.46</v>
      </c>
      <c r="FA19" s="378">
        <v>13513.91</v>
      </c>
      <c r="FB19" s="866">
        <v>2111.4500000000007</v>
      </c>
      <c r="FC19" s="374">
        <v>0.18517495347495197</v>
      </c>
      <c r="FD19" s="370">
        <v>4.6301783107109258E-2</v>
      </c>
      <c r="FE19" s="371">
        <v>4.7629629478207133E-2</v>
      </c>
      <c r="FF19" s="377">
        <v>0</v>
      </c>
      <c r="FG19" s="378">
        <v>0</v>
      </c>
      <c r="FH19" s="866">
        <v>0</v>
      </c>
      <c r="FI19" s="374">
        <v>0</v>
      </c>
      <c r="FJ19" s="370">
        <v>0</v>
      </c>
      <c r="FK19" s="371">
        <v>0</v>
      </c>
      <c r="FL19" s="377">
        <v>-24197.97</v>
      </c>
      <c r="FM19" s="378">
        <v>-24197.97</v>
      </c>
      <c r="FN19" s="866">
        <v>0</v>
      </c>
      <c r="FO19" s="374">
        <v>0</v>
      </c>
      <c r="FP19" s="370">
        <v>-9.8260301599158134E-2</v>
      </c>
      <c r="FQ19" s="371">
        <v>-8.5285483270553963E-2</v>
      </c>
      <c r="FR19" s="377">
        <v>61053.61</v>
      </c>
      <c r="FS19" s="378">
        <v>61778.879999999997</v>
      </c>
      <c r="FT19" s="866">
        <v>725.2699999999968</v>
      </c>
      <c r="FU19" s="374">
        <v>1.1879232038858911E-2</v>
      </c>
      <c r="FV19" s="370">
        <v>0.24791939705344609</v>
      </c>
      <c r="FW19" s="371">
        <v>0.21773899367234359</v>
      </c>
      <c r="FX19" s="378">
        <v>0</v>
      </c>
      <c r="FY19" s="378">
        <v>0</v>
      </c>
      <c r="FZ19" s="866">
        <v>0</v>
      </c>
      <c r="GA19" s="370">
        <v>0</v>
      </c>
      <c r="GB19" s="761">
        <v>0</v>
      </c>
      <c r="GC19" s="371">
        <v>0</v>
      </c>
      <c r="GD19" s="378">
        <v>0</v>
      </c>
      <c r="GE19" s="378">
        <v>0</v>
      </c>
      <c r="GF19" s="866">
        <v>0</v>
      </c>
      <c r="GG19" s="370">
        <v>0</v>
      </c>
      <c r="GH19" s="761">
        <v>0</v>
      </c>
      <c r="GI19" s="371">
        <v>0</v>
      </c>
      <c r="GJ19" s="377">
        <v>246263.95</v>
      </c>
      <c r="GK19" s="378">
        <v>283729.06</v>
      </c>
      <c r="GL19" s="866">
        <v>37465.109999999986</v>
      </c>
      <c r="GM19" s="371">
        <v>0.15213396032996296</v>
      </c>
    </row>
    <row r="20" spans="1:195" s="709" customFormat="1" ht="17.25" customHeight="1">
      <c r="A20" s="708" t="s">
        <v>6</v>
      </c>
      <c r="B20" s="377">
        <v>90315.51</v>
      </c>
      <c r="C20" s="378">
        <v>98166.63</v>
      </c>
      <c r="D20" s="866">
        <v>7851.1200000000099</v>
      </c>
      <c r="E20" s="374">
        <v>8.6929919346079215E-2</v>
      </c>
      <c r="F20" s="370">
        <v>8.021062374675772E-2</v>
      </c>
      <c r="G20" s="370">
        <v>7.1947064257090423E-2</v>
      </c>
      <c r="H20" s="377">
        <v>0</v>
      </c>
      <c r="I20" s="378">
        <v>0</v>
      </c>
      <c r="J20" s="866">
        <v>0</v>
      </c>
      <c r="K20" s="374">
        <v>0</v>
      </c>
      <c r="L20" s="760">
        <v>0</v>
      </c>
      <c r="M20" s="760">
        <v>0</v>
      </c>
      <c r="N20" s="377">
        <v>611084.53</v>
      </c>
      <c r="O20" s="378">
        <v>707196.63</v>
      </c>
      <c r="P20" s="866">
        <v>96112.099999999977</v>
      </c>
      <c r="Q20" s="374">
        <v>0.15728118661423154</v>
      </c>
      <c r="R20" s="761">
        <v>0.54271377433725709</v>
      </c>
      <c r="S20" s="374">
        <v>0.51830974926008766</v>
      </c>
      <c r="T20" s="370">
        <v>0.93430688506200876</v>
      </c>
      <c r="U20" s="371">
        <v>0.95161806454738218</v>
      </c>
      <c r="V20" s="377">
        <v>4108.08</v>
      </c>
      <c r="W20" s="378">
        <v>3641.05</v>
      </c>
      <c r="X20" s="866">
        <v>-467.02999999999975</v>
      </c>
      <c r="Y20" s="374">
        <v>-0.11368571206013509</v>
      </c>
      <c r="Z20" s="370">
        <v>3.6484504068191657E-3</v>
      </c>
      <c r="AA20" s="370">
        <v>2.6685530338902241E-3</v>
      </c>
      <c r="AB20" s="377">
        <v>301044.76</v>
      </c>
      <c r="AC20" s="378">
        <v>410214.84</v>
      </c>
      <c r="AD20" s="866">
        <v>109170.08000000002</v>
      </c>
      <c r="AE20" s="374">
        <v>0.36263736993794549</v>
      </c>
      <c r="AF20" s="370">
        <v>0.26736258229946308</v>
      </c>
      <c r="AG20" s="370">
        <v>0.30064955324117848</v>
      </c>
      <c r="AH20" s="377">
        <v>11954.08</v>
      </c>
      <c r="AI20" s="378">
        <v>16477.21</v>
      </c>
      <c r="AJ20" s="866">
        <v>4523.1299999999992</v>
      </c>
      <c r="AK20" s="374">
        <v>0.37837541659416696</v>
      </c>
      <c r="AL20" s="370">
        <v>1.0616606307362284E-2</v>
      </c>
      <c r="AM20" s="370">
        <v>1.2076271607241409E-2</v>
      </c>
      <c r="AN20" s="377">
        <v>1977.42</v>
      </c>
      <c r="AO20" s="378">
        <v>1854.93</v>
      </c>
      <c r="AP20" s="866">
        <v>-122.49000000000001</v>
      </c>
      <c r="AQ20" s="374">
        <v>-6.1944351731043484E-2</v>
      </c>
      <c r="AR20" s="760">
        <v>1.7561777773199051E-3</v>
      </c>
      <c r="AS20" s="760">
        <v>1.3594922011930606E-3</v>
      </c>
      <c r="AT20" s="377">
        <v>15680.39</v>
      </c>
      <c r="AU20" s="378">
        <v>18862.759999999998</v>
      </c>
      <c r="AV20" s="866">
        <v>3182.369999999999</v>
      </c>
      <c r="AW20" s="374">
        <v>0.20295222248936404</v>
      </c>
      <c r="AX20" s="370">
        <v>1.3926000777634121E-2</v>
      </c>
      <c r="AY20" s="370">
        <v>1.3824659212464304E-2</v>
      </c>
      <c r="AZ20" s="377">
        <v>89814.62</v>
      </c>
      <c r="BA20" s="378">
        <v>108014.53</v>
      </c>
      <c r="BB20" s="866">
        <v>18199.910000000003</v>
      </c>
      <c r="BC20" s="374">
        <v>0.20263861273365077</v>
      </c>
      <c r="BD20" s="370">
        <v>7.9765775466229663E-2</v>
      </c>
      <c r="BE20" s="370">
        <v>7.9164664515929919E-2</v>
      </c>
      <c r="BF20" s="377">
        <v>1125979.3999999999</v>
      </c>
      <c r="BG20" s="378">
        <v>1364428.57</v>
      </c>
      <c r="BH20" s="866">
        <v>238449.17000000016</v>
      </c>
      <c r="BI20" s="370">
        <v>0.21177045512555573</v>
      </c>
      <c r="BJ20" s="377">
        <v>6007.25</v>
      </c>
      <c r="BK20" s="378">
        <v>7215.21</v>
      </c>
      <c r="BL20" s="866">
        <v>1207.96</v>
      </c>
      <c r="BM20" s="370">
        <v>0.20108369054059677</v>
      </c>
      <c r="BN20" s="761">
        <v>7.1040608773877351E-3</v>
      </c>
      <c r="BO20" s="371">
        <v>7.1983607968827369E-3</v>
      </c>
      <c r="BP20" s="377">
        <v>0</v>
      </c>
      <c r="BQ20" s="378">
        <v>0</v>
      </c>
      <c r="BR20" s="866">
        <v>0</v>
      </c>
      <c r="BS20" s="374">
        <v>0</v>
      </c>
      <c r="BT20" s="370">
        <v>0</v>
      </c>
      <c r="BU20" s="370">
        <v>0</v>
      </c>
      <c r="BV20" s="377">
        <v>0</v>
      </c>
      <c r="BW20" s="378">
        <v>0</v>
      </c>
      <c r="BX20" s="866">
        <v>0</v>
      </c>
      <c r="BY20" s="374">
        <v>0</v>
      </c>
      <c r="BZ20" s="370">
        <v>0</v>
      </c>
      <c r="CA20" s="370">
        <v>0</v>
      </c>
      <c r="CB20" s="377">
        <v>98484.800000000003</v>
      </c>
      <c r="CC20" s="378">
        <v>131340.26999999999</v>
      </c>
      <c r="CD20" s="866">
        <v>32855.469999999987</v>
      </c>
      <c r="CE20" s="374">
        <v>0.33360955193085617</v>
      </c>
      <c r="CF20" s="370">
        <v>0.11646627237044498</v>
      </c>
      <c r="CG20" s="370">
        <v>0.13103355974670089</v>
      </c>
      <c r="CH20" s="377">
        <v>37632.69</v>
      </c>
      <c r="CI20" s="378">
        <v>47202.31</v>
      </c>
      <c r="CJ20" s="866">
        <v>9569.6199999999953</v>
      </c>
      <c r="CK20" s="374">
        <v>0.25429008662415559</v>
      </c>
      <c r="CL20" s="370">
        <v>4.4503711471948169E-2</v>
      </c>
      <c r="CM20" s="370">
        <v>4.7092081564681552E-2</v>
      </c>
      <c r="CN20" s="377">
        <v>654051.18999999994</v>
      </c>
      <c r="CO20" s="378">
        <v>743151.75</v>
      </c>
      <c r="CP20" s="866">
        <v>89100.560000000056</v>
      </c>
      <c r="CQ20" s="374">
        <v>0.13622872546107601</v>
      </c>
      <c r="CR20" s="761">
        <v>0.77346863717805847</v>
      </c>
      <c r="CS20" s="371">
        <v>0.74141631682720255</v>
      </c>
      <c r="CT20" s="377">
        <v>3105.53</v>
      </c>
      <c r="CU20" s="378">
        <v>5295.91</v>
      </c>
      <c r="CV20" s="866">
        <v>2190.3799999999997</v>
      </c>
      <c r="CW20" s="374">
        <v>0.70531600081145551</v>
      </c>
      <c r="CX20" s="370">
        <v>3.6725413752638782E-3</v>
      </c>
      <c r="CY20" s="371">
        <v>5.2835428113414927E-3</v>
      </c>
      <c r="CZ20" s="377">
        <v>11374.16</v>
      </c>
      <c r="DA20" s="378">
        <v>19839.88</v>
      </c>
      <c r="DB20" s="866">
        <v>8465.7200000000012</v>
      </c>
      <c r="DC20" s="374">
        <v>0.74429408413456477</v>
      </c>
      <c r="DD20" s="370">
        <v>1.3450867713038158E-2</v>
      </c>
      <c r="DE20" s="371">
        <v>1.9793549239295584E-2</v>
      </c>
      <c r="DF20" s="377">
        <v>34952.28</v>
      </c>
      <c r="DG20" s="378">
        <v>48295.37</v>
      </c>
      <c r="DH20" s="866">
        <v>13343.090000000004</v>
      </c>
      <c r="DI20" s="374">
        <v>0.38175163394204908</v>
      </c>
      <c r="DJ20" s="370">
        <v>4.1333909013858548E-2</v>
      </c>
      <c r="DK20" s="370">
        <v>4.8182589013895182E-2</v>
      </c>
      <c r="DL20" s="377">
        <v>845607.9</v>
      </c>
      <c r="DM20" s="378">
        <v>1002340.7</v>
      </c>
      <c r="DN20" s="866">
        <v>156732.79999999993</v>
      </c>
      <c r="DO20" s="371">
        <v>0.18534926175595087</v>
      </c>
      <c r="DP20" s="377">
        <v>12201.39</v>
      </c>
      <c r="DQ20" s="378">
        <v>13333.68</v>
      </c>
      <c r="DR20" s="866">
        <v>1132.2900000000009</v>
      </c>
      <c r="DS20" s="374">
        <v>9.2800082613538365E-2</v>
      </c>
      <c r="DT20" s="370">
        <v>4.3518654482308454E-2</v>
      </c>
      <c r="DU20" s="371">
        <v>3.6824431594463525E-2</v>
      </c>
      <c r="DV20" s="378">
        <v>30705.03</v>
      </c>
      <c r="DW20" s="378">
        <v>31173.279999999999</v>
      </c>
      <c r="DX20" s="866">
        <v>468.25</v>
      </c>
      <c r="DY20" s="374">
        <v>1.5249944390218801E-2</v>
      </c>
      <c r="DZ20" s="370">
        <v>0.10951552171014249</v>
      </c>
      <c r="EA20" s="370">
        <v>8.6093135348610267E-2</v>
      </c>
      <c r="EB20" s="377">
        <v>0</v>
      </c>
      <c r="EC20" s="378">
        <v>0</v>
      </c>
      <c r="ED20" s="866">
        <v>0</v>
      </c>
      <c r="EE20" s="374">
        <v>0</v>
      </c>
      <c r="EF20" s="370">
        <v>0</v>
      </c>
      <c r="EG20" s="371">
        <v>0</v>
      </c>
      <c r="EH20" s="377">
        <v>180395.07</v>
      </c>
      <c r="EI20" s="378">
        <v>217777.59</v>
      </c>
      <c r="EJ20" s="866">
        <v>37382.51999999999</v>
      </c>
      <c r="EK20" s="374">
        <v>0.20722584048444334</v>
      </c>
      <c r="EL20" s="370">
        <v>0.64341445701201649</v>
      </c>
      <c r="EM20" s="371">
        <v>0.60144955974360592</v>
      </c>
      <c r="EN20" s="378">
        <v>7275.43</v>
      </c>
      <c r="EO20" s="378">
        <v>7684.48</v>
      </c>
      <c r="EP20" s="866">
        <v>409.04999999999927</v>
      </c>
      <c r="EQ20" s="374">
        <v>5.6223480948892263E-2</v>
      </c>
      <c r="ER20" s="370">
        <v>2.594925040345579E-2</v>
      </c>
      <c r="ES20" s="371">
        <v>2.1222693817387474E-2</v>
      </c>
      <c r="ET20" s="377">
        <v>39723.760000000002</v>
      </c>
      <c r="EU20" s="378">
        <v>79094.149999999994</v>
      </c>
      <c r="EV20" s="866">
        <v>39370.389999999992</v>
      </c>
      <c r="EW20" s="374">
        <v>0.99110431640912111</v>
      </c>
      <c r="EX20" s="370">
        <v>0.14168259404691969</v>
      </c>
      <c r="EY20" s="371">
        <v>0.218439104298081</v>
      </c>
      <c r="EZ20" s="377">
        <v>13674.85</v>
      </c>
      <c r="FA20" s="378">
        <v>16628.73</v>
      </c>
      <c r="FB20" s="866">
        <v>2953.8799999999992</v>
      </c>
      <c r="FC20" s="374">
        <v>0.21600821946858642</v>
      </c>
      <c r="FD20" s="370">
        <v>4.8774039043698779E-2</v>
      </c>
      <c r="FE20" s="371">
        <v>4.5924570740246008E-2</v>
      </c>
      <c r="FF20" s="377">
        <v>0</v>
      </c>
      <c r="FG20" s="378">
        <v>0</v>
      </c>
      <c r="FH20" s="866">
        <v>0</v>
      </c>
      <c r="FI20" s="374">
        <v>0</v>
      </c>
      <c r="FJ20" s="370">
        <v>0</v>
      </c>
      <c r="FK20" s="371">
        <v>0</v>
      </c>
      <c r="FL20" s="377">
        <v>-3604.03</v>
      </c>
      <c r="FM20" s="378">
        <v>-3604.03</v>
      </c>
      <c r="FN20" s="866">
        <v>0</v>
      </c>
      <c r="FO20" s="374">
        <v>0</v>
      </c>
      <c r="FP20" s="370">
        <v>-1.285448103157707E-2</v>
      </c>
      <c r="FQ20" s="371">
        <v>-9.9534679247885328E-3</v>
      </c>
      <c r="FR20" s="377">
        <v>49794.58</v>
      </c>
      <c r="FS20" s="378">
        <v>92118.85</v>
      </c>
      <c r="FT20" s="866">
        <v>42324.270000000004</v>
      </c>
      <c r="FU20" s="374">
        <v>0.84997744734467084</v>
      </c>
      <c r="FV20" s="370">
        <v>0.1776021520590414</v>
      </c>
      <c r="FW20" s="371">
        <v>0.25441020711353851</v>
      </c>
      <c r="FX20" s="378">
        <v>0</v>
      </c>
      <c r="FY20" s="378">
        <v>0</v>
      </c>
      <c r="FZ20" s="866">
        <v>0</v>
      </c>
      <c r="GA20" s="370">
        <v>0</v>
      </c>
      <c r="GB20" s="761">
        <v>0</v>
      </c>
      <c r="GC20" s="371">
        <v>0</v>
      </c>
      <c r="GD20" s="378">
        <v>0</v>
      </c>
      <c r="GE20" s="378">
        <v>0</v>
      </c>
      <c r="GF20" s="866">
        <v>0</v>
      </c>
      <c r="GG20" s="370">
        <v>0</v>
      </c>
      <c r="GH20" s="761">
        <v>0</v>
      </c>
      <c r="GI20" s="371">
        <v>0</v>
      </c>
      <c r="GJ20" s="377">
        <v>280371.49</v>
      </c>
      <c r="GK20" s="378">
        <v>362087.87</v>
      </c>
      <c r="GL20" s="866">
        <v>81716.38</v>
      </c>
      <c r="GM20" s="371">
        <v>0.29145752301705141</v>
      </c>
    </row>
    <row r="21" spans="1:195" s="709" customFormat="1" ht="17.25" customHeight="1">
      <c r="A21" s="708" t="s">
        <v>124</v>
      </c>
      <c r="B21" s="377">
        <v>58491.66</v>
      </c>
      <c r="C21" s="378">
        <v>46583.57</v>
      </c>
      <c r="D21" s="866">
        <v>-11908.090000000004</v>
      </c>
      <c r="E21" s="374">
        <v>-0.20358611808931398</v>
      </c>
      <c r="F21" s="370">
        <v>4.1663339653625286E-2</v>
      </c>
      <c r="G21" s="370">
        <v>3.4700150803730373E-2</v>
      </c>
      <c r="H21" s="377">
        <v>0</v>
      </c>
      <c r="I21" s="378">
        <v>0</v>
      </c>
      <c r="J21" s="866">
        <v>0</v>
      </c>
      <c r="K21" s="374">
        <v>0</v>
      </c>
      <c r="L21" s="760">
        <v>0</v>
      </c>
      <c r="M21" s="760">
        <v>0</v>
      </c>
      <c r="N21" s="377">
        <v>1059425.2</v>
      </c>
      <c r="O21" s="378">
        <v>1005798.13</v>
      </c>
      <c r="P21" s="866">
        <v>-53627.069999999949</v>
      </c>
      <c r="Q21" s="374">
        <v>-5.0619024353960949E-2</v>
      </c>
      <c r="R21" s="761">
        <v>0.75462368387578493</v>
      </c>
      <c r="S21" s="374">
        <v>0.74922009603622064</v>
      </c>
      <c r="T21" s="370">
        <v>2.426544158342693</v>
      </c>
      <c r="U21" s="371">
        <v>2.1699181304202613</v>
      </c>
      <c r="V21" s="377">
        <v>0</v>
      </c>
      <c r="W21" s="378">
        <v>0</v>
      </c>
      <c r="X21" s="866">
        <v>0</v>
      </c>
      <c r="Y21" s="374">
        <v>0</v>
      </c>
      <c r="Z21" s="370">
        <v>0</v>
      </c>
      <c r="AA21" s="370">
        <v>0</v>
      </c>
      <c r="AB21" s="377">
        <v>155533.69</v>
      </c>
      <c r="AC21" s="378">
        <v>165357.66</v>
      </c>
      <c r="AD21" s="866">
        <v>9823.9700000000012</v>
      </c>
      <c r="AE21" s="374">
        <v>6.3162971315089356E-2</v>
      </c>
      <c r="AF21" s="370">
        <v>0.11078593006339131</v>
      </c>
      <c r="AG21" s="370">
        <v>0.12317509668219875</v>
      </c>
      <c r="AH21" s="377">
        <v>22443.27</v>
      </c>
      <c r="AI21" s="378">
        <v>26565.11</v>
      </c>
      <c r="AJ21" s="866">
        <v>4121.84</v>
      </c>
      <c r="AK21" s="374">
        <v>0.18365594674929278</v>
      </c>
      <c r="AL21" s="370">
        <v>1.5986237712316914E-2</v>
      </c>
      <c r="AM21" s="370">
        <v>1.9788378673375306E-2</v>
      </c>
      <c r="AN21" s="377">
        <v>0</v>
      </c>
      <c r="AO21" s="378">
        <v>0</v>
      </c>
      <c r="AP21" s="866">
        <v>0</v>
      </c>
      <c r="AQ21" s="374">
        <v>0</v>
      </c>
      <c r="AR21" s="760">
        <v>0</v>
      </c>
      <c r="AS21" s="760">
        <v>0</v>
      </c>
      <c r="AT21" s="377">
        <v>34317</v>
      </c>
      <c r="AU21" s="378">
        <v>32939.57</v>
      </c>
      <c r="AV21" s="866">
        <v>-1377.4300000000003</v>
      </c>
      <c r="AW21" s="374">
        <v>-4.0138415362648255E-2</v>
      </c>
      <c r="AX21" s="370">
        <v>2.444384082950388E-2</v>
      </c>
      <c r="AY21" s="370">
        <v>2.4536720702385686E-2</v>
      </c>
      <c r="AZ21" s="377">
        <v>73701.13</v>
      </c>
      <c r="BA21" s="378">
        <v>65216.11</v>
      </c>
      <c r="BB21" s="866">
        <v>-8485.0200000000041</v>
      </c>
      <c r="BC21" s="374">
        <v>-0.11512740713744828</v>
      </c>
      <c r="BD21" s="370">
        <v>5.2496974988331536E-2</v>
      </c>
      <c r="BE21" s="370">
        <v>4.8579549653078723E-2</v>
      </c>
      <c r="BF21" s="377">
        <v>1403911.94</v>
      </c>
      <c r="BG21" s="378">
        <v>1342460.16</v>
      </c>
      <c r="BH21" s="866">
        <v>-61451.780000000028</v>
      </c>
      <c r="BI21" s="370">
        <v>-4.3771819477509417E-2</v>
      </c>
      <c r="BJ21" s="377">
        <v>10859.05</v>
      </c>
      <c r="BK21" s="378">
        <v>10617.54</v>
      </c>
      <c r="BL21" s="866">
        <v>-241.5099999999984</v>
      </c>
      <c r="BM21" s="370">
        <v>-2.224043539720311E-2</v>
      </c>
      <c r="BN21" s="761">
        <v>1.4749668218885861E-2</v>
      </c>
      <c r="BO21" s="371">
        <v>1.3612970930893821E-2</v>
      </c>
      <c r="BP21" s="377">
        <v>0</v>
      </c>
      <c r="BQ21" s="378">
        <v>0</v>
      </c>
      <c r="BR21" s="866">
        <v>0</v>
      </c>
      <c r="BS21" s="374">
        <v>0</v>
      </c>
      <c r="BT21" s="370">
        <v>0</v>
      </c>
      <c r="BU21" s="370">
        <v>0</v>
      </c>
      <c r="BV21" s="377">
        <v>117.34</v>
      </c>
      <c r="BW21" s="378">
        <v>90.93</v>
      </c>
      <c r="BX21" s="866">
        <v>-26.409999999999997</v>
      </c>
      <c r="BY21" s="374">
        <v>-0.22507243906596214</v>
      </c>
      <c r="BZ21" s="370">
        <v>1.593809834934057E-4</v>
      </c>
      <c r="CA21" s="370">
        <v>1.1658326191812559E-4</v>
      </c>
      <c r="CB21" s="377">
        <v>42258.57</v>
      </c>
      <c r="CC21" s="378">
        <v>56724.51</v>
      </c>
      <c r="CD21" s="866">
        <v>14465.940000000002</v>
      </c>
      <c r="CE21" s="374">
        <v>0.3423196762218883</v>
      </c>
      <c r="CF21" s="370">
        <v>5.7399117501490786E-2</v>
      </c>
      <c r="CG21" s="370">
        <v>7.2727685104006748E-2</v>
      </c>
      <c r="CH21" s="377">
        <v>230394.93</v>
      </c>
      <c r="CI21" s="378">
        <v>233968.89</v>
      </c>
      <c r="CJ21" s="866">
        <v>3573.960000000021</v>
      </c>
      <c r="CK21" s="374">
        <v>1.5512320518511501E-2</v>
      </c>
      <c r="CL21" s="370">
        <v>0.31294162719698621</v>
      </c>
      <c r="CM21" s="370">
        <v>0.29997642564129678</v>
      </c>
      <c r="CN21" s="377">
        <v>436598.36</v>
      </c>
      <c r="CO21" s="378">
        <v>463518.93</v>
      </c>
      <c r="CP21" s="866">
        <v>26920.570000000007</v>
      </c>
      <c r="CQ21" s="374">
        <v>6.1659805593406281E-2</v>
      </c>
      <c r="CR21" s="761">
        <v>0.5930243395978182</v>
      </c>
      <c r="CS21" s="371">
        <v>0.59428735093147822</v>
      </c>
      <c r="CT21" s="377">
        <v>10354.5</v>
      </c>
      <c r="CU21" s="378">
        <v>7916.45</v>
      </c>
      <c r="CV21" s="866">
        <v>-2438.0500000000002</v>
      </c>
      <c r="CW21" s="374">
        <v>-0.23545801342411513</v>
      </c>
      <c r="CX21" s="370">
        <v>1.4064346289265972E-2</v>
      </c>
      <c r="CY21" s="371">
        <v>1.0149846737179646E-2</v>
      </c>
      <c r="CZ21" s="377">
        <v>2459.5700000000002</v>
      </c>
      <c r="DA21" s="378">
        <v>3439.63</v>
      </c>
      <c r="DB21" s="866">
        <v>980.06</v>
      </c>
      <c r="DC21" s="374">
        <v>0.39846802489866112</v>
      </c>
      <c r="DD21" s="370">
        <v>3.3407932978598591E-3</v>
      </c>
      <c r="DE21" s="371">
        <v>4.4100218320844856E-3</v>
      </c>
      <c r="DF21" s="377">
        <v>3181.01</v>
      </c>
      <c r="DG21" s="378">
        <v>3680.7</v>
      </c>
      <c r="DH21" s="866">
        <v>499.6899999999996</v>
      </c>
      <c r="DI21" s="374">
        <v>0.15708532824480262</v>
      </c>
      <c r="DJ21" s="370">
        <v>4.3207133313649098E-3</v>
      </c>
      <c r="DK21" s="370">
        <v>4.7191027399323083E-3</v>
      </c>
      <c r="DL21" s="377">
        <v>736223.34</v>
      </c>
      <c r="DM21" s="378">
        <v>779957.59</v>
      </c>
      <c r="DN21" s="866">
        <v>43734.25</v>
      </c>
      <c r="DO21" s="371">
        <v>5.9403509266630967E-2</v>
      </c>
      <c r="DP21" s="377">
        <v>311927.46000000002</v>
      </c>
      <c r="DQ21" s="378">
        <v>311927.46000000002</v>
      </c>
      <c r="DR21" s="866">
        <v>0</v>
      </c>
      <c r="DS21" s="374">
        <v>0</v>
      </c>
      <c r="DT21" s="370">
        <v>0.4671750573545812</v>
      </c>
      <c r="DU21" s="371">
        <v>0.55453517305707611</v>
      </c>
      <c r="DV21" s="378">
        <v>29314.6</v>
      </c>
      <c r="DW21" s="378">
        <v>43768.86</v>
      </c>
      <c r="DX21" s="866">
        <v>14454.260000000002</v>
      </c>
      <c r="DY21" s="374">
        <v>0.49307375846847656</v>
      </c>
      <c r="DZ21" s="370">
        <v>4.39045986407436E-2</v>
      </c>
      <c r="EA21" s="370">
        <v>7.7810951157076494E-2</v>
      </c>
      <c r="EB21" s="377">
        <v>0</v>
      </c>
      <c r="EC21" s="378">
        <v>0</v>
      </c>
      <c r="ED21" s="866">
        <v>0</v>
      </c>
      <c r="EE21" s="374">
        <v>0</v>
      </c>
      <c r="EF21" s="370">
        <v>0</v>
      </c>
      <c r="EG21" s="371">
        <v>0</v>
      </c>
      <c r="EH21" s="377">
        <v>0</v>
      </c>
      <c r="EI21" s="378">
        <v>0</v>
      </c>
      <c r="EJ21" s="866">
        <v>0</v>
      </c>
      <c r="EK21" s="374">
        <v>0</v>
      </c>
      <c r="EL21" s="370">
        <v>0</v>
      </c>
      <c r="EM21" s="371">
        <v>0</v>
      </c>
      <c r="EN21" s="378">
        <v>2695.63</v>
      </c>
      <c r="EO21" s="378">
        <v>2695.63</v>
      </c>
      <c r="EP21" s="866">
        <v>0</v>
      </c>
      <c r="EQ21" s="374">
        <v>0</v>
      </c>
      <c r="ER21" s="370">
        <v>4.0372562898333148E-3</v>
      </c>
      <c r="ES21" s="371">
        <v>4.7922092160396709E-3</v>
      </c>
      <c r="ET21" s="377">
        <v>307538.73</v>
      </c>
      <c r="EU21" s="378">
        <v>206198.87</v>
      </c>
      <c r="EV21" s="866">
        <v>-101339.85999999999</v>
      </c>
      <c r="EW21" s="374">
        <v>-0.32951901700315922</v>
      </c>
      <c r="EX21" s="370">
        <v>0.46060203813574169</v>
      </c>
      <c r="EY21" s="371">
        <v>0.36657409405258362</v>
      </c>
      <c r="EZ21" s="377">
        <v>16212.18</v>
      </c>
      <c r="FA21" s="378">
        <v>-2088.25</v>
      </c>
      <c r="FB21" s="866">
        <v>-18300.43</v>
      </c>
      <c r="FC21" s="374">
        <v>-1.1288074768476541</v>
      </c>
      <c r="FD21" s="370">
        <v>2.4281049579100197E-2</v>
      </c>
      <c r="FE21" s="371">
        <v>-3.7124274827757681E-3</v>
      </c>
      <c r="FF21" s="377">
        <v>0</v>
      </c>
      <c r="FG21" s="378">
        <v>0</v>
      </c>
      <c r="FH21" s="866">
        <v>0</v>
      </c>
      <c r="FI21" s="374">
        <v>0</v>
      </c>
      <c r="FJ21" s="370">
        <v>0</v>
      </c>
      <c r="FK21" s="371">
        <v>0</v>
      </c>
      <c r="FL21" s="377">
        <v>0</v>
      </c>
      <c r="FM21" s="378">
        <v>0</v>
      </c>
      <c r="FN21" s="866">
        <v>0</v>
      </c>
      <c r="FO21" s="374">
        <v>0</v>
      </c>
      <c r="FP21" s="370">
        <v>0</v>
      </c>
      <c r="FQ21" s="371">
        <v>0</v>
      </c>
      <c r="FR21" s="377">
        <v>323750.90999999997</v>
      </c>
      <c r="FS21" s="378">
        <v>204110.62</v>
      </c>
      <c r="FT21" s="866">
        <v>-119640.28999999998</v>
      </c>
      <c r="FU21" s="374">
        <v>-0.3695442585783002</v>
      </c>
      <c r="FV21" s="370">
        <v>0.4848830877148419</v>
      </c>
      <c r="FW21" s="371">
        <v>0.36286166656980789</v>
      </c>
      <c r="FX21" s="378">
        <v>0</v>
      </c>
      <c r="FY21" s="378">
        <v>0</v>
      </c>
      <c r="FZ21" s="866">
        <v>0</v>
      </c>
      <c r="GA21" s="370">
        <v>0</v>
      </c>
      <c r="GB21" s="761">
        <v>0</v>
      </c>
      <c r="GC21" s="371">
        <v>0</v>
      </c>
      <c r="GD21" s="378">
        <v>0</v>
      </c>
      <c r="GE21" s="378">
        <v>0</v>
      </c>
      <c r="GF21" s="866">
        <v>0</v>
      </c>
      <c r="GG21" s="370">
        <v>0</v>
      </c>
      <c r="GH21" s="761">
        <v>0</v>
      </c>
      <c r="GI21" s="371">
        <v>0</v>
      </c>
      <c r="GJ21" s="377">
        <v>667688.6</v>
      </c>
      <c r="GK21" s="378">
        <v>562502.56999999995</v>
      </c>
      <c r="GL21" s="866">
        <v>-105186.03000000003</v>
      </c>
      <c r="GM21" s="371">
        <v>-0.15753755568089681</v>
      </c>
    </row>
    <row r="22" spans="1:195" s="709" customFormat="1" ht="17.25" customHeight="1">
      <c r="A22" s="708" t="s">
        <v>40</v>
      </c>
      <c r="B22" s="377">
        <v>11475.23</v>
      </c>
      <c r="C22" s="378">
        <v>12529.02</v>
      </c>
      <c r="D22" s="866">
        <v>1053.7900000000009</v>
      </c>
      <c r="E22" s="374">
        <v>9.183171056266419E-2</v>
      </c>
      <c r="F22" s="370">
        <v>1.0086972396100706E-2</v>
      </c>
      <c r="G22" s="370">
        <v>1.0940799019711562E-2</v>
      </c>
      <c r="H22" s="377">
        <v>0</v>
      </c>
      <c r="I22" s="378">
        <v>0</v>
      </c>
      <c r="J22" s="866">
        <v>0</v>
      </c>
      <c r="K22" s="374">
        <v>0</v>
      </c>
      <c r="L22" s="760">
        <v>0</v>
      </c>
      <c r="M22" s="760">
        <v>0</v>
      </c>
      <c r="N22" s="377">
        <v>350487.9</v>
      </c>
      <c r="O22" s="378">
        <v>362123.62</v>
      </c>
      <c r="P22" s="866">
        <v>11635.719999999972</v>
      </c>
      <c r="Q22" s="374">
        <v>3.3198635387983358E-2</v>
      </c>
      <c r="R22" s="761">
        <v>0.30808635403972773</v>
      </c>
      <c r="S22" s="374">
        <v>0.31621960430348117</v>
      </c>
      <c r="T22" s="370">
        <v>0.63055749701806174</v>
      </c>
      <c r="U22" s="371">
        <v>0.69190220935511149</v>
      </c>
      <c r="V22" s="377">
        <v>0</v>
      </c>
      <c r="W22" s="378">
        <v>0</v>
      </c>
      <c r="X22" s="866">
        <v>0</v>
      </c>
      <c r="Y22" s="374">
        <v>0</v>
      </c>
      <c r="Z22" s="370">
        <v>0</v>
      </c>
      <c r="AA22" s="370">
        <v>0</v>
      </c>
      <c r="AB22" s="377">
        <v>720265.85</v>
      </c>
      <c r="AC22" s="378">
        <v>713891.78</v>
      </c>
      <c r="AD22" s="866">
        <v>-6374.0699999999488</v>
      </c>
      <c r="AE22" s="374">
        <v>-8.8496074053767085E-3</v>
      </c>
      <c r="AF22" s="370">
        <v>0.63312907425855625</v>
      </c>
      <c r="AG22" s="370">
        <v>0.62339644176512943</v>
      </c>
      <c r="AH22" s="377">
        <v>6556.04</v>
      </c>
      <c r="AI22" s="378">
        <v>10012.629999999999</v>
      </c>
      <c r="AJ22" s="866">
        <v>3456.5899999999992</v>
      </c>
      <c r="AK22" s="374">
        <v>0.52723747872191129</v>
      </c>
      <c r="AL22" s="370">
        <v>5.762899262823671E-3</v>
      </c>
      <c r="AM22" s="370">
        <v>8.74339513295809E-3</v>
      </c>
      <c r="AN22" s="377">
        <v>2472.85</v>
      </c>
      <c r="AO22" s="378">
        <v>1610.7</v>
      </c>
      <c r="AP22" s="866">
        <v>-862.14999999999986</v>
      </c>
      <c r="AQ22" s="374">
        <v>-0.34864629880502251</v>
      </c>
      <c r="AR22" s="760">
        <v>2.1736879948983708E-3</v>
      </c>
      <c r="AS22" s="760">
        <v>1.4065222165061124E-3</v>
      </c>
      <c r="AT22" s="377">
        <v>37069.360000000001</v>
      </c>
      <c r="AU22" s="378">
        <v>36105.360000000001</v>
      </c>
      <c r="AV22" s="866">
        <v>-964</v>
      </c>
      <c r="AW22" s="374">
        <v>-2.6005304650525394E-2</v>
      </c>
      <c r="AX22" s="370">
        <v>3.2584759613630374E-2</v>
      </c>
      <c r="AY22" s="370">
        <v>3.1528522366021688E-2</v>
      </c>
      <c r="AZ22" s="377">
        <v>9301.5499999999993</v>
      </c>
      <c r="BA22" s="378">
        <v>8891.8700000000008</v>
      </c>
      <c r="BB22" s="866">
        <v>-409.67999999999847</v>
      </c>
      <c r="BC22" s="374">
        <v>-4.4044272191193778E-2</v>
      </c>
      <c r="BD22" s="370">
        <v>8.1762612244765925E-3</v>
      </c>
      <c r="BE22" s="370">
        <v>7.7647064638257943E-3</v>
      </c>
      <c r="BF22" s="377">
        <v>1137628.77</v>
      </c>
      <c r="BG22" s="378">
        <v>1145164.99</v>
      </c>
      <c r="BH22" s="866">
        <v>7536.2199999999721</v>
      </c>
      <c r="BI22" s="370">
        <v>6.6244984293074545E-3</v>
      </c>
      <c r="BJ22" s="377">
        <v>2433.19</v>
      </c>
      <c r="BK22" s="378">
        <v>2273.9499999999998</v>
      </c>
      <c r="BL22" s="866">
        <v>-159.24000000000024</v>
      </c>
      <c r="BM22" s="370">
        <v>-6.5444950866968971E-2</v>
      </c>
      <c r="BN22" s="761">
        <v>2.3513488576081369E-3</v>
      </c>
      <c r="BO22" s="371">
        <v>2.1904236061266666E-3</v>
      </c>
      <c r="BP22" s="377">
        <v>0</v>
      </c>
      <c r="BQ22" s="378">
        <v>0</v>
      </c>
      <c r="BR22" s="866">
        <v>0</v>
      </c>
      <c r="BS22" s="374">
        <v>0</v>
      </c>
      <c r="BT22" s="370">
        <v>0</v>
      </c>
      <c r="BU22" s="370">
        <v>0</v>
      </c>
      <c r="BV22" s="377">
        <v>5089.3599999999997</v>
      </c>
      <c r="BW22" s="378">
        <v>6357.51</v>
      </c>
      <c r="BX22" s="866">
        <v>1268.1500000000005</v>
      </c>
      <c r="BY22" s="374">
        <v>0.24917671377147629</v>
      </c>
      <c r="BZ22" s="370">
        <v>4.9181777099020409E-3</v>
      </c>
      <c r="CA22" s="370">
        <v>6.1239868863371422E-3</v>
      </c>
      <c r="CB22" s="377">
        <v>405328.97</v>
      </c>
      <c r="CC22" s="378">
        <v>446176.85</v>
      </c>
      <c r="CD22" s="866">
        <v>40847.880000000005</v>
      </c>
      <c r="CE22" s="374">
        <v>0.10077710458248273</v>
      </c>
      <c r="CF22" s="370">
        <v>0.39169559737011195</v>
      </c>
      <c r="CG22" s="370">
        <v>0.4297879481726673</v>
      </c>
      <c r="CH22" s="377">
        <v>30862.91</v>
      </c>
      <c r="CI22" s="378">
        <v>26625.62</v>
      </c>
      <c r="CJ22" s="866">
        <v>-4237.2900000000009</v>
      </c>
      <c r="CK22" s="374">
        <v>-0.13729392335330665</v>
      </c>
      <c r="CL22" s="370">
        <v>2.9824825916168793E-2</v>
      </c>
      <c r="CM22" s="370">
        <v>2.5647611678250751E-2</v>
      </c>
      <c r="CN22" s="377">
        <v>555838.13</v>
      </c>
      <c r="CO22" s="378">
        <v>523373.99</v>
      </c>
      <c r="CP22" s="866">
        <v>-32464.140000000014</v>
      </c>
      <c r="CQ22" s="374">
        <v>-5.8405744852372786E-2</v>
      </c>
      <c r="CR22" s="761">
        <v>0.53714233248967114</v>
      </c>
      <c r="CS22" s="371">
        <v>0.50414949428470368</v>
      </c>
      <c r="CT22" s="377">
        <v>9136.8700000000008</v>
      </c>
      <c r="CU22" s="378">
        <v>10297.540000000001</v>
      </c>
      <c r="CV22" s="866">
        <v>1160.67</v>
      </c>
      <c r="CW22" s="374">
        <v>0.12703146701222628</v>
      </c>
      <c r="CX22" s="370">
        <v>8.8295483857052087E-3</v>
      </c>
      <c r="CY22" s="371">
        <v>9.9192922892031906E-3</v>
      </c>
      <c r="CZ22" s="377">
        <v>23999.99</v>
      </c>
      <c r="DA22" s="378">
        <v>21670.42</v>
      </c>
      <c r="DB22" s="866">
        <v>-2329.5700000000033</v>
      </c>
      <c r="DC22" s="374">
        <v>-9.7065457110607267E-2</v>
      </c>
      <c r="DD22" s="370">
        <v>2.3192742477614454E-2</v>
      </c>
      <c r="DE22" s="371">
        <v>2.0874425349141114E-2</v>
      </c>
      <c r="DF22" s="377">
        <v>2116.62</v>
      </c>
      <c r="DG22" s="378">
        <v>1356.64</v>
      </c>
      <c r="DH22" s="866">
        <v>-759.97999999999979</v>
      </c>
      <c r="DI22" s="374">
        <v>-0.35905358543337956</v>
      </c>
      <c r="DJ22" s="370">
        <v>2.0454267932181764E-3</v>
      </c>
      <c r="DK22" s="370">
        <v>1.3068081008886217E-3</v>
      </c>
      <c r="DL22" s="377">
        <v>1034806.04</v>
      </c>
      <c r="DM22" s="378">
        <v>1038132.53</v>
      </c>
      <c r="DN22" s="866">
        <v>3326.4899999999907</v>
      </c>
      <c r="DO22" s="371">
        <v>3.2146024195993197E-3</v>
      </c>
      <c r="DP22" s="377">
        <v>38666.03</v>
      </c>
      <c r="DQ22" s="378">
        <v>40119.300000000003</v>
      </c>
      <c r="DR22" s="866">
        <v>1453.2700000000041</v>
      </c>
      <c r="DS22" s="374">
        <v>3.75851878250755E-2</v>
      </c>
      <c r="DT22" s="370">
        <v>0.37604554946168034</v>
      </c>
      <c r="DU22" s="371">
        <v>0.37483301794614454</v>
      </c>
      <c r="DV22" s="378">
        <v>16339</v>
      </c>
      <c r="DW22" s="378">
        <v>16425.37</v>
      </c>
      <c r="DX22" s="866">
        <v>86.369999999998981</v>
      </c>
      <c r="DY22" s="374">
        <v>5.2861252218617408E-3</v>
      </c>
      <c r="DZ22" s="370">
        <v>0.15890455349707211</v>
      </c>
      <c r="EA22" s="370">
        <v>0.1534615760489855</v>
      </c>
      <c r="EB22" s="377">
        <v>0</v>
      </c>
      <c r="EC22" s="378">
        <v>0</v>
      </c>
      <c r="ED22" s="866">
        <v>0</v>
      </c>
      <c r="EE22" s="374">
        <v>0</v>
      </c>
      <c r="EF22" s="370">
        <v>0</v>
      </c>
      <c r="EG22" s="371">
        <v>0</v>
      </c>
      <c r="EH22" s="377">
        <v>19039.04</v>
      </c>
      <c r="EI22" s="378">
        <v>21574.720000000001</v>
      </c>
      <c r="EJ22" s="866">
        <v>2535.6800000000003</v>
      </c>
      <c r="EK22" s="374">
        <v>0.13318318570684237</v>
      </c>
      <c r="EL22" s="370">
        <v>0.18516372790335367</v>
      </c>
      <c r="EM22" s="371">
        <v>0.20157174748669701</v>
      </c>
      <c r="EN22" s="378">
        <v>26047.33</v>
      </c>
      <c r="EO22" s="378">
        <v>25757.29</v>
      </c>
      <c r="EP22" s="866">
        <v>-290.04000000000087</v>
      </c>
      <c r="EQ22" s="374">
        <v>-1.1135114424395931E-2</v>
      </c>
      <c r="ER22" s="370">
        <v>0.25332268458540247</v>
      </c>
      <c r="ES22" s="371">
        <v>0.24064933198769792</v>
      </c>
      <c r="ET22" s="377">
        <v>2751.6</v>
      </c>
      <c r="EU22" s="378">
        <v>1610.55</v>
      </c>
      <c r="EV22" s="866">
        <v>-1141.05</v>
      </c>
      <c r="EW22" s="374">
        <v>-0.4146860008722198</v>
      </c>
      <c r="EX22" s="370">
        <v>2.6760619952417138E-2</v>
      </c>
      <c r="EY22" s="371">
        <v>1.5047304341131652E-2</v>
      </c>
      <c r="EZ22" s="377">
        <v>-20.27</v>
      </c>
      <c r="FA22" s="378">
        <v>1545.23</v>
      </c>
      <c r="FB22" s="866">
        <v>1565.5</v>
      </c>
      <c r="FC22" s="374">
        <v>77.232363098174645</v>
      </c>
      <c r="FD22" s="370">
        <v>-1.9713539992567792E-4</v>
      </c>
      <c r="FE22" s="371">
        <v>1.4437022189343307E-2</v>
      </c>
      <c r="FF22" s="377">
        <v>0</v>
      </c>
      <c r="FG22" s="378">
        <v>0</v>
      </c>
      <c r="FH22" s="866">
        <v>0</v>
      </c>
      <c r="FI22" s="374">
        <v>0</v>
      </c>
      <c r="FJ22" s="370">
        <v>0</v>
      </c>
      <c r="FK22" s="371">
        <v>0</v>
      </c>
      <c r="FL22" s="377">
        <v>0</v>
      </c>
      <c r="FM22" s="378">
        <v>0</v>
      </c>
      <c r="FN22" s="866">
        <v>0</v>
      </c>
      <c r="FO22" s="374">
        <v>0</v>
      </c>
      <c r="FP22" s="370">
        <v>0</v>
      </c>
      <c r="FQ22" s="371">
        <v>0</v>
      </c>
      <c r="FR22" s="377">
        <v>2731.33</v>
      </c>
      <c r="FS22" s="378">
        <v>3155.78</v>
      </c>
      <c r="FT22" s="866">
        <v>424.45000000000027</v>
      </c>
      <c r="FU22" s="374">
        <v>0.15540048254879502</v>
      </c>
      <c r="FV22" s="370">
        <v>2.6563484552491457E-2</v>
      </c>
      <c r="FW22" s="371">
        <v>2.9484326530474961E-2</v>
      </c>
      <c r="FX22" s="378">
        <v>0</v>
      </c>
      <c r="FY22" s="378">
        <v>0</v>
      </c>
      <c r="FZ22" s="866">
        <v>0</v>
      </c>
      <c r="GA22" s="370">
        <v>0</v>
      </c>
      <c r="GB22" s="761">
        <v>0</v>
      </c>
      <c r="GC22" s="371">
        <v>0</v>
      </c>
      <c r="GD22" s="378">
        <v>0</v>
      </c>
      <c r="GE22" s="378">
        <v>0</v>
      </c>
      <c r="GF22" s="866">
        <v>0</v>
      </c>
      <c r="GG22" s="370">
        <v>0</v>
      </c>
      <c r="GH22" s="761">
        <v>0</v>
      </c>
      <c r="GI22" s="371">
        <v>0</v>
      </c>
      <c r="GJ22" s="377">
        <v>102822.73</v>
      </c>
      <c r="GK22" s="378">
        <v>107032.46</v>
      </c>
      <c r="GL22" s="866">
        <v>4209.7300000000105</v>
      </c>
      <c r="GM22" s="371">
        <v>4.0941628373415202E-2</v>
      </c>
    </row>
    <row r="23" spans="1:195" s="709" customFormat="1" ht="17.25" customHeight="1">
      <c r="A23" s="708" t="s">
        <v>2</v>
      </c>
      <c r="B23" s="377">
        <v>23049.99</v>
      </c>
      <c r="C23" s="378">
        <v>11845.79</v>
      </c>
      <c r="D23" s="866">
        <v>-11204.2</v>
      </c>
      <c r="E23" s="374">
        <v>-0.48608264038292426</v>
      </c>
      <c r="F23" s="370">
        <v>1.9610346583291662E-2</v>
      </c>
      <c r="G23" s="370">
        <v>1.0594891808549148E-2</v>
      </c>
      <c r="H23" s="377">
        <v>0</v>
      </c>
      <c r="I23" s="378">
        <v>0</v>
      </c>
      <c r="J23" s="866">
        <v>0</v>
      </c>
      <c r="K23" s="374">
        <v>0</v>
      </c>
      <c r="L23" s="760">
        <v>0</v>
      </c>
      <c r="M23" s="760">
        <v>0</v>
      </c>
      <c r="N23" s="377">
        <v>450868.76</v>
      </c>
      <c r="O23" s="378">
        <v>458833.99</v>
      </c>
      <c r="P23" s="866">
        <v>7965.2299999999814</v>
      </c>
      <c r="Q23" s="374">
        <v>1.7666404742701581E-2</v>
      </c>
      <c r="R23" s="761">
        <v>0.38358769991565933</v>
      </c>
      <c r="S23" s="374">
        <v>0.41038178814033688</v>
      </c>
      <c r="T23" s="370">
        <v>0.50476404776807127</v>
      </c>
      <c r="U23" s="371">
        <v>0.55485466339541112</v>
      </c>
      <c r="V23" s="377">
        <v>677.91</v>
      </c>
      <c r="W23" s="378">
        <v>712.38</v>
      </c>
      <c r="X23" s="866">
        <v>34.470000000000027</v>
      </c>
      <c r="Y23" s="374">
        <v>5.0847457627118689E-2</v>
      </c>
      <c r="Z23" s="370">
        <v>5.7674862558635602E-4</v>
      </c>
      <c r="AA23" s="370">
        <v>6.3715370832795803E-4</v>
      </c>
      <c r="AB23" s="377">
        <v>662799.48</v>
      </c>
      <c r="AC23" s="378">
        <v>600046.62</v>
      </c>
      <c r="AD23" s="866">
        <v>-62752.859999999986</v>
      </c>
      <c r="AE23" s="374">
        <v>-9.4678499144266057E-2</v>
      </c>
      <c r="AF23" s="370">
        <v>0.56389297860977339</v>
      </c>
      <c r="AG23" s="370">
        <v>0.53668256984005314</v>
      </c>
      <c r="AH23" s="377">
        <v>10537.12</v>
      </c>
      <c r="AI23" s="378">
        <v>18360.47</v>
      </c>
      <c r="AJ23" s="866">
        <v>7823.35</v>
      </c>
      <c r="AK23" s="374">
        <v>0.74245619296354215</v>
      </c>
      <c r="AL23" s="370">
        <v>8.9647143096259155E-3</v>
      </c>
      <c r="AM23" s="370">
        <v>1.6421631077717262E-2</v>
      </c>
      <c r="AN23" s="377">
        <v>0</v>
      </c>
      <c r="AO23" s="378">
        <v>0</v>
      </c>
      <c r="AP23" s="866">
        <v>0</v>
      </c>
      <c r="AQ23" s="374">
        <v>0</v>
      </c>
      <c r="AR23" s="760">
        <v>0</v>
      </c>
      <c r="AS23" s="760">
        <v>0</v>
      </c>
      <c r="AT23" s="377">
        <v>9558.2999999999993</v>
      </c>
      <c r="AU23" s="378">
        <v>11498.15</v>
      </c>
      <c r="AV23" s="866">
        <v>1939.8500000000004</v>
      </c>
      <c r="AW23" s="374">
        <v>0.20294926922151435</v>
      </c>
      <c r="AX23" s="370">
        <v>8.1319590918293976E-3</v>
      </c>
      <c r="AY23" s="370">
        <v>1.0283962086823199E-2</v>
      </c>
      <c r="AZ23" s="377">
        <v>17907.849999999999</v>
      </c>
      <c r="BA23" s="378">
        <v>16768.77</v>
      </c>
      <c r="BB23" s="866">
        <v>-1139.0799999999981</v>
      </c>
      <c r="BC23" s="374">
        <v>-6.3607859123233565E-2</v>
      </c>
      <c r="BD23" s="370">
        <v>1.5235544356487772E-2</v>
      </c>
      <c r="BE23" s="370">
        <v>1.4998012282206987E-2</v>
      </c>
      <c r="BF23" s="377">
        <v>1175399.42</v>
      </c>
      <c r="BG23" s="378">
        <v>1118066.1599999999</v>
      </c>
      <c r="BH23" s="866">
        <v>-57333.260000000009</v>
      </c>
      <c r="BI23" s="370">
        <v>-4.8777682738689807E-2</v>
      </c>
      <c r="BJ23" s="377">
        <v>772.03</v>
      </c>
      <c r="BK23" s="378">
        <v>633.1</v>
      </c>
      <c r="BL23" s="866">
        <v>-138.92999999999995</v>
      </c>
      <c r="BM23" s="370">
        <v>-0.17995414685957795</v>
      </c>
      <c r="BN23" s="761">
        <v>7.4628113657293754E-4</v>
      </c>
      <c r="BO23" s="371">
        <v>6.5734431774273753E-4</v>
      </c>
      <c r="BP23" s="377">
        <v>0</v>
      </c>
      <c r="BQ23" s="378">
        <v>0</v>
      </c>
      <c r="BR23" s="866">
        <v>0</v>
      </c>
      <c r="BS23" s="374">
        <v>0</v>
      </c>
      <c r="BT23" s="370">
        <v>0</v>
      </c>
      <c r="BU23" s="370">
        <v>0</v>
      </c>
      <c r="BV23" s="377">
        <v>304.73</v>
      </c>
      <c r="BW23" s="378">
        <v>210.66</v>
      </c>
      <c r="BX23" s="866">
        <v>-94.070000000000022</v>
      </c>
      <c r="BY23" s="374">
        <v>-0.30869950447937522</v>
      </c>
      <c r="BZ23" s="370">
        <v>2.9456659812166793E-4</v>
      </c>
      <c r="CA23" s="370">
        <v>2.187271425930897E-4</v>
      </c>
      <c r="CB23" s="377">
        <v>86014.44</v>
      </c>
      <c r="CC23" s="378">
        <v>74975.850000000006</v>
      </c>
      <c r="CD23" s="866">
        <v>-11038.589999999997</v>
      </c>
      <c r="CE23" s="374">
        <v>-0.12833414947536712</v>
      </c>
      <c r="CF23" s="370">
        <v>8.3145673153743702E-2</v>
      </c>
      <c r="CG23" s="370">
        <v>7.7847020953138252E-2</v>
      </c>
      <c r="CH23" s="377">
        <v>32236.47</v>
      </c>
      <c r="CI23" s="378">
        <v>34967.47</v>
      </c>
      <c r="CJ23" s="866">
        <v>2731</v>
      </c>
      <c r="CK23" s="374">
        <v>8.4717712578331314E-2</v>
      </c>
      <c r="CL23" s="370">
        <v>3.116131428921079E-2</v>
      </c>
      <c r="CM23" s="370">
        <v>3.6306535634717488E-2</v>
      </c>
      <c r="CN23" s="377">
        <v>893226.77</v>
      </c>
      <c r="CO23" s="378">
        <v>826944.46</v>
      </c>
      <c r="CP23" s="866">
        <v>-66282.310000000056</v>
      </c>
      <c r="CQ23" s="374">
        <v>-7.4205467442495093E-2</v>
      </c>
      <c r="CR23" s="761">
        <v>0.86343573323960721</v>
      </c>
      <c r="CS23" s="371">
        <v>0.85861197578555759</v>
      </c>
      <c r="CT23" s="377">
        <v>2832</v>
      </c>
      <c r="CU23" s="378">
        <v>2868.59</v>
      </c>
      <c r="CV23" s="866">
        <v>36.590000000000146</v>
      </c>
      <c r="CW23" s="374">
        <v>1.2920197740113045E-2</v>
      </c>
      <c r="CX23" s="370">
        <v>2.7375466999657516E-3</v>
      </c>
      <c r="CY23" s="371">
        <v>2.9784415359874264E-3</v>
      </c>
      <c r="CZ23" s="377">
        <v>16174.4</v>
      </c>
      <c r="DA23" s="378">
        <v>18320.27</v>
      </c>
      <c r="DB23" s="866">
        <v>2145.8700000000008</v>
      </c>
      <c r="DC23" s="374">
        <v>0.13267076367593239</v>
      </c>
      <c r="DD23" s="370">
        <v>1.5634948920877842E-2</v>
      </c>
      <c r="DE23" s="371">
        <v>1.9021837599135592E-2</v>
      </c>
      <c r="DF23" s="377">
        <v>2942.05</v>
      </c>
      <c r="DG23" s="378">
        <v>4197.38</v>
      </c>
      <c r="DH23" s="866">
        <v>1255.33</v>
      </c>
      <c r="DI23" s="374">
        <v>0.42668547441409899</v>
      </c>
      <c r="DJ23" s="370">
        <v>2.843926295421695E-3</v>
      </c>
      <c r="DK23" s="370">
        <v>4.3581170311278025E-3</v>
      </c>
      <c r="DL23" s="377">
        <v>1034502.9</v>
      </c>
      <c r="DM23" s="378">
        <v>963117.78</v>
      </c>
      <c r="DN23" s="866">
        <v>-71385.119999999995</v>
      </c>
      <c r="DO23" s="371">
        <v>-6.9004272486814677E-2</v>
      </c>
      <c r="DP23" s="377">
        <v>69753.17</v>
      </c>
      <c r="DQ23" s="378">
        <v>69753.17</v>
      </c>
      <c r="DR23" s="866">
        <v>0</v>
      </c>
      <c r="DS23" s="374">
        <v>0</v>
      </c>
      <c r="DT23" s="370">
        <v>0.49506669824540006</v>
      </c>
      <c r="DU23" s="371">
        <v>0.45017037286869338</v>
      </c>
      <c r="DV23" s="378">
        <v>27088.99</v>
      </c>
      <c r="DW23" s="378">
        <v>40084.82</v>
      </c>
      <c r="DX23" s="866">
        <v>12995.829999999998</v>
      </c>
      <c r="DY23" s="374">
        <v>0.47974583031704016</v>
      </c>
      <c r="DZ23" s="370">
        <v>0.19226161102216088</v>
      </c>
      <c r="EA23" s="370">
        <v>0.25869789668017179</v>
      </c>
      <c r="EB23" s="377">
        <v>0</v>
      </c>
      <c r="EC23" s="378">
        <v>0</v>
      </c>
      <c r="ED23" s="866">
        <v>0</v>
      </c>
      <c r="EE23" s="374">
        <v>0</v>
      </c>
      <c r="EF23" s="370">
        <v>0</v>
      </c>
      <c r="EG23" s="371">
        <v>0</v>
      </c>
      <c r="EH23" s="377">
        <v>0</v>
      </c>
      <c r="EI23" s="378">
        <v>0</v>
      </c>
      <c r="EJ23" s="866">
        <v>0</v>
      </c>
      <c r="EK23" s="374">
        <v>0</v>
      </c>
      <c r="EL23" s="370">
        <v>0</v>
      </c>
      <c r="EM23" s="371">
        <v>0</v>
      </c>
      <c r="EN23" s="378">
        <v>4200.17</v>
      </c>
      <c r="EO23" s="378">
        <v>6276.84</v>
      </c>
      <c r="EP23" s="866">
        <v>2076.67</v>
      </c>
      <c r="EQ23" s="374">
        <v>0.49442522564562863</v>
      </c>
      <c r="ER23" s="370">
        <v>2.9810319645248842E-2</v>
      </c>
      <c r="ES23" s="371">
        <v>4.0509232816761297E-2</v>
      </c>
      <c r="ET23" s="377">
        <v>33928.949999999997</v>
      </c>
      <c r="EU23" s="378">
        <v>27499.73</v>
      </c>
      <c r="EV23" s="866">
        <v>-6429.2199999999975</v>
      </c>
      <c r="EW23" s="374">
        <v>-0.18949068568287547</v>
      </c>
      <c r="EX23" s="370">
        <v>0.24080759700861287</v>
      </c>
      <c r="EY23" s="371">
        <v>0.17747671837550028</v>
      </c>
      <c r="EZ23" s="377">
        <v>5925.23</v>
      </c>
      <c r="FA23" s="378">
        <v>11333.82</v>
      </c>
      <c r="FB23" s="866">
        <v>5408.59</v>
      </c>
      <c r="FC23" s="374">
        <v>0.91280676024390628</v>
      </c>
      <c r="FD23" s="370">
        <v>4.2053774078577244E-2</v>
      </c>
      <c r="FE23" s="371">
        <v>7.3145779258873181E-2</v>
      </c>
      <c r="FF23" s="377">
        <v>0</v>
      </c>
      <c r="FG23" s="378">
        <v>0</v>
      </c>
      <c r="FH23" s="866">
        <v>0</v>
      </c>
      <c r="FI23" s="374">
        <v>0</v>
      </c>
      <c r="FJ23" s="370">
        <v>0</v>
      </c>
      <c r="FK23" s="371">
        <v>0</v>
      </c>
      <c r="FL23" s="377">
        <v>0</v>
      </c>
      <c r="FM23" s="378">
        <v>0</v>
      </c>
      <c r="FN23" s="866">
        <v>0</v>
      </c>
      <c r="FO23" s="374">
        <v>0</v>
      </c>
      <c r="FP23" s="370">
        <v>0</v>
      </c>
      <c r="FQ23" s="371">
        <v>0</v>
      </c>
      <c r="FR23" s="377">
        <v>39854.18</v>
      </c>
      <c r="FS23" s="378">
        <v>38833.550000000003</v>
      </c>
      <c r="FT23" s="866">
        <v>-1020.6299999999974</v>
      </c>
      <c r="FU23" s="374">
        <v>-2.5609108003225693E-2</v>
      </c>
      <c r="FV23" s="370">
        <v>0.28286137108719017</v>
      </c>
      <c r="FW23" s="371">
        <v>0.2506224976343735</v>
      </c>
      <c r="FX23" s="378">
        <v>0</v>
      </c>
      <c r="FY23" s="378">
        <v>0</v>
      </c>
      <c r="FZ23" s="866">
        <v>0</v>
      </c>
      <c r="GA23" s="370">
        <v>0</v>
      </c>
      <c r="GB23" s="761">
        <v>0</v>
      </c>
      <c r="GC23" s="371">
        <v>0</v>
      </c>
      <c r="GD23" s="378">
        <v>0</v>
      </c>
      <c r="GE23" s="378">
        <v>0</v>
      </c>
      <c r="GF23" s="866">
        <v>0</v>
      </c>
      <c r="GG23" s="370">
        <v>0</v>
      </c>
      <c r="GH23" s="761">
        <v>0</v>
      </c>
      <c r="GI23" s="371">
        <v>0</v>
      </c>
      <c r="GJ23" s="377">
        <v>140896.51</v>
      </c>
      <c r="GK23" s="378">
        <v>154948.38</v>
      </c>
      <c r="GL23" s="866">
        <v>14051.869999999995</v>
      </c>
      <c r="GM23" s="371">
        <v>9.9731852832976448E-2</v>
      </c>
    </row>
    <row r="24" spans="1:195" s="709" customFormat="1" ht="17.25" customHeight="1">
      <c r="A24" s="708" t="s">
        <v>413</v>
      </c>
      <c r="B24" s="377">
        <v>55441.04</v>
      </c>
      <c r="C24" s="378">
        <v>37088.910000000003</v>
      </c>
      <c r="D24" s="866">
        <v>-18352.129999999997</v>
      </c>
      <c r="E24" s="374">
        <v>-0.33102066627898752</v>
      </c>
      <c r="F24" s="370">
        <v>4.940106740124367E-2</v>
      </c>
      <c r="G24" s="370">
        <v>3.4180400905585148E-2</v>
      </c>
      <c r="H24" s="377">
        <v>0</v>
      </c>
      <c r="I24" s="378">
        <v>0</v>
      </c>
      <c r="J24" s="866">
        <v>0</v>
      </c>
      <c r="K24" s="374">
        <v>0</v>
      </c>
      <c r="L24" s="760">
        <v>0</v>
      </c>
      <c r="M24" s="760">
        <v>0</v>
      </c>
      <c r="N24" s="377">
        <v>330057.15000000002</v>
      </c>
      <c r="O24" s="378">
        <v>327683.99</v>
      </c>
      <c r="P24" s="866">
        <v>-2373.1600000000326</v>
      </c>
      <c r="Q24" s="374">
        <v>-7.1901487363628764E-3</v>
      </c>
      <c r="R24" s="761">
        <v>0.29409938041227929</v>
      </c>
      <c r="S24" s="374">
        <v>0.30198704002198373</v>
      </c>
      <c r="T24" s="370">
        <v>0.54798889030345166</v>
      </c>
      <c r="U24" s="371">
        <v>0.51655619858235369</v>
      </c>
      <c r="V24" s="377">
        <v>0</v>
      </c>
      <c r="W24" s="378">
        <v>0</v>
      </c>
      <c r="X24" s="866">
        <v>0</v>
      </c>
      <c r="Y24" s="374">
        <v>0</v>
      </c>
      <c r="Z24" s="370">
        <v>0</v>
      </c>
      <c r="AA24" s="370">
        <v>0</v>
      </c>
      <c r="AB24" s="377">
        <v>589603.30000000005</v>
      </c>
      <c r="AC24" s="378">
        <v>571392.81000000006</v>
      </c>
      <c r="AD24" s="866">
        <v>-18210.489999999991</v>
      </c>
      <c r="AE24" s="374">
        <v>-3.0886004199772946E-2</v>
      </c>
      <c r="AF24" s="370">
        <v>0.5253695162157076</v>
      </c>
      <c r="AG24" s="370">
        <v>0.5265842355671505</v>
      </c>
      <c r="AH24" s="377">
        <v>19599.25</v>
      </c>
      <c r="AI24" s="378">
        <v>21616.62</v>
      </c>
      <c r="AJ24" s="866">
        <v>2017.369999999999</v>
      </c>
      <c r="AK24" s="374">
        <v>0.10293097950176659</v>
      </c>
      <c r="AL24" s="370">
        <v>1.7464027916211978E-2</v>
      </c>
      <c r="AM24" s="370">
        <v>1.9921446540857899E-2</v>
      </c>
      <c r="AN24" s="377">
        <v>0</v>
      </c>
      <c r="AO24" s="378">
        <v>0</v>
      </c>
      <c r="AP24" s="866">
        <v>0</v>
      </c>
      <c r="AQ24" s="374">
        <v>0</v>
      </c>
      <c r="AR24" s="760">
        <v>0</v>
      </c>
      <c r="AS24" s="760">
        <v>0</v>
      </c>
      <c r="AT24" s="377">
        <v>7092.93</v>
      </c>
      <c r="AU24" s="378">
        <v>6051.17</v>
      </c>
      <c r="AV24" s="866">
        <v>-1041.7600000000002</v>
      </c>
      <c r="AW24" s="374">
        <v>-0.14687301298617075</v>
      </c>
      <c r="AX24" s="370">
        <v>6.3201973303946548E-3</v>
      </c>
      <c r="AY24" s="370">
        <v>5.5766377752230973E-3</v>
      </c>
      <c r="AZ24" s="377">
        <v>120470.34</v>
      </c>
      <c r="BA24" s="378">
        <v>121259.39</v>
      </c>
      <c r="BB24" s="866">
        <v>789.05000000000291</v>
      </c>
      <c r="BC24" s="374">
        <v>6.5497449413689955E-3</v>
      </c>
      <c r="BD24" s="370">
        <v>0.10734581072416284</v>
      </c>
      <c r="BE24" s="370">
        <v>0.11175023918919975</v>
      </c>
      <c r="BF24" s="377">
        <v>1122264.01</v>
      </c>
      <c r="BG24" s="378">
        <v>1085092.8899999999</v>
      </c>
      <c r="BH24" s="866">
        <v>-37171.120000000112</v>
      </c>
      <c r="BI24" s="370">
        <v>-3.3121546863112993E-2</v>
      </c>
      <c r="BJ24" s="377">
        <v>4786.42</v>
      </c>
      <c r="BK24" s="378">
        <v>3175.18</v>
      </c>
      <c r="BL24" s="866">
        <v>-1611.2400000000002</v>
      </c>
      <c r="BM24" s="370">
        <v>-0.33662737494829126</v>
      </c>
      <c r="BN24" s="761">
        <v>5.0337789936686587E-3</v>
      </c>
      <c r="BO24" s="371">
        <v>3.5416869395835174E-3</v>
      </c>
      <c r="BP24" s="377">
        <v>0</v>
      </c>
      <c r="BQ24" s="378">
        <v>0</v>
      </c>
      <c r="BR24" s="866">
        <v>0</v>
      </c>
      <c r="BS24" s="374">
        <v>0</v>
      </c>
      <c r="BT24" s="370">
        <v>0</v>
      </c>
      <c r="BU24" s="370">
        <v>0</v>
      </c>
      <c r="BV24" s="377">
        <v>4840.3599999999997</v>
      </c>
      <c r="BW24" s="378">
        <v>0</v>
      </c>
      <c r="BX24" s="866">
        <v>-4840.3599999999997</v>
      </c>
      <c r="BY24" s="374">
        <v>-1</v>
      </c>
      <c r="BZ24" s="370">
        <v>5.0905065768975617E-3</v>
      </c>
      <c r="CA24" s="370">
        <v>0</v>
      </c>
      <c r="CB24" s="377">
        <v>200697.41</v>
      </c>
      <c r="CC24" s="378">
        <v>148073.96</v>
      </c>
      <c r="CD24" s="866">
        <v>-52623.450000000012</v>
      </c>
      <c r="CE24" s="374">
        <v>-0.26220293525462041</v>
      </c>
      <c r="CF24" s="370">
        <v>0.2110693183092387</v>
      </c>
      <c r="CG24" s="370">
        <v>0.16516594656819839</v>
      </c>
      <c r="CH24" s="377">
        <v>77203.61</v>
      </c>
      <c r="CI24" s="378">
        <v>68049.259999999995</v>
      </c>
      <c r="CJ24" s="866">
        <v>-9154.3500000000058</v>
      </c>
      <c r="CK24" s="374">
        <v>-0.11857411849005514</v>
      </c>
      <c r="CL24" s="370">
        <v>8.1193441079844136E-2</v>
      </c>
      <c r="CM24" s="370">
        <v>7.5904098473259171E-2</v>
      </c>
      <c r="CN24" s="377">
        <v>602306.28</v>
      </c>
      <c r="CO24" s="378">
        <v>634362.71</v>
      </c>
      <c r="CP24" s="866">
        <v>32056.429999999935</v>
      </c>
      <c r="CQ24" s="374">
        <v>5.3222805513500428E-2</v>
      </c>
      <c r="CR24" s="761">
        <v>0.63343306688897205</v>
      </c>
      <c r="CS24" s="371">
        <v>0.70758638091881609</v>
      </c>
      <c r="CT24" s="377">
        <v>15522.53</v>
      </c>
      <c r="CU24" s="378">
        <v>17952.09</v>
      </c>
      <c r="CV24" s="866">
        <v>2429.5599999999995</v>
      </c>
      <c r="CW24" s="374">
        <v>0.15651829952978022</v>
      </c>
      <c r="CX24" s="370">
        <v>1.6324723998853333E-2</v>
      </c>
      <c r="CY24" s="371">
        <v>2.0024276636671896E-2</v>
      </c>
      <c r="CZ24" s="377">
        <v>32325.98</v>
      </c>
      <c r="DA24" s="378">
        <v>22517.53</v>
      </c>
      <c r="DB24" s="866">
        <v>-9808.4500000000007</v>
      </c>
      <c r="DC24" s="374">
        <v>-0.3034231290126394</v>
      </c>
      <c r="DD24" s="370">
        <v>3.399656508909648E-2</v>
      </c>
      <c r="DE24" s="371">
        <v>2.511669949819539E-2</v>
      </c>
      <c r="DF24" s="377">
        <v>13177.59</v>
      </c>
      <c r="DG24" s="378">
        <v>2385.5500000000002</v>
      </c>
      <c r="DH24" s="866">
        <v>-10792.04</v>
      </c>
      <c r="DI24" s="374">
        <v>-0.81896917418131854</v>
      </c>
      <c r="DJ24" s="370">
        <v>1.3858599063429072E-2</v>
      </c>
      <c r="DK24" s="370">
        <v>2.6609109652754996E-3</v>
      </c>
      <c r="DL24" s="377">
        <v>950860.18</v>
      </c>
      <c r="DM24" s="378">
        <v>896516.28</v>
      </c>
      <c r="DN24" s="866">
        <v>-54343.900000000023</v>
      </c>
      <c r="DO24" s="371">
        <v>-5.7152356511553593E-2</v>
      </c>
      <c r="DP24" s="377">
        <v>200774.35</v>
      </c>
      <c r="DQ24" s="378">
        <v>221785.41</v>
      </c>
      <c r="DR24" s="866">
        <v>21011.059999999998</v>
      </c>
      <c r="DS24" s="374">
        <v>0.10465012089442699</v>
      </c>
      <c r="DT24" s="370">
        <v>1.1713526954822016</v>
      </c>
      <c r="DU24" s="371">
        <v>1.1761024339126682</v>
      </c>
      <c r="DV24" s="378">
        <v>7458.31</v>
      </c>
      <c r="DW24" s="378">
        <v>7458.31</v>
      </c>
      <c r="DX24" s="866">
        <v>0</v>
      </c>
      <c r="DY24" s="374">
        <v>0</v>
      </c>
      <c r="DZ24" s="370">
        <v>4.3513085821181137E-2</v>
      </c>
      <c r="EA24" s="370">
        <v>3.9550557197947298E-2</v>
      </c>
      <c r="EB24" s="377">
        <v>0</v>
      </c>
      <c r="EC24" s="378">
        <v>0</v>
      </c>
      <c r="ED24" s="866">
        <v>0</v>
      </c>
      <c r="EE24" s="374">
        <v>0</v>
      </c>
      <c r="EF24" s="370">
        <v>0</v>
      </c>
      <c r="EG24" s="371">
        <v>0</v>
      </c>
      <c r="EH24" s="377">
        <v>0</v>
      </c>
      <c r="EI24" s="378">
        <v>0</v>
      </c>
      <c r="EJ24" s="866">
        <v>0</v>
      </c>
      <c r="EK24" s="374">
        <v>0</v>
      </c>
      <c r="EL24" s="370">
        <v>0</v>
      </c>
      <c r="EM24" s="371">
        <v>0</v>
      </c>
      <c r="EN24" s="378">
        <v>61267.14</v>
      </c>
      <c r="EO24" s="378">
        <v>61922.37</v>
      </c>
      <c r="EP24" s="866">
        <v>655.2300000000032</v>
      </c>
      <c r="EQ24" s="374">
        <v>1.0694639899952948E-2</v>
      </c>
      <c r="ER24" s="370">
        <v>0.3574432171414596</v>
      </c>
      <c r="ES24" s="371">
        <v>0.32836718191084252</v>
      </c>
      <c r="ET24" s="377">
        <v>-99680.94</v>
      </c>
      <c r="EU24" s="378">
        <v>-91637.68</v>
      </c>
      <c r="EV24" s="866">
        <v>8043.2600000000093</v>
      </c>
      <c r="EW24" s="374">
        <v>8.0690049672485123E-2</v>
      </c>
      <c r="EX24" s="370">
        <v>-0.5815560491526911</v>
      </c>
      <c r="EY24" s="371">
        <v>-0.48594404152243481</v>
      </c>
      <c r="EZ24" s="377">
        <v>3872.04</v>
      </c>
      <c r="FA24" s="378">
        <v>-8664.73</v>
      </c>
      <c r="FB24" s="866">
        <v>-12536.77</v>
      </c>
      <c r="FC24" s="374">
        <v>-3.2377687213975062</v>
      </c>
      <c r="FD24" s="370">
        <v>2.2590159006939402E-2</v>
      </c>
      <c r="FE24" s="371">
        <v>-4.5948063230111094E-2</v>
      </c>
      <c r="FF24" s="377">
        <v>0</v>
      </c>
      <c r="FG24" s="378">
        <v>0</v>
      </c>
      <c r="FH24" s="866">
        <v>0</v>
      </c>
      <c r="FI24" s="374">
        <v>0</v>
      </c>
      <c r="FJ24" s="370">
        <v>0</v>
      </c>
      <c r="FK24" s="371">
        <v>0</v>
      </c>
      <c r="FL24" s="377">
        <v>-2287.0700000000002</v>
      </c>
      <c r="FM24" s="378">
        <v>-2287.0700000000002</v>
      </c>
      <c r="FN24" s="866">
        <v>0</v>
      </c>
      <c r="FO24" s="374">
        <v>0</v>
      </c>
      <c r="FP24" s="370">
        <v>-1.3343166640840719E-2</v>
      </c>
      <c r="FQ24" s="371">
        <v>-1.2128068268912037E-2</v>
      </c>
      <c r="FR24" s="377">
        <v>-98095.97</v>
      </c>
      <c r="FS24" s="378">
        <v>-102589.48</v>
      </c>
      <c r="FT24" s="866">
        <v>-4493.5099999999948</v>
      </c>
      <c r="FU24" s="374">
        <v>-4.580728443788256E-2</v>
      </c>
      <c r="FV24" s="370">
        <v>-0.57230905678659239</v>
      </c>
      <c r="FW24" s="371">
        <v>-0.544020173021458</v>
      </c>
      <c r="FX24" s="378">
        <v>0</v>
      </c>
      <c r="FY24" s="378">
        <v>0</v>
      </c>
      <c r="FZ24" s="866">
        <v>0</v>
      </c>
      <c r="GA24" s="370">
        <v>0</v>
      </c>
      <c r="GB24" s="761">
        <v>0</v>
      </c>
      <c r="GC24" s="371">
        <v>0</v>
      </c>
      <c r="GD24" s="378">
        <v>0</v>
      </c>
      <c r="GE24" s="378">
        <v>0</v>
      </c>
      <c r="GF24" s="866">
        <v>0</v>
      </c>
      <c r="GG24" s="370">
        <v>0</v>
      </c>
      <c r="GH24" s="761">
        <v>0</v>
      </c>
      <c r="GI24" s="371">
        <v>0</v>
      </c>
      <c r="GJ24" s="377">
        <v>171403.84</v>
      </c>
      <c r="GK24" s="378">
        <v>188576.61</v>
      </c>
      <c r="GL24" s="866">
        <v>17172.76999999999</v>
      </c>
      <c r="GM24" s="371">
        <v>0.100188945591884</v>
      </c>
    </row>
    <row r="25" spans="1:195" s="709" customFormat="1" ht="17.25" customHeight="1">
      <c r="A25" s="708" t="s">
        <v>267</v>
      </c>
      <c r="B25" s="377">
        <v>2983.31</v>
      </c>
      <c r="C25" s="378">
        <v>7825.58</v>
      </c>
      <c r="D25" s="866">
        <v>4842.2700000000004</v>
      </c>
      <c r="E25" s="374">
        <v>1.6231199573627952</v>
      </c>
      <c r="F25" s="370">
        <v>3.226625331217934E-3</v>
      </c>
      <c r="G25" s="370">
        <v>8.5284155990717238E-3</v>
      </c>
      <c r="H25" s="377">
        <v>0</v>
      </c>
      <c r="I25" s="378">
        <v>0</v>
      </c>
      <c r="J25" s="866">
        <v>0</v>
      </c>
      <c r="K25" s="374">
        <v>0</v>
      </c>
      <c r="L25" s="760">
        <v>0</v>
      </c>
      <c r="M25" s="760">
        <v>0</v>
      </c>
      <c r="N25" s="377">
        <v>194101.1</v>
      </c>
      <c r="O25" s="378">
        <v>147626.51999999999</v>
      </c>
      <c r="P25" s="866">
        <v>-46474.580000000016</v>
      </c>
      <c r="Q25" s="374">
        <v>-0.23943491304273914</v>
      </c>
      <c r="R25" s="761">
        <v>0.209931762397225</v>
      </c>
      <c r="S25" s="374">
        <v>0.1608852399444736</v>
      </c>
      <c r="T25" s="370">
        <v>0.26671169456410299</v>
      </c>
      <c r="U25" s="371">
        <v>0.20053923136606949</v>
      </c>
      <c r="V25" s="377">
        <v>0</v>
      </c>
      <c r="W25" s="378">
        <v>0</v>
      </c>
      <c r="X25" s="866">
        <v>0</v>
      </c>
      <c r="Y25" s="374">
        <v>0</v>
      </c>
      <c r="Z25" s="370">
        <v>0</v>
      </c>
      <c r="AA25" s="370">
        <v>0</v>
      </c>
      <c r="AB25" s="377">
        <v>692597.7</v>
      </c>
      <c r="AC25" s="378">
        <v>721335.92</v>
      </c>
      <c r="AD25" s="866">
        <v>28738.220000000088</v>
      </c>
      <c r="AE25" s="374">
        <v>4.1493380645070133E-2</v>
      </c>
      <c r="AF25" s="370">
        <v>0.74908517155886556</v>
      </c>
      <c r="AG25" s="370">
        <v>0.78612096640744245</v>
      </c>
      <c r="AH25" s="377">
        <v>11761.52</v>
      </c>
      <c r="AI25" s="378">
        <v>17204.18</v>
      </c>
      <c r="AJ25" s="866">
        <v>5442.66</v>
      </c>
      <c r="AK25" s="374">
        <v>0.46275141308266277</v>
      </c>
      <c r="AL25" s="370">
        <v>1.2720776039240426E-2</v>
      </c>
      <c r="AM25" s="370">
        <v>1.8749331944883034E-2</v>
      </c>
      <c r="AN25" s="377">
        <v>0</v>
      </c>
      <c r="AO25" s="378">
        <v>0</v>
      </c>
      <c r="AP25" s="866">
        <v>0</v>
      </c>
      <c r="AQ25" s="374">
        <v>0</v>
      </c>
      <c r="AR25" s="760">
        <v>0</v>
      </c>
      <c r="AS25" s="760">
        <v>0</v>
      </c>
      <c r="AT25" s="377">
        <v>16160.52</v>
      </c>
      <c r="AU25" s="378">
        <v>16538.849999999999</v>
      </c>
      <c r="AV25" s="866">
        <v>378.32999999999811</v>
      </c>
      <c r="AW25" s="374">
        <v>2.3410756584565231E-2</v>
      </c>
      <c r="AX25" s="370">
        <v>1.7478553418067196E-2</v>
      </c>
      <c r="AY25" s="370">
        <v>1.802424693514185E-2</v>
      </c>
      <c r="AZ25" s="377">
        <v>6987.23</v>
      </c>
      <c r="BA25" s="378">
        <v>7057.91</v>
      </c>
      <c r="BB25" s="866">
        <v>70.680000000000291</v>
      </c>
      <c r="BC25" s="374">
        <v>1.0115596595503554E-2</v>
      </c>
      <c r="BD25" s="370">
        <v>7.5571004397953561E-3</v>
      </c>
      <c r="BE25" s="370">
        <v>7.6917991689873866E-3</v>
      </c>
      <c r="BF25" s="377">
        <v>924591.39</v>
      </c>
      <c r="BG25" s="378">
        <v>917588.96</v>
      </c>
      <c r="BH25" s="866">
        <v>-7002.4300000000512</v>
      </c>
      <c r="BI25" s="370">
        <v>-7.5735401343073839E-3</v>
      </c>
      <c r="BJ25" s="377">
        <v>244.66</v>
      </c>
      <c r="BK25" s="378">
        <v>1098.92</v>
      </c>
      <c r="BL25" s="866">
        <v>854.2600000000001</v>
      </c>
      <c r="BM25" s="370">
        <v>3.4916210250960522</v>
      </c>
      <c r="BN25" s="761">
        <v>2.9827141801762715E-4</v>
      </c>
      <c r="BO25" s="371">
        <v>1.3430322064847612E-3</v>
      </c>
      <c r="BP25" s="377">
        <v>0</v>
      </c>
      <c r="BQ25" s="378">
        <v>0</v>
      </c>
      <c r="BR25" s="866">
        <v>0</v>
      </c>
      <c r="BS25" s="374">
        <v>0</v>
      </c>
      <c r="BT25" s="370">
        <v>0</v>
      </c>
      <c r="BU25" s="370">
        <v>0</v>
      </c>
      <c r="BV25" s="377">
        <v>0</v>
      </c>
      <c r="BW25" s="378">
        <v>0</v>
      </c>
      <c r="BX25" s="866">
        <v>0</v>
      </c>
      <c r="BY25" s="374">
        <v>0</v>
      </c>
      <c r="BZ25" s="370">
        <v>0</v>
      </c>
      <c r="CA25" s="370">
        <v>0</v>
      </c>
      <c r="CB25" s="377">
        <v>49470.63</v>
      </c>
      <c r="CC25" s="378">
        <v>45255.69</v>
      </c>
      <c r="CD25" s="866">
        <v>-4214.9399999999951</v>
      </c>
      <c r="CE25" s="374">
        <v>-8.5200855537922102E-2</v>
      </c>
      <c r="CF25" s="370">
        <v>6.0310941552870784E-2</v>
      </c>
      <c r="CG25" s="370">
        <v>5.5308711459151109E-2</v>
      </c>
      <c r="CH25" s="377">
        <v>24542.01</v>
      </c>
      <c r="CI25" s="378">
        <v>19679.560000000001</v>
      </c>
      <c r="CJ25" s="866">
        <v>-4862.4499999999971</v>
      </c>
      <c r="CK25" s="374">
        <v>-0.19812761872397563</v>
      </c>
      <c r="CL25" s="370">
        <v>2.9919807584822961E-2</v>
      </c>
      <c r="CM25" s="370">
        <v>2.405114374972632E-2</v>
      </c>
      <c r="CN25" s="377">
        <v>727756.24</v>
      </c>
      <c r="CO25" s="378">
        <v>736147.83</v>
      </c>
      <c r="CP25" s="866">
        <v>8391.5899999999674</v>
      </c>
      <c r="CQ25" s="374">
        <v>1.1530770248015966E-2</v>
      </c>
      <c r="CR25" s="761">
        <v>0.8872267051253846</v>
      </c>
      <c r="CS25" s="371">
        <v>0.89967444802521446</v>
      </c>
      <c r="CT25" s="377">
        <v>389.18</v>
      </c>
      <c r="CU25" s="378">
        <v>505.21</v>
      </c>
      <c r="CV25" s="866">
        <v>116.02999999999997</v>
      </c>
      <c r="CW25" s="374">
        <v>0.29813967829795973</v>
      </c>
      <c r="CX25" s="370">
        <v>4.744595375790899E-4</v>
      </c>
      <c r="CY25" s="371">
        <v>6.1743648403720568E-4</v>
      </c>
      <c r="CZ25" s="377">
        <v>16472.12</v>
      </c>
      <c r="DA25" s="378">
        <v>11413.56</v>
      </c>
      <c r="DB25" s="866">
        <v>-5058.5599999999995</v>
      </c>
      <c r="DC25" s="374">
        <v>-0.30709829700123603</v>
      </c>
      <c r="DD25" s="370">
        <v>2.0081593191189882E-2</v>
      </c>
      <c r="DE25" s="371">
        <v>1.3948948668370953E-2</v>
      </c>
      <c r="DF25" s="377">
        <v>1384.78</v>
      </c>
      <c r="DG25" s="378">
        <v>4137.25</v>
      </c>
      <c r="DH25" s="866">
        <v>2752.4700000000003</v>
      </c>
      <c r="DI25" s="374">
        <v>1.9876586894669193</v>
      </c>
      <c r="DJ25" s="370">
        <v>1.6882215901350842E-3</v>
      </c>
      <c r="DK25" s="370">
        <v>5.0562916283979527E-3</v>
      </c>
      <c r="DL25" s="377">
        <v>820259.62</v>
      </c>
      <c r="DM25" s="378">
        <v>818238.01</v>
      </c>
      <c r="DN25" s="866">
        <v>-2021.609999999986</v>
      </c>
      <c r="DO25" s="371">
        <v>-2.4645977330933176E-3</v>
      </c>
      <c r="DP25" s="377">
        <v>13303.12</v>
      </c>
      <c r="DQ25" s="378">
        <v>13329.89</v>
      </c>
      <c r="DR25" s="866">
        <v>26.769999999998618</v>
      </c>
      <c r="DS25" s="374">
        <v>2.0123098942201991E-3</v>
      </c>
      <c r="DT25" s="370">
        <v>0.12750785307294221</v>
      </c>
      <c r="DU25" s="371">
        <v>0.13416972862363169</v>
      </c>
      <c r="DV25" s="378">
        <v>22260.240000000002</v>
      </c>
      <c r="DW25" s="378">
        <v>66311.58</v>
      </c>
      <c r="DX25" s="866">
        <v>44051.34</v>
      </c>
      <c r="DY25" s="374">
        <v>1.9789247555282419</v>
      </c>
      <c r="DZ25" s="370">
        <v>0.21336012990098799</v>
      </c>
      <c r="EA25" s="370">
        <v>0.6674478704028497</v>
      </c>
      <c r="EB25" s="377">
        <v>0</v>
      </c>
      <c r="EC25" s="378">
        <v>0</v>
      </c>
      <c r="ED25" s="866">
        <v>0</v>
      </c>
      <c r="EE25" s="374">
        <v>0</v>
      </c>
      <c r="EF25" s="370">
        <v>0</v>
      </c>
      <c r="EG25" s="371">
        <v>0</v>
      </c>
      <c r="EH25" s="377">
        <v>0</v>
      </c>
      <c r="EI25" s="378">
        <v>0</v>
      </c>
      <c r="EJ25" s="866">
        <v>0</v>
      </c>
      <c r="EK25" s="374">
        <v>0</v>
      </c>
      <c r="EL25" s="370">
        <v>0</v>
      </c>
      <c r="EM25" s="371">
        <v>0</v>
      </c>
      <c r="EN25" s="378">
        <v>2328.66</v>
      </c>
      <c r="EO25" s="378">
        <v>2427.6999999999998</v>
      </c>
      <c r="EP25" s="866">
        <v>99.039999999999964</v>
      </c>
      <c r="EQ25" s="374">
        <v>4.2530897597760076E-2</v>
      </c>
      <c r="ER25" s="370">
        <v>2.2319759359972515E-2</v>
      </c>
      <c r="ES25" s="371">
        <v>2.443559925697741E-2</v>
      </c>
      <c r="ET25" s="377">
        <v>59692.88</v>
      </c>
      <c r="EU25" s="378">
        <v>12637.62</v>
      </c>
      <c r="EV25" s="866">
        <v>-47055.259999999995</v>
      </c>
      <c r="EW25" s="374">
        <v>-0.788289323617825</v>
      </c>
      <c r="EX25" s="370">
        <v>0.57214480306430149</v>
      </c>
      <c r="EY25" s="371">
        <v>0.12720180330434688</v>
      </c>
      <c r="EZ25" s="377">
        <v>6746.88</v>
      </c>
      <c r="FA25" s="378">
        <v>4644.17</v>
      </c>
      <c r="FB25" s="866">
        <v>-2102.71</v>
      </c>
      <c r="FC25" s="374">
        <v>-0.31165664722064124</v>
      </c>
      <c r="FD25" s="370">
        <v>6.4667550449877348E-2</v>
      </c>
      <c r="FE25" s="371">
        <v>4.6745099065484533E-2</v>
      </c>
      <c r="FF25" s="377">
        <v>0</v>
      </c>
      <c r="FG25" s="378">
        <v>0</v>
      </c>
      <c r="FH25" s="866">
        <v>0</v>
      </c>
      <c r="FI25" s="374">
        <v>0</v>
      </c>
      <c r="FJ25" s="370">
        <v>0</v>
      </c>
      <c r="FK25" s="371">
        <v>0</v>
      </c>
      <c r="FL25" s="377">
        <v>0</v>
      </c>
      <c r="FM25" s="378">
        <v>0</v>
      </c>
      <c r="FN25" s="866">
        <v>0</v>
      </c>
      <c r="FO25" s="374">
        <v>0</v>
      </c>
      <c r="FP25" s="370">
        <v>0</v>
      </c>
      <c r="FQ25" s="371">
        <v>0</v>
      </c>
      <c r="FR25" s="377">
        <v>66439.759999999995</v>
      </c>
      <c r="FS25" s="378">
        <v>17281.79</v>
      </c>
      <c r="FT25" s="866">
        <v>-49157.969999999994</v>
      </c>
      <c r="FU25" s="374">
        <v>-0.7398878322257636</v>
      </c>
      <c r="FV25" s="370">
        <v>0.63681235351417875</v>
      </c>
      <c r="FW25" s="371">
        <v>0.1739469023698314</v>
      </c>
      <c r="FX25" s="378">
        <v>0</v>
      </c>
      <c r="FY25" s="378">
        <v>0</v>
      </c>
      <c r="FZ25" s="866">
        <v>0</v>
      </c>
      <c r="GA25" s="370">
        <v>0</v>
      </c>
      <c r="GB25" s="761">
        <v>0</v>
      </c>
      <c r="GC25" s="371">
        <v>0</v>
      </c>
      <c r="GD25" s="378">
        <v>0</v>
      </c>
      <c r="GE25" s="378">
        <v>0</v>
      </c>
      <c r="GF25" s="866">
        <v>0</v>
      </c>
      <c r="GG25" s="370">
        <v>0</v>
      </c>
      <c r="GH25" s="761">
        <v>0</v>
      </c>
      <c r="GI25" s="371">
        <v>0</v>
      </c>
      <c r="GJ25" s="377">
        <v>104331.77</v>
      </c>
      <c r="GK25" s="378">
        <v>99350.95</v>
      </c>
      <c r="GL25" s="866">
        <v>-4980.820000000007</v>
      </c>
      <c r="GM25" s="371">
        <v>-4.7740204158330746E-2</v>
      </c>
    </row>
    <row r="26" spans="1:195" s="709" customFormat="1" ht="17.25" customHeight="1">
      <c r="A26" s="708" t="s">
        <v>490</v>
      </c>
      <c r="B26" s="377">
        <v>95891.8</v>
      </c>
      <c r="C26" s="378">
        <v>42650.22</v>
      </c>
      <c r="D26" s="866">
        <v>-53241.58</v>
      </c>
      <c r="E26" s="374">
        <v>-0.55522557716092513</v>
      </c>
      <c r="F26" s="370">
        <v>0.13990754457370114</v>
      </c>
      <c r="G26" s="370">
        <v>6.2901676382233984E-2</v>
      </c>
      <c r="H26" s="377">
        <v>0</v>
      </c>
      <c r="I26" s="378">
        <v>0</v>
      </c>
      <c r="J26" s="866">
        <v>0</v>
      </c>
      <c r="K26" s="374">
        <v>0</v>
      </c>
      <c r="L26" s="760">
        <v>0</v>
      </c>
      <c r="M26" s="760">
        <v>0</v>
      </c>
      <c r="N26" s="377">
        <v>299456.39</v>
      </c>
      <c r="O26" s="378">
        <v>373657.99</v>
      </c>
      <c r="P26" s="866">
        <v>74201.599999999977</v>
      </c>
      <c r="Q26" s="374">
        <v>0.24778766617736883</v>
      </c>
      <c r="R26" s="761">
        <v>0.43691127115983469</v>
      </c>
      <c r="S26" s="374">
        <v>0.55108072044214595</v>
      </c>
      <c r="T26" s="370">
        <v>0.89219908691651106</v>
      </c>
      <c r="U26" s="371">
        <v>1.0642563236094884</v>
      </c>
      <c r="V26" s="377">
        <v>0</v>
      </c>
      <c r="W26" s="378">
        <v>0</v>
      </c>
      <c r="X26" s="866">
        <v>0</v>
      </c>
      <c r="Y26" s="374">
        <v>0</v>
      </c>
      <c r="Z26" s="370">
        <v>0</v>
      </c>
      <c r="AA26" s="370">
        <v>0</v>
      </c>
      <c r="AB26" s="377">
        <v>262839.11</v>
      </c>
      <c r="AC26" s="378">
        <v>223455.1</v>
      </c>
      <c r="AD26" s="866">
        <v>-39384.00999999998</v>
      </c>
      <c r="AE26" s="374">
        <v>-0.14984075239031203</v>
      </c>
      <c r="AF26" s="370">
        <v>0.38348612183770597</v>
      </c>
      <c r="AG26" s="370">
        <v>0.32955751192279276</v>
      </c>
      <c r="AH26" s="377">
        <v>1145.23</v>
      </c>
      <c r="AI26" s="378">
        <v>9392.31</v>
      </c>
      <c r="AJ26" s="866">
        <v>8247.08</v>
      </c>
      <c r="AK26" s="374">
        <v>7.2012434183526448</v>
      </c>
      <c r="AL26" s="370">
        <v>1.6709073901224063E-3</v>
      </c>
      <c r="AM26" s="370">
        <v>1.3852028057572036E-2</v>
      </c>
      <c r="AN26" s="377">
        <v>0</v>
      </c>
      <c r="AO26" s="378">
        <v>0</v>
      </c>
      <c r="AP26" s="866">
        <v>0</v>
      </c>
      <c r="AQ26" s="374">
        <v>0</v>
      </c>
      <c r="AR26" s="760">
        <v>0</v>
      </c>
      <c r="AS26" s="760">
        <v>0</v>
      </c>
      <c r="AT26" s="377">
        <v>97.31</v>
      </c>
      <c r="AU26" s="378">
        <v>162.5</v>
      </c>
      <c r="AV26" s="866">
        <v>65.19</v>
      </c>
      <c r="AW26" s="374">
        <v>0.66992087144178392</v>
      </c>
      <c r="AX26" s="370">
        <v>1.4197671920296477E-4</v>
      </c>
      <c r="AY26" s="370">
        <v>2.3965931270959498E-4</v>
      </c>
      <c r="AZ26" s="377">
        <v>25964.22</v>
      </c>
      <c r="BA26" s="378">
        <v>28727.72</v>
      </c>
      <c r="BB26" s="866">
        <v>2763.5</v>
      </c>
      <c r="BC26" s="374">
        <v>0.10643493238002143</v>
      </c>
      <c r="BD26" s="370">
        <v>3.7882178319432767E-2</v>
      </c>
      <c r="BE26" s="370">
        <v>4.2368403882545765E-2</v>
      </c>
      <c r="BF26" s="377">
        <v>685394.06</v>
      </c>
      <c r="BG26" s="378">
        <v>678045.84</v>
      </c>
      <c r="BH26" s="866">
        <v>-7348.2200000000885</v>
      </c>
      <c r="BI26" s="370">
        <v>-1.0721160904137524E-2</v>
      </c>
      <c r="BJ26" s="377">
        <v>0</v>
      </c>
      <c r="BK26" s="378">
        <v>0</v>
      </c>
      <c r="BL26" s="866">
        <v>0</v>
      </c>
      <c r="BM26" s="370">
        <v>0</v>
      </c>
      <c r="BN26" s="761">
        <v>0</v>
      </c>
      <c r="BO26" s="371">
        <v>0</v>
      </c>
      <c r="BP26" s="377">
        <v>0.79</v>
      </c>
      <c r="BQ26" s="378">
        <v>136.63999999999999</v>
      </c>
      <c r="BR26" s="866">
        <v>135.85</v>
      </c>
      <c r="BS26" s="374">
        <v>171.96202531645568</v>
      </c>
      <c r="BT26" s="370">
        <v>1.5819703123846689E-6</v>
      </c>
      <c r="BU26" s="370">
        <v>2.7622326384106681E-4</v>
      </c>
      <c r="BV26" s="377">
        <v>0</v>
      </c>
      <c r="BW26" s="378">
        <v>0</v>
      </c>
      <c r="BX26" s="866">
        <v>0</v>
      </c>
      <c r="BY26" s="374">
        <v>0</v>
      </c>
      <c r="BZ26" s="370">
        <v>0</v>
      </c>
      <c r="CA26" s="370">
        <v>0</v>
      </c>
      <c r="CB26" s="377">
        <v>114801.12</v>
      </c>
      <c r="CC26" s="378">
        <v>95051.76</v>
      </c>
      <c r="CD26" s="866">
        <v>-19749.36</v>
      </c>
      <c r="CE26" s="374">
        <v>-0.17203107426129641</v>
      </c>
      <c r="CF26" s="370">
        <v>0.22988856160570867</v>
      </c>
      <c r="CG26" s="370">
        <v>0.1921509615122787</v>
      </c>
      <c r="CH26" s="377">
        <v>30371.86</v>
      </c>
      <c r="CI26" s="378">
        <v>29469.08</v>
      </c>
      <c r="CJ26" s="866">
        <v>-902.77999999999884</v>
      </c>
      <c r="CK26" s="374">
        <v>-2.9724224989842531E-2</v>
      </c>
      <c r="CL26" s="370">
        <v>6.0819469432789153E-2</v>
      </c>
      <c r="CM26" s="370">
        <v>5.9572932230631634E-2</v>
      </c>
      <c r="CN26" s="377">
        <v>335638.53</v>
      </c>
      <c r="CO26" s="378">
        <v>351097.74</v>
      </c>
      <c r="CP26" s="866">
        <v>15459.209999999963</v>
      </c>
      <c r="CQ26" s="374">
        <v>4.6059104120137702E-2</v>
      </c>
      <c r="CR26" s="761">
        <v>0.67211416474991281</v>
      </c>
      <c r="CS26" s="371">
        <v>0.70975822358037388</v>
      </c>
      <c r="CT26" s="377">
        <v>561.4</v>
      </c>
      <c r="CU26" s="378">
        <v>840.28</v>
      </c>
      <c r="CV26" s="866">
        <v>278.88</v>
      </c>
      <c r="CW26" s="374">
        <v>0.49675810473815463</v>
      </c>
      <c r="CX26" s="370">
        <v>1.1242001688262697E-3</v>
      </c>
      <c r="CY26" s="371">
        <v>1.6986598663668883E-3</v>
      </c>
      <c r="CZ26" s="377">
        <v>12000.64</v>
      </c>
      <c r="DA26" s="378">
        <v>13034.84</v>
      </c>
      <c r="DB26" s="866">
        <v>1034.2000000000007</v>
      </c>
      <c r="DC26" s="374">
        <v>8.6178737134019578E-2</v>
      </c>
      <c r="DD26" s="370">
        <v>2.4031210391918925E-2</v>
      </c>
      <c r="DE26" s="371">
        <v>2.6350454101625377E-2</v>
      </c>
      <c r="DF26" s="377">
        <v>6002.92</v>
      </c>
      <c r="DG26" s="378">
        <v>5041.9799999999996</v>
      </c>
      <c r="DH26" s="866">
        <v>-960.94000000000051</v>
      </c>
      <c r="DI26" s="374">
        <v>-0.160078761669321</v>
      </c>
      <c r="DJ26" s="370">
        <v>1.2020811680531868E-2</v>
      </c>
      <c r="DK26" s="370">
        <v>1.0192565660285291E-2</v>
      </c>
      <c r="DL26" s="377">
        <v>499377.26</v>
      </c>
      <c r="DM26" s="378">
        <v>494672.31</v>
      </c>
      <c r="DN26" s="866">
        <v>-4704.9500000000116</v>
      </c>
      <c r="DO26" s="371">
        <v>-9.4216344572838808E-3</v>
      </c>
      <c r="DP26" s="377">
        <v>18335.62</v>
      </c>
      <c r="DQ26" s="378">
        <v>18335.62</v>
      </c>
      <c r="DR26" s="866">
        <v>0</v>
      </c>
      <c r="DS26" s="374">
        <v>0</v>
      </c>
      <c r="DT26" s="370">
        <v>9.8569699080943221E-2</v>
      </c>
      <c r="DU26" s="371">
        <v>9.9990549344826374E-2</v>
      </c>
      <c r="DV26" s="378">
        <v>99367.82</v>
      </c>
      <c r="DW26" s="378">
        <v>110079.89</v>
      </c>
      <c r="DX26" s="866">
        <v>10712.069999999992</v>
      </c>
      <c r="DY26" s="374">
        <v>0.10780220397307691</v>
      </c>
      <c r="DZ26" s="370">
        <v>0.53418734221855235</v>
      </c>
      <c r="EA26" s="370">
        <v>0.60030414422408729</v>
      </c>
      <c r="EB26" s="377">
        <v>0</v>
      </c>
      <c r="EC26" s="378">
        <v>0</v>
      </c>
      <c r="ED26" s="866">
        <v>0</v>
      </c>
      <c r="EE26" s="374">
        <v>0</v>
      </c>
      <c r="EF26" s="370">
        <v>0</v>
      </c>
      <c r="EG26" s="371">
        <v>0</v>
      </c>
      <c r="EH26" s="377">
        <v>0</v>
      </c>
      <c r="EI26" s="378">
        <v>0</v>
      </c>
      <c r="EJ26" s="866">
        <v>0</v>
      </c>
      <c r="EK26" s="374">
        <v>0</v>
      </c>
      <c r="EL26" s="370">
        <v>0</v>
      </c>
      <c r="EM26" s="371">
        <v>0</v>
      </c>
      <c r="EN26" s="378">
        <v>6330.06</v>
      </c>
      <c r="EO26" s="378">
        <v>6490.83</v>
      </c>
      <c r="EP26" s="866">
        <v>160.76999999999953</v>
      </c>
      <c r="EQ26" s="374">
        <v>2.5397863527359853E-2</v>
      </c>
      <c r="ER26" s="370">
        <v>3.4029507012269866E-2</v>
      </c>
      <c r="ES26" s="371">
        <v>3.5396766370806083E-2</v>
      </c>
      <c r="ET26" s="377">
        <v>53560.33</v>
      </c>
      <c r="EU26" s="378">
        <v>45259.05</v>
      </c>
      <c r="EV26" s="866">
        <v>-8301.2799999999988</v>
      </c>
      <c r="EW26" s="374">
        <v>-0.15498933632410403</v>
      </c>
      <c r="EX26" s="370">
        <v>0.28793275661123086</v>
      </c>
      <c r="EY26" s="371">
        <v>0.24681343048803175</v>
      </c>
      <c r="EZ26" s="377">
        <v>8422.9699999999993</v>
      </c>
      <c r="FA26" s="378">
        <v>3208.13</v>
      </c>
      <c r="FB26" s="866">
        <v>-5214.8399999999992</v>
      </c>
      <c r="FC26" s="374">
        <v>-0.61912128382268961</v>
      </c>
      <c r="FD26" s="370">
        <v>4.5280695077003795E-2</v>
      </c>
      <c r="FE26" s="371">
        <v>1.7495055038750686E-2</v>
      </c>
      <c r="FF26" s="377">
        <v>0</v>
      </c>
      <c r="FG26" s="378">
        <v>0</v>
      </c>
      <c r="FH26" s="866">
        <v>0</v>
      </c>
      <c r="FI26" s="374">
        <v>0</v>
      </c>
      <c r="FJ26" s="370">
        <v>0</v>
      </c>
      <c r="FK26" s="371">
        <v>0</v>
      </c>
      <c r="FL26" s="377">
        <v>0</v>
      </c>
      <c r="FM26" s="378">
        <v>0</v>
      </c>
      <c r="FN26" s="866">
        <v>0</v>
      </c>
      <c r="FO26" s="374">
        <v>0</v>
      </c>
      <c r="FP26" s="370">
        <v>0</v>
      </c>
      <c r="FQ26" s="371">
        <v>0</v>
      </c>
      <c r="FR26" s="377">
        <v>61983.29</v>
      </c>
      <c r="FS26" s="378">
        <v>48467.18</v>
      </c>
      <c r="FT26" s="866">
        <v>-13516.11</v>
      </c>
      <c r="FU26" s="374">
        <v>-0.21806054502753888</v>
      </c>
      <c r="FV26" s="370">
        <v>0.33321339792964938</v>
      </c>
      <c r="FW26" s="371">
        <v>0.26430848552678243</v>
      </c>
      <c r="FX26" s="378">
        <v>0</v>
      </c>
      <c r="FY26" s="378">
        <v>0</v>
      </c>
      <c r="FZ26" s="866">
        <v>0</v>
      </c>
      <c r="GA26" s="370">
        <v>0</v>
      </c>
      <c r="GB26" s="761">
        <v>0</v>
      </c>
      <c r="GC26" s="371">
        <v>0</v>
      </c>
      <c r="GD26" s="378">
        <v>0</v>
      </c>
      <c r="GE26" s="378">
        <v>0</v>
      </c>
      <c r="GF26" s="866">
        <v>0</v>
      </c>
      <c r="GG26" s="370">
        <v>0</v>
      </c>
      <c r="GH26" s="761">
        <v>0</v>
      </c>
      <c r="GI26" s="371">
        <v>0</v>
      </c>
      <c r="GJ26" s="377">
        <v>186016.8</v>
      </c>
      <c r="GK26" s="378">
        <v>183373.53</v>
      </c>
      <c r="GL26" s="866">
        <v>-2643.2699999999895</v>
      </c>
      <c r="GM26" s="371">
        <v>-1.4209845562336249E-2</v>
      </c>
    </row>
    <row r="27" spans="1:195" s="709" customFormat="1" ht="17.25" customHeight="1">
      <c r="A27" s="708" t="s">
        <v>19</v>
      </c>
      <c r="B27" s="377">
        <v>7786.51</v>
      </c>
      <c r="C27" s="378">
        <v>27390.03</v>
      </c>
      <c r="D27" s="866">
        <v>19603.519999999997</v>
      </c>
      <c r="E27" s="374">
        <v>2.5176259967559274</v>
      </c>
      <c r="F27" s="370">
        <v>1.4773974886874361E-2</v>
      </c>
      <c r="G27" s="370">
        <v>5.2337035233448431E-2</v>
      </c>
      <c r="H27" s="377">
        <v>0</v>
      </c>
      <c r="I27" s="378">
        <v>0</v>
      </c>
      <c r="J27" s="866">
        <v>0</v>
      </c>
      <c r="K27" s="374">
        <v>0</v>
      </c>
      <c r="L27" s="760">
        <v>0</v>
      </c>
      <c r="M27" s="760">
        <v>0</v>
      </c>
      <c r="N27" s="377">
        <v>180739.42</v>
      </c>
      <c r="O27" s="378">
        <v>151375.65</v>
      </c>
      <c r="P27" s="866">
        <v>-29363.770000000019</v>
      </c>
      <c r="Q27" s="374">
        <v>-0.16246466874796886</v>
      </c>
      <c r="R27" s="761">
        <v>0.34293151259655968</v>
      </c>
      <c r="S27" s="374">
        <v>0.28924950894672835</v>
      </c>
      <c r="T27" s="370">
        <v>0.62984714919023399</v>
      </c>
      <c r="U27" s="371">
        <v>0.58182265083987728</v>
      </c>
      <c r="V27" s="377">
        <v>0</v>
      </c>
      <c r="W27" s="378">
        <v>0</v>
      </c>
      <c r="X27" s="866">
        <v>0</v>
      </c>
      <c r="Y27" s="374">
        <v>0</v>
      </c>
      <c r="Z27" s="370">
        <v>0</v>
      </c>
      <c r="AA27" s="370">
        <v>0</v>
      </c>
      <c r="AB27" s="377">
        <v>280367.07</v>
      </c>
      <c r="AC27" s="378">
        <v>291020.14</v>
      </c>
      <c r="AD27" s="866">
        <v>10653.070000000007</v>
      </c>
      <c r="AE27" s="374">
        <v>3.7996866037084909E-2</v>
      </c>
      <c r="AF27" s="370">
        <v>0.53196310687156967</v>
      </c>
      <c r="AG27" s="370">
        <v>0.5560830463063785</v>
      </c>
      <c r="AH27" s="377">
        <v>16636.509999999998</v>
      </c>
      <c r="AI27" s="378">
        <v>10911.05</v>
      </c>
      <c r="AJ27" s="866">
        <v>-5725.4599999999991</v>
      </c>
      <c r="AK27" s="374">
        <v>-0.34415030556288545</v>
      </c>
      <c r="AL27" s="370">
        <v>3.1565795323608925E-2</v>
      </c>
      <c r="AM27" s="370">
        <v>2.0848900431431346E-2</v>
      </c>
      <c r="AN27" s="377">
        <v>0</v>
      </c>
      <c r="AO27" s="378">
        <v>0</v>
      </c>
      <c r="AP27" s="866">
        <v>0</v>
      </c>
      <c r="AQ27" s="374">
        <v>0</v>
      </c>
      <c r="AR27" s="760">
        <v>0</v>
      </c>
      <c r="AS27" s="760">
        <v>0</v>
      </c>
      <c r="AT27" s="377">
        <v>18557.66</v>
      </c>
      <c r="AU27" s="378">
        <v>18047.330000000002</v>
      </c>
      <c r="AV27" s="866">
        <v>-510.32999999999811</v>
      </c>
      <c r="AW27" s="374">
        <v>-2.749969554351131E-2</v>
      </c>
      <c r="AX27" s="370">
        <v>3.5210948524968547E-2</v>
      </c>
      <c r="AY27" s="370">
        <v>3.448494748197322E-2</v>
      </c>
      <c r="AZ27" s="377">
        <v>22955.14</v>
      </c>
      <c r="BA27" s="378">
        <v>24595.15</v>
      </c>
      <c r="BB27" s="866">
        <v>1640.010000000002</v>
      </c>
      <c r="BC27" s="374">
        <v>7.1444129724323277E-2</v>
      </c>
      <c r="BD27" s="370">
        <v>4.3554642822610526E-2</v>
      </c>
      <c r="BE27" s="370">
        <v>4.6996561600040211E-2</v>
      </c>
      <c r="BF27" s="377">
        <v>527042.31999999995</v>
      </c>
      <c r="BG27" s="378">
        <v>523339.35</v>
      </c>
      <c r="BH27" s="866">
        <v>-3702.9699999999721</v>
      </c>
      <c r="BI27" s="370">
        <v>-7.0259443302389309E-3</v>
      </c>
      <c r="BJ27" s="377">
        <v>930.33</v>
      </c>
      <c r="BK27" s="378">
        <v>329.72</v>
      </c>
      <c r="BL27" s="866">
        <v>-600.61</v>
      </c>
      <c r="BM27" s="370">
        <v>-0.64558812464394355</v>
      </c>
      <c r="BN27" s="761">
        <v>2.5199566656189535E-3</v>
      </c>
      <c r="BO27" s="371">
        <v>8.98229007969644E-4</v>
      </c>
      <c r="BP27" s="377">
        <v>0</v>
      </c>
      <c r="BQ27" s="378">
        <v>74.37</v>
      </c>
      <c r="BR27" s="866">
        <v>74.37</v>
      </c>
      <c r="BS27" s="374" t="s">
        <v>489</v>
      </c>
      <c r="BT27" s="370">
        <v>0</v>
      </c>
      <c r="BU27" s="370">
        <v>2.0260005860336778E-4</v>
      </c>
      <c r="BV27" s="377">
        <v>0</v>
      </c>
      <c r="BW27" s="378">
        <v>0</v>
      </c>
      <c r="BX27" s="866">
        <v>0</v>
      </c>
      <c r="BY27" s="374">
        <v>0</v>
      </c>
      <c r="BZ27" s="370">
        <v>0</v>
      </c>
      <c r="CA27" s="370">
        <v>0</v>
      </c>
      <c r="CB27" s="377">
        <v>24924.9</v>
      </c>
      <c r="CC27" s="378">
        <v>53287.12</v>
      </c>
      <c r="CD27" s="866">
        <v>28362.22</v>
      </c>
      <c r="CE27" s="374">
        <v>1.1379070728468319</v>
      </c>
      <c r="CF27" s="370">
        <v>6.7513320966631041E-2</v>
      </c>
      <c r="CG27" s="370">
        <v>0.14516570707011819</v>
      </c>
      <c r="CH27" s="377">
        <v>19240.900000000001</v>
      </c>
      <c r="CI27" s="378">
        <v>23140.720000000001</v>
      </c>
      <c r="CJ27" s="866">
        <v>3899.8199999999997</v>
      </c>
      <c r="CK27" s="374">
        <v>0.20268386613931777</v>
      </c>
      <c r="CL27" s="370">
        <v>5.2117242491919777E-2</v>
      </c>
      <c r="CM27" s="370">
        <v>6.3040355360012429E-2</v>
      </c>
      <c r="CN27" s="377">
        <v>286957.59000000003</v>
      </c>
      <c r="CO27" s="378">
        <v>260174.9</v>
      </c>
      <c r="CP27" s="866">
        <v>-26782.690000000031</v>
      </c>
      <c r="CQ27" s="374">
        <v>-9.3333269212360015E-2</v>
      </c>
      <c r="CR27" s="761">
        <v>0.77727332416502826</v>
      </c>
      <c r="CS27" s="371">
        <v>0.7087730265849852</v>
      </c>
      <c r="CT27" s="377">
        <v>831.43</v>
      </c>
      <c r="CU27" s="378">
        <v>967.34</v>
      </c>
      <c r="CV27" s="866">
        <v>135.91000000000008</v>
      </c>
      <c r="CW27" s="374">
        <v>0.16346535487052438</v>
      </c>
      <c r="CX27" s="370">
        <v>2.2520692340304688E-3</v>
      </c>
      <c r="CY27" s="371">
        <v>2.6352445971410754E-3</v>
      </c>
      <c r="CZ27" s="377">
        <v>12783.49</v>
      </c>
      <c r="DA27" s="378">
        <v>8464.81</v>
      </c>
      <c r="DB27" s="866">
        <v>-4318.68</v>
      </c>
      <c r="DC27" s="374">
        <v>-0.33783262630158123</v>
      </c>
      <c r="DD27" s="370">
        <v>3.4626251798150369E-2</v>
      </c>
      <c r="DE27" s="371">
        <v>2.3059983892246515E-2</v>
      </c>
      <c r="DF27" s="377">
        <v>23516.28</v>
      </c>
      <c r="DG27" s="378">
        <v>20638.88</v>
      </c>
      <c r="DH27" s="866">
        <v>-2877.3999999999978</v>
      </c>
      <c r="DI27" s="374">
        <v>-0.12235778788141653</v>
      </c>
      <c r="DJ27" s="370">
        <v>6.3697834678621224E-2</v>
      </c>
      <c r="DK27" s="370">
        <v>5.6224798944572746E-2</v>
      </c>
      <c r="DL27" s="377">
        <v>369184.92</v>
      </c>
      <c r="DM27" s="378">
        <v>367077.88</v>
      </c>
      <c r="DN27" s="866">
        <v>-2107.039999999979</v>
      </c>
      <c r="DO27" s="371">
        <v>-5.70727536758538E-3</v>
      </c>
      <c r="DP27" s="377">
        <v>6228.37</v>
      </c>
      <c r="DQ27" s="378">
        <v>6228.37</v>
      </c>
      <c r="DR27" s="866">
        <v>0</v>
      </c>
      <c r="DS27" s="374">
        <v>0</v>
      </c>
      <c r="DT27" s="370">
        <v>3.945567078542591E-2</v>
      </c>
      <c r="DU27" s="371">
        <v>3.9858642056803895E-2</v>
      </c>
      <c r="DV27" s="378">
        <v>150978.43</v>
      </c>
      <c r="DW27" s="378">
        <v>152748.25</v>
      </c>
      <c r="DX27" s="866">
        <v>1769.820000000007</v>
      </c>
      <c r="DY27" s="374">
        <v>1.1722336760290905E-2</v>
      </c>
      <c r="DZ27" s="370">
        <v>0.95642282487721031</v>
      </c>
      <c r="EA27" s="370">
        <v>0.97751704242894932</v>
      </c>
      <c r="EB27" s="377">
        <v>0</v>
      </c>
      <c r="EC27" s="378">
        <v>0</v>
      </c>
      <c r="ED27" s="866">
        <v>0</v>
      </c>
      <c r="EE27" s="374">
        <v>0</v>
      </c>
      <c r="EF27" s="370">
        <v>0</v>
      </c>
      <c r="EG27" s="371">
        <v>0</v>
      </c>
      <c r="EH27" s="377">
        <v>0</v>
      </c>
      <c r="EI27" s="378">
        <v>0</v>
      </c>
      <c r="EJ27" s="866">
        <v>0</v>
      </c>
      <c r="EK27" s="374">
        <v>0</v>
      </c>
      <c r="EL27" s="370">
        <v>0</v>
      </c>
      <c r="EM27" s="371">
        <v>0</v>
      </c>
      <c r="EN27" s="378">
        <v>-23971.75</v>
      </c>
      <c r="EO27" s="378">
        <v>-24356</v>
      </c>
      <c r="EP27" s="866">
        <v>-384.25</v>
      </c>
      <c r="EQ27" s="374">
        <v>-1.6029284470261872E-2</v>
      </c>
      <c r="ER27" s="370">
        <v>-0.15185698283026436</v>
      </c>
      <c r="ES27" s="371">
        <v>-0.15586695811833845</v>
      </c>
      <c r="ET27" s="377">
        <v>21800.26</v>
      </c>
      <c r="EU27" s="378">
        <v>20037.39</v>
      </c>
      <c r="EV27" s="866">
        <v>-1762.869999999999</v>
      </c>
      <c r="EW27" s="374">
        <v>-8.0864631889711366E-2</v>
      </c>
      <c r="EX27" s="370">
        <v>0.13810096086081736</v>
      </c>
      <c r="EY27" s="371">
        <v>0.12822988290075601</v>
      </c>
      <c r="EZ27" s="377">
        <v>2822.09</v>
      </c>
      <c r="FA27" s="378">
        <v>1603.45</v>
      </c>
      <c r="FB27" s="866">
        <v>-1218.6400000000001</v>
      </c>
      <c r="FC27" s="374">
        <v>-0.4318218058247611</v>
      </c>
      <c r="FD27" s="370">
        <v>1.7877462958501601E-2</v>
      </c>
      <c r="FE27" s="371">
        <v>1.0261326736526926E-2</v>
      </c>
      <c r="FF27" s="377">
        <v>0</v>
      </c>
      <c r="FG27" s="378">
        <v>0</v>
      </c>
      <c r="FH27" s="866">
        <v>0</v>
      </c>
      <c r="FI27" s="374">
        <v>0</v>
      </c>
      <c r="FJ27" s="370">
        <v>0</v>
      </c>
      <c r="FK27" s="371">
        <v>0</v>
      </c>
      <c r="FL27" s="377">
        <v>0</v>
      </c>
      <c r="FM27" s="378">
        <v>0</v>
      </c>
      <c r="FN27" s="866">
        <v>0</v>
      </c>
      <c r="FO27" s="374">
        <v>0</v>
      </c>
      <c r="FP27" s="370">
        <v>0</v>
      </c>
      <c r="FQ27" s="371">
        <v>0</v>
      </c>
      <c r="FR27" s="377">
        <v>24622.35</v>
      </c>
      <c r="FS27" s="378">
        <v>21640.85</v>
      </c>
      <c r="FT27" s="866">
        <v>-2981.5</v>
      </c>
      <c r="FU27" s="374">
        <v>-0.12108917304806406</v>
      </c>
      <c r="FV27" s="370">
        <v>0.15597842381931895</v>
      </c>
      <c r="FW27" s="371">
        <v>0.13849127363258518</v>
      </c>
      <c r="FX27" s="378">
        <v>0</v>
      </c>
      <c r="FY27" s="378">
        <v>0</v>
      </c>
      <c r="FZ27" s="866">
        <v>0</v>
      </c>
      <c r="GA27" s="370">
        <v>0</v>
      </c>
      <c r="GB27" s="761">
        <v>0</v>
      </c>
      <c r="GC27" s="371">
        <v>0</v>
      </c>
      <c r="GD27" s="378">
        <v>0</v>
      </c>
      <c r="GE27" s="378">
        <v>0</v>
      </c>
      <c r="GF27" s="866">
        <v>0</v>
      </c>
      <c r="GG27" s="370">
        <v>0</v>
      </c>
      <c r="GH27" s="761">
        <v>0</v>
      </c>
      <c r="GI27" s="371">
        <v>0</v>
      </c>
      <c r="GJ27" s="377">
        <v>157857.41</v>
      </c>
      <c r="GK27" s="378">
        <v>156261.47</v>
      </c>
      <c r="GL27" s="866">
        <v>-1595.9400000000023</v>
      </c>
      <c r="GM27" s="371">
        <v>-1.0110010040073522E-2</v>
      </c>
    </row>
    <row r="28" spans="1:195" s="709" customFormat="1" ht="17.25" customHeight="1">
      <c r="A28" s="708" t="s">
        <v>298</v>
      </c>
      <c r="B28" s="377">
        <v>12096.86</v>
      </c>
      <c r="C28" s="378">
        <v>16388.64</v>
      </c>
      <c r="D28" s="866">
        <v>4291.7799999999988</v>
      </c>
      <c r="E28" s="374">
        <v>0.35478463006102401</v>
      </c>
      <c r="F28" s="370">
        <v>3.6098601141381928E-2</v>
      </c>
      <c r="G28" s="370">
        <v>3.9333509768804176E-2</v>
      </c>
      <c r="H28" s="377">
        <v>0</v>
      </c>
      <c r="I28" s="378">
        <v>0</v>
      </c>
      <c r="J28" s="866">
        <v>0</v>
      </c>
      <c r="K28" s="374">
        <v>0</v>
      </c>
      <c r="L28" s="760">
        <v>0</v>
      </c>
      <c r="M28" s="760">
        <v>0</v>
      </c>
      <c r="N28" s="377">
        <v>94463.93</v>
      </c>
      <c r="O28" s="378">
        <v>116333.14</v>
      </c>
      <c r="P28" s="866">
        <v>21869.210000000006</v>
      </c>
      <c r="Q28" s="374">
        <v>0.23150857687161658</v>
      </c>
      <c r="R28" s="761">
        <v>0.2818926342304881</v>
      </c>
      <c r="S28" s="374">
        <v>0.27920502852132106</v>
      </c>
      <c r="T28" s="370">
        <v>0.36722105694620694</v>
      </c>
      <c r="U28" s="371">
        <v>0.35611010187571868</v>
      </c>
      <c r="V28" s="377">
        <v>0</v>
      </c>
      <c r="W28" s="378">
        <v>0</v>
      </c>
      <c r="X28" s="866">
        <v>0</v>
      </c>
      <c r="Y28" s="374">
        <v>0</v>
      </c>
      <c r="Z28" s="370">
        <v>0</v>
      </c>
      <c r="AA28" s="370">
        <v>0</v>
      </c>
      <c r="AB28" s="377">
        <v>223757.04</v>
      </c>
      <c r="AC28" s="378">
        <v>276206.23</v>
      </c>
      <c r="AD28" s="866">
        <v>52449.189999999973</v>
      </c>
      <c r="AE28" s="374">
        <v>0.23440241254532135</v>
      </c>
      <c r="AF28" s="370">
        <v>0.66772006450733834</v>
      </c>
      <c r="AG28" s="370">
        <v>0.66290799272603296</v>
      </c>
      <c r="AH28" s="377">
        <v>595.92999999999995</v>
      </c>
      <c r="AI28" s="378">
        <v>2245.31</v>
      </c>
      <c r="AJ28" s="866">
        <v>1649.38</v>
      </c>
      <c r="AK28" s="374">
        <v>2.7677411776550942</v>
      </c>
      <c r="AL28" s="370">
        <v>1.7783325076246009E-3</v>
      </c>
      <c r="AM28" s="370">
        <v>5.388850009457386E-3</v>
      </c>
      <c r="AN28" s="377">
        <v>0</v>
      </c>
      <c r="AO28" s="378">
        <v>0</v>
      </c>
      <c r="AP28" s="866">
        <v>0</v>
      </c>
      <c r="AQ28" s="374">
        <v>0</v>
      </c>
      <c r="AR28" s="760">
        <v>0</v>
      </c>
      <c r="AS28" s="760">
        <v>0</v>
      </c>
      <c r="AT28" s="377">
        <v>1111.08</v>
      </c>
      <c r="AU28" s="378">
        <v>484.66</v>
      </c>
      <c r="AV28" s="866">
        <v>-626.41999999999985</v>
      </c>
      <c r="AW28" s="374">
        <v>-0.56379378622601417</v>
      </c>
      <c r="AX28" s="370">
        <v>3.3156070051374182E-3</v>
      </c>
      <c r="AY28" s="370">
        <v>1.1632068826057948E-3</v>
      </c>
      <c r="AZ28" s="377">
        <v>3081.23</v>
      </c>
      <c r="BA28" s="378">
        <v>5000.49</v>
      </c>
      <c r="BB28" s="866">
        <v>1919.2599999999998</v>
      </c>
      <c r="BC28" s="374">
        <v>0.62288761306361418</v>
      </c>
      <c r="BD28" s="370">
        <v>9.1947904493281923E-3</v>
      </c>
      <c r="BE28" s="370">
        <v>1.2001412091778669E-2</v>
      </c>
      <c r="BF28" s="377">
        <v>335106.06</v>
      </c>
      <c r="BG28" s="378">
        <v>416658.47</v>
      </c>
      <c r="BH28" s="866">
        <v>81552.409999999974</v>
      </c>
      <c r="BI28" s="370">
        <v>0.24336298185714689</v>
      </c>
      <c r="BJ28" s="377">
        <v>619.53</v>
      </c>
      <c r="BK28" s="378">
        <v>289.56</v>
      </c>
      <c r="BL28" s="866">
        <v>-329.96999999999997</v>
      </c>
      <c r="BM28" s="370">
        <v>-0.53261343276354656</v>
      </c>
      <c r="BN28" s="761">
        <v>2.1310221032530821E-3</v>
      </c>
      <c r="BO28" s="371">
        <v>7.8080722135043408E-4</v>
      </c>
      <c r="BP28" s="377">
        <v>0</v>
      </c>
      <c r="BQ28" s="378">
        <v>0</v>
      </c>
      <c r="BR28" s="866">
        <v>0</v>
      </c>
      <c r="BS28" s="374">
        <v>0</v>
      </c>
      <c r="BT28" s="370">
        <v>0</v>
      </c>
      <c r="BU28" s="370">
        <v>0</v>
      </c>
      <c r="BV28" s="377">
        <v>0</v>
      </c>
      <c r="BW28" s="378">
        <v>0</v>
      </c>
      <c r="BX28" s="866">
        <v>0</v>
      </c>
      <c r="BY28" s="374">
        <v>0</v>
      </c>
      <c r="BZ28" s="370">
        <v>0</v>
      </c>
      <c r="CA28" s="370">
        <v>0</v>
      </c>
      <c r="CB28" s="377">
        <v>17190.060000000001</v>
      </c>
      <c r="CC28" s="378">
        <v>25990.5</v>
      </c>
      <c r="CD28" s="866">
        <v>8800.4399999999987</v>
      </c>
      <c r="CE28" s="374">
        <v>0.51194934747173648</v>
      </c>
      <c r="CF28" s="370">
        <v>5.912933645868107E-2</v>
      </c>
      <c r="CG28" s="370">
        <v>7.0084162475854597E-2</v>
      </c>
      <c r="CH28" s="377">
        <v>10308.01</v>
      </c>
      <c r="CI28" s="378">
        <v>10418.11</v>
      </c>
      <c r="CJ28" s="866">
        <v>110.10000000000036</v>
      </c>
      <c r="CK28" s="374">
        <v>1.0681014085162933E-2</v>
      </c>
      <c r="CL28" s="370">
        <v>3.545687400215293E-2</v>
      </c>
      <c r="CM28" s="370">
        <v>2.8092745962229493E-2</v>
      </c>
      <c r="CN28" s="377">
        <v>257239.96</v>
      </c>
      <c r="CO28" s="378">
        <v>326677.45</v>
      </c>
      <c r="CP28" s="866">
        <v>69437.49000000002</v>
      </c>
      <c r="CQ28" s="374">
        <v>0.26993275072815287</v>
      </c>
      <c r="CR28" s="761">
        <v>0.88483857214330019</v>
      </c>
      <c r="CS28" s="371">
        <v>0.8808955381003778</v>
      </c>
      <c r="CT28" s="377">
        <v>503.32</v>
      </c>
      <c r="CU28" s="378">
        <v>499.7</v>
      </c>
      <c r="CV28" s="866">
        <v>-3.6200000000000045</v>
      </c>
      <c r="CW28" s="374">
        <v>-7.192243503139165E-3</v>
      </c>
      <c r="CX28" s="370">
        <v>1.7312899214071012E-3</v>
      </c>
      <c r="CY28" s="371">
        <v>1.3474560315955655E-3</v>
      </c>
      <c r="CZ28" s="377">
        <v>3952.35</v>
      </c>
      <c r="DA28" s="378">
        <v>5532.51</v>
      </c>
      <c r="DB28" s="866">
        <v>1580.1600000000003</v>
      </c>
      <c r="DC28" s="374">
        <v>0.39980264905689028</v>
      </c>
      <c r="DD28" s="370">
        <v>1.3595056268126354E-2</v>
      </c>
      <c r="DE28" s="371">
        <v>1.491857908617727E-2</v>
      </c>
      <c r="DF28" s="377">
        <v>906.43</v>
      </c>
      <c r="DG28" s="378">
        <v>1439.15</v>
      </c>
      <c r="DH28" s="866">
        <v>532.72000000000014</v>
      </c>
      <c r="DI28" s="374">
        <v>0.58771223370806369</v>
      </c>
      <c r="DJ28" s="370">
        <v>3.1178835004788976E-3</v>
      </c>
      <c r="DK28" s="370">
        <v>3.8807111224149651E-3</v>
      </c>
      <c r="DL28" s="377">
        <v>290719.65000000002</v>
      </c>
      <c r="DM28" s="378">
        <v>370846.98</v>
      </c>
      <c r="DN28" s="866">
        <v>80127.329999999958</v>
      </c>
      <c r="DO28" s="371">
        <v>0.27561717964368748</v>
      </c>
      <c r="DP28" s="377">
        <v>25500</v>
      </c>
      <c r="DQ28" s="378">
        <v>25500</v>
      </c>
      <c r="DR28" s="866">
        <v>0</v>
      </c>
      <c r="DS28" s="374">
        <v>0</v>
      </c>
      <c r="DT28" s="370">
        <v>0.5745001679568138</v>
      </c>
      <c r="DU28" s="371">
        <v>0.55662879408008903</v>
      </c>
      <c r="DV28" s="378">
        <v>2597.39</v>
      </c>
      <c r="DW28" s="378">
        <v>3772.3</v>
      </c>
      <c r="DX28" s="866">
        <v>1174.9100000000003</v>
      </c>
      <c r="DY28" s="374">
        <v>0.45234254386133788</v>
      </c>
      <c r="DZ28" s="370">
        <v>5.8517685931346999E-2</v>
      </c>
      <c r="EA28" s="370">
        <v>8.2343952937581177E-2</v>
      </c>
      <c r="EB28" s="377">
        <v>0</v>
      </c>
      <c r="EC28" s="378">
        <v>0</v>
      </c>
      <c r="ED28" s="866">
        <v>0</v>
      </c>
      <c r="EE28" s="374">
        <v>0</v>
      </c>
      <c r="EF28" s="370">
        <v>0</v>
      </c>
      <c r="EG28" s="371">
        <v>0</v>
      </c>
      <c r="EH28" s="377">
        <v>0</v>
      </c>
      <c r="EI28" s="378">
        <v>0</v>
      </c>
      <c r="EJ28" s="866">
        <v>0</v>
      </c>
      <c r="EK28" s="374">
        <v>0</v>
      </c>
      <c r="EL28" s="370">
        <v>0</v>
      </c>
      <c r="EM28" s="371">
        <v>0</v>
      </c>
      <c r="EN28" s="378">
        <v>0</v>
      </c>
      <c r="EO28" s="378">
        <v>0</v>
      </c>
      <c r="EP28" s="866">
        <v>0</v>
      </c>
      <c r="EQ28" s="374">
        <v>0</v>
      </c>
      <c r="ER28" s="370">
        <v>0</v>
      </c>
      <c r="ES28" s="371">
        <v>0</v>
      </c>
      <c r="ET28" s="377">
        <v>14139.58</v>
      </c>
      <c r="EU28" s="378">
        <v>15983.37</v>
      </c>
      <c r="EV28" s="866">
        <v>1843.7900000000009</v>
      </c>
      <c r="EW28" s="374">
        <v>0.13039920563411367</v>
      </c>
      <c r="EX28" s="370">
        <v>0.31855651313093353</v>
      </c>
      <c r="EY28" s="371">
        <v>0.34889427327199501</v>
      </c>
      <c r="EZ28" s="377">
        <v>2149.44</v>
      </c>
      <c r="FA28" s="378">
        <v>555.83000000000004</v>
      </c>
      <c r="FB28" s="866">
        <v>-1593.6100000000001</v>
      </c>
      <c r="FC28" s="374">
        <v>-0.74140706416555013</v>
      </c>
      <c r="FD28" s="370">
        <v>4.8425632980905638E-2</v>
      </c>
      <c r="FE28" s="371">
        <v>1.2132979710334743E-2</v>
      </c>
      <c r="FF28" s="377">
        <v>0</v>
      </c>
      <c r="FG28" s="378">
        <v>0</v>
      </c>
      <c r="FH28" s="866">
        <v>0</v>
      </c>
      <c r="FI28" s="374">
        <v>0</v>
      </c>
      <c r="FJ28" s="370">
        <v>0</v>
      </c>
      <c r="FK28" s="371">
        <v>0</v>
      </c>
      <c r="FL28" s="377">
        <v>0</v>
      </c>
      <c r="FM28" s="378">
        <v>0</v>
      </c>
      <c r="FN28" s="866">
        <v>0</v>
      </c>
      <c r="FO28" s="374">
        <v>0</v>
      </c>
      <c r="FP28" s="370">
        <v>0</v>
      </c>
      <c r="FQ28" s="371">
        <v>0</v>
      </c>
      <c r="FR28" s="377">
        <v>16289.02</v>
      </c>
      <c r="FS28" s="378">
        <v>16539.2</v>
      </c>
      <c r="FT28" s="866">
        <v>250.18000000000029</v>
      </c>
      <c r="FU28" s="374">
        <v>1.5358812255126477E-2</v>
      </c>
      <c r="FV28" s="370">
        <v>0.36698214611183916</v>
      </c>
      <c r="FW28" s="371">
        <v>0.36102725298232979</v>
      </c>
      <c r="FX28" s="378">
        <v>0</v>
      </c>
      <c r="FY28" s="378">
        <v>0</v>
      </c>
      <c r="FZ28" s="866">
        <v>0</v>
      </c>
      <c r="GA28" s="370">
        <v>0</v>
      </c>
      <c r="GB28" s="761">
        <v>0</v>
      </c>
      <c r="GC28" s="371">
        <v>0</v>
      </c>
      <c r="GD28" s="378">
        <v>0</v>
      </c>
      <c r="GE28" s="378">
        <v>0</v>
      </c>
      <c r="GF28" s="866">
        <v>0</v>
      </c>
      <c r="GG28" s="370">
        <v>0</v>
      </c>
      <c r="GH28" s="761">
        <v>0</v>
      </c>
      <c r="GI28" s="371">
        <v>0</v>
      </c>
      <c r="GJ28" s="377">
        <v>44386.41</v>
      </c>
      <c r="GK28" s="378">
        <v>45811.5</v>
      </c>
      <c r="GL28" s="866">
        <v>1425.0899999999965</v>
      </c>
      <c r="GM28" s="371">
        <v>3.2106448798179359E-2</v>
      </c>
    </row>
    <row r="29" spans="1:195" s="709" customFormat="1" ht="17.25" customHeight="1">
      <c r="A29" s="708" t="s">
        <v>4</v>
      </c>
      <c r="B29" s="377">
        <v>5199.58</v>
      </c>
      <c r="C29" s="378">
        <v>2251.46</v>
      </c>
      <c r="D29" s="866">
        <v>-2948.12</v>
      </c>
      <c r="E29" s="374">
        <v>-0.56699194934975516</v>
      </c>
      <c r="F29" s="370">
        <v>2.1875191028966311E-2</v>
      </c>
      <c r="G29" s="370">
        <v>8.1921191032659438E-3</v>
      </c>
      <c r="H29" s="377">
        <v>0</v>
      </c>
      <c r="I29" s="378">
        <v>0</v>
      </c>
      <c r="J29" s="866">
        <v>0</v>
      </c>
      <c r="K29" s="374">
        <v>0</v>
      </c>
      <c r="L29" s="760">
        <v>0</v>
      </c>
      <c r="M29" s="760">
        <v>0</v>
      </c>
      <c r="N29" s="377">
        <v>116396.76</v>
      </c>
      <c r="O29" s="378">
        <v>149253.06</v>
      </c>
      <c r="P29" s="866">
        <v>32856.300000000003</v>
      </c>
      <c r="Q29" s="374">
        <v>0.28227847579262522</v>
      </c>
      <c r="R29" s="761">
        <v>0.4896936599019045</v>
      </c>
      <c r="S29" s="374">
        <v>0.54306931681970716</v>
      </c>
      <c r="T29" s="370">
        <v>0.61502942316084563</v>
      </c>
      <c r="U29" s="371">
        <v>0.74018504990753453</v>
      </c>
      <c r="V29" s="377">
        <v>0</v>
      </c>
      <c r="W29" s="378">
        <v>0</v>
      </c>
      <c r="X29" s="866">
        <v>0</v>
      </c>
      <c r="Y29" s="374">
        <v>0</v>
      </c>
      <c r="Z29" s="370">
        <v>0</v>
      </c>
      <c r="AA29" s="370">
        <v>0</v>
      </c>
      <c r="AB29" s="377">
        <v>99959.28</v>
      </c>
      <c r="AC29" s="378">
        <v>106747.5</v>
      </c>
      <c r="AD29" s="866">
        <v>6788.2200000000012</v>
      </c>
      <c r="AE29" s="374">
        <v>6.790985289209768E-2</v>
      </c>
      <c r="AF29" s="370">
        <v>0.42053941762948771</v>
      </c>
      <c r="AG29" s="370">
        <v>0.38840940277681207</v>
      </c>
      <c r="AH29" s="377">
        <v>3146.48</v>
      </c>
      <c r="AI29" s="378">
        <v>3969.86</v>
      </c>
      <c r="AJ29" s="866">
        <v>823.38000000000011</v>
      </c>
      <c r="AK29" s="374">
        <v>0.26168289644300935</v>
      </c>
      <c r="AL29" s="370">
        <v>1.3237579010001176E-2</v>
      </c>
      <c r="AM29" s="370">
        <v>1.4444656331132393E-2</v>
      </c>
      <c r="AN29" s="377">
        <v>109.58</v>
      </c>
      <c r="AO29" s="378">
        <v>109.58</v>
      </c>
      <c r="AP29" s="866">
        <v>0</v>
      </c>
      <c r="AQ29" s="374">
        <v>0</v>
      </c>
      <c r="AR29" s="760">
        <v>4.6101481907271903E-4</v>
      </c>
      <c r="AS29" s="760">
        <v>3.9871568286173505E-4</v>
      </c>
      <c r="AT29" s="377">
        <v>3411.42</v>
      </c>
      <c r="AU29" s="378">
        <v>3260.29</v>
      </c>
      <c r="AV29" s="866">
        <v>-151.13000000000011</v>
      </c>
      <c r="AW29" s="374">
        <v>-4.4301200086767419E-2</v>
      </c>
      <c r="AX29" s="370">
        <v>1.4352210020816346E-2</v>
      </c>
      <c r="AY29" s="370">
        <v>1.1862828560661492E-2</v>
      </c>
      <c r="AZ29" s="377">
        <v>9469.91</v>
      </c>
      <c r="BA29" s="378">
        <v>9240.66</v>
      </c>
      <c r="BB29" s="866">
        <v>-229.25</v>
      </c>
      <c r="BC29" s="374">
        <v>-2.4208255411086274E-2</v>
      </c>
      <c r="BD29" s="370">
        <v>3.9840927589751163E-2</v>
      </c>
      <c r="BE29" s="370">
        <v>3.3622887953943428E-2</v>
      </c>
      <c r="BF29" s="377">
        <v>237693.01</v>
      </c>
      <c r="BG29" s="378">
        <v>274832.43</v>
      </c>
      <c r="BH29" s="866">
        <v>37139.419999999984</v>
      </c>
      <c r="BI29" s="370">
        <v>0.15624952538570647</v>
      </c>
      <c r="BJ29" s="377">
        <v>0</v>
      </c>
      <c r="BK29" s="378">
        <v>0</v>
      </c>
      <c r="BL29" s="866">
        <v>0</v>
      </c>
      <c r="BM29" s="370">
        <v>0</v>
      </c>
      <c r="BN29" s="761">
        <v>0</v>
      </c>
      <c r="BO29" s="371">
        <v>0</v>
      </c>
      <c r="BP29" s="377">
        <v>0</v>
      </c>
      <c r="BQ29" s="378">
        <v>0</v>
      </c>
      <c r="BR29" s="866">
        <v>0</v>
      </c>
      <c r="BS29" s="374">
        <v>0</v>
      </c>
      <c r="BT29" s="370">
        <v>0</v>
      </c>
      <c r="BU29" s="370">
        <v>0</v>
      </c>
      <c r="BV29" s="377">
        <v>0</v>
      </c>
      <c r="BW29" s="378">
        <v>0</v>
      </c>
      <c r="BX29" s="866">
        <v>0</v>
      </c>
      <c r="BY29" s="374">
        <v>0</v>
      </c>
      <c r="BZ29" s="370">
        <v>0</v>
      </c>
      <c r="CA29" s="370">
        <v>0</v>
      </c>
      <c r="CB29" s="377">
        <v>1183.6600000000001</v>
      </c>
      <c r="CC29" s="378">
        <v>14720.3</v>
      </c>
      <c r="CD29" s="866">
        <v>13536.64</v>
      </c>
      <c r="CE29" s="374">
        <v>11.436257033269687</v>
      </c>
      <c r="CF29" s="370">
        <v>5.6532674716799321E-3</v>
      </c>
      <c r="CG29" s="370">
        <v>6.1468189565703518E-2</v>
      </c>
      <c r="CH29" s="377">
        <v>6064.18</v>
      </c>
      <c r="CI29" s="378">
        <v>9116.7199999999993</v>
      </c>
      <c r="CJ29" s="866">
        <v>3052.5399999999991</v>
      </c>
      <c r="CK29" s="374">
        <v>0.50337226137746549</v>
      </c>
      <c r="CL29" s="370">
        <v>2.896307346401163E-2</v>
      </c>
      <c r="CM29" s="370">
        <v>3.806907965037673E-2</v>
      </c>
      <c r="CN29" s="377">
        <v>189253.97</v>
      </c>
      <c r="CO29" s="378">
        <v>201642.9</v>
      </c>
      <c r="CP29" s="866">
        <v>12388.929999999993</v>
      </c>
      <c r="CQ29" s="374">
        <v>6.5461929279475584E-2</v>
      </c>
      <c r="CR29" s="761">
        <v>0.90389411865509484</v>
      </c>
      <c r="CS29" s="371">
        <v>0.84200892656930892</v>
      </c>
      <c r="CT29" s="377">
        <v>1371.51</v>
      </c>
      <c r="CU29" s="378">
        <v>1190.0999999999999</v>
      </c>
      <c r="CV29" s="866">
        <v>-181.41000000000008</v>
      </c>
      <c r="CW29" s="374">
        <v>-0.13227027145263257</v>
      </c>
      <c r="CX29" s="370">
        <v>6.5504561023298439E-3</v>
      </c>
      <c r="CY29" s="371">
        <v>4.9695517348249526E-3</v>
      </c>
      <c r="CZ29" s="377">
        <v>754.45</v>
      </c>
      <c r="DA29" s="378">
        <v>992.39</v>
      </c>
      <c r="DB29" s="866">
        <v>237.93999999999994</v>
      </c>
      <c r="DC29" s="374">
        <v>0.31538206640599104</v>
      </c>
      <c r="DD29" s="370">
        <v>3.6033215991153915E-3</v>
      </c>
      <c r="DE29" s="371">
        <v>4.1439655878690324E-3</v>
      </c>
      <c r="DF29" s="377">
        <v>10748.48</v>
      </c>
      <c r="DG29" s="378">
        <v>11815.94</v>
      </c>
      <c r="DH29" s="866">
        <v>1067.4600000000009</v>
      </c>
      <c r="DI29" s="374">
        <v>9.931264699752905E-2</v>
      </c>
      <c r="DJ29" s="370">
        <v>5.1335714946861691E-2</v>
      </c>
      <c r="DK29" s="370">
        <v>4.9340328649346746E-2</v>
      </c>
      <c r="DL29" s="377">
        <v>209376.26</v>
      </c>
      <c r="DM29" s="378">
        <v>239478.34</v>
      </c>
      <c r="DN29" s="866">
        <v>30102.079999999987</v>
      </c>
      <c r="DO29" s="371">
        <v>0.14377026316164013</v>
      </c>
      <c r="DP29" s="377">
        <v>13136.86</v>
      </c>
      <c r="DQ29" s="378">
        <v>13136.86</v>
      </c>
      <c r="DR29" s="866">
        <v>0</v>
      </c>
      <c r="DS29" s="374">
        <v>0</v>
      </c>
      <c r="DT29" s="370">
        <v>0.46392541516946684</v>
      </c>
      <c r="DU29" s="371">
        <v>0.37157974412005629</v>
      </c>
      <c r="DV29" s="378">
        <v>7534.77</v>
      </c>
      <c r="DW29" s="378">
        <v>7570.87</v>
      </c>
      <c r="DX29" s="866">
        <v>36.099999999999454</v>
      </c>
      <c r="DY29" s="374">
        <v>4.7911216931637527E-3</v>
      </c>
      <c r="DZ29" s="370">
        <v>0.26608879903237487</v>
      </c>
      <c r="EA29" s="370">
        <v>0.21414416667043804</v>
      </c>
      <c r="EB29" s="377">
        <v>0</v>
      </c>
      <c r="EC29" s="378">
        <v>0</v>
      </c>
      <c r="ED29" s="866">
        <v>0</v>
      </c>
      <c r="EE29" s="374">
        <v>0</v>
      </c>
      <c r="EF29" s="370">
        <v>0</v>
      </c>
      <c r="EG29" s="371">
        <v>0</v>
      </c>
      <c r="EH29" s="377">
        <v>0</v>
      </c>
      <c r="EI29" s="378">
        <v>0</v>
      </c>
      <c r="EJ29" s="866">
        <v>0</v>
      </c>
      <c r="EK29" s="374">
        <v>0</v>
      </c>
      <c r="EL29" s="370">
        <v>0</v>
      </c>
      <c r="EM29" s="371">
        <v>0</v>
      </c>
      <c r="EN29" s="378">
        <v>1766.48</v>
      </c>
      <c r="EO29" s="378">
        <v>1596.22</v>
      </c>
      <c r="EP29" s="866">
        <v>-170.26</v>
      </c>
      <c r="EQ29" s="374">
        <v>-9.6383768851048407E-2</v>
      </c>
      <c r="ER29" s="370">
        <v>6.2382865265258193E-2</v>
      </c>
      <c r="ES29" s="371">
        <v>4.5149527296425192E-2</v>
      </c>
      <c r="ET29" s="377">
        <v>7843.52</v>
      </c>
      <c r="EU29" s="378">
        <v>13441.4</v>
      </c>
      <c r="EV29" s="866">
        <v>5597.8799999999992</v>
      </c>
      <c r="EW29" s="374">
        <v>0.71369487169026136</v>
      </c>
      <c r="EX29" s="370">
        <v>0.27699223957551627</v>
      </c>
      <c r="EY29" s="371">
        <v>0.38019374284382451</v>
      </c>
      <c r="EZ29" s="377">
        <v>-599.49</v>
      </c>
      <c r="FA29" s="378">
        <v>974.14</v>
      </c>
      <c r="FB29" s="866">
        <v>1573.63</v>
      </c>
      <c r="FC29" s="374">
        <v>2.6249478723581712</v>
      </c>
      <c r="FD29" s="370">
        <v>-2.1170861769094263E-2</v>
      </c>
      <c r="FE29" s="371">
        <v>2.7553821227988395E-2</v>
      </c>
      <c r="FF29" s="377">
        <v>0</v>
      </c>
      <c r="FG29" s="378">
        <v>0</v>
      </c>
      <c r="FH29" s="866">
        <v>0</v>
      </c>
      <c r="FI29" s="374">
        <v>0</v>
      </c>
      <c r="FJ29" s="370">
        <v>0</v>
      </c>
      <c r="FK29" s="371">
        <v>0</v>
      </c>
      <c r="FL29" s="377">
        <v>-1365.4</v>
      </c>
      <c r="FM29" s="378">
        <v>-1365.4</v>
      </c>
      <c r="FN29" s="866">
        <v>0</v>
      </c>
      <c r="FO29" s="374">
        <v>0</v>
      </c>
      <c r="FP29" s="370">
        <v>-4.8218810421393699E-2</v>
      </c>
      <c r="FQ29" s="371">
        <v>-3.8620719305947147E-2</v>
      </c>
      <c r="FR29" s="377">
        <v>5878.63</v>
      </c>
      <c r="FS29" s="378">
        <v>13050.13</v>
      </c>
      <c r="FT29" s="866">
        <v>7171.4999999999991</v>
      </c>
      <c r="FU29" s="374">
        <v>1.2199270918564358</v>
      </c>
      <c r="FV29" s="370">
        <v>0.2076025673850283</v>
      </c>
      <c r="FW29" s="371">
        <v>0.36912656191308041</v>
      </c>
      <c r="FX29" s="378">
        <v>0</v>
      </c>
      <c r="FY29" s="378">
        <v>0</v>
      </c>
      <c r="FZ29" s="866">
        <v>0</v>
      </c>
      <c r="GA29" s="370">
        <v>0</v>
      </c>
      <c r="GB29" s="761">
        <v>0</v>
      </c>
      <c r="GC29" s="371">
        <v>0</v>
      </c>
      <c r="GD29" s="378">
        <v>0</v>
      </c>
      <c r="GE29" s="378">
        <v>0</v>
      </c>
      <c r="GF29" s="866">
        <v>0</v>
      </c>
      <c r="GG29" s="370">
        <v>0</v>
      </c>
      <c r="GH29" s="761">
        <v>0</v>
      </c>
      <c r="GI29" s="371">
        <v>0</v>
      </c>
      <c r="GJ29" s="377">
        <v>28316.75</v>
      </c>
      <c r="GK29" s="378">
        <v>35354.080000000002</v>
      </c>
      <c r="GL29" s="866">
        <v>7037.3300000000017</v>
      </c>
      <c r="GM29" s="371">
        <v>0.24852181129543474</v>
      </c>
    </row>
    <row r="30" spans="1:195" s="709" customFormat="1" ht="17.25" customHeight="1">
      <c r="A30" s="708" t="s">
        <v>265</v>
      </c>
      <c r="B30" s="377">
        <v>6627.06</v>
      </c>
      <c r="C30" s="378">
        <v>4879.22</v>
      </c>
      <c r="D30" s="866">
        <v>-1747.8400000000001</v>
      </c>
      <c r="E30" s="374">
        <v>-0.263742896548394</v>
      </c>
      <c r="F30" s="370">
        <v>3.0559066770426066E-2</v>
      </c>
      <c r="G30" s="370">
        <v>2.0920023641690755E-2</v>
      </c>
      <c r="H30" s="377">
        <v>0</v>
      </c>
      <c r="I30" s="378">
        <v>0</v>
      </c>
      <c r="J30" s="866">
        <v>0</v>
      </c>
      <c r="K30" s="374">
        <v>0</v>
      </c>
      <c r="L30" s="760">
        <v>0</v>
      </c>
      <c r="M30" s="760">
        <v>0</v>
      </c>
      <c r="N30" s="377">
        <v>77129.759999999995</v>
      </c>
      <c r="O30" s="378">
        <v>82837.570000000007</v>
      </c>
      <c r="P30" s="866">
        <v>5707.8100000000122</v>
      </c>
      <c r="Q30" s="374">
        <v>7.4002693642505987E-2</v>
      </c>
      <c r="R30" s="761">
        <v>0.35566502881020201</v>
      </c>
      <c r="S30" s="374">
        <v>0.35517232730235837</v>
      </c>
      <c r="T30" s="370">
        <v>0.62088233506579327</v>
      </c>
      <c r="U30" s="371">
        <v>0.62500708284174711</v>
      </c>
      <c r="V30" s="377">
        <v>0</v>
      </c>
      <c r="W30" s="378">
        <v>0</v>
      </c>
      <c r="X30" s="866">
        <v>0</v>
      </c>
      <c r="Y30" s="374">
        <v>0</v>
      </c>
      <c r="Z30" s="370">
        <v>0</v>
      </c>
      <c r="AA30" s="370">
        <v>0</v>
      </c>
      <c r="AB30" s="377">
        <v>122121.15</v>
      </c>
      <c r="AC30" s="378">
        <v>128993.51</v>
      </c>
      <c r="AD30" s="866">
        <v>6872.3600000000006</v>
      </c>
      <c r="AE30" s="374">
        <v>5.6274936814794167E-2</v>
      </c>
      <c r="AF30" s="370">
        <v>0.56313182269833328</v>
      </c>
      <c r="AG30" s="370">
        <v>0.55306940019607087</v>
      </c>
      <c r="AH30" s="377">
        <v>6560.95</v>
      </c>
      <c r="AI30" s="378">
        <v>11070.9</v>
      </c>
      <c r="AJ30" s="866">
        <v>4509.95</v>
      </c>
      <c r="AK30" s="374">
        <v>0.68739283183075617</v>
      </c>
      <c r="AL30" s="370">
        <v>3.0254216670352597E-2</v>
      </c>
      <c r="AM30" s="370">
        <v>4.7467318492462766E-2</v>
      </c>
      <c r="AN30" s="377">
        <v>0</v>
      </c>
      <c r="AO30" s="378">
        <v>0</v>
      </c>
      <c r="AP30" s="866">
        <v>0</v>
      </c>
      <c r="AQ30" s="374">
        <v>0</v>
      </c>
      <c r="AR30" s="760">
        <v>0</v>
      </c>
      <c r="AS30" s="760">
        <v>0</v>
      </c>
      <c r="AT30" s="377">
        <v>1097.5999999999999</v>
      </c>
      <c r="AU30" s="378">
        <v>1038.08</v>
      </c>
      <c r="AV30" s="866">
        <v>-59.519999999999982</v>
      </c>
      <c r="AW30" s="374">
        <v>-5.4227405247813401E-2</v>
      </c>
      <c r="AX30" s="370">
        <v>5.0613140196738293E-3</v>
      </c>
      <c r="AY30" s="370">
        <v>4.4508462709134528E-3</v>
      </c>
      <c r="AZ30" s="377">
        <v>3324.16</v>
      </c>
      <c r="BA30" s="378">
        <v>4412.78</v>
      </c>
      <c r="BB30" s="866">
        <v>1088.6199999999999</v>
      </c>
      <c r="BC30" s="374">
        <v>0.32748724489795916</v>
      </c>
      <c r="BD30" s="370">
        <v>1.5328551031012168E-2</v>
      </c>
      <c r="BE30" s="370">
        <v>1.8920126972257888E-2</v>
      </c>
      <c r="BF30" s="377">
        <v>216860.68</v>
      </c>
      <c r="BG30" s="378">
        <v>233232.05</v>
      </c>
      <c r="BH30" s="866">
        <v>16371.369999999995</v>
      </c>
      <c r="BI30" s="370">
        <v>7.5492569699587758E-2</v>
      </c>
      <c r="BJ30" s="377">
        <v>0</v>
      </c>
      <c r="BK30" s="378">
        <v>0</v>
      </c>
      <c r="BL30" s="866">
        <v>0</v>
      </c>
      <c r="BM30" s="370">
        <v>0</v>
      </c>
      <c r="BN30" s="761">
        <v>0</v>
      </c>
      <c r="BO30" s="371">
        <v>0</v>
      </c>
      <c r="BP30" s="377">
        <v>0</v>
      </c>
      <c r="BQ30" s="378">
        <v>0</v>
      </c>
      <c r="BR30" s="866">
        <v>0</v>
      </c>
      <c r="BS30" s="374">
        <v>0</v>
      </c>
      <c r="BT30" s="370">
        <v>0</v>
      </c>
      <c r="BU30" s="370">
        <v>0</v>
      </c>
      <c r="BV30" s="377">
        <v>112.01</v>
      </c>
      <c r="BW30" s="378">
        <v>81.7</v>
      </c>
      <c r="BX30" s="866">
        <v>-30.310000000000002</v>
      </c>
      <c r="BY30" s="374">
        <v>-0.27060083921078476</v>
      </c>
      <c r="BZ30" s="370">
        <v>6.6337755534503096E-4</v>
      </c>
      <c r="CA30" s="370">
        <v>4.4404155207142666E-4</v>
      </c>
      <c r="CB30" s="377">
        <v>23131</v>
      </c>
      <c r="CC30" s="378">
        <v>25260.41</v>
      </c>
      <c r="CD30" s="866">
        <v>2129.41</v>
      </c>
      <c r="CE30" s="374">
        <v>9.2058709091695126E-2</v>
      </c>
      <c r="CF30" s="370">
        <v>0.13699300270231149</v>
      </c>
      <c r="CG30" s="370">
        <v>0.13729096281959102</v>
      </c>
      <c r="CH30" s="377">
        <v>11667.41</v>
      </c>
      <c r="CI30" s="378">
        <v>10375.35</v>
      </c>
      <c r="CJ30" s="866">
        <v>-1292.0599999999995</v>
      </c>
      <c r="CK30" s="374">
        <v>-0.11074094421983967</v>
      </c>
      <c r="CL30" s="370">
        <v>6.9100061807054428E-2</v>
      </c>
      <c r="CM30" s="370">
        <v>5.6390287849256752E-2</v>
      </c>
      <c r="CN30" s="377">
        <v>124226.05</v>
      </c>
      <c r="CO30" s="378">
        <v>132538.60999999999</v>
      </c>
      <c r="CP30" s="866">
        <v>8312.5599999999831</v>
      </c>
      <c r="CQ30" s="374">
        <v>6.691478961135755E-2</v>
      </c>
      <c r="CR30" s="761">
        <v>0.73572692937389139</v>
      </c>
      <c r="CS30" s="371">
        <v>0.72035067434258881</v>
      </c>
      <c r="CT30" s="377">
        <v>891.39</v>
      </c>
      <c r="CU30" s="378">
        <v>776.96</v>
      </c>
      <c r="CV30" s="866">
        <v>-114.42999999999995</v>
      </c>
      <c r="CW30" s="374">
        <v>-0.12837254176062099</v>
      </c>
      <c r="CX30" s="370">
        <v>5.2792439876708074E-3</v>
      </c>
      <c r="CY30" s="371">
        <v>4.2227971150234477E-3</v>
      </c>
      <c r="CZ30" s="377">
        <v>8243.84</v>
      </c>
      <c r="DA30" s="378">
        <v>12234.34</v>
      </c>
      <c r="DB30" s="866">
        <v>3990.5</v>
      </c>
      <c r="DC30" s="374">
        <v>0.48405839996894651</v>
      </c>
      <c r="DD30" s="370">
        <v>4.8824019514825283E-2</v>
      </c>
      <c r="DE30" s="371">
        <v>6.6493945191793608E-2</v>
      </c>
      <c r="DF30" s="377">
        <v>576.33000000000004</v>
      </c>
      <c r="DG30" s="378">
        <v>2724.41</v>
      </c>
      <c r="DH30" s="866">
        <v>2148.08</v>
      </c>
      <c r="DI30" s="374">
        <v>3.7271701976298299</v>
      </c>
      <c r="DJ30" s="370">
        <v>3.4133058340505462E-3</v>
      </c>
      <c r="DK30" s="370">
        <v>1.4807236779423688E-2</v>
      </c>
      <c r="DL30" s="377">
        <v>168848.04</v>
      </c>
      <c r="DM30" s="378">
        <v>183991.79</v>
      </c>
      <c r="DN30" s="866">
        <v>15143.75</v>
      </c>
      <c r="DO30" s="371">
        <v>8.9688633637677997E-2</v>
      </c>
      <c r="DP30" s="377">
        <v>9400</v>
      </c>
      <c r="DQ30" s="378">
        <v>9400</v>
      </c>
      <c r="DR30" s="866">
        <v>0</v>
      </c>
      <c r="DS30" s="374">
        <v>0</v>
      </c>
      <c r="DT30" s="370">
        <v>0.19578177746526748</v>
      </c>
      <c r="DU30" s="371">
        <v>0.19090073669406635</v>
      </c>
      <c r="DV30" s="378">
        <v>5684.47</v>
      </c>
      <c r="DW30" s="378">
        <v>6479.53</v>
      </c>
      <c r="DX30" s="866">
        <v>795.05999999999949</v>
      </c>
      <c r="DY30" s="374">
        <v>0.1398652820755496</v>
      </c>
      <c r="DZ30" s="370">
        <v>0.11839528090936054</v>
      </c>
      <c r="EA30" s="370">
        <v>0.13159011174801102</v>
      </c>
      <c r="EB30" s="377">
        <v>0</v>
      </c>
      <c r="EC30" s="378">
        <v>0</v>
      </c>
      <c r="ED30" s="866">
        <v>0</v>
      </c>
      <c r="EE30" s="374">
        <v>0</v>
      </c>
      <c r="EF30" s="370">
        <v>0</v>
      </c>
      <c r="EG30" s="371">
        <v>0</v>
      </c>
      <c r="EH30" s="377">
        <v>0</v>
      </c>
      <c r="EI30" s="378">
        <v>0</v>
      </c>
      <c r="EJ30" s="866">
        <v>0</v>
      </c>
      <c r="EK30" s="374">
        <v>0</v>
      </c>
      <c r="EL30" s="370">
        <v>0</v>
      </c>
      <c r="EM30" s="371">
        <v>0</v>
      </c>
      <c r="EN30" s="378">
        <v>2605.62</v>
      </c>
      <c r="EO30" s="378">
        <v>2605.62</v>
      </c>
      <c r="EP30" s="866">
        <v>0</v>
      </c>
      <c r="EQ30" s="374">
        <v>0</v>
      </c>
      <c r="ER30" s="370">
        <v>5.4269459042452152E-2</v>
      </c>
      <c r="ES30" s="371">
        <v>5.2916465696254585E-2</v>
      </c>
      <c r="ET30" s="377">
        <v>29170.69</v>
      </c>
      <c r="EU30" s="378">
        <v>28727.31</v>
      </c>
      <c r="EV30" s="866">
        <v>-443.37999999999738</v>
      </c>
      <c r="EW30" s="374">
        <v>-1.5199503337082441E-2</v>
      </c>
      <c r="EX30" s="370">
        <v>0.60756271681790464</v>
      </c>
      <c r="EY30" s="371">
        <v>0.58341113215306584</v>
      </c>
      <c r="EZ30" s="377">
        <v>1151.8599999999999</v>
      </c>
      <c r="FA30" s="378">
        <v>2027.79</v>
      </c>
      <c r="FB30" s="866">
        <v>875.93000000000006</v>
      </c>
      <c r="FC30" s="374">
        <v>0.76044831837202453</v>
      </c>
      <c r="FD30" s="370">
        <v>2.3990765765015212E-2</v>
      </c>
      <c r="FE30" s="371">
        <v>4.1181553708602207E-2</v>
      </c>
      <c r="FF30" s="377">
        <v>0</v>
      </c>
      <c r="FG30" s="378">
        <v>0</v>
      </c>
      <c r="FH30" s="866">
        <v>0</v>
      </c>
      <c r="FI30" s="374">
        <v>0</v>
      </c>
      <c r="FJ30" s="370">
        <v>0</v>
      </c>
      <c r="FK30" s="371">
        <v>0</v>
      </c>
      <c r="FL30" s="377">
        <v>0</v>
      </c>
      <c r="FM30" s="378">
        <v>0</v>
      </c>
      <c r="FN30" s="866">
        <v>0</v>
      </c>
      <c r="FO30" s="374">
        <v>0</v>
      </c>
      <c r="FP30" s="370">
        <v>0</v>
      </c>
      <c r="FQ30" s="371">
        <v>0</v>
      </c>
      <c r="FR30" s="377">
        <v>30322.55</v>
      </c>
      <c r="FS30" s="378">
        <v>30755.1</v>
      </c>
      <c r="FT30" s="866">
        <v>432.54999999999927</v>
      </c>
      <c r="FU30" s="374">
        <v>1.4264961225226747E-2</v>
      </c>
      <c r="FV30" s="370">
        <v>0.63155348258291988</v>
      </c>
      <c r="FW30" s="371">
        <v>0.62459268586166805</v>
      </c>
      <c r="FX30" s="378">
        <v>0</v>
      </c>
      <c r="FY30" s="378">
        <v>0</v>
      </c>
      <c r="FZ30" s="866">
        <v>0</v>
      </c>
      <c r="GA30" s="370">
        <v>0</v>
      </c>
      <c r="GB30" s="761">
        <v>0</v>
      </c>
      <c r="GC30" s="371">
        <v>0</v>
      </c>
      <c r="GD30" s="378">
        <v>0</v>
      </c>
      <c r="GE30" s="378">
        <v>0</v>
      </c>
      <c r="GF30" s="866">
        <v>0</v>
      </c>
      <c r="GG30" s="370">
        <v>0</v>
      </c>
      <c r="GH30" s="761">
        <v>0</v>
      </c>
      <c r="GI30" s="371">
        <v>0</v>
      </c>
      <c r="GJ30" s="377">
        <v>48012.639999999999</v>
      </c>
      <c r="GK30" s="378">
        <v>49240.25</v>
      </c>
      <c r="GL30" s="866">
        <v>1227.6100000000006</v>
      </c>
      <c r="GM30" s="371">
        <v>2.5568475301503951E-2</v>
      </c>
    </row>
    <row r="31" spans="1:195" s="709" customFormat="1" ht="17.25" customHeight="1">
      <c r="A31" s="708" t="s">
        <v>491</v>
      </c>
      <c r="B31" s="377">
        <v>8039</v>
      </c>
      <c r="C31" s="378">
        <v>3297.74</v>
      </c>
      <c r="D31" s="866">
        <v>-4741.26</v>
      </c>
      <c r="E31" s="374">
        <v>-0.58978231123274039</v>
      </c>
      <c r="F31" s="370">
        <v>4.9642513999664441E-2</v>
      </c>
      <c r="G31" s="370">
        <v>1.6238721926598046E-2</v>
      </c>
      <c r="H31" s="377">
        <v>0</v>
      </c>
      <c r="I31" s="378">
        <v>0</v>
      </c>
      <c r="J31" s="866">
        <v>0</v>
      </c>
      <c r="K31" s="374">
        <v>0</v>
      </c>
      <c r="L31" s="760">
        <v>0</v>
      </c>
      <c r="M31" s="760">
        <v>0</v>
      </c>
      <c r="N31" s="377">
        <v>96863.42</v>
      </c>
      <c r="O31" s="378">
        <v>105781.1</v>
      </c>
      <c r="P31" s="866">
        <v>8917.6800000000076</v>
      </c>
      <c r="Q31" s="374">
        <v>9.2064475939420756E-2</v>
      </c>
      <c r="R31" s="761">
        <v>0.59815196957399885</v>
      </c>
      <c r="S31" s="374">
        <v>0.52088699169420893</v>
      </c>
      <c r="T31" s="370">
        <v>2.9027261467775816</v>
      </c>
      <c r="U31" s="371">
        <v>1.599406027481435</v>
      </c>
      <c r="V31" s="377">
        <v>0</v>
      </c>
      <c r="W31" s="378">
        <v>0</v>
      </c>
      <c r="X31" s="866">
        <v>0</v>
      </c>
      <c r="Y31" s="374">
        <v>0</v>
      </c>
      <c r="Z31" s="370">
        <v>0</v>
      </c>
      <c r="AA31" s="370">
        <v>0</v>
      </c>
      <c r="AB31" s="377">
        <v>55578.1</v>
      </c>
      <c r="AC31" s="378">
        <v>92228.99</v>
      </c>
      <c r="AD31" s="866">
        <v>36650.890000000007</v>
      </c>
      <c r="AE31" s="374">
        <v>0.65944841583285518</v>
      </c>
      <c r="AF31" s="370">
        <v>0.34320644449866278</v>
      </c>
      <c r="AG31" s="370">
        <v>0.45415373018521532</v>
      </c>
      <c r="AH31" s="377">
        <v>988.9</v>
      </c>
      <c r="AI31" s="378">
        <v>548.04</v>
      </c>
      <c r="AJ31" s="866">
        <v>-440.86</v>
      </c>
      <c r="AK31" s="374">
        <v>-0.44580847406208923</v>
      </c>
      <c r="AL31" s="370">
        <v>6.1066652685990994E-3</v>
      </c>
      <c r="AM31" s="370">
        <v>2.6986570089372699E-3</v>
      </c>
      <c r="AN31" s="377">
        <v>0</v>
      </c>
      <c r="AO31" s="378">
        <v>0</v>
      </c>
      <c r="AP31" s="866">
        <v>0</v>
      </c>
      <c r="AQ31" s="374">
        <v>0</v>
      </c>
      <c r="AR31" s="760">
        <v>0</v>
      </c>
      <c r="AS31" s="760">
        <v>0</v>
      </c>
      <c r="AT31" s="377">
        <v>90.15</v>
      </c>
      <c r="AU31" s="378">
        <v>329.4</v>
      </c>
      <c r="AV31" s="866">
        <v>239.24999999999997</v>
      </c>
      <c r="AW31" s="374">
        <v>2.6539101497504154</v>
      </c>
      <c r="AX31" s="370">
        <v>5.5669519057964295E-4</v>
      </c>
      <c r="AY31" s="370">
        <v>1.6220305429237587E-3</v>
      </c>
      <c r="AZ31" s="377">
        <v>378.25</v>
      </c>
      <c r="BA31" s="378">
        <v>893.52</v>
      </c>
      <c r="BB31" s="866">
        <v>515.27</v>
      </c>
      <c r="BC31" s="374">
        <v>1.3622471910112359</v>
      </c>
      <c r="BD31" s="370">
        <v>2.3357732205962277E-3</v>
      </c>
      <c r="BE31" s="370">
        <v>4.3998686421166874E-3</v>
      </c>
      <c r="BF31" s="377">
        <v>161937.81</v>
      </c>
      <c r="BG31" s="378">
        <v>203078.79</v>
      </c>
      <c r="BH31" s="866">
        <v>41140.98000000001</v>
      </c>
      <c r="BI31" s="370">
        <v>0.2540541952493986</v>
      </c>
      <c r="BJ31" s="377">
        <v>0</v>
      </c>
      <c r="BK31" s="378">
        <v>0</v>
      </c>
      <c r="BL31" s="866">
        <v>0</v>
      </c>
      <c r="BM31" s="370">
        <v>0</v>
      </c>
      <c r="BN31" s="761">
        <v>0</v>
      </c>
      <c r="BO31" s="371">
        <v>0</v>
      </c>
      <c r="BP31" s="377">
        <v>0</v>
      </c>
      <c r="BQ31" s="378">
        <v>14.94</v>
      </c>
      <c r="BR31" s="866">
        <v>14.94</v>
      </c>
      <c r="BS31" s="374" t="s">
        <v>489</v>
      </c>
      <c r="BT31" s="370">
        <v>0</v>
      </c>
      <c r="BU31" s="370">
        <v>1.4030261037983879E-4</v>
      </c>
      <c r="BV31" s="377">
        <v>0</v>
      </c>
      <c r="BW31" s="378">
        <v>0</v>
      </c>
      <c r="BX31" s="866">
        <v>0</v>
      </c>
      <c r="BY31" s="374">
        <v>0</v>
      </c>
      <c r="BZ31" s="370">
        <v>0</v>
      </c>
      <c r="CA31" s="370">
        <v>0</v>
      </c>
      <c r="CB31" s="377">
        <v>23124.880000000001</v>
      </c>
      <c r="CC31" s="378">
        <v>28638.86</v>
      </c>
      <c r="CD31" s="866">
        <v>5513.98</v>
      </c>
      <c r="CE31" s="374">
        <v>0.23844361570741121</v>
      </c>
      <c r="CF31" s="370">
        <v>0.33208974353635123</v>
      </c>
      <c r="CG31" s="370">
        <v>0.26894958609790831</v>
      </c>
      <c r="CH31" s="377">
        <v>13022.2</v>
      </c>
      <c r="CI31" s="378">
        <v>11416.28</v>
      </c>
      <c r="CJ31" s="866">
        <v>-1605.92</v>
      </c>
      <c r="CK31" s="374">
        <v>-0.12332171215309241</v>
      </c>
      <c r="CL31" s="370">
        <v>0.18700806483229634</v>
      </c>
      <c r="CM31" s="370">
        <v>0.10721110340208476</v>
      </c>
      <c r="CN31" s="377">
        <v>33369.81</v>
      </c>
      <c r="CO31" s="378">
        <v>66137.740000000005</v>
      </c>
      <c r="CP31" s="866">
        <v>32767.930000000008</v>
      </c>
      <c r="CQ31" s="374">
        <v>0.9819633375197524</v>
      </c>
      <c r="CR31" s="761">
        <v>0.47921423353361264</v>
      </c>
      <c r="CS31" s="371">
        <v>0.62110425479404829</v>
      </c>
      <c r="CT31" s="377">
        <v>117.53</v>
      </c>
      <c r="CU31" s="378">
        <v>254.32</v>
      </c>
      <c r="CV31" s="866">
        <v>136.79</v>
      </c>
      <c r="CW31" s="374">
        <v>1.1638730536884199</v>
      </c>
      <c r="CX31" s="370">
        <v>1.6878144906190805E-3</v>
      </c>
      <c r="CY31" s="371">
        <v>2.38833734081664E-3</v>
      </c>
      <c r="CZ31" s="377">
        <v>0</v>
      </c>
      <c r="DA31" s="378">
        <v>21.97</v>
      </c>
      <c r="DB31" s="866">
        <v>21.97</v>
      </c>
      <c r="DC31" s="374" t="s">
        <v>489</v>
      </c>
      <c r="DD31" s="370">
        <v>0</v>
      </c>
      <c r="DE31" s="371">
        <v>2.0632184404585397E-4</v>
      </c>
      <c r="DF31" s="377">
        <v>0</v>
      </c>
      <c r="DG31" s="378">
        <v>0</v>
      </c>
      <c r="DH31" s="866">
        <v>0</v>
      </c>
      <c r="DI31" s="374">
        <v>0</v>
      </c>
      <c r="DJ31" s="370">
        <v>0</v>
      </c>
      <c r="DK31" s="370">
        <v>0</v>
      </c>
      <c r="DL31" s="377">
        <v>69634.429999999993</v>
      </c>
      <c r="DM31" s="378">
        <v>106484.12</v>
      </c>
      <c r="DN31" s="866">
        <v>36849.69</v>
      </c>
      <c r="DO31" s="371">
        <v>0.5291877882823196</v>
      </c>
      <c r="DP31" s="377">
        <v>95000</v>
      </c>
      <c r="DQ31" s="378">
        <v>95000</v>
      </c>
      <c r="DR31" s="866">
        <v>0</v>
      </c>
      <c r="DS31" s="374">
        <v>0</v>
      </c>
      <c r="DT31" s="370">
        <v>1.0292147481489844</v>
      </c>
      <c r="DU31" s="371">
        <v>0.98349111809171252</v>
      </c>
      <c r="DV31" s="378">
        <v>589.74</v>
      </c>
      <c r="DW31" s="378">
        <v>589.74</v>
      </c>
      <c r="DX31" s="866">
        <v>0</v>
      </c>
      <c r="DY31" s="374">
        <v>0</v>
      </c>
      <c r="DZ31" s="370">
        <v>6.3891484797198106E-3</v>
      </c>
      <c r="EA31" s="370">
        <v>6.1053058103516479E-3</v>
      </c>
      <c r="EB31" s="377">
        <v>0</v>
      </c>
      <c r="EC31" s="378">
        <v>0</v>
      </c>
      <c r="ED31" s="866">
        <v>0</v>
      </c>
      <c r="EE31" s="374">
        <v>0</v>
      </c>
      <c r="EF31" s="370">
        <v>0</v>
      </c>
      <c r="EG31" s="371">
        <v>0</v>
      </c>
      <c r="EH31" s="377">
        <v>0</v>
      </c>
      <c r="EI31" s="378">
        <v>0</v>
      </c>
      <c r="EJ31" s="866">
        <v>0</v>
      </c>
      <c r="EK31" s="374">
        <v>0</v>
      </c>
      <c r="EL31" s="370">
        <v>0</v>
      </c>
      <c r="EM31" s="371">
        <v>0</v>
      </c>
      <c r="EN31" s="378">
        <v>547.11</v>
      </c>
      <c r="EO31" s="378">
        <v>-755.04</v>
      </c>
      <c r="EP31" s="866">
        <v>-1302.1500000000001</v>
      </c>
      <c r="EQ31" s="374">
        <v>-2.3800515435652794</v>
      </c>
      <c r="ER31" s="370">
        <v>5.9273019037872719E-3</v>
      </c>
      <c r="ES31" s="371">
        <v>-7.8165803558312274E-3</v>
      </c>
      <c r="ET31" s="377">
        <v>-5437.44</v>
      </c>
      <c r="EU31" s="378">
        <v>-257.33999999999997</v>
      </c>
      <c r="EV31" s="866">
        <v>5180.0999999999995</v>
      </c>
      <c r="EW31" s="374">
        <v>0.95267258121468923</v>
      </c>
      <c r="EX31" s="370">
        <v>-5.8908352001844348E-2</v>
      </c>
      <c r="EY31" s="371">
        <v>-2.6641221508391716E-3</v>
      </c>
      <c r="EZ31" s="377">
        <v>1603.98</v>
      </c>
      <c r="FA31" s="378">
        <v>2017.31</v>
      </c>
      <c r="FB31" s="866">
        <v>413.32999999999993</v>
      </c>
      <c r="FC31" s="374">
        <v>0.25769024551428316</v>
      </c>
      <c r="FD31" s="370">
        <v>1.737726180774745E-2</v>
      </c>
      <c r="FE31" s="371">
        <v>2.0884278604606236E-2</v>
      </c>
      <c r="FF31" s="377">
        <v>0</v>
      </c>
      <c r="FG31" s="378">
        <v>0</v>
      </c>
      <c r="FH31" s="866">
        <v>0</v>
      </c>
      <c r="FI31" s="374">
        <v>0</v>
      </c>
      <c r="FJ31" s="370">
        <v>0</v>
      </c>
      <c r="FK31" s="371">
        <v>0</v>
      </c>
      <c r="FL31" s="377">
        <v>0</v>
      </c>
      <c r="FM31" s="378">
        <v>0</v>
      </c>
      <c r="FN31" s="866">
        <v>0</v>
      </c>
      <c r="FO31" s="374">
        <v>0</v>
      </c>
      <c r="FP31" s="370">
        <v>0</v>
      </c>
      <c r="FQ31" s="371">
        <v>0</v>
      </c>
      <c r="FR31" s="377">
        <v>-3833.46</v>
      </c>
      <c r="FS31" s="378">
        <v>1759.98</v>
      </c>
      <c r="FT31" s="866">
        <v>5593.4400000000005</v>
      </c>
      <c r="FU31" s="374">
        <v>1.4591100467984537</v>
      </c>
      <c r="FV31" s="370">
        <v>-4.1531090194096898E-2</v>
      </c>
      <c r="FW31" s="371">
        <v>1.8220259979147918E-2</v>
      </c>
      <c r="FX31" s="378">
        <v>0</v>
      </c>
      <c r="FY31" s="378">
        <v>0</v>
      </c>
      <c r="FZ31" s="866">
        <v>0</v>
      </c>
      <c r="GA31" s="370">
        <v>0</v>
      </c>
      <c r="GB31" s="761">
        <v>0</v>
      </c>
      <c r="GC31" s="371">
        <v>0</v>
      </c>
      <c r="GD31" s="378">
        <v>0</v>
      </c>
      <c r="GE31" s="378">
        <v>0</v>
      </c>
      <c r="GF31" s="866">
        <v>0</v>
      </c>
      <c r="GG31" s="370">
        <v>0</v>
      </c>
      <c r="GH31" s="761">
        <v>0</v>
      </c>
      <c r="GI31" s="371">
        <v>0</v>
      </c>
      <c r="GJ31" s="377">
        <v>92303.38</v>
      </c>
      <c r="GK31" s="378">
        <v>96594.67</v>
      </c>
      <c r="GL31" s="866">
        <v>4291.2899999999936</v>
      </c>
      <c r="GM31" s="371">
        <v>4.6491146911413136E-2</v>
      </c>
    </row>
    <row r="32" spans="1:195" s="709" customFormat="1" ht="17.25" customHeight="1">
      <c r="A32" s="708" t="s">
        <v>408</v>
      </c>
      <c r="B32" s="377">
        <v>4707.37</v>
      </c>
      <c r="C32" s="378">
        <v>3502.07</v>
      </c>
      <c r="D32" s="866">
        <v>-1205.2999999999997</v>
      </c>
      <c r="E32" s="374">
        <v>-0.25604530767711053</v>
      </c>
      <c r="F32" s="370">
        <v>3.1477836116008538E-2</v>
      </c>
      <c r="G32" s="370">
        <v>2.2501417554545732E-2</v>
      </c>
      <c r="H32" s="377">
        <v>0</v>
      </c>
      <c r="I32" s="378">
        <v>0</v>
      </c>
      <c r="J32" s="866">
        <v>0</v>
      </c>
      <c r="K32" s="374">
        <v>0</v>
      </c>
      <c r="L32" s="760">
        <v>0</v>
      </c>
      <c r="M32" s="760">
        <v>0</v>
      </c>
      <c r="N32" s="377">
        <v>49710.04</v>
      </c>
      <c r="O32" s="378">
        <v>54356.1</v>
      </c>
      <c r="P32" s="866">
        <v>4646.0599999999977</v>
      </c>
      <c r="Q32" s="374">
        <v>9.3463211858208078E-2</v>
      </c>
      <c r="R32" s="761">
        <v>0.33240737236296047</v>
      </c>
      <c r="S32" s="374">
        <v>0.34924753152753751</v>
      </c>
      <c r="T32" s="370">
        <v>0.56218863217274817</v>
      </c>
      <c r="U32" s="371">
        <v>0.58970877839506119</v>
      </c>
      <c r="V32" s="377">
        <v>0</v>
      </c>
      <c r="W32" s="378">
        <v>0</v>
      </c>
      <c r="X32" s="866">
        <v>0</v>
      </c>
      <c r="Y32" s="374">
        <v>0</v>
      </c>
      <c r="Z32" s="370">
        <v>0</v>
      </c>
      <c r="AA32" s="370">
        <v>0</v>
      </c>
      <c r="AB32" s="377">
        <v>83029.09</v>
      </c>
      <c r="AC32" s="378">
        <v>86063.29</v>
      </c>
      <c r="AD32" s="866">
        <v>3034.1999999999971</v>
      </c>
      <c r="AE32" s="374">
        <v>3.6543818558049924E-2</v>
      </c>
      <c r="AF32" s="370">
        <v>0.55520940310222555</v>
      </c>
      <c r="AG32" s="370">
        <v>0.55297182078255436</v>
      </c>
      <c r="AH32" s="377">
        <v>10740.12</v>
      </c>
      <c r="AI32" s="378">
        <v>10507.12</v>
      </c>
      <c r="AJ32" s="866">
        <v>-233</v>
      </c>
      <c r="AK32" s="374">
        <v>-2.1694357232507643E-2</v>
      </c>
      <c r="AL32" s="370">
        <v>7.1818390571861929E-2</v>
      </c>
      <c r="AM32" s="370">
        <v>6.7510099574171437E-2</v>
      </c>
      <c r="AN32" s="377">
        <v>0</v>
      </c>
      <c r="AO32" s="378">
        <v>0</v>
      </c>
      <c r="AP32" s="866">
        <v>0</v>
      </c>
      <c r="AQ32" s="374">
        <v>0</v>
      </c>
      <c r="AR32" s="760">
        <v>0</v>
      </c>
      <c r="AS32" s="760">
        <v>0</v>
      </c>
      <c r="AT32" s="377">
        <v>327.27</v>
      </c>
      <c r="AU32" s="378">
        <v>318.33999999999997</v>
      </c>
      <c r="AV32" s="866">
        <v>-8.9300000000000068</v>
      </c>
      <c r="AW32" s="374">
        <v>-2.7286338497265278E-2</v>
      </c>
      <c r="AX32" s="370">
        <v>2.1884303604106144E-3</v>
      </c>
      <c r="AY32" s="370">
        <v>2.0453906587572742E-3</v>
      </c>
      <c r="AZ32" s="377">
        <v>1031.6500000000001</v>
      </c>
      <c r="BA32" s="378">
        <v>890.83</v>
      </c>
      <c r="BB32" s="866">
        <v>-140.82000000000005</v>
      </c>
      <c r="BC32" s="374">
        <v>-0.13649978190277715</v>
      </c>
      <c r="BD32" s="370">
        <v>6.8985674865328648E-3</v>
      </c>
      <c r="BE32" s="370">
        <v>5.7237399024336966E-3</v>
      </c>
      <c r="BF32" s="377">
        <v>149545.54</v>
      </c>
      <c r="BG32" s="378">
        <v>155637.75</v>
      </c>
      <c r="BH32" s="866">
        <v>6092.2099999999919</v>
      </c>
      <c r="BI32" s="370">
        <v>4.0738159091872561E-2</v>
      </c>
      <c r="BJ32" s="377">
        <v>0</v>
      </c>
      <c r="BK32" s="378">
        <v>0</v>
      </c>
      <c r="BL32" s="866">
        <v>0</v>
      </c>
      <c r="BM32" s="370">
        <v>0</v>
      </c>
      <c r="BN32" s="761">
        <v>0</v>
      </c>
      <c r="BO32" s="371">
        <v>0</v>
      </c>
      <c r="BP32" s="377">
        <v>0</v>
      </c>
      <c r="BQ32" s="378">
        <v>0</v>
      </c>
      <c r="BR32" s="866">
        <v>0</v>
      </c>
      <c r="BS32" s="374">
        <v>0</v>
      </c>
      <c r="BT32" s="370">
        <v>0</v>
      </c>
      <c r="BU32" s="370">
        <v>0</v>
      </c>
      <c r="BV32" s="377">
        <v>0</v>
      </c>
      <c r="BW32" s="378">
        <v>0</v>
      </c>
      <c r="BX32" s="866">
        <v>0</v>
      </c>
      <c r="BY32" s="374">
        <v>0</v>
      </c>
      <c r="BZ32" s="370">
        <v>0</v>
      </c>
      <c r="CA32" s="370">
        <v>0</v>
      </c>
      <c r="CB32" s="377">
        <v>14960.99</v>
      </c>
      <c r="CC32" s="378">
        <v>14305.44</v>
      </c>
      <c r="CD32" s="866">
        <v>-655.54999999999927</v>
      </c>
      <c r="CE32" s="374">
        <v>-4.3817287492338361E-2</v>
      </c>
      <c r="CF32" s="370">
        <v>0.14021849957576402</v>
      </c>
      <c r="CG32" s="370">
        <v>0.13010951783014013</v>
      </c>
      <c r="CH32" s="377">
        <v>2008</v>
      </c>
      <c r="CI32" s="378">
        <v>2120.52</v>
      </c>
      <c r="CJ32" s="866">
        <v>112.51999999999998</v>
      </c>
      <c r="CK32" s="374">
        <v>5.6035856573705169E-2</v>
      </c>
      <c r="CL32" s="370">
        <v>1.8819526458351627E-2</v>
      </c>
      <c r="CM32" s="370">
        <v>1.9286357829550769E-2</v>
      </c>
      <c r="CN32" s="377">
        <v>88422.35</v>
      </c>
      <c r="CO32" s="378">
        <v>92174.48</v>
      </c>
      <c r="CP32" s="866">
        <v>3752.1299999999901</v>
      </c>
      <c r="CQ32" s="374">
        <v>4.243418095085677E-2</v>
      </c>
      <c r="CR32" s="761">
        <v>0.82871850365270328</v>
      </c>
      <c r="CS32" s="371">
        <v>0.83833682494518824</v>
      </c>
      <c r="CT32" s="377">
        <v>318.38</v>
      </c>
      <c r="CU32" s="378">
        <v>378.62</v>
      </c>
      <c r="CV32" s="866">
        <v>60.240000000000009</v>
      </c>
      <c r="CW32" s="374">
        <v>0.18920786481562915</v>
      </c>
      <c r="CX32" s="370">
        <v>2.9839446383515891E-3</v>
      </c>
      <c r="CY32" s="371">
        <v>3.4435896862206024E-3</v>
      </c>
      <c r="CZ32" s="377">
        <v>977.6</v>
      </c>
      <c r="DA32" s="378">
        <v>960.18</v>
      </c>
      <c r="DB32" s="866">
        <v>-17.420000000000073</v>
      </c>
      <c r="DC32" s="374">
        <v>-1.7819148936170287E-2</v>
      </c>
      <c r="DD32" s="370">
        <v>9.1623351920739806E-3</v>
      </c>
      <c r="DE32" s="371">
        <v>8.7329405338209768E-3</v>
      </c>
      <c r="DF32" s="377">
        <v>10.37</v>
      </c>
      <c r="DG32" s="378">
        <v>9.98</v>
      </c>
      <c r="DH32" s="866">
        <v>-0.38999999999999879</v>
      </c>
      <c r="DI32" s="374">
        <v>-3.7608486017357647E-2</v>
      </c>
      <c r="DJ32" s="370">
        <v>9.7190482755531063E-5</v>
      </c>
      <c r="DK32" s="370">
        <v>9.0769175079186552E-5</v>
      </c>
      <c r="DL32" s="377">
        <v>106697.69</v>
      </c>
      <c r="DM32" s="378">
        <v>109949.22</v>
      </c>
      <c r="DN32" s="866">
        <v>3251.5299999999988</v>
      </c>
      <c r="DO32" s="371">
        <v>3.0474230510519944E-2</v>
      </c>
      <c r="DP32" s="377">
        <v>30094.9</v>
      </c>
      <c r="DQ32" s="378">
        <v>30094.9</v>
      </c>
      <c r="DR32" s="866">
        <v>0</v>
      </c>
      <c r="DS32" s="374">
        <v>0</v>
      </c>
      <c r="DT32" s="370">
        <v>0.7023666298309017</v>
      </c>
      <c r="DU32" s="371">
        <v>0.65869719570693042</v>
      </c>
      <c r="DV32" s="378">
        <v>256.44</v>
      </c>
      <c r="DW32" s="378">
        <v>727.89</v>
      </c>
      <c r="DX32" s="866">
        <v>471.45</v>
      </c>
      <c r="DY32" s="374">
        <v>1.838441740758072</v>
      </c>
      <c r="DZ32" s="370">
        <v>5.9848977253234414E-3</v>
      </c>
      <c r="EA32" s="370">
        <v>1.5931573182935234E-2</v>
      </c>
      <c r="EB32" s="377">
        <v>0</v>
      </c>
      <c r="EC32" s="378">
        <v>0</v>
      </c>
      <c r="ED32" s="866">
        <v>0</v>
      </c>
      <c r="EE32" s="374">
        <v>0</v>
      </c>
      <c r="EF32" s="370">
        <v>0</v>
      </c>
      <c r="EG32" s="371">
        <v>0</v>
      </c>
      <c r="EH32" s="377">
        <v>0</v>
      </c>
      <c r="EI32" s="378">
        <v>0</v>
      </c>
      <c r="EJ32" s="866">
        <v>0</v>
      </c>
      <c r="EK32" s="374">
        <v>0</v>
      </c>
      <c r="EL32" s="370">
        <v>0</v>
      </c>
      <c r="EM32" s="371">
        <v>0</v>
      </c>
      <c r="EN32" s="378">
        <v>11074.1</v>
      </c>
      <c r="EO32" s="378">
        <v>11074.1</v>
      </c>
      <c r="EP32" s="866">
        <v>0</v>
      </c>
      <c r="EQ32" s="374">
        <v>0</v>
      </c>
      <c r="ER32" s="370">
        <v>0.25845170761193387</v>
      </c>
      <c r="ES32" s="371">
        <v>0.24238255036494946</v>
      </c>
      <c r="ET32" s="377">
        <v>471.45</v>
      </c>
      <c r="EU32" s="378">
        <v>3162.37</v>
      </c>
      <c r="EV32" s="866">
        <v>2690.92</v>
      </c>
      <c r="EW32" s="374">
        <v>5.7077526779085801</v>
      </c>
      <c r="EX32" s="370">
        <v>1.1002885792402653E-2</v>
      </c>
      <c r="EY32" s="371">
        <v>6.9215855536576804E-2</v>
      </c>
      <c r="EZ32" s="377">
        <v>950.95</v>
      </c>
      <c r="FA32" s="378">
        <v>629.26</v>
      </c>
      <c r="FB32" s="866">
        <v>-321.69000000000005</v>
      </c>
      <c r="FC32" s="374">
        <v>-0.33828276986171729</v>
      </c>
      <c r="FD32" s="370">
        <v>2.2193645655499635E-2</v>
      </c>
      <c r="FE32" s="371">
        <v>1.3772825208608203E-2</v>
      </c>
      <c r="FF32" s="377">
        <v>0</v>
      </c>
      <c r="FG32" s="378">
        <v>0</v>
      </c>
      <c r="FH32" s="866">
        <v>0</v>
      </c>
      <c r="FI32" s="374">
        <v>0</v>
      </c>
      <c r="FJ32" s="370">
        <v>0</v>
      </c>
      <c r="FK32" s="371">
        <v>0</v>
      </c>
      <c r="FL32" s="377">
        <v>0</v>
      </c>
      <c r="FM32" s="378">
        <v>0</v>
      </c>
      <c r="FN32" s="866">
        <v>0</v>
      </c>
      <c r="FO32" s="374">
        <v>0</v>
      </c>
      <c r="FP32" s="370">
        <v>0</v>
      </c>
      <c r="FQ32" s="371">
        <v>0</v>
      </c>
      <c r="FR32" s="377">
        <v>1422.4</v>
      </c>
      <c r="FS32" s="378">
        <v>3791.63</v>
      </c>
      <c r="FT32" s="866">
        <v>2369.23</v>
      </c>
      <c r="FU32" s="374">
        <v>1.6656566366704162</v>
      </c>
      <c r="FV32" s="370">
        <v>3.3196531447902293E-2</v>
      </c>
      <c r="FW32" s="371">
        <v>8.298868074518502E-2</v>
      </c>
      <c r="FX32" s="378">
        <v>0</v>
      </c>
      <c r="FY32" s="378">
        <v>0</v>
      </c>
      <c r="FZ32" s="866">
        <v>0</v>
      </c>
      <c r="GA32" s="370">
        <v>0</v>
      </c>
      <c r="GB32" s="761">
        <v>0</v>
      </c>
      <c r="GC32" s="371">
        <v>0</v>
      </c>
      <c r="GD32" s="378">
        <v>0</v>
      </c>
      <c r="GE32" s="378">
        <v>0</v>
      </c>
      <c r="GF32" s="866">
        <v>0</v>
      </c>
      <c r="GG32" s="370">
        <v>0</v>
      </c>
      <c r="GH32" s="761">
        <v>0</v>
      </c>
      <c r="GI32" s="371">
        <v>0</v>
      </c>
      <c r="GJ32" s="377">
        <v>42847.85</v>
      </c>
      <c r="GK32" s="378">
        <v>45688.52</v>
      </c>
      <c r="GL32" s="866">
        <v>2840.6699999999983</v>
      </c>
      <c r="GM32" s="371">
        <v>6.6296675329100482E-2</v>
      </c>
    </row>
    <row r="33" spans="1:195" s="709" customFormat="1" ht="17.25" customHeight="1">
      <c r="A33" s="708" t="s">
        <v>492</v>
      </c>
      <c r="B33" s="377">
        <v>0</v>
      </c>
      <c r="C33" s="378">
        <v>38594.49</v>
      </c>
      <c r="D33" s="866">
        <v>38594.49</v>
      </c>
      <c r="E33" s="374" t="s">
        <v>489</v>
      </c>
      <c r="F33" s="370" t="s">
        <v>493</v>
      </c>
      <c r="G33" s="370">
        <v>0.35229614407938853</v>
      </c>
      <c r="H33" s="377">
        <v>0</v>
      </c>
      <c r="I33" s="378">
        <v>0</v>
      </c>
      <c r="J33" s="866">
        <v>0</v>
      </c>
      <c r="K33" s="374">
        <v>0</v>
      </c>
      <c r="L33" s="760" t="s">
        <v>493</v>
      </c>
      <c r="M33" s="760">
        <v>0</v>
      </c>
      <c r="N33" s="377">
        <v>0</v>
      </c>
      <c r="O33" s="378">
        <v>61470.89</v>
      </c>
      <c r="P33" s="866">
        <v>61470.89</v>
      </c>
      <c r="Q33" s="374" t="s">
        <v>489</v>
      </c>
      <c r="R33" s="761" t="s">
        <v>493</v>
      </c>
      <c r="S33" s="374">
        <v>0.56111526593895256</v>
      </c>
      <c r="T33" s="370" t="s">
        <v>493</v>
      </c>
      <c r="U33" s="371">
        <v>17.767385599001084</v>
      </c>
      <c r="V33" s="377">
        <v>0</v>
      </c>
      <c r="W33" s="378">
        <v>0</v>
      </c>
      <c r="X33" s="866">
        <v>0</v>
      </c>
      <c r="Y33" s="374">
        <v>0</v>
      </c>
      <c r="Z33" s="370" t="s">
        <v>493</v>
      </c>
      <c r="AA33" s="370">
        <v>0</v>
      </c>
      <c r="AB33" s="377">
        <v>0</v>
      </c>
      <c r="AC33" s="378">
        <v>7404.28</v>
      </c>
      <c r="AD33" s="866">
        <v>7404.28</v>
      </c>
      <c r="AE33" s="374" t="s">
        <v>489</v>
      </c>
      <c r="AF33" s="370" t="s">
        <v>493</v>
      </c>
      <c r="AG33" s="370">
        <v>6.7587349740445724E-2</v>
      </c>
      <c r="AH33" s="377">
        <v>0</v>
      </c>
      <c r="AI33" s="378">
        <v>517.85</v>
      </c>
      <c r="AJ33" s="866">
        <v>517.85</v>
      </c>
      <c r="AK33" s="374" t="s">
        <v>489</v>
      </c>
      <c r="AL33" s="370" t="s">
        <v>493</v>
      </c>
      <c r="AM33" s="370">
        <v>4.7270104673364354E-3</v>
      </c>
      <c r="AN33" s="377">
        <v>0</v>
      </c>
      <c r="AO33" s="378">
        <v>0</v>
      </c>
      <c r="AP33" s="866">
        <v>0</v>
      </c>
      <c r="AQ33" s="374">
        <v>0</v>
      </c>
      <c r="AR33" s="760" t="s">
        <v>493</v>
      </c>
      <c r="AS33" s="760">
        <v>0</v>
      </c>
      <c r="AT33" s="377">
        <v>0</v>
      </c>
      <c r="AU33" s="378">
        <v>1.26</v>
      </c>
      <c r="AV33" s="866">
        <v>1.26</v>
      </c>
      <c r="AW33" s="374" t="s">
        <v>489</v>
      </c>
      <c r="AX33" s="370" t="s">
        <v>493</v>
      </c>
      <c r="AY33" s="370">
        <v>1.1501464108996636E-5</v>
      </c>
      <c r="AZ33" s="377">
        <v>0</v>
      </c>
      <c r="BA33" s="378">
        <v>1562.49</v>
      </c>
      <c r="BB33" s="866">
        <v>1562.49</v>
      </c>
      <c r="BC33" s="374" t="s">
        <v>489</v>
      </c>
      <c r="BD33" s="370" t="s">
        <v>493</v>
      </c>
      <c r="BE33" s="370">
        <v>1.4262637028306472E-2</v>
      </c>
      <c r="BF33" s="377">
        <v>0</v>
      </c>
      <c r="BG33" s="378">
        <v>109551.27</v>
      </c>
      <c r="BH33" s="866">
        <v>109551.27</v>
      </c>
      <c r="BI33" s="370" t="s">
        <v>489</v>
      </c>
      <c r="BJ33" s="377">
        <v>0</v>
      </c>
      <c r="BK33" s="378">
        <v>0</v>
      </c>
      <c r="BL33" s="866">
        <v>0</v>
      </c>
      <c r="BM33" s="370">
        <v>0</v>
      </c>
      <c r="BN33" s="761" t="s">
        <v>493</v>
      </c>
      <c r="BO33" s="371">
        <v>0</v>
      </c>
      <c r="BP33" s="377">
        <v>0</v>
      </c>
      <c r="BQ33" s="378">
        <v>0</v>
      </c>
      <c r="BR33" s="866">
        <v>0</v>
      </c>
      <c r="BS33" s="374">
        <v>0</v>
      </c>
      <c r="BT33" s="370" t="s">
        <v>493</v>
      </c>
      <c r="BU33" s="370">
        <v>0</v>
      </c>
      <c r="BV33" s="377">
        <v>0</v>
      </c>
      <c r="BW33" s="378">
        <v>0</v>
      </c>
      <c r="BX33" s="866">
        <v>0</v>
      </c>
      <c r="BY33" s="374">
        <v>0</v>
      </c>
      <c r="BZ33" s="370" t="s">
        <v>493</v>
      </c>
      <c r="CA33" s="370">
        <v>0</v>
      </c>
      <c r="CB33" s="377">
        <v>0</v>
      </c>
      <c r="CC33" s="378">
        <v>4617.2</v>
      </c>
      <c r="CD33" s="866">
        <v>4617.2</v>
      </c>
      <c r="CE33" s="374" t="s">
        <v>489</v>
      </c>
      <c r="CF33" s="370" t="s">
        <v>493</v>
      </c>
      <c r="CG33" s="370">
        <v>6.1593529130996569E-2</v>
      </c>
      <c r="CH33" s="377">
        <v>0</v>
      </c>
      <c r="CI33" s="378">
        <v>866.96</v>
      </c>
      <c r="CJ33" s="866">
        <v>866.96</v>
      </c>
      <c r="CK33" s="374" t="s">
        <v>489</v>
      </c>
      <c r="CL33" s="370" t="s">
        <v>493</v>
      </c>
      <c r="CM33" s="370">
        <v>1.1565261633762624E-2</v>
      </c>
      <c r="CN33" s="377">
        <v>0</v>
      </c>
      <c r="CO33" s="378">
        <v>3459.76</v>
      </c>
      <c r="CP33" s="866">
        <v>3459.76</v>
      </c>
      <c r="CQ33" s="374" t="s">
        <v>489</v>
      </c>
      <c r="CR33" s="761" t="s">
        <v>493</v>
      </c>
      <c r="CS33" s="371">
        <v>4.6153259193073011E-2</v>
      </c>
      <c r="CT33" s="377">
        <v>0</v>
      </c>
      <c r="CU33" s="378">
        <v>1112.4000000000001</v>
      </c>
      <c r="CV33" s="866">
        <v>1112.4000000000001</v>
      </c>
      <c r="CW33" s="374" t="s">
        <v>489</v>
      </c>
      <c r="CX33" s="370" t="s">
        <v>493</v>
      </c>
      <c r="CY33" s="371">
        <v>1.4839435546504503E-2</v>
      </c>
      <c r="CZ33" s="377">
        <v>0</v>
      </c>
      <c r="DA33" s="378">
        <v>759.84</v>
      </c>
      <c r="DB33" s="866">
        <v>759.84</v>
      </c>
      <c r="DC33" s="374" t="s">
        <v>489</v>
      </c>
      <c r="DD33" s="370" t="s">
        <v>493</v>
      </c>
      <c r="DE33" s="371">
        <v>1.0136278951506636E-2</v>
      </c>
      <c r="DF33" s="377">
        <v>0</v>
      </c>
      <c r="DG33" s="378">
        <v>64146.25</v>
      </c>
      <c r="DH33" s="866">
        <v>64146.25</v>
      </c>
      <c r="DI33" s="374" t="s">
        <v>489</v>
      </c>
      <c r="DJ33" s="370" t="s">
        <v>493</v>
      </c>
      <c r="DK33" s="370">
        <v>0.85571210214398097</v>
      </c>
      <c r="DL33" s="377">
        <v>0</v>
      </c>
      <c r="DM33" s="378">
        <v>74962.42</v>
      </c>
      <c r="DN33" s="866">
        <v>74962.42</v>
      </c>
      <c r="DO33" s="371" t="s">
        <v>489</v>
      </c>
      <c r="DP33" s="377">
        <v>0</v>
      </c>
      <c r="DQ33" s="378">
        <v>38403.75</v>
      </c>
      <c r="DR33" s="866">
        <v>38403.75</v>
      </c>
      <c r="DS33" s="374" t="s">
        <v>489</v>
      </c>
      <c r="DT33" s="370" t="s">
        <v>493</v>
      </c>
      <c r="DU33" s="371">
        <v>1.1102924467588697</v>
      </c>
      <c r="DV33" s="378">
        <v>0</v>
      </c>
      <c r="DW33" s="378">
        <v>0</v>
      </c>
      <c r="DX33" s="866">
        <v>0</v>
      </c>
      <c r="DY33" s="374">
        <v>0</v>
      </c>
      <c r="DZ33" s="370" t="s">
        <v>493</v>
      </c>
      <c r="EA33" s="370">
        <v>0</v>
      </c>
      <c r="EB33" s="377">
        <v>0</v>
      </c>
      <c r="EC33" s="378">
        <v>0</v>
      </c>
      <c r="ED33" s="866">
        <v>0</v>
      </c>
      <c r="EE33" s="374">
        <v>0</v>
      </c>
      <c r="EF33" s="370" t="s">
        <v>493</v>
      </c>
      <c r="EG33" s="371">
        <v>0</v>
      </c>
      <c r="EH33" s="377">
        <v>0</v>
      </c>
      <c r="EI33" s="378">
        <v>0</v>
      </c>
      <c r="EJ33" s="866">
        <v>0</v>
      </c>
      <c r="EK33" s="374">
        <v>0</v>
      </c>
      <c r="EL33" s="370" t="s">
        <v>493</v>
      </c>
      <c r="EM33" s="371">
        <v>0</v>
      </c>
      <c r="EN33" s="378">
        <v>0</v>
      </c>
      <c r="EO33" s="378">
        <v>0</v>
      </c>
      <c r="EP33" s="866">
        <v>0</v>
      </c>
      <c r="EQ33" s="374">
        <v>0</v>
      </c>
      <c r="ER33" s="370" t="s">
        <v>493</v>
      </c>
      <c r="ES33" s="371">
        <v>0</v>
      </c>
      <c r="ET33" s="377">
        <v>0</v>
      </c>
      <c r="EU33" s="378">
        <v>-3703.21</v>
      </c>
      <c r="EV33" s="866">
        <v>-3703.21</v>
      </c>
      <c r="EW33" s="374" t="s">
        <v>489</v>
      </c>
      <c r="EX33" s="370" t="s">
        <v>493</v>
      </c>
      <c r="EY33" s="371">
        <v>-0.10706366153726951</v>
      </c>
      <c r="EZ33" s="377">
        <v>0</v>
      </c>
      <c r="FA33" s="378">
        <v>-111.68</v>
      </c>
      <c r="FB33" s="866">
        <v>-111.68</v>
      </c>
      <c r="FC33" s="374" t="s">
        <v>489</v>
      </c>
      <c r="FD33" s="370" t="s">
        <v>493</v>
      </c>
      <c r="FE33" s="371">
        <v>-3.2287852216002495E-3</v>
      </c>
      <c r="FF33" s="377">
        <v>0</v>
      </c>
      <c r="FG33" s="378">
        <v>0</v>
      </c>
      <c r="FH33" s="866">
        <v>0</v>
      </c>
      <c r="FI33" s="374">
        <v>0</v>
      </c>
      <c r="FJ33" s="370" t="s">
        <v>493</v>
      </c>
      <c r="FK33" s="371">
        <v>0</v>
      </c>
      <c r="FL33" s="377">
        <v>0</v>
      </c>
      <c r="FM33" s="378">
        <v>0</v>
      </c>
      <c r="FN33" s="866">
        <v>0</v>
      </c>
      <c r="FO33" s="374">
        <v>0</v>
      </c>
      <c r="FP33" s="370" t="s">
        <v>493</v>
      </c>
      <c r="FQ33" s="371">
        <v>0</v>
      </c>
      <c r="FR33" s="377">
        <v>0</v>
      </c>
      <c r="FS33" s="378">
        <v>-3814.89</v>
      </c>
      <c r="FT33" s="866">
        <v>-3814.89</v>
      </c>
      <c r="FU33" s="374" t="s">
        <v>489</v>
      </c>
      <c r="FV33" s="370" t="s">
        <v>493</v>
      </c>
      <c r="FW33" s="371">
        <v>-0.11029244675886976</v>
      </c>
      <c r="FX33" s="378">
        <v>0</v>
      </c>
      <c r="FY33" s="378">
        <v>0</v>
      </c>
      <c r="FZ33" s="866">
        <v>0</v>
      </c>
      <c r="GA33" s="370">
        <v>0</v>
      </c>
      <c r="GB33" s="761" t="s">
        <v>493</v>
      </c>
      <c r="GC33" s="371">
        <v>0</v>
      </c>
      <c r="GD33" s="378">
        <v>0</v>
      </c>
      <c r="GE33" s="378">
        <v>0</v>
      </c>
      <c r="GF33" s="866">
        <v>0</v>
      </c>
      <c r="GG33" s="370">
        <v>0</v>
      </c>
      <c r="GH33" s="761" t="s">
        <v>493</v>
      </c>
      <c r="GI33" s="371">
        <v>0</v>
      </c>
      <c r="GJ33" s="377">
        <v>0</v>
      </c>
      <c r="GK33" s="378">
        <v>34588.86</v>
      </c>
      <c r="GL33" s="866">
        <v>34588.86</v>
      </c>
      <c r="GM33" s="371" t="s">
        <v>489</v>
      </c>
    </row>
    <row r="34" spans="1:195" s="709" customFormat="1" ht="17.25" customHeight="1">
      <c r="A34" s="708" t="s">
        <v>266</v>
      </c>
      <c r="B34" s="377">
        <v>1419.53</v>
      </c>
      <c r="C34" s="378">
        <v>2177.46</v>
      </c>
      <c r="D34" s="866">
        <v>757.93000000000006</v>
      </c>
      <c r="E34" s="374">
        <v>0.53393024451755167</v>
      </c>
      <c r="F34" s="370">
        <v>2.9888095188465774E-2</v>
      </c>
      <c r="G34" s="370">
        <v>2.7883101646432956E-2</v>
      </c>
      <c r="H34" s="377">
        <v>0</v>
      </c>
      <c r="I34" s="378">
        <v>0</v>
      </c>
      <c r="J34" s="866">
        <v>0</v>
      </c>
      <c r="K34" s="374">
        <v>0</v>
      </c>
      <c r="L34" s="760">
        <v>0</v>
      </c>
      <c r="M34" s="760">
        <v>0</v>
      </c>
      <c r="N34" s="377">
        <v>28092.23</v>
      </c>
      <c r="O34" s="378">
        <v>29801.37</v>
      </c>
      <c r="P34" s="866">
        <v>1709.1399999999994</v>
      </c>
      <c r="Q34" s="374">
        <v>6.0840310648175647E-2</v>
      </c>
      <c r="R34" s="761">
        <v>0.59147974632186284</v>
      </c>
      <c r="S34" s="374">
        <v>0.3816164838449192</v>
      </c>
      <c r="T34" s="370">
        <v>1.9057711994279747</v>
      </c>
      <c r="U34" s="371">
        <v>0.71749465274373714</v>
      </c>
      <c r="V34" s="377">
        <v>0</v>
      </c>
      <c r="W34" s="378">
        <v>0</v>
      </c>
      <c r="X34" s="866">
        <v>0</v>
      </c>
      <c r="Y34" s="374">
        <v>0</v>
      </c>
      <c r="Z34" s="370">
        <v>0</v>
      </c>
      <c r="AA34" s="370">
        <v>0</v>
      </c>
      <c r="AB34" s="377">
        <v>13321.19</v>
      </c>
      <c r="AC34" s="378">
        <v>40949.730000000003</v>
      </c>
      <c r="AD34" s="866">
        <v>27628.54</v>
      </c>
      <c r="AE34" s="374">
        <v>2.0740294222963565</v>
      </c>
      <c r="AF34" s="370">
        <v>0.28047663293036318</v>
      </c>
      <c r="AG34" s="370">
        <v>0.52437495246019905</v>
      </c>
      <c r="AH34" s="377">
        <v>1581.47</v>
      </c>
      <c r="AI34" s="378">
        <v>1995.15</v>
      </c>
      <c r="AJ34" s="866">
        <v>413.68000000000006</v>
      </c>
      <c r="AK34" s="374">
        <v>0.26157941661871553</v>
      </c>
      <c r="AL34" s="370">
        <v>3.3297729458132599E-2</v>
      </c>
      <c r="AM34" s="370">
        <v>2.5548561282356837E-2</v>
      </c>
      <c r="AN34" s="377">
        <v>0</v>
      </c>
      <c r="AO34" s="378">
        <v>0</v>
      </c>
      <c r="AP34" s="866">
        <v>0</v>
      </c>
      <c r="AQ34" s="374">
        <v>0</v>
      </c>
      <c r="AR34" s="760">
        <v>0</v>
      </c>
      <c r="AS34" s="760">
        <v>0</v>
      </c>
      <c r="AT34" s="377">
        <v>1613.69</v>
      </c>
      <c r="AU34" s="378">
        <v>908.45</v>
      </c>
      <c r="AV34" s="866">
        <v>-705.24</v>
      </c>
      <c r="AW34" s="374">
        <v>-0.43703561402747737</v>
      </c>
      <c r="AX34" s="370">
        <v>3.3976119084961461E-2</v>
      </c>
      <c r="AY34" s="370">
        <v>1.1633005286297807E-2</v>
      </c>
      <c r="AZ34" s="377">
        <v>1466.72</v>
      </c>
      <c r="BA34" s="378">
        <v>2260.29</v>
      </c>
      <c r="BB34" s="866">
        <v>793.56999999999994</v>
      </c>
      <c r="BC34" s="374">
        <v>0.54105077997163731</v>
      </c>
      <c r="BD34" s="370">
        <v>3.0881677016214186E-2</v>
      </c>
      <c r="BE34" s="370">
        <v>2.8943767426458326E-2</v>
      </c>
      <c r="BF34" s="377">
        <v>47494.83</v>
      </c>
      <c r="BG34" s="378">
        <v>78092.460000000006</v>
      </c>
      <c r="BH34" s="866">
        <v>30597.630000000005</v>
      </c>
      <c r="BI34" s="370">
        <v>0.64423075101016269</v>
      </c>
      <c r="BJ34" s="377">
        <v>1322.75</v>
      </c>
      <c r="BK34" s="378">
        <v>618.74</v>
      </c>
      <c r="BL34" s="866">
        <v>-704.01</v>
      </c>
      <c r="BM34" s="370">
        <v>-0.53223209223209222</v>
      </c>
      <c r="BN34" s="761">
        <v>5.247494076113756E-2</v>
      </c>
      <c r="BO34" s="371">
        <v>1.1163659090712262E-2</v>
      </c>
      <c r="BP34" s="377">
        <v>0</v>
      </c>
      <c r="BQ34" s="378">
        <v>0</v>
      </c>
      <c r="BR34" s="866">
        <v>0</v>
      </c>
      <c r="BS34" s="374">
        <v>0</v>
      </c>
      <c r="BT34" s="370">
        <v>0</v>
      </c>
      <c r="BU34" s="370">
        <v>0</v>
      </c>
      <c r="BV34" s="377">
        <v>0</v>
      </c>
      <c r="BW34" s="378">
        <v>0</v>
      </c>
      <c r="BX34" s="866">
        <v>0</v>
      </c>
      <c r="BY34" s="374">
        <v>0</v>
      </c>
      <c r="BZ34" s="370">
        <v>0</v>
      </c>
      <c r="CA34" s="370">
        <v>0</v>
      </c>
      <c r="CB34" s="377">
        <v>4319.32</v>
      </c>
      <c r="CC34" s="378">
        <v>5983.26</v>
      </c>
      <c r="CD34" s="866">
        <v>1663.9400000000005</v>
      </c>
      <c r="CE34" s="374">
        <v>0.38523193465638123</v>
      </c>
      <c r="CF34" s="370">
        <v>0.17135215356522146</v>
      </c>
      <c r="CG34" s="370">
        <v>0.10795338088873364</v>
      </c>
      <c r="CH34" s="377">
        <v>3012.91</v>
      </c>
      <c r="CI34" s="378">
        <v>6198.39</v>
      </c>
      <c r="CJ34" s="866">
        <v>3185.4800000000005</v>
      </c>
      <c r="CK34" s="374">
        <v>1.0572768519471212</v>
      </c>
      <c r="CL34" s="370">
        <v>0.11952543849452954</v>
      </c>
      <c r="CM34" s="370">
        <v>0.11183487873950283</v>
      </c>
      <c r="CN34" s="377">
        <v>14740.61</v>
      </c>
      <c r="CO34" s="378">
        <v>41535.32</v>
      </c>
      <c r="CP34" s="866">
        <v>26794.71</v>
      </c>
      <c r="CQ34" s="374">
        <v>1.8177477051492441</v>
      </c>
      <c r="CR34" s="761">
        <v>0.58477613799511019</v>
      </c>
      <c r="CS34" s="371">
        <v>0.74940387352303528</v>
      </c>
      <c r="CT34" s="377">
        <v>549.55999999999995</v>
      </c>
      <c r="CU34" s="378">
        <v>578.09</v>
      </c>
      <c r="CV34" s="866">
        <v>28.530000000000086</v>
      </c>
      <c r="CW34" s="374">
        <v>5.1914258679671171E-2</v>
      </c>
      <c r="CX34" s="370">
        <v>2.1801646905833118E-2</v>
      </c>
      <c r="CY34" s="371">
        <v>1.0430228664301405E-2</v>
      </c>
      <c r="CZ34" s="377">
        <v>1262.1199999999999</v>
      </c>
      <c r="DA34" s="378">
        <v>510.69</v>
      </c>
      <c r="DB34" s="866">
        <v>-751.42999999999984</v>
      </c>
      <c r="DC34" s="374">
        <v>-0.59537128006845619</v>
      </c>
      <c r="DD34" s="370">
        <v>5.0069682278168159E-2</v>
      </c>
      <c r="DE34" s="371">
        <v>9.2141595194037001E-3</v>
      </c>
      <c r="DF34" s="377">
        <v>0</v>
      </c>
      <c r="DG34" s="378">
        <v>0</v>
      </c>
      <c r="DH34" s="866">
        <v>0</v>
      </c>
      <c r="DI34" s="374">
        <v>0</v>
      </c>
      <c r="DJ34" s="370">
        <v>0</v>
      </c>
      <c r="DK34" s="370">
        <v>0</v>
      </c>
      <c r="DL34" s="377">
        <v>25207.27</v>
      </c>
      <c r="DM34" s="378">
        <v>55424.480000000003</v>
      </c>
      <c r="DN34" s="866">
        <v>30217.210000000003</v>
      </c>
      <c r="DO34" s="371">
        <v>1.1987498051157464</v>
      </c>
      <c r="DP34" s="377">
        <v>18912.900000000001</v>
      </c>
      <c r="DQ34" s="378">
        <v>20284.599999999999</v>
      </c>
      <c r="DR34" s="866">
        <v>1371.6999999999971</v>
      </c>
      <c r="DS34" s="374">
        <v>7.2527216873139344E-2</v>
      </c>
      <c r="DT34" s="370">
        <v>0.84858548894540275</v>
      </c>
      <c r="DU34" s="371">
        <v>0.8948569744635384</v>
      </c>
      <c r="DV34" s="378">
        <v>466.24</v>
      </c>
      <c r="DW34" s="378">
        <v>466.24</v>
      </c>
      <c r="DX34" s="866">
        <v>0</v>
      </c>
      <c r="DY34" s="374">
        <v>0</v>
      </c>
      <c r="DZ34" s="370">
        <v>2.0919293094443715E-2</v>
      </c>
      <c r="EA34" s="370">
        <v>2.0568220017840144E-2</v>
      </c>
      <c r="EB34" s="377">
        <v>0</v>
      </c>
      <c r="EC34" s="378">
        <v>0</v>
      </c>
      <c r="ED34" s="866">
        <v>0</v>
      </c>
      <c r="EE34" s="374">
        <v>0</v>
      </c>
      <c r="EF34" s="370">
        <v>0</v>
      </c>
      <c r="EG34" s="371">
        <v>0</v>
      </c>
      <c r="EH34" s="377">
        <v>0</v>
      </c>
      <c r="EI34" s="378">
        <v>0</v>
      </c>
      <c r="EJ34" s="866">
        <v>0</v>
      </c>
      <c r="EK34" s="374">
        <v>0</v>
      </c>
      <c r="EL34" s="370">
        <v>0</v>
      </c>
      <c r="EM34" s="371">
        <v>0</v>
      </c>
      <c r="EN34" s="378">
        <v>16.07</v>
      </c>
      <c r="EO34" s="378">
        <v>15.84</v>
      </c>
      <c r="EP34" s="866">
        <v>-0.23000000000000043</v>
      </c>
      <c r="EQ34" s="374">
        <v>-1.4312383322962067E-2</v>
      </c>
      <c r="ER34" s="370">
        <v>7.2103002751310594E-4</v>
      </c>
      <c r="ES34" s="371">
        <v>6.9878304110026568E-4</v>
      </c>
      <c r="ET34" s="377">
        <v>2589.0300000000002</v>
      </c>
      <c r="EU34" s="378">
        <v>1596.19</v>
      </c>
      <c r="EV34" s="866">
        <v>-992.84000000000015</v>
      </c>
      <c r="EW34" s="374">
        <v>-0.38347952708157113</v>
      </c>
      <c r="EX34" s="370">
        <v>0.11616480224842918</v>
      </c>
      <c r="EY34" s="371">
        <v>7.0416067069055122E-2</v>
      </c>
      <c r="EZ34" s="377">
        <v>303.33</v>
      </c>
      <c r="FA34" s="378">
        <v>305.10000000000002</v>
      </c>
      <c r="FB34" s="866">
        <v>1.7700000000000387</v>
      </c>
      <c r="FC34" s="374">
        <v>5.835228958560112E-3</v>
      </c>
      <c r="FD34" s="370">
        <v>1.3609834365000026E-2</v>
      </c>
      <c r="FE34" s="371">
        <v>1.3459514257556255E-2</v>
      </c>
      <c r="FF34" s="377">
        <v>0</v>
      </c>
      <c r="FG34" s="378">
        <v>0</v>
      </c>
      <c r="FH34" s="866">
        <v>0</v>
      </c>
      <c r="FI34" s="374">
        <v>0</v>
      </c>
      <c r="FJ34" s="370">
        <v>0</v>
      </c>
      <c r="FK34" s="371">
        <v>0</v>
      </c>
      <c r="FL34" s="377">
        <v>0</v>
      </c>
      <c r="FM34" s="378">
        <v>0</v>
      </c>
      <c r="FN34" s="866">
        <v>0</v>
      </c>
      <c r="FO34" s="374">
        <v>0</v>
      </c>
      <c r="FP34" s="370">
        <v>0</v>
      </c>
      <c r="FQ34" s="371">
        <v>0</v>
      </c>
      <c r="FR34" s="377">
        <v>2892.35</v>
      </c>
      <c r="FS34" s="378">
        <v>1901.3</v>
      </c>
      <c r="FT34" s="866">
        <v>-991.05</v>
      </c>
      <c r="FU34" s="374">
        <v>-0.34264525385931854</v>
      </c>
      <c r="FV34" s="370">
        <v>0.12977418793264045</v>
      </c>
      <c r="FW34" s="371">
        <v>8.3876022477521156E-2</v>
      </c>
      <c r="FX34" s="378">
        <v>0</v>
      </c>
      <c r="FY34" s="378">
        <v>0</v>
      </c>
      <c r="FZ34" s="866">
        <v>0</v>
      </c>
      <c r="GA34" s="370">
        <v>0</v>
      </c>
      <c r="GB34" s="761">
        <v>0</v>
      </c>
      <c r="GC34" s="371">
        <v>0</v>
      </c>
      <c r="GD34" s="378">
        <v>0</v>
      </c>
      <c r="GE34" s="378">
        <v>0</v>
      </c>
      <c r="GF34" s="866">
        <v>0</v>
      </c>
      <c r="GG34" s="370">
        <v>0</v>
      </c>
      <c r="GH34" s="761">
        <v>0</v>
      </c>
      <c r="GI34" s="371">
        <v>0</v>
      </c>
      <c r="GJ34" s="377">
        <v>22287.56</v>
      </c>
      <c r="GK34" s="378">
        <v>22667.98</v>
      </c>
      <c r="GL34" s="866">
        <v>380.41999999999825</v>
      </c>
      <c r="GM34" s="371">
        <v>1.7068714565434628E-2</v>
      </c>
    </row>
    <row r="35" spans="1:195" s="709" customFormat="1" ht="17.25" customHeight="1" thickBot="1">
      <c r="A35" s="708" t="s">
        <v>495</v>
      </c>
      <c r="B35" s="377">
        <v>0</v>
      </c>
      <c r="C35" s="378">
        <v>11081.32</v>
      </c>
      <c r="D35" s="866">
        <v>11081.32</v>
      </c>
      <c r="E35" s="374" t="s">
        <v>489</v>
      </c>
      <c r="F35" s="370" t="s">
        <v>493</v>
      </c>
      <c r="G35" s="370">
        <v>0.31053829660889415</v>
      </c>
      <c r="H35" s="377">
        <v>0</v>
      </c>
      <c r="I35" s="378">
        <v>0</v>
      </c>
      <c r="J35" s="866">
        <v>0</v>
      </c>
      <c r="K35" s="374">
        <v>0</v>
      </c>
      <c r="L35" s="760" t="s">
        <v>493</v>
      </c>
      <c r="M35" s="760">
        <v>0</v>
      </c>
      <c r="N35" s="377">
        <v>0</v>
      </c>
      <c r="O35" s="378">
        <v>20479.669999999998</v>
      </c>
      <c r="P35" s="866">
        <v>20479.669999999998</v>
      </c>
      <c r="Q35" s="374" t="s">
        <v>489</v>
      </c>
      <c r="R35" s="761" t="s">
        <v>493</v>
      </c>
      <c r="S35" s="374">
        <v>0.57391374284943231</v>
      </c>
      <c r="T35" s="370" t="s">
        <v>493</v>
      </c>
      <c r="U35" s="371">
        <v>96.890145242938914</v>
      </c>
      <c r="V35" s="377">
        <v>0</v>
      </c>
      <c r="W35" s="378">
        <v>0</v>
      </c>
      <c r="X35" s="866">
        <v>0</v>
      </c>
      <c r="Y35" s="374">
        <v>0</v>
      </c>
      <c r="Z35" s="370" t="s">
        <v>493</v>
      </c>
      <c r="AA35" s="370">
        <v>0</v>
      </c>
      <c r="AB35" s="377">
        <v>0</v>
      </c>
      <c r="AC35" s="378">
        <v>146.79</v>
      </c>
      <c r="AD35" s="866">
        <v>146.79</v>
      </c>
      <c r="AE35" s="374" t="s">
        <v>489</v>
      </c>
      <c r="AF35" s="370" t="s">
        <v>493</v>
      </c>
      <c r="AG35" s="370">
        <v>4.1135818259214222E-3</v>
      </c>
      <c r="AH35" s="377">
        <v>0</v>
      </c>
      <c r="AI35" s="378">
        <v>1048.01</v>
      </c>
      <c r="AJ35" s="866">
        <v>1048.01</v>
      </c>
      <c r="AK35" s="374" t="s">
        <v>489</v>
      </c>
      <c r="AL35" s="370" t="s">
        <v>493</v>
      </c>
      <c r="AM35" s="370">
        <v>2.9368995772081949E-2</v>
      </c>
      <c r="AN35" s="377">
        <v>0</v>
      </c>
      <c r="AO35" s="378">
        <v>0</v>
      </c>
      <c r="AP35" s="866">
        <v>0</v>
      </c>
      <c r="AQ35" s="374">
        <v>0</v>
      </c>
      <c r="AR35" s="760" t="s">
        <v>493</v>
      </c>
      <c r="AS35" s="760">
        <v>0</v>
      </c>
      <c r="AT35" s="377">
        <v>0</v>
      </c>
      <c r="AU35" s="378">
        <v>1110.82</v>
      </c>
      <c r="AV35" s="866">
        <v>1110.82</v>
      </c>
      <c r="AW35" s="374" t="s">
        <v>489</v>
      </c>
      <c r="AX35" s="370" t="s">
        <v>493</v>
      </c>
      <c r="AY35" s="370">
        <v>3.1129157053409864E-2</v>
      </c>
      <c r="AZ35" s="377">
        <v>0</v>
      </c>
      <c r="BA35" s="378">
        <v>1817.62</v>
      </c>
      <c r="BB35" s="866">
        <v>1817.62</v>
      </c>
      <c r="BC35" s="374" t="s">
        <v>489</v>
      </c>
      <c r="BD35" s="370" t="s">
        <v>493</v>
      </c>
      <c r="BE35" s="370">
        <v>5.0936225890260201E-2</v>
      </c>
      <c r="BF35" s="377">
        <v>0</v>
      </c>
      <c r="BG35" s="378">
        <v>35684.230000000003</v>
      </c>
      <c r="BH35" s="866">
        <v>35684.230000000003</v>
      </c>
      <c r="BI35" s="370" t="s">
        <v>489</v>
      </c>
      <c r="BJ35" s="377">
        <v>0</v>
      </c>
      <c r="BK35" s="378">
        <v>0</v>
      </c>
      <c r="BL35" s="866">
        <v>0</v>
      </c>
      <c r="BM35" s="370">
        <v>0</v>
      </c>
      <c r="BN35" s="761" t="s">
        <v>493</v>
      </c>
      <c r="BO35" s="371">
        <v>0</v>
      </c>
      <c r="BP35" s="377">
        <v>0</v>
      </c>
      <c r="BQ35" s="378">
        <v>0</v>
      </c>
      <c r="BR35" s="866">
        <v>0</v>
      </c>
      <c r="BS35" s="374">
        <v>0</v>
      </c>
      <c r="BT35" s="370" t="s">
        <v>493</v>
      </c>
      <c r="BU35" s="370">
        <v>0</v>
      </c>
      <c r="BV35" s="377">
        <v>0</v>
      </c>
      <c r="BW35" s="378">
        <v>0</v>
      </c>
      <c r="BX35" s="866">
        <v>0</v>
      </c>
      <c r="BY35" s="374">
        <v>0</v>
      </c>
      <c r="BZ35" s="370" t="s">
        <v>493</v>
      </c>
      <c r="CA35" s="370">
        <v>0</v>
      </c>
      <c r="CB35" s="377">
        <v>0</v>
      </c>
      <c r="CC35" s="378">
        <v>8.57</v>
      </c>
      <c r="CD35" s="866">
        <v>8.57</v>
      </c>
      <c r="CE35" s="374" t="s">
        <v>489</v>
      </c>
      <c r="CF35" s="370" t="s">
        <v>493</v>
      </c>
      <c r="CG35" s="370">
        <v>7.6031796728059896E-3</v>
      </c>
      <c r="CH35" s="377">
        <v>0</v>
      </c>
      <c r="CI35" s="378">
        <v>217.33</v>
      </c>
      <c r="CJ35" s="866">
        <v>217.33</v>
      </c>
      <c r="CK35" s="374" t="s">
        <v>489</v>
      </c>
      <c r="CL35" s="370" t="s">
        <v>493</v>
      </c>
      <c r="CM35" s="370">
        <v>0.19281202313779766</v>
      </c>
      <c r="CN35" s="377">
        <v>0</v>
      </c>
      <c r="CO35" s="378">
        <v>211.37</v>
      </c>
      <c r="CP35" s="866">
        <v>211.37</v>
      </c>
      <c r="CQ35" s="374" t="s">
        <v>489</v>
      </c>
      <c r="CR35" s="761" t="s">
        <v>493</v>
      </c>
      <c r="CS35" s="371">
        <v>0.18752439760105041</v>
      </c>
      <c r="CT35" s="377">
        <v>0</v>
      </c>
      <c r="CU35" s="378">
        <v>233.12</v>
      </c>
      <c r="CV35" s="866">
        <v>233.12</v>
      </c>
      <c r="CW35" s="374" t="s">
        <v>489</v>
      </c>
      <c r="CX35" s="370" t="s">
        <v>493</v>
      </c>
      <c r="CY35" s="371">
        <v>0.20682068206820681</v>
      </c>
      <c r="CZ35" s="377">
        <v>0</v>
      </c>
      <c r="DA35" s="378">
        <v>456.77</v>
      </c>
      <c r="DB35" s="866">
        <v>456.77</v>
      </c>
      <c r="DC35" s="374" t="s">
        <v>489</v>
      </c>
      <c r="DD35" s="370" t="s">
        <v>493</v>
      </c>
      <c r="DE35" s="371">
        <v>0.40523971752013904</v>
      </c>
      <c r="DF35" s="377">
        <v>0</v>
      </c>
      <c r="DG35" s="378">
        <v>0</v>
      </c>
      <c r="DH35" s="866">
        <v>0</v>
      </c>
      <c r="DI35" s="374">
        <v>0</v>
      </c>
      <c r="DJ35" s="370" t="s">
        <v>493</v>
      </c>
      <c r="DK35" s="370">
        <v>0</v>
      </c>
      <c r="DL35" s="377">
        <v>0</v>
      </c>
      <c r="DM35" s="378">
        <v>1127.1600000000001</v>
      </c>
      <c r="DN35" s="866">
        <v>1127.1600000000001</v>
      </c>
      <c r="DO35" s="371" t="s">
        <v>489</v>
      </c>
      <c r="DP35" s="377">
        <v>0</v>
      </c>
      <c r="DQ35" s="378">
        <v>38000</v>
      </c>
      <c r="DR35" s="866">
        <v>38000</v>
      </c>
      <c r="DS35" s="374" t="s">
        <v>489</v>
      </c>
      <c r="DT35" s="370" t="s">
        <v>493</v>
      </c>
      <c r="DU35" s="371">
        <v>1.0996305819997418</v>
      </c>
      <c r="DV35" s="378">
        <v>0</v>
      </c>
      <c r="DW35" s="378">
        <v>0</v>
      </c>
      <c r="DX35" s="866">
        <v>0</v>
      </c>
      <c r="DY35" s="374">
        <v>0</v>
      </c>
      <c r="DZ35" s="370" t="s">
        <v>493</v>
      </c>
      <c r="EA35" s="370">
        <v>0</v>
      </c>
      <c r="EB35" s="377">
        <v>0</v>
      </c>
      <c r="EC35" s="378">
        <v>0</v>
      </c>
      <c r="ED35" s="866">
        <v>0</v>
      </c>
      <c r="EE35" s="374">
        <v>0</v>
      </c>
      <c r="EF35" s="370" t="s">
        <v>493</v>
      </c>
      <c r="EG35" s="371">
        <v>0</v>
      </c>
      <c r="EH35" s="377">
        <v>0</v>
      </c>
      <c r="EI35" s="378">
        <v>0</v>
      </c>
      <c r="EJ35" s="866">
        <v>0</v>
      </c>
      <c r="EK35" s="374">
        <v>0</v>
      </c>
      <c r="EL35" s="370" t="s">
        <v>493</v>
      </c>
      <c r="EM35" s="371">
        <v>0</v>
      </c>
      <c r="EN35" s="378">
        <v>0</v>
      </c>
      <c r="EO35" s="378">
        <v>0</v>
      </c>
      <c r="EP35" s="866">
        <v>0</v>
      </c>
      <c r="EQ35" s="374">
        <v>0</v>
      </c>
      <c r="ER35" s="370" t="s">
        <v>493</v>
      </c>
      <c r="ES35" s="371">
        <v>0</v>
      </c>
      <c r="ET35" s="377">
        <v>0</v>
      </c>
      <c r="EU35" s="378">
        <v>-2001.84</v>
      </c>
      <c r="EV35" s="866">
        <v>-2001.84</v>
      </c>
      <c r="EW35" s="374" t="s">
        <v>489</v>
      </c>
      <c r="EX35" s="370" t="s">
        <v>493</v>
      </c>
      <c r="EY35" s="371">
        <v>-5.7928539059746403E-2</v>
      </c>
      <c r="EZ35" s="377">
        <v>0</v>
      </c>
      <c r="FA35" s="378">
        <v>-1441.1</v>
      </c>
      <c r="FB35" s="866">
        <v>-1441.1</v>
      </c>
      <c r="FC35" s="374" t="s">
        <v>489</v>
      </c>
      <c r="FD35" s="370" t="s">
        <v>493</v>
      </c>
      <c r="FE35" s="371">
        <v>-4.1702042939995472E-2</v>
      </c>
      <c r="FF35" s="377">
        <v>0</v>
      </c>
      <c r="FG35" s="378">
        <v>0</v>
      </c>
      <c r="FH35" s="866">
        <v>0</v>
      </c>
      <c r="FI35" s="374">
        <v>0</v>
      </c>
      <c r="FJ35" s="370" t="s">
        <v>493</v>
      </c>
      <c r="FK35" s="371">
        <v>0</v>
      </c>
      <c r="FL35" s="377">
        <v>0</v>
      </c>
      <c r="FM35" s="378">
        <v>0</v>
      </c>
      <c r="FN35" s="866">
        <v>0</v>
      </c>
      <c r="FO35" s="374">
        <v>0</v>
      </c>
      <c r="FP35" s="370" t="s">
        <v>493</v>
      </c>
      <c r="FQ35" s="371">
        <v>0</v>
      </c>
      <c r="FR35" s="377">
        <v>0</v>
      </c>
      <c r="FS35" s="378">
        <v>-3442.94</v>
      </c>
      <c r="FT35" s="866">
        <v>-3442.94</v>
      </c>
      <c r="FU35" s="374" t="s">
        <v>489</v>
      </c>
      <c r="FV35" s="370" t="s">
        <v>493</v>
      </c>
      <c r="FW35" s="371">
        <v>-9.9630581999741882E-2</v>
      </c>
      <c r="FX35" s="378">
        <v>0</v>
      </c>
      <c r="FY35" s="378">
        <v>0</v>
      </c>
      <c r="FZ35" s="866">
        <v>0</v>
      </c>
      <c r="GA35" s="370">
        <v>0</v>
      </c>
      <c r="GB35" s="761" t="s">
        <v>493</v>
      </c>
      <c r="GC35" s="371">
        <v>0</v>
      </c>
      <c r="GD35" s="378">
        <v>0</v>
      </c>
      <c r="GE35" s="378">
        <v>0</v>
      </c>
      <c r="GF35" s="866">
        <v>0</v>
      </c>
      <c r="GG35" s="370">
        <v>0</v>
      </c>
      <c r="GH35" s="761" t="s">
        <v>493</v>
      </c>
      <c r="GI35" s="371">
        <v>0</v>
      </c>
      <c r="GJ35" s="377">
        <v>0</v>
      </c>
      <c r="GK35" s="378">
        <v>34557.06</v>
      </c>
      <c r="GL35" s="866">
        <v>34557.06</v>
      </c>
      <c r="GM35" s="371" t="s">
        <v>489</v>
      </c>
    </row>
    <row r="36" spans="1:195" s="775" customFormat="1" ht="22.5" customHeight="1" thickTop="1" thickBot="1">
      <c r="A36" s="783" t="s">
        <v>179</v>
      </c>
      <c r="B36" s="776">
        <v>1307271.72</v>
      </c>
      <c r="C36" s="777">
        <v>1436180.02</v>
      </c>
      <c r="D36" s="868">
        <v>128908.30000000005</v>
      </c>
      <c r="E36" s="618">
        <v>9.8608650388306462E-2</v>
      </c>
      <c r="F36" s="375">
        <v>2.9658354864003478E-2</v>
      </c>
      <c r="G36" s="375">
        <v>2.9874852878863795E-2</v>
      </c>
      <c r="H36" s="776">
        <v>56979.65</v>
      </c>
      <c r="I36" s="777">
        <v>98900.72</v>
      </c>
      <c r="J36" s="868">
        <v>41921.07</v>
      </c>
      <c r="K36" s="618">
        <v>0.73572003338033842</v>
      </c>
      <c r="L36" s="778">
        <v>1.2927095827688492E-3</v>
      </c>
      <c r="M36" s="778">
        <v>2.057293945374412E-3</v>
      </c>
      <c r="N36" s="776">
        <v>20682029.010000005</v>
      </c>
      <c r="O36" s="777">
        <v>23341780.039999995</v>
      </c>
      <c r="P36" s="868">
        <v>2659751.0299999998</v>
      </c>
      <c r="Q36" s="618">
        <v>0.12860203555047567</v>
      </c>
      <c r="R36" s="613">
        <v>0.46921764335741517</v>
      </c>
      <c r="S36" s="618">
        <v>0.48554654354946347</v>
      </c>
      <c r="T36" s="375">
        <v>0.76383182177517406</v>
      </c>
      <c r="U36" s="376">
        <v>0.80002594463825039</v>
      </c>
      <c r="V36" s="779">
        <v>19212.91</v>
      </c>
      <c r="W36" s="780">
        <v>18337.810000000001</v>
      </c>
      <c r="X36" s="868">
        <v>-875.09999999999991</v>
      </c>
      <c r="Y36" s="618">
        <v>-4.5547499051418999E-2</v>
      </c>
      <c r="Z36" s="375">
        <v>4.3588742419224143E-4</v>
      </c>
      <c r="AA36" s="375">
        <v>3.8145592352033784E-4</v>
      </c>
      <c r="AB36" s="779">
        <v>18483764.940000001</v>
      </c>
      <c r="AC36" s="780">
        <v>19386060.129999999</v>
      </c>
      <c r="AD36" s="868">
        <v>902295.19000000053</v>
      </c>
      <c r="AE36" s="618">
        <v>4.8815552076588872E-2</v>
      </c>
      <c r="AF36" s="375">
        <v>0.41934515328867211</v>
      </c>
      <c r="AG36" s="375">
        <v>0.40326121114298547</v>
      </c>
      <c r="AH36" s="779">
        <v>755506.73999999976</v>
      </c>
      <c r="AI36" s="780">
        <v>906520.74999999977</v>
      </c>
      <c r="AJ36" s="868">
        <v>151014.00999999998</v>
      </c>
      <c r="AK36" s="618">
        <v>0.19988439811933387</v>
      </c>
      <c r="AL36" s="375">
        <v>1.7140344011317254E-2</v>
      </c>
      <c r="AM36" s="375">
        <v>1.8857088708062696E-2</v>
      </c>
      <c r="AN36" s="779">
        <v>24570.870000000003</v>
      </c>
      <c r="AO36" s="780">
        <v>23483.23</v>
      </c>
      <c r="AP36" s="868">
        <v>-1087.6399999999987</v>
      </c>
      <c r="AQ36" s="618">
        <v>-4.4265424870995732E-2</v>
      </c>
      <c r="AR36" s="778">
        <v>5.5744461585790085E-4</v>
      </c>
      <c r="AS36" s="778">
        <v>4.8848893007891908E-4</v>
      </c>
      <c r="AT36" s="779">
        <v>993950.85</v>
      </c>
      <c r="AU36" s="780">
        <v>992055.45000000007</v>
      </c>
      <c r="AV36" s="868">
        <v>-1895.3999999999669</v>
      </c>
      <c r="AW36" s="618">
        <v>-1.9069353378991596E-3</v>
      </c>
      <c r="AX36" s="375">
        <v>2.2549976853073736E-2</v>
      </c>
      <c r="AY36" s="375">
        <v>2.0636347953388891E-2</v>
      </c>
      <c r="AZ36" s="779">
        <v>1754401.5899999999</v>
      </c>
      <c r="BA36" s="780">
        <v>1869889.96</v>
      </c>
      <c r="BB36" s="868">
        <v>115488.36999999997</v>
      </c>
      <c r="BC36" s="618">
        <v>6.5827784618001928E-2</v>
      </c>
      <c r="BD36" s="375">
        <v>3.9802486456443756E-2</v>
      </c>
      <c r="BE36" s="375">
        <v>3.8896716760246045E-2</v>
      </c>
      <c r="BF36" s="779">
        <v>44077688.259999998</v>
      </c>
      <c r="BG36" s="780">
        <v>48073208.11999999</v>
      </c>
      <c r="BH36" s="868">
        <v>3995519.8599999985</v>
      </c>
      <c r="BI36" s="375">
        <v>9.0647218983711558E-2</v>
      </c>
      <c r="BJ36" s="781">
        <v>164888.63000000003</v>
      </c>
      <c r="BK36" s="782">
        <v>242420.54000000004</v>
      </c>
      <c r="BL36" s="868">
        <v>77531.91</v>
      </c>
      <c r="BM36" s="375">
        <v>0.47020773961188223</v>
      </c>
      <c r="BN36" s="613">
        <v>4.5951491546572971E-3</v>
      </c>
      <c r="BO36" s="376">
        <v>6.206389234399607E-3</v>
      </c>
      <c r="BP36" s="779">
        <v>29867.08</v>
      </c>
      <c r="BQ36" s="780">
        <v>26520.800000000003</v>
      </c>
      <c r="BR36" s="868">
        <v>-3346.2799999999988</v>
      </c>
      <c r="BS36" s="618">
        <v>-0.11203907445923734</v>
      </c>
      <c r="BT36" s="375">
        <v>8.3234172916641876E-4</v>
      </c>
      <c r="BU36" s="375">
        <v>6.789788010853581E-4</v>
      </c>
      <c r="BV36" s="779">
        <v>95217.31</v>
      </c>
      <c r="BW36" s="780">
        <v>58664.280000000006</v>
      </c>
      <c r="BX36" s="868">
        <v>-36553.03</v>
      </c>
      <c r="BY36" s="618">
        <v>-0.38389059720338659</v>
      </c>
      <c r="BZ36" s="375">
        <v>2.6535349438905624E-3</v>
      </c>
      <c r="CA36" s="375">
        <v>1.5019080307130913E-3</v>
      </c>
      <c r="CB36" s="779">
        <v>4405725.17</v>
      </c>
      <c r="CC36" s="780">
        <v>5014355.6000000006</v>
      </c>
      <c r="CD36" s="868">
        <v>608630.43000000017</v>
      </c>
      <c r="CE36" s="618">
        <v>0.13814534645609786</v>
      </c>
      <c r="CF36" s="375">
        <v>0.12277962580305186</v>
      </c>
      <c r="CG36" s="375">
        <v>0.12837626140627928</v>
      </c>
      <c r="CH36" s="779">
        <v>2214770.5599999996</v>
      </c>
      <c r="CI36" s="780">
        <v>2489111.29</v>
      </c>
      <c r="CJ36" s="868">
        <v>274340.73</v>
      </c>
      <c r="CK36" s="618">
        <v>0.12386869094015793</v>
      </c>
      <c r="CL36" s="375">
        <v>6.1721666718583715E-2</v>
      </c>
      <c r="CM36" s="375">
        <v>6.3725596492271316E-2</v>
      </c>
      <c r="CN36" s="779">
        <v>27076678.949999999</v>
      </c>
      <c r="CO36" s="780">
        <v>29176278.84</v>
      </c>
      <c r="CP36" s="868">
        <v>2099599.8900000006</v>
      </c>
      <c r="CQ36" s="618">
        <v>7.7542740521359274E-2</v>
      </c>
      <c r="CR36" s="613">
        <v>0.75457827739862648</v>
      </c>
      <c r="CS36" s="376">
        <v>0.74696369743428936</v>
      </c>
      <c r="CT36" s="779">
        <v>268061.62000000005</v>
      </c>
      <c r="CU36" s="780">
        <v>282485.22000000003</v>
      </c>
      <c r="CV36" s="868">
        <v>14423.599999999993</v>
      </c>
      <c r="CW36" s="618">
        <v>5.3807031383306475E-2</v>
      </c>
      <c r="CX36" s="375">
        <v>7.4703945720154602E-3</v>
      </c>
      <c r="CY36" s="376">
        <v>7.2321150191522734E-3</v>
      </c>
      <c r="CZ36" s="779">
        <v>740584.30999999994</v>
      </c>
      <c r="DA36" s="780">
        <v>873029.25000000023</v>
      </c>
      <c r="DB36" s="868">
        <v>132444.94000000003</v>
      </c>
      <c r="DC36" s="618">
        <v>0.17883843636925054</v>
      </c>
      <c r="DD36" s="375">
        <v>2.0638750931758949E-2</v>
      </c>
      <c r="DE36" s="376">
        <v>2.2351073628150336E-2</v>
      </c>
      <c r="DF36" s="779">
        <v>887400.62999999977</v>
      </c>
      <c r="DG36" s="780">
        <v>896969.23</v>
      </c>
      <c r="DH36" s="868">
        <v>9568.6000000000276</v>
      </c>
      <c r="DI36" s="618">
        <v>1.0782728427858128E-2</v>
      </c>
      <c r="DJ36" s="375">
        <v>2.4730257354839146E-2</v>
      </c>
      <c r="DK36" s="375">
        <v>2.2963978929589481E-2</v>
      </c>
      <c r="DL36" s="779">
        <v>35883194.310000002</v>
      </c>
      <c r="DM36" s="780">
        <v>39059835.090000004</v>
      </c>
      <c r="DN36" s="868">
        <v>3176640.7799999984</v>
      </c>
      <c r="DO36" s="376">
        <v>8.8527257427433892E-2</v>
      </c>
      <c r="DP36" s="779">
        <v>1717857.8300000003</v>
      </c>
      <c r="DQ36" s="780">
        <v>1775396.06</v>
      </c>
      <c r="DR36" s="868">
        <v>57538.229999999996</v>
      </c>
      <c r="DS36" s="618">
        <v>3.3494174544117974E-2</v>
      </c>
      <c r="DT36" s="375">
        <v>0.2096356209895846</v>
      </c>
      <c r="DU36" s="376">
        <v>0.19697354786385349</v>
      </c>
      <c r="DV36" s="780">
        <v>2729648.2700000005</v>
      </c>
      <c r="DW36" s="780">
        <v>3333442.41</v>
      </c>
      <c r="DX36" s="868">
        <v>603794.1399999999</v>
      </c>
      <c r="DY36" s="618">
        <v>0.2211985136092276</v>
      </c>
      <c r="DZ36" s="375">
        <v>0.3331076065617114</v>
      </c>
      <c r="EA36" s="375">
        <v>0.36983295890469314</v>
      </c>
      <c r="EB36" s="779">
        <v>0</v>
      </c>
      <c r="EC36" s="780">
        <v>0</v>
      </c>
      <c r="ED36" s="868">
        <v>0</v>
      </c>
      <c r="EE36" s="618">
        <v>0</v>
      </c>
      <c r="EF36" s="375">
        <v>0</v>
      </c>
      <c r="EG36" s="376">
        <v>0</v>
      </c>
      <c r="EH36" s="779">
        <v>199434.11000000002</v>
      </c>
      <c r="EI36" s="780">
        <v>239352.31</v>
      </c>
      <c r="EJ36" s="868">
        <v>39918.19999999999</v>
      </c>
      <c r="EK36" s="618">
        <v>0.20015733517200232</v>
      </c>
      <c r="EL36" s="375">
        <v>2.433757483665288E-2</v>
      </c>
      <c r="EM36" s="376">
        <v>2.6555242941177247E-2</v>
      </c>
      <c r="EN36" s="780">
        <v>1645400.84</v>
      </c>
      <c r="EO36" s="780">
        <v>1610053.2900000003</v>
      </c>
      <c r="EP36" s="868">
        <v>-35347.55000000001</v>
      </c>
      <c r="EQ36" s="618">
        <v>-2.1482637628895226E-2</v>
      </c>
      <c r="ER36" s="375">
        <v>0.20079346546983118</v>
      </c>
      <c r="ES36" s="376">
        <v>0.17862938638107026</v>
      </c>
      <c r="ET36" s="779">
        <v>1675292.4699999997</v>
      </c>
      <c r="EU36" s="780">
        <v>1815904.6300000001</v>
      </c>
      <c r="EV36" s="868">
        <v>140612.16</v>
      </c>
      <c r="EW36" s="618">
        <v>8.3932902772493448E-2</v>
      </c>
      <c r="EX36" s="375">
        <v>0.20444123556349533</v>
      </c>
      <c r="EY36" s="376">
        <v>0.2014678220889474</v>
      </c>
      <c r="EZ36" s="779">
        <v>272187.13</v>
      </c>
      <c r="FA36" s="780">
        <v>284550.99000000005</v>
      </c>
      <c r="FB36" s="868">
        <v>12363.859999999993</v>
      </c>
      <c r="FC36" s="618">
        <v>4.5424116856664178E-2</v>
      </c>
      <c r="FD36" s="375">
        <v>3.3215855833030598E-2</v>
      </c>
      <c r="FE36" s="376">
        <v>3.1569867316519729E-2</v>
      </c>
      <c r="FF36" s="779">
        <v>0</v>
      </c>
      <c r="FG36" s="780">
        <v>0</v>
      </c>
      <c r="FH36" s="868">
        <v>0</v>
      </c>
      <c r="FI36" s="618">
        <v>0</v>
      </c>
      <c r="FJ36" s="375">
        <v>0</v>
      </c>
      <c r="FK36" s="376">
        <v>0</v>
      </c>
      <c r="FL36" s="779">
        <v>-45326.7</v>
      </c>
      <c r="FM36" s="780">
        <v>-45326.7</v>
      </c>
      <c r="FN36" s="868">
        <v>0</v>
      </c>
      <c r="FO36" s="618">
        <v>0</v>
      </c>
      <c r="FP36" s="375">
        <v>-5.5313604746375332E-3</v>
      </c>
      <c r="FQ36" s="376">
        <v>-5.0288277151862813E-3</v>
      </c>
      <c r="FR36" s="779">
        <v>1902152.8800000001</v>
      </c>
      <c r="FS36" s="780">
        <v>2055128.94</v>
      </c>
      <c r="FT36" s="868">
        <v>152976.06</v>
      </c>
      <c r="FU36" s="618">
        <v>8.0422589376727596E-2</v>
      </c>
      <c r="FV36" s="375">
        <v>0.23212572848122523</v>
      </c>
      <c r="FW36" s="376">
        <v>0.22800886390920594</v>
      </c>
      <c r="FX36" s="780">
        <v>0</v>
      </c>
      <c r="FY36" s="780">
        <v>0</v>
      </c>
      <c r="FZ36" s="868">
        <v>0</v>
      </c>
      <c r="GA36" s="375">
        <v>0</v>
      </c>
      <c r="GB36" s="613">
        <v>0</v>
      </c>
      <c r="GC36" s="376">
        <v>0</v>
      </c>
      <c r="GD36" s="780">
        <v>0</v>
      </c>
      <c r="GE36" s="780">
        <v>0</v>
      </c>
      <c r="GF36" s="868">
        <v>0</v>
      </c>
      <c r="GG36" s="375">
        <v>0</v>
      </c>
      <c r="GH36" s="613">
        <v>0</v>
      </c>
      <c r="GI36" s="376">
        <v>0</v>
      </c>
      <c r="GJ36" s="779">
        <v>8194493.96</v>
      </c>
      <c r="GK36" s="780">
        <v>9013373.0099999998</v>
      </c>
      <c r="GL36" s="868">
        <v>818879.04999999981</v>
      </c>
      <c r="GM36" s="376">
        <v>9.9930398874807369E-2</v>
      </c>
    </row>
    <row r="37" spans="1:195" ht="13.5" thickTop="1">
      <c r="A37" s="147"/>
      <c r="B37" s="275" t="s">
        <v>192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C37" s="147"/>
      <c r="AD37" s="147"/>
      <c r="AE37" s="147"/>
      <c r="AF37" s="147"/>
      <c r="AG37" s="147"/>
      <c r="AH37" s="55"/>
      <c r="AI37" s="274"/>
      <c r="AJ37" s="55"/>
      <c r="AK37" s="274"/>
      <c r="AL37" s="274"/>
      <c r="AM37" s="274"/>
      <c r="AN37" s="275" t="s">
        <v>192</v>
      </c>
      <c r="AO37" s="274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275" t="s">
        <v>192</v>
      </c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275" t="s">
        <v>192</v>
      </c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</row>
    <row r="38" spans="1:195">
      <c r="B38" s="275" t="s">
        <v>323</v>
      </c>
      <c r="AE38" s="34"/>
      <c r="AF38" s="34"/>
      <c r="AG38" s="34"/>
      <c r="AN38" s="275" t="s">
        <v>323</v>
      </c>
      <c r="CH38" s="275" t="s">
        <v>323</v>
      </c>
      <c r="ET38" s="275" t="s">
        <v>323</v>
      </c>
    </row>
    <row r="39" spans="1:195">
      <c r="N39" s="34">
        <v>0</v>
      </c>
      <c r="AB39" s="160"/>
      <c r="AE39" s="34"/>
      <c r="AF39" s="34"/>
      <c r="AG39" s="34"/>
    </row>
    <row r="40" spans="1:195">
      <c r="AD40" s="42"/>
      <c r="AE40" s="41"/>
      <c r="AG40" s="41"/>
      <c r="AI40" s="41"/>
      <c r="AJ40" s="42"/>
      <c r="AK40" s="34"/>
      <c r="AL40" s="34"/>
      <c r="AM40" s="34"/>
      <c r="AN40" s="34"/>
      <c r="AO40" s="34"/>
      <c r="EZ40" s="309"/>
      <c r="FA40" s="309"/>
    </row>
    <row r="41" spans="1:195">
      <c r="AD41" s="42"/>
      <c r="AE41" s="41"/>
      <c r="AG41" s="41"/>
      <c r="AI41" s="41"/>
      <c r="AJ41" s="42"/>
      <c r="AK41" s="34"/>
      <c r="AL41" s="34"/>
      <c r="AM41" s="34"/>
      <c r="AN41" s="34"/>
      <c r="AO41" s="34"/>
    </row>
    <row r="42" spans="1:195">
      <c r="AD42" s="42"/>
      <c r="AE42" s="41"/>
      <c r="AG42" s="41"/>
      <c r="AI42" s="41"/>
      <c r="AJ42" s="42"/>
      <c r="AK42" s="34"/>
      <c r="AL42" s="34"/>
      <c r="AM42" s="34"/>
      <c r="AN42" s="34"/>
      <c r="AO42" s="34"/>
    </row>
    <row r="43" spans="1:195">
      <c r="AD43" s="42"/>
      <c r="AE43" s="41"/>
      <c r="AG43" s="41"/>
      <c r="AI43" s="41"/>
      <c r="AJ43" s="42"/>
      <c r="AK43" s="34"/>
      <c r="AL43" s="34"/>
      <c r="AM43" s="34"/>
      <c r="AN43" s="34"/>
      <c r="AO43" s="34"/>
    </row>
    <row r="44" spans="1:195">
      <c r="AA44" s="42"/>
      <c r="AB44" s="42"/>
      <c r="AC44" s="42"/>
      <c r="AD44" s="41"/>
      <c r="AF44" s="41"/>
      <c r="AH44" s="42"/>
      <c r="AL44" s="34"/>
      <c r="AM44" s="34"/>
      <c r="AN44" s="34"/>
      <c r="AO44" s="34"/>
    </row>
    <row r="45" spans="1:195">
      <c r="AA45" s="42"/>
      <c r="AB45" s="42"/>
      <c r="AC45" s="42"/>
      <c r="AD45" s="41"/>
      <c r="AF45" s="41"/>
      <c r="AH45" s="42"/>
      <c r="AL45" s="34"/>
      <c r="AM45" s="34"/>
      <c r="AN45" s="34"/>
      <c r="AO45" s="34"/>
    </row>
    <row r="46" spans="1:195">
      <c r="AA46" s="42"/>
      <c r="AB46" s="42"/>
      <c r="AC46" s="42"/>
      <c r="AD46" s="41"/>
      <c r="AF46" s="41"/>
      <c r="AH46" s="42"/>
      <c r="AL46" s="34"/>
      <c r="AM46" s="34"/>
      <c r="AN46" s="34"/>
      <c r="AO46" s="34"/>
    </row>
    <row r="47" spans="1:195">
      <c r="AA47" s="42"/>
      <c r="AB47" s="42"/>
      <c r="AC47" s="42"/>
      <c r="AD47" s="41"/>
      <c r="AF47" s="41"/>
      <c r="AH47" s="42"/>
      <c r="AL47" s="34"/>
      <c r="AM47" s="34"/>
      <c r="AN47" s="34"/>
      <c r="AO47" s="34"/>
    </row>
    <row r="48" spans="1:195">
      <c r="AA48" s="42"/>
      <c r="AB48" s="42"/>
      <c r="AC48" s="42"/>
      <c r="AD48" s="41"/>
      <c r="AF48" s="41"/>
      <c r="AH48" s="42"/>
      <c r="AL48" s="34"/>
      <c r="AM48" s="34"/>
      <c r="AN48" s="34"/>
      <c r="AO48" s="34"/>
    </row>
    <row r="49" spans="27:41">
      <c r="AA49" s="42"/>
      <c r="AB49" s="42"/>
      <c r="AC49" s="42"/>
      <c r="AD49" s="41"/>
      <c r="AF49" s="41"/>
      <c r="AH49" s="42"/>
      <c r="AL49" s="34"/>
      <c r="AM49" s="34"/>
      <c r="AN49" s="34"/>
      <c r="AO49" s="34"/>
    </row>
    <row r="50" spans="27:41">
      <c r="AA50" s="42"/>
      <c r="AB50" s="42"/>
      <c r="AC50" s="42"/>
      <c r="AD50" s="41"/>
      <c r="AF50" s="41"/>
      <c r="AH50" s="42"/>
      <c r="AL50" s="34"/>
      <c r="AM50" s="34"/>
      <c r="AN50" s="34"/>
      <c r="AO50" s="34"/>
    </row>
    <row r="51" spans="27:41">
      <c r="AA51" s="42"/>
      <c r="AB51" s="42"/>
      <c r="AC51" s="42"/>
      <c r="AD51" s="41"/>
      <c r="AF51" s="41"/>
      <c r="AH51" s="42"/>
      <c r="AL51" s="34"/>
      <c r="AM51" s="34"/>
      <c r="AN51" s="34"/>
      <c r="AO51" s="34"/>
    </row>
    <row r="52" spans="27:41">
      <c r="AA52" s="42"/>
      <c r="AB52" s="42"/>
      <c r="AC52" s="42"/>
      <c r="AD52" s="41"/>
      <c r="AF52" s="41"/>
      <c r="AH52" s="42"/>
      <c r="AL52" s="34"/>
      <c r="AM52" s="34"/>
      <c r="AN52" s="34"/>
      <c r="AO52" s="34"/>
    </row>
    <row r="53" spans="27:41">
      <c r="AA53" s="42"/>
      <c r="AB53" s="42"/>
      <c r="AC53" s="42"/>
      <c r="AD53" s="41"/>
      <c r="AF53" s="41"/>
      <c r="AH53" s="42"/>
      <c r="AL53" s="34"/>
      <c r="AM53" s="34"/>
      <c r="AN53" s="34"/>
      <c r="AO53" s="34"/>
    </row>
    <row r="54" spans="27:41">
      <c r="AA54" s="42"/>
      <c r="AB54" s="42"/>
      <c r="AC54" s="42"/>
      <c r="AD54" s="41"/>
      <c r="AF54" s="41"/>
      <c r="AH54" s="42"/>
      <c r="AL54" s="34"/>
      <c r="AM54" s="34"/>
      <c r="AN54" s="34"/>
      <c r="AO54" s="34"/>
    </row>
    <row r="55" spans="27:41">
      <c r="AA55" s="42"/>
      <c r="AB55" s="42"/>
      <c r="AC55" s="42"/>
      <c r="AD55" s="41"/>
      <c r="AF55" s="41"/>
      <c r="AH55" s="42"/>
      <c r="AL55" s="34"/>
      <c r="AM55" s="34"/>
      <c r="AN55" s="34"/>
      <c r="AO55" s="34"/>
    </row>
    <row r="56" spans="27:41">
      <c r="AA56" s="42"/>
      <c r="AB56" s="42"/>
      <c r="AC56" s="42"/>
      <c r="AD56" s="41"/>
      <c r="AF56" s="41"/>
      <c r="AH56" s="42"/>
      <c r="AL56" s="34"/>
      <c r="AM56" s="34"/>
      <c r="AN56" s="34"/>
      <c r="AO56" s="34"/>
    </row>
    <row r="57" spans="27:41">
      <c r="AA57" s="42"/>
      <c r="AB57" s="42"/>
      <c r="AC57" s="42"/>
      <c r="AD57" s="41"/>
      <c r="AF57" s="41"/>
      <c r="AH57" s="42"/>
      <c r="AL57" s="34"/>
      <c r="AM57" s="34"/>
      <c r="AN57" s="34"/>
      <c r="AO57" s="34"/>
    </row>
    <row r="58" spans="27:41">
      <c r="AA58" s="42"/>
      <c r="AB58" s="42"/>
      <c r="AC58" s="42"/>
      <c r="AD58" s="41"/>
      <c r="AF58" s="41"/>
      <c r="AH58" s="42"/>
      <c r="AL58" s="34"/>
      <c r="AM58" s="34"/>
      <c r="AN58" s="34"/>
      <c r="AO58" s="34"/>
    </row>
    <row r="59" spans="27:41">
      <c r="AA59" s="42"/>
      <c r="AB59" s="42"/>
      <c r="AC59" s="42"/>
      <c r="AD59" s="41"/>
      <c r="AF59" s="41"/>
      <c r="AH59" s="42"/>
      <c r="AL59" s="34"/>
      <c r="AM59" s="34"/>
      <c r="AN59" s="34"/>
      <c r="AO59" s="34"/>
    </row>
    <row r="60" spans="27:41">
      <c r="AA60" s="42"/>
      <c r="AB60" s="42"/>
      <c r="AC60" s="42"/>
      <c r="AD60" s="41"/>
      <c r="AF60" s="41"/>
      <c r="AH60" s="42"/>
      <c r="AL60" s="34"/>
      <c r="AM60" s="34"/>
      <c r="AN60" s="34"/>
      <c r="AO60" s="34"/>
    </row>
    <row r="61" spans="27:41">
      <c r="AA61" s="42"/>
      <c r="AB61" s="42"/>
      <c r="AC61" s="42"/>
      <c r="AD61" s="41"/>
      <c r="AF61" s="41"/>
      <c r="AH61" s="42"/>
      <c r="AL61" s="34"/>
      <c r="AM61" s="34"/>
      <c r="AN61" s="34"/>
      <c r="AO61" s="34"/>
    </row>
    <row r="62" spans="27:41">
      <c r="AA62" s="42"/>
      <c r="AB62" s="42"/>
      <c r="AC62" s="42"/>
      <c r="AD62" s="41"/>
      <c r="AF62" s="41"/>
      <c r="AH62" s="42"/>
      <c r="AL62" s="34"/>
      <c r="AM62" s="34"/>
      <c r="AN62" s="34"/>
      <c r="AO62" s="34"/>
    </row>
    <row r="63" spans="27:41">
      <c r="AA63" s="42"/>
      <c r="AB63" s="42"/>
      <c r="AC63" s="42"/>
      <c r="AD63" s="41"/>
      <c r="AF63" s="41"/>
      <c r="AH63" s="42"/>
      <c r="AL63" s="34"/>
      <c r="AM63" s="34"/>
      <c r="AN63" s="34"/>
      <c r="AO63" s="34"/>
    </row>
    <row r="64" spans="27:41">
      <c r="AA64" s="42"/>
      <c r="AB64" s="42"/>
      <c r="AC64" s="42"/>
      <c r="AD64" s="41"/>
      <c r="AF64" s="41"/>
      <c r="AH64" s="42"/>
      <c r="AL64" s="34"/>
      <c r="AM64" s="34"/>
      <c r="AN64" s="34"/>
      <c r="AO64" s="34"/>
    </row>
    <row r="65" spans="27:41">
      <c r="AA65" s="42"/>
      <c r="AB65" s="42"/>
      <c r="AC65" s="42"/>
      <c r="AD65" s="41"/>
      <c r="AF65" s="41"/>
      <c r="AH65" s="42"/>
      <c r="AL65" s="34"/>
      <c r="AM65" s="34"/>
      <c r="AN65" s="34"/>
      <c r="AO65" s="34"/>
    </row>
    <row r="66" spans="27:41">
      <c r="AA66" s="42"/>
      <c r="AB66" s="42"/>
      <c r="AC66" s="42"/>
      <c r="AD66" s="41"/>
      <c r="AF66" s="41"/>
      <c r="AH66" s="42"/>
      <c r="AL66" s="34"/>
      <c r="AM66" s="34"/>
      <c r="AN66" s="34"/>
      <c r="AO66" s="34"/>
    </row>
    <row r="67" spans="27:41">
      <c r="AA67" s="42"/>
      <c r="AB67" s="42"/>
      <c r="AC67" s="42"/>
      <c r="AD67" s="41"/>
      <c r="AF67" s="41"/>
      <c r="AH67" s="42"/>
      <c r="AL67" s="34"/>
      <c r="AM67" s="34"/>
      <c r="AN67" s="34"/>
      <c r="AO67" s="34"/>
    </row>
    <row r="68" spans="27:41">
      <c r="AA68" s="42"/>
      <c r="AB68" s="42"/>
      <c r="AC68" s="42"/>
      <c r="AD68" s="41"/>
      <c r="AF68" s="41"/>
      <c r="AH68" s="42"/>
      <c r="AL68" s="34"/>
      <c r="AM68" s="34"/>
      <c r="AN68" s="34"/>
      <c r="AO68" s="34"/>
    </row>
    <row r="69" spans="27:41">
      <c r="AA69" s="42"/>
      <c r="AB69" s="42"/>
      <c r="AC69" s="42"/>
      <c r="AD69" s="41"/>
      <c r="AF69" s="41"/>
      <c r="AH69" s="42"/>
      <c r="AL69" s="34"/>
      <c r="AM69" s="34"/>
      <c r="AN69" s="34"/>
      <c r="AO69" s="34"/>
    </row>
    <row r="85" spans="30:41" ht="24" customHeight="1" thickBot="1"/>
    <row r="86" spans="30:41" ht="24" customHeight="1" thickTop="1" thickBot="1">
      <c r="AD86" s="44" t="s">
        <v>11</v>
      </c>
      <c r="AE86" s="45">
        <v>58</v>
      </c>
      <c r="AF86" s="45"/>
      <c r="AG86" s="45"/>
      <c r="AH86" s="46" t="s">
        <v>11</v>
      </c>
      <c r="AI86" s="47">
        <v>79</v>
      </c>
      <c r="AJ86" s="46" t="s">
        <v>11</v>
      </c>
      <c r="AK86" s="47">
        <v>99</v>
      </c>
      <c r="AL86" s="45"/>
      <c r="AM86" s="45"/>
      <c r="AN86" s="48" t="s">
        <v>11</v>
      </c>
      <c r="AO86" s="49">
        <v>119</v>
      </c>
    </row>
    <row r="87" spans="30:41" ht="24" customHeight="1" thickTop="1">
      <c r="AD87" s="44" t="s">
        <v>11</v>
      </c>
      <c r="AE87" s="45">
        <v>58</v>
      </c>
      <c r="AF87" s="45"/>
      <c r="AG87" s="45"/>
      <c r="AH87" s="46" t="s">
        <v>11</v>
      </c>
      <c r="AI87" s="47">
        <v>79</v>
      </c>
      <c r="AJ87" s="46" t="s">
        <v>11</v>
      </c>
      <c r="AK87" s="47">
        <v>99</v>
      </c>
      <c r="AL87" s="45"/>
      <c r="AM87" s="45"/>
      <c r="AN87" s="48" t="s">
        <v>11</v>
      </c>
      <c r="AO87" s="49">
        <v>119</v>
      </c>
    </row>
    <row r="88" spans="30:41" ht="24" customHeight="1">
      <c r="AD88" s="53" t="s">
        <v>11</v>
      </c>
      <c r="AE88" s="42">
        <v>60</v>
      </c>
      <c r="AH88" s="54" t="s">
        <v>11</v>
      </c>
      <c r="AI88" s="51">
        <v>81</v>
      </c>
      <c r="AJ88" s="54" t="s">
        <v>11</v>
      </c>
      <c r="AK88" s="51">
        <v>101</v>
      </c>
      <c r="AN88" s="55" t="s">
        <v>11</v>
      </c>
      <c r="AO88" s="52">
        <v>121</v>
      </c>
    </row>
    <row r="89" spans="30:41" ht="24" customHeight="1">
      <c r="AD89" s="39" t="s">
        <v>246</v>
      </c>
      <c r="AE89" s="42">
        <v>61</v>
      </c>
      <c r="AH89" s="50" t="s">
        <v>14</v>
      </c>
      <c r="AI89" s="51">
        <v>82</v>
      </c>
      <c r="AJ89" s="50" t="s">
        <v>191</v>
      </c>
      <c r="AK89" s="51">
        <v>102</v>
      </c>
      <c r="AN89" s="41" t="s">
        <v>5</v>
      </c>
      <c r="AO89" s="52">
        <v>122</v>
      </c>
    </row>
    <row r="90" spans="30:41" ht="24" customHeight="1">
      <c r="AD90" s="39" t="s">
        <v>24</v>
      </c>
      <c r="AE90" s="42">
        <v>62</v>
      </c>
      <c r="AH90" s="54" t="s">
        <v>11</v>
      </c>
      <c r="AI90" s="51">
        <v>83</v>
      </c>
      <c r="AJ90" s="54" t="s">
        <v>11</v>
      </c>
      <c r="AK90" s="51">
        <v>103</v>
      </c>
      <c r="AN90" s="55" t="s">
        <v>11</v>
      </c>
      <c r="AO90" s="52">
        <v>123</v>
      </c>
    </row>
    <row r="91" spans="30:41" ht="24" customHeight="1">
      <c r="AD91" s="53" t="s">
        <v>11</v>
      </c>
      <c r="AE91" s="42">
        <v>63</v>
      </c>
      <c r="AH91" s="50" t="s">
        <v>19</v>
      </c>
      <c r="AI91" s="51">
        <v>84</v>
      </c>
      <c r="AJ91" s="50" t="s">
        <v>190</v>
      </c>
      <c r="AK91" s="51">
        <v>104</v>
      </c>
      <c r="AN91" s="41" t="s">
        <v>189</v>
      </c>
      <c r="AO91" s="52">
        <v>124</v>
      </c>
    </row>
    <row r="92" spans="30:41" ht="24" customHeight="1">
      <c r="AD92" s="39" t="s">
        <v>188</v>
      </c>
      <c r="AE92" s="42">
        <v>64</v>
      </c>
      <c r="AH92" s="54" t="s">
        <v>11</v>
      </c>
      <c r="AI92" s="51">
        <v>85</v>
      </c>
      <c r="AJ92" s="54" t="s">
        <v>11</v>
      </c>
      <c r="AK92" s="51">
        <v>105</v>
      </c>
      <c r="AN92" s="55" t="s">
        <v>11</v>
      </c>
      <c r="AO92" s="52">
        <v>125</v>
      </c>
    </row>
    <row r="93" spans="30:41" ht="24" customHeight="1">
      <c r="AD93" s="53" t="s">
        <v>11</v>
      </c>
      <c r="AE93" s="42">
        <v>65</v>
      </c>
      <c r="AH93" s="50" t="s">
        <v>20</v>
      </c>
      <c r="AI93" s="51">
        <v>86</v>
      </c>
      <c r="AJ93" s="50" t="s">
        <v>187</v>
      </c>
      <c r="AK93" s="51">
        <v>106</v>
      </c>
      <c r="AN93" s="41" t="s">
        <v>4</v>
      </c>
      <c r="AO93" s="52">
        <v>126</v>
      </c>
    </row>
    <row r="94" spans="30:41" ht="24" customHeight="1">
      <c r="AD94" s="39" t="s">
        <v>186</v>
      </c>
      <c r="AE94" s="42">
        <v>66</v>
      </c>
      <c r="AH94" s="54" t="s">
        <v>11</v>
      </c>
      <c r="AI94" s="51">
        <v>87</v>
      </c>
      <c r="AJ94" s="54" t="s">
        <v>11</v>
      </c>
      <c r="AK94" s="51">
        <v>107</v>
      </c>
      <c r="AN94" s="55" t="s">
        <v>11</v>
      </c>
      <c r="AO94" s="52">
        <v>127</v>
      </c>
    </row>
    <row r="95" spans="30:41" ht="24" customHeight="1">
      <c r="AD95" s="39" t="s">
        <v>27</v>
      </c>
      <c r="AE95" s="42">
        <v>67</v>
      </c>
      <c r="AH95" s="50" t="s">
        <v>125</v>
      </c>
      <c r="AI95" s="51">
        <v>88</v>
      </c>
      <c r="AJ95" s="50" t="s">
        <v>17</v>
      </c>
      <c r="AK95" s="51">
        <v>108</v>
      </c>
      <c r="AN95" s="41" t="s">
        <v>185</v>
      </c>
      <c r="AO95" s="52">
        <v>128</v>
      </c>
    </row>
    <row r="96" spans="30:41" ht="24" customHeight="1">
      <c r="AD96" s="53" t="s">
        <v>11</v>
      </c>
      <c r="AE96" s="42">
        <v>68</v>
      </c>
      <c r="AH96" s="54" t="s">
        <v>11</v>
      </c>
      <c r="AI96" s="51">
        <v>89</v>
      </c>
      <c r="AJ96" s="54" t="s">
        <v>11</v>
      </c>
      <c r="AK96" s="51">
        <v>109</v>
      </c>
      <c r="AN96" s="55" t="s">
        <v>11</v>
      </c>
      <c r="AO96" s="52">
        <v>129</v>
      </c>
    </row>
    <row r="97" spans="2:41" ht="24" customHeight="1">
      <c r="AD97" s="39" t="s">
        <v>13</v>
      </c>
      <c r="AE97" s="42">
        <v>69</v>
      </c>
      <c r="AH97" s="50" t="s">
        <v>184</v>
      </c>
      <c r="AI97" s="51">
        <v>90</v>
      </c>
      <c r="AJ97" s="50" t="s">
        <v>25</v>
      </c>
      <c r="AK97" s="51">
        <v>110</v>
      </c>
      <c r="AN97" s="41" t="s">
        <v>27</v>
      </c>
      <c r="AO97" s="52">
        <v>130</v>
      </c>
    </row>
    <row r="98" spans="2:41" ht="24" customHeight="1">
      <c r="AD98" s="53" t="s">
        <v>11</v>
      </c>
      <c r="AE98" s="42">
        <v>70</v>
      </c>
      <c r="AH98" s="54" t="s">
        <v>11</v>
      </c>
      <c r="AI98" s="51">
        <v>91</v>
      </c>
      <c r="AJ98" s="54" t="s">
        <v>11</v>
      </c>
      <c r="AK98" s="51">
        <v>111</v>
      </c>
      <c r="AN98" s="55" t="s">
        <v>11</v>
      </c>
      <c r="AO98" s="52">
        <v>131</v>
      </c>
    </row>
    <row r="99" spans="2:41" ht="24" customHeight="1">
      <c r="AD99" s="39" t="s">
        <v>23</v>
      </c>
      <c r="AE99" s="42">
        <v>71</v>
      </c>
      <c r="AH99" s="50" t="s">
        <v>7</v>
      </c>
      <c r="AI99" s="51">
        <v>92</v>
      </c>
      <c r="AJ99" s="50" t="s">
        <v>2</v>
      </c>
      <c r="AK99" s="51">
        <v>112</v>
      </c>
      <c r="AN99" s="41" t="s">
        <v>33</v>
      </c>
      <c r="AO99" s="52">
        <v>132</v>
      </c>
    </row>
    <row r="100" spans="2:41" ht="24" customHeight="1">
      <c r="AD100" s="53" t="s">
        <v>11</v>
      </c>
      <c r="AE100" s="42">
        <v>74</v>
      </c>
      <c r="AH100" s="54" t="s">
        <v>11</v>
      </c>
      <c r="AI100" s="51">
        <v>95</v>
      </c>
      <c r="AJ100" s="54" t="s">
        <v>11</v>
      </c>
      <c r="AK100" s="51">
        <v>115</v>
      </c>
      <c r="AO100" s="52"/>
    </row>
    <row r="101" spans="2:41" ht="24" customHeight="1">
      <c r="AD101" s="39" t="s">
        <v>183</v>
      </c>
      <c r="AE101" s="42">
        <v>75</v>
      </c>
      <c r="AH101" s="50" t="s">
        <v>15</v>
      </c>
      <c r="AI101" s="51">
        <v>96</v>
      </c>
      <c r="AJ101" s="50" t="s">
        <v>1</v>
      </c>
      <c r="AK101" s="51">
        <v>116</v>
      </c>
      <c r="AO101" s="52"/>
    </row>
    <row r="102" spans="2:41" ht="24" customHeight="1">
      <c r="AD102" s="53" t="s">
        <v>11</v>
      </c>
      <c r="AE102" s="42">
        <v>76</v>
      </c>
      <c r="AH102" s="54" t="s">
        <v>11</v>
      </c>
      <c r="AI102" s="51">
        <v>97</v>
      </c>
      <c r="AJ102" s="54" t="s">
        <v>11</v>
      </c>
      <c r="AK102" s="51">
        <v>117</v>
      </c>
      <c r="AO102" s="52"/>
    </row>
    <row r="103" spans="2:41" ht="24" customHeight="1">
      <c r="AD103" s="39" t="s">
        <v>22</v>
      </c>
      <c r="AE103" s="42">
        <v>77</v>
      </c>
      <c r="AH103" s="50" t="s">
        <v>182</v>
      </c>
      <c r="AI103" s="51">
        <v>98</v>
      </c>
      <c r="AJ103" s="50" t="s">
        <v>16</v>
      </c>
      <c r="AK103" s="51">
        <v>118</v>
      </c>
      <c r="AO103" s="52"/>
    </row>
    <row r="104" spans="2:41" ht="24" customHeight="1">
      <c r="AD104" s="39"/>
      <c r="AH104" s="50"/>
      <c r="AI104" s="51"/>
      <c r="AJ104" s="50"/>
      <c r="AK104" s="51"/>
      <c r="AO104" s="52"/>
    </row>
    <row r="105" spans="2:41">
      <c r="B105" s="34">
        <v>78</v>
      </c>
      <c r="AD105" s="39" t="s">
        <v>26</v>
      </c>
      <c r="AE105" s="42">
        <v>78</v>
      </c>
      <c r="AH105" s="50"/>
      <c r="AI105" s="51"/>
      <c r="AJ105" s="50"/>
      <c r="AK105" s="51"/>
      <c r="AO105" s="52"/>
    </row>
    <row r="106" spans="2:41" ht="13.5" thickBot="1">
      <c r="B106" s="34">
        <v>79</v>
      </c>
      <c r="AD106" s="56"/>
      <c r="AE106" s="57"/>
      <c r="AF106" s="57"/>
      <c r="AG106" s="57"/>
      <c r="AH106" s="58"/>
      <c r="AI106" s="59"/>
      <c r="AJ106" s="58"/>
      <c r="AK106" s="59"/>
      <c r="AL106" s="57"/>
      <c r="AM106" s="57"/>
      <c r="AN106" s="60"/>
      <c r="AO106" s="61"/>
    </row>
    <row r="107" spans="2:41" ht="13.5" thickTop="1">
      <c r="B107" s="34">
        <v>80</v>
      </c>
    </row>
    <row r="108" spans="2:41">
      <c r="B108" s="34">
        <v>81</v>
      </c>
    </row>
    <row r="109" spans="2:41">
      <c r="B109" s="34">
        <v>82</v>
      </c>
    </row>
    <row r="110" spans="2:41">
      <c r="B110" s="34">
        <v>83</v>
      </c>
    </row>
    <row r="111" spans="2:41">
      <c r="B111" s="34">
        <v>84</v>
      </c>
    </row>
    <row r="112" spans="2:41">
      <c r="B112" s="34">
        <v>85</v>
      </c>
    </row>
    <row r="113" spans="2:41">
      <c r="B113" s="34">
        <v>86</v>
      </c>
    </row>
    <row r="114" spans="2:41">
      <c r="B114" s="34">
        <v>87</v>
      </c>
    </row>
    <row r="115" spans="2:41">
      <c r="B115" s="34">
        <v>88</v>
      </c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</row>
    <row r="116" spans="2:41">
      <c r="B116" s="34">
        <v>89</v>
      </c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</row>
    <row r="117" spans="2:41">
      <c r="B117" s="34">
        <v>90</v>
      </c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</row>
    <row r="118" spans="2:41">
      <c r="B118" s="34">
        <v>91</v>
      </c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</row>
    <row r="119" spans="2:41">
      <c r="B119" s="34">
        <v>92</v>
      </c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</row>
    <row r="120" spans="2:41">
      <c r="B120" s="34">
        <v>93</v>
      </c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</row>
    <row r="121" spans="2:41">
      <c r="B121" s="34">
        <v>94</v>
      </c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</row>
    <row r="122" spans="2:41">
      <c r="B122" s="34">
        <v>95</v>
      </c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</row>
    <row r="123" spans="2:41">
      <c r="B123" s="34">
        <v>95</v>
      </c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</row>
    <row r="124" spans="2:41">
      <c r="B124" s="34">
        <v>97</v>
      </c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</row>
    <row r="125" spans="2:41">
      <c r="B125" s="34">
        <v>98</v>
      </c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</row>
    <row r="126" spans="2:41">
      <c r="B126" s="34">
        <v>99</v>
      </c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</row>
    <row r="127" spans="2:41">
      <c r="B127" s="34">
        <v>100</v>
      </c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</row>
    <row r="128" spans="2:41">
      <c r="B128" s="34">
        <v>101</v>
      </c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</row>
    <row r="129" spans="2:41">
      <c r="B129" s="34">
        <v>102</v>
      </c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</row>
    <row r="130" spans="2:41">
      <c r="B130" s="34">
        <v>103</v>
      </c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</row>
    <row r="131" spans="2:41">
      <c r="B131" s="34">
        <v>104</v>
      </c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</row>
    <row r="132" spans="2:41">
      <c r="B132" s="34">
        <v>105</v>
      </c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</row>
    <row r="133" spans="2:41">
      <c r="B133" s="34">
        <v>106</v>
      </c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</row>
    <row r="134" spans="2:41">
      <c r="B134" s="34">
        <v>107</v>
      </c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</row>
    <row r="135" spans="2:41">
      <c r="B135" s="34">
        <v>108</v>
      </c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</row>
    <row r="136" spans="2:41">
      <c r="B136" s="34">
        <v>109</v>
      </c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</row>
    <row r="137" spans="2:41">
      <c r="B137" s="34">
        <v>110</v>
      </c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</row>
    <row r="138" spans="2:41">
      <c r="B138" s="34">
        <v>111</v>
      </c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</row>
    <row r="139" spans="2:41">
      <c r="B139" s="34">
        <v>112</v>
      </c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</row>
    <row r="140" spans="2:41">
      <c r="B140" s="34">
        <v>113</v>
      </c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</row>
    <row r="141" spans="2:41">
      <c r="B141" s="34">
        <v>114</v>
      </c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</row>
    <row r="142" spans="2:41">
      <c r="B142" s="34">
        <v>115</v>
      </c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</row>
    <row r="143" spans="2:41">
      <c r="B143" s="34">
        <v>116</v>
      </c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</row>
    <row r="144" spans="2:41">
      <c r="B144" s="34">
        <v>117</v>
      </c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</row>
    <row r="145" spans="2:41">
      <c r="B145" s="34">
        <v>118</v>
      </c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</row>
    <row r="146" spans="2:41">
      <c r="B146" s="34">
        <v>119</v>
      </c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</row>
    <row r="147" spans="2:41">
      <c r="B147" s="34">
        <v>120</v>
      </c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</row>
    <row r="148" spans="2:41">
      <c r="B148" s="34">
        <v>121</v>
      </c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</row>
    <row r="149" spans="2:41">
      <c r="B149" s="34">
        <v>122</v>
      </c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</row>
    <row r="150" spans="2:41">
      <c r="B150" s="34">
        <v>123</v>
      </c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</row>
    <row r="151" spans="2:41">
      <c r="B151" s="34">
        <v>124</v>
      </c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</row>
    <row r="152" spans="2:41">
      <c r="B152" s="34">
        <v>125</v>
      </c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</row>
    <row r="153" spans="2:41">
      <c r="B153" s="34">
        <v>126</v>
      </c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</row>
    <row r="154" spans="2:41">
      <c r="B154" s="34">
        <v>127</v>
      </c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</row>
    <row r="155" spans="2:41">
      <c r="B155" s="34">
        <v>128</v>
      </c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</row>
    <row r="156" spans="2:41">
      <c r="B156" s="34">
        <v>129</v>
      </c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</row>
    <row r="157" spans="2:41">
      <c r="B157" s="34">
        <v>130</v>
      </c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</row>
    <row r="158" spans="2:41">
      <c r="B158" s="34">
        <v>131</v>
      </c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</row>
    <row r="159" spans="2:41">
      <c r="B159" s="34">
        <v>131</v>
      </c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</row>
    <row r="160" spans="2:41">
      <c r="B160" s="34">
        <v>133</v>
      </c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</row>
    <row r="161" spans="2:41">
      <c r="B161" s="34">
        <v>134</v>
      </c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</row>
  </sheetData>
  <sortState xmlns:xlrd2="http://schemas.microsoft.com/office/spreadsheetml/2017/richdata2" ref="A9:GM35">
    <sortCondition descending="1" ref="BG9:BG35"/>
  </sortState>
  <mergeCells count="293">
    <mergeCell ref="GB8:GC8"/>
    <mergeCell ref="GD8:GE8"/>
    <mergeCell ref="GH8:GI8"/>
    <mergeCell ref="GJ8:GK8"/>
    <mergeCell ref="A5:A8"/>
    <mergeCell ref="DZ8:EA8"/>
    <mergeCell ref="EB8:EC8"/>
    <mergeCell ref="EF8:EG8"/>
    <mergeCell ref="EH8:EI8"/>
    <mergeCell ref="EL8:EM8"/>
    <mergeCell ref="EN8:EO8"/>
    <mergeCell ref="ER8:ES8"/>
    <mergeCell ref="ET8:EU8"/>
    <mergeCell ref="EX8:EY8"/>
    <mergeCell ref="BZ8:CA8"/>
    <mergeCell ref="CB8:CC8"/>
    <mergeCell ref="CF8:CG8"/>
    <mergeCell ref="CH8:CI8"/>
    <mergeCell ref="CL8:CM8"/>
    <mergeCell ref="CN8:CO8"/>
    <mergeCell ref="CR8:CS8"/>
    <mergeCell ref="CT8:CU8"/>
    <mergeCell ref="CX8:CY8"/>
    <mergeCell ref="GF7:GF8"/>
    <mergeCell ref="GG7:GG8"/>
    <mergeCell ref="GL7:GL8"/>
    <mergeCell ref="GM7:GM8"/>
    <mergeCell ref="F8:G8"/>
    <mergeCell ref="H8:I8"/>
    <mergeCell ref="L8:M8"/>
    <mergeCell ref="N8:O8"/>
    <mergeCell ref="R8:S8"/>
    <mergeCell ref="T8:U8"/>
    <mergeCell ref="V8:W8"/>
    <mergeCell ref="Z8:AA8"/>
    <mergeCell ref="AB8:AC8"/>
    <mergeCell ref="AF8:AG8"/>
    <mergeCell ref="AH8:AI8"/>
    <mergeCell ref="AL8:AM8"/>
    <mergeCell ref="AN8:AO8"/>
    <mergeCell ref="AR8:AS8"/>
    <mergeCell ref="AT8:AU8"/>
    <mergeCell ref="AX8:AY8"/>
    <mergeCell ref="AZ8:BA8"/>
    <mergeCell ref="BD8:BE8"/>
    <mergeCell ref="BF8:BG8"/>
    <mergeCell ref="BJ8:BK8"/>
    <mergeCell ref="FC7:FC8"/>
    <mergeCell ref="FH7:FH8"/>
    <mergeCell ref="FI7:FI8"/>
    <mergeCell ref="FN7:FN8"/>
    <mergeCell ref="FO7:FO8"/>
    <mergeCell ref="FT7:FT8"/>
    <mergeCell ref="FU7:FU8"/>
    <mergeCell ref="FZ7:FZ8"/>
    <mergeCell ref="GA7:GA8"/>
    <mergeCell ref="FD8:FE8"/>
    <mergeCell ref="FF8:FG8"/>
    <mergeCell ref="FJ8:FK8"/>
    <mergeCell ref="FL8:FM8"/>
    <mergeCell ref="FP8:FQ8"/>
    <mergeCell ref="FR8:FS8"/>
    <mergeCell ref="FV8:FW8"/>
    <mergeCell ref="FX8:FY8"/>
    <mergeCell ref="ED7:ED8"/>
    <mergeCell ref="EE7:EE8"/>
    <mergeCell ref="EJ7:EJ8"/>
    <mergeCell ref="EK7:EK8"/>
    <mergeCell ref="EP7:EP8"/>
    <mergeCell ref="EQ7:EQ8"/>
    <mergeCell ref="EV7:EV8"/>
    <mergeCell ref="EW7:EW8"/>
    <mergeCell ref="FB7:FB8"/>
    <mergeCell ref="EZ8:FA8"/>
    <mergeCell ref="DC7:DC8"/>
    <mergeCell ref="DH7:DH8"/>
    <mergeCell ref="DI7:DI8"/>
    <mergeCell ref="DN7:DN8"/>
    <mergeCell ref="DO7:DO8"/>
    <mergeCell ref="DR7:DR8"/>
    <mergeCell ref="DS7:DS8"/>
    <mergeCell ref="DX7:DX8"/>
    <mergeCell ref="DY7:DY8"/>
    <mergeCell ref="DD8:DE8"/>
    <mergeCell ref="DF8:DG8"/>
    <mergeCell ref="DJ8:DK8"/>
    <mergeCell ref="DL8:DM8"/>
    <mergeCell ref="DP8:DQ8"/>
    <mergeCell ref="DT8:DU8"/>
    <mergeCell ref="DV8:DW8"/>
    <mergeCell ref="CD7:CD8"/>
    <mergeCell ref="CE7:CE8"/>
    <mergeCell ref="CJ7:CJ8"/>
    <mergeCell ref="CK7:CK8"/>
    <mergeCell ref="CP7:CP8"/>
    <mergeCell ref="CQ7:CQ8"/>
    <mergeCell ref="CV7:CV8"/>
    <mergeCell ref="CW7:CW8"/>
    <mergeCell ref="DB7:DB8"/>
    <mergeCell ref="CZ8:DA8"/>
    <mergeCell ref="BI7:BI8"/>
    <mergeCell ref="BL7:BL8"/>
    <mergeCell ref="BM7:BM8"/>
    <mergeCell ref="BR7:BR8"/>
    <mergeCell ref="BS7:BS8"/>
    <mergeCell ref="BX7:BX8"/>
    <mergeCell ref="BY7:BY8"/>
    <mergeCell ref="BN8:BO8"/>
    <mergeCell ref="BP8:BQ8"/>
    <mergeCell ref="BT8:BU8"/>
    <mergeCell ref="BV8:BW8"/>
    <mergeCell ref="DF6:DG6"/>
    <mergeCell ref="DH6:DI6"/>
    <mergeCell ref="DR6:DS6"/>
    <mergeCell ref="EF6:EG6"/>
    <mergeCell ref="B8:C8"/>
    <mergeCell ref="D7:D8"/>
    <mergeCell ref="E7:E8"/>
    <mergeCell ref="J7:J8"/>
    <mergeCell ref="K7:K8"/>
    <mergeCell ref="P7:P8"/>
    <mergeCell ref="Q7:Q8"/>
    <mergeCell ref="X7:X8"/>
    <mergeCell ref="Y7:Y8"/>
    <mergeCell ref="AD7:AD8"/>
    <mergeCell ref="AE7:AE8"/>
    <mergeCell ref="AJ7:AJ8"/>
    <mergeCell ref="AK7:AK8"/>
    <mergeCell ref="AP7:AP8"/>
    <mergeCell ref="AQ7:AQ8"/>
    <mergeCell ref="AV7:AV8"/>
    <mergeCell ref="AW7:AW8"/>
    <mergeCell ref="BB7:BB8"/>
    <mergeCell ref="BC7:BC8"/>
    <mergeCell ref="BH7:BH8"/>
    <mergeCell ref="V5:AA5"/>
    <mergeCell ref="X6:Y6"/>
    <mergeCell ref="V6:W6"/>
    <mergeCell ref="AZ6:BA6"/>
    <mergeCell ref="BZ6:CA6"/>
    <mergeCell ref="BX6:BY6"/>
    <mergeCell ref="CD6:CE6"/>
    <mergeCell ref="BJ6:BK6"/>
    <mergeCell ref="BL6:BM6"/>
    <mergeCell ref="BN6:BO6"/>
    <mergeCell ref="BP5:BU5"/>
    <mergeCell ref="BF5:BI5"/>
    <mergeCell ref="BJ5:BO5"/>
    <mergeCell ref="AL6:AM6"/>
    <mergeCell ref="AT6:AU6"/>
    <mergeCell ref="AP6:AQ6"/>
    <mergeCell ref="BH6:BI6"/>
    <mergeCell ref="BB6:BC6"/>
    <mergeCell ref="AN5:AS5"/>
    <mergeCell ref="AH5:AM5"/>
    <mergeCell ref="AH6:AI6"/>
    <mergeCell ref="AB5:AG5"/>
    <mergeCell ref="BF6:BG6"/>
    <mergeCell ref="BR6:BS6"/>
    <mergeCell ref="T6:U6"/>
    <mergeCell ref="AZ5:BE5"/>
    <mergeCell ref="B6:C6"/>
    <mergeCell ref="D6:E6"/>
    <mergeCell ref="H6:I6"/>
    <mergeCell ref="J6:K6"/>
    <mergeCell ref="AX6:AY6"/>
    <mergeCell ref="B5:G5"/>
    <mergeCell ref="N5:U5"/>
    <mergeCell ref="L6:M6"/>
    <mergeCell ref="H5:M5"/>
    <mergeCell ref="AF6:AG6"/>
    <mergeCell ref="AV6:AW6"/>
    <mergeCell ref="AT5:AY5"/>
    <mergeCell ref="AN6:AO6"/>
    <mergeCell ref="R6:S6"/>
    <mergeCell ref="N6:O6"/>
    <mergeCell ref="AJ6:AK6"/>
    <mergeCell ref="AB6:AC6"/>
    <mergeCell ref="AD6:AE6"/>
    <mergeCell ref="AR6:AS6"/>
    <mergeCell ref="F6:G6"/>
    <mergeCell ref="BD6:BE6"/>
    <mergeCell ref="Z6:AA6"/>
    <mergeCell ref="CH1:DE1"/>
    <mergeCell ref="CH2:DE2"/>
    <mergeCell ref="CH3:DE3"/>
    <mergeCell ref="BT6:BU6"/>
    <mergeCell ref="BV6:BW6"/>
    <mergeCell ref="CZ6:DA6"/>
    <mergeCell ref="DB6:DC6"/>
    <mergeCell ref="CL6:CM6"/>
    <mergeCell ref="CR6:CS6"/>
    <mergeCell ref="CT6:CU6"/>
    <mergeCell ref="DD6:DE6"/>
    <mergeCell ref="CV6:CW6"/>
    <mergeCell ref="CX6:CY6"/>
    <mergeCell ref="CH4:DE4"/>
    <mergeCell ref="CP6:CQ6"/>
    <mergeCell ref="CN6:CO6"/>
    <mergeCell ref="CJ6:CK6"/>
    <mergeCell ref="CH6:CI6"/>
    <mergeCell ref="CB6:CC6"/>
    <mergeCell ref="CF6:CG6"/>
    <mergeCell ref="BL2:CG2"/>
    <mergeCell ref="BL3:CG3"/>
    <mergeCell ref="BL4:CG4"/>
    <mergeCell ref="BP6:BQ6"/>
    <mergeCell ref="P6:Q6"/>
    <mergeCell ref="FZ6:GA6"/>
    <mergeCell ref="FH6:FI6"/>
    <mergeCell ref="FP6:FQ6"/>
    <mergeCell ref="EZ6:FA6"/>
    <mergeCell ref="GJ6:GK6"/>
    <mergeCell ref="GL6:GM6"/>
    <mergeCell ref="GH6:GI6"/>
    <mergeCell ref="DJ6:DK6"/>
    <mergeCell ref="ER6:ES6"/>
    <mergeCell ref="FF6:FG6"/>
    <mergeCell ref="EH6:EI6"/>
    <mergeCell ref="EP6:EQ6"/>
    <mergeCell ref="ET6:EU6"/>
    <mergeCell ref="EN6:EO6"/>
    <mergeCell ref="FJ6:FK6"/>
    <mergeCell ref="FD6:FE6"/>
    <mergeCell ref="EX6:EY6"/>
    <mergeCell ref="EL6:EM6"/>
    <mergeCell ref="FR6:FS6"/>
    <mergeCell ref="FT6:FU6"/>
    <mergeCell ref="FV6:FW6"/>
    <mergeCell ref="FN6:FO6"/>
    <mergeCell ref="GF6:GG6"/>
    <mergeCell ref="GJ5:GM5"/>
    <mergeCell ref="BV5:CA5"/>
    <mergeCell ref="CH5:CM5"/>
    <mergeCell ref="CN5:CS5"/>
    <mergeCell ref="CZ5:DE5"/>
    <mergeCell ref="CB5:CG5"/>
    <mergeCell ref="DV5:EA5"/>
    <mergeCell ref="DL5:DO5"/>
    <mergeCell ref="GD5:GI5"/>
    <mergeCell ref="DF5:DK5"/>
    <mergeCell ref="DP5:DU5"/>
    <mergeCell ref="CT5:CY5"/>
    <mergeCell ref="FL5:FQ5"/>
    <mergeCell ref="EB5:EG5"/>
    <mergeCell ref="ET5:EY5"/>
    <mergeCell ref="FR5:FW5"/>
    <mergeCell ref="FF5:FK5"/>
    <mergeCell ref="EC4:EY4"/>
    <mergeCell ref="GB6:GC6"/>
    <mergeCell ref="EV6:EW6"/>
    <mergeCell ref="DL6:DM6"/>
    <mergeCell ref="DT6:DU6"/>
    <mergeCell ref="GD6:GE6"/>
    <mergeCell ref="EN5:ES5"/>
    <mergeCell ref="FL6:FM6"/>
    <mergeCell ref="EH5:EM5"/>
    <mergeCell ref="FX5:GC5"/>
    <mergeCell ref="EZ5:FE5"/>
    <mergeCell ref="DV6:DW6"/>
    <mergeCell ref="DP6:DQ6"/>
    <mergeCell ref="FX6:FY6"/>
    <mergeCell ref="FB6:FC6"/>
    <mergeCell ref="EJ6:EK6"/>
    <mergeCell ref="DZ6:EA6"/>
    <mergeCell ref="EB6:EC6"/>
    <mergeCell ref="ED6:EE6"/>
    <mergeCell ref="DX6:DY6"/>
    <mergeCell ref="DN6:DO6"/>
    <mergeCell ref="FR1:GM1"/>
    <mergeCell ref="FR2:GM2"/>
    <mergeCell ref="FR3:GM3"/>
    <mergeCell ref="FR4:GM4"/>
    <mergeCell ref="B4:AA4"/>
    <mergeCell ref="AB1:BI1"/>
    <mergeCell ref="AB2:BI2"/>
    <mergeCell ref="AB3:BI3"/>
    <mergeCell ref="AB4:BI4"/>
    <mergeCell ref="BL1:CG1"/>
    <mergeCell ref="EZ1:FQ1"/>
    <mergeCell ref="EZ2:FQ2"/>
    <mergeCell ref="EZ3:FQ3"/>
    <mergeCell ref="EZ4:FQ4"/>
    <mergeCell ref="DF1:EA1"/>
    <mergeCell ref="DF2:EA2"/>
    <mergeCell ref="DF3:EA3"/>
    <mergeCell ref="DF4:EA4"/>
    <mergeCell ref="EC1:EY1"/>
    <mergeCell ref="B1:AA1"/>
    <mergeCell ref="B2:AA2"/>
    <mergeCell ref="B3:AA3"/>
    <mergeCell ref="EC2:EY2"/>
    <mergeCell ref="EC3:EY3"/>
  </mergeCells>
  <hyperlinks>
    <hyperlink ref="N5:U5" location="'Resumen Inversiones'!C4" display="INVERSIONES" xr:uid="{00000000-0004-0000-0200-000000000000}"/>
  </hyperlinks>
  <printOptions horizontalCentered="1"/>
  <pageMargins left="0.78740157480314965" right="0.19685039370078741" top="0.59055118110236227" bottom="0.19685039370078741" header="0" footer="0"/>
  <pageSetup scale="70" fitToWidth="4" orientation="landscape" horizontalDpi="300" r:id="rId1"/>
  <headerFooter alignWithMargins="0"/>
  <colBreaks count="9" manualBreakCount="9">
    <brk id="13" max="36" man="1"/>
    <brk id="27" max="36" man="1"/>
    <brk id="45" max="36" man="1"/>
    <brk id="67" max="36" man="1"/>
    <brk id="85" max="36" man="1"/>
    <brk id="109" max="36" man="1"/>
    <brk id="119" max="36" man="1"/>
    <brk id="137" max="36" man="1"/>
    <brk id="149" max="36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L76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78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78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78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78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6" customFormat="1" ht="19.5" customHeight="1">
      <c r="A10" s="708" t="s">
        <v>21</v>
      </c>
      <c r="B10" s="377">
        <v>16445.349999999999</v>
      </c>
      <c r="C10" s="378">
        <v>18564.28</v>
      </c>
      <c r="D10" s="699">
        <v>2118.9300000000003</v>
      </c>
      <c r="E10" s="336">
        <v>0.12884675607390542</v>
      </c>
      <c r="F10" s="377">
        <v>378.16</v>
      </c>
      <c r="G10" s="700">
        <v>472.24</v>
      </c>
      <c r="H10" s="699">
        <v>94.079999999999984</v>
      </c>
      <c r="I10" s="392">
        <v>0.24878358366828851</v>
      </c>
      <c r="J10" s="698">
        <v>2.2994949940256672E-2</v>
      </c>
      <c r="K10" s="620">
        <v>2.5438099403801279E-2</v>
      </c>
      <c r="L10" s="377">
        <v>-119.06</v>
      </c>
      <c r="M10" s="378">
        <v>43.71</v>
      </c>
      <c r="N10" s="699">
        <v>162.77000000000001</v>
      </c>
      <c r="O10" s="392">
        <v>1.367125818914833</v>
      </c>
      <c r="P10" s="698">
        <v>-0.31484027924687963</v>
      </c>
      <c r="Q10" s="620">
        <v>9.2558868372014227E-2</v>
      </c>
      <c r="R10" s="377">
        <v>497.22</v>
      </c>
      <c r="S10" s="700">
        <v>428.52</v>
      </c>
      <c r="T10" s="699">
        <v>-68.700000000000045</v>
      </c>
      <c r="U10" s="392">
        <v>-0.13816821527693987</v>
      </c>
      <c r="V10" s="698">
        <v>1.3148402792468796</v>
      </c>
      <c r="W10" s="620">
        <v>0.90741995595459934</v>
      </c>
      <c r="X10" s="377">
        <v>0</v>
      </c>
      <c r="Y10" s="378">
        <v>0</v>
      </c>
      <c r="Z10" s="699">
        <v>0</v>
      </c>
      <c r="AA10" s="392">
        <v>0</v>
      </c>
      <c r="AB10" s="619">
        <v>0</v>
      </c>
      <c r="AC10" s="620">
        <v>0</v>
      </c>
      <c r="AD10" s="377">
        <v>497.22</v>
      </c>
      <c r="AE10" s="378">
        <v>428.52</v>
      </c>
      <c r="AF10" s="699">
        <v>-68.700000000000045</v>
      </c>
      <c r="AG10" s="392">
        <v>-0.13816821527693987</v>
      </c>
      <c r="AH10" s="619">
        <v>1.3148402792468796</v>
      </c>
      <c r="AI10" s="620">
        <v>0.90741995595459934</v>
      </c>
      <c r="AJ10" s="377">
        <v>8414.69</v>
      </c>
      <c r="AK10" s="700">
        <v>4105.7299999999996</v>
      </c>
      <c r="AL10" s="699">
        <v>-4308.9600000000009</v>
      </c>
      <c r="AM10" s="392">
        <v>-0.51207590535123704</v>
      </c>
      <c r="AN10" s="619">
        <v>0.51167594487195478</v>
      </c>
      <c r="AO10" s="620">
        <v>0.22116289993471333</v>
      </c>
      <c r="AP10" s="377">
        <v>8412.31</v>
      </c>
      <c r="AQ10" s="378">
        <v>4055.04</v>
      </c>
      <c r="AR10" s="699">
        <v>-4357.2699999999995</v>
      </c>
      <c r="AS10" s="392">
        <v>-0.51796355578907571</v>
      </c>
      <c r="AT10" s="619">
        <v>22.245372329172834</v>
      </c>
      <c r="AU10" s="620">
        <v>8.5868202608842967</v>
      </c>
      <c r="AV10" s="377">
        <v>-7715.19</v>
      </c>
      <c r="AW10" s="700">
        <v>-3771.05</v>
      </c>
      <c r="AX10" s="699">
        <v>3944.1399999999994</v>
      </c>
      <c r="AY10" s="392">
        <v>0.51121748135820366</v>
      </c>
      <c r="AZ10" s="619">
        <v>-0.91713096640518477</v>
      </c>
      <c r="BA10" s="620">
        <v>-0.92996616556186873</v>
      </c>
      <c r="BB10" s="377">
        <v>697.13</v>
      </c>
      <c r="BC10" s="378">
        <v>283.98</v>
      </c>
      <c r="BD10" s="699">
        <v>-413.15</v>
      </c>
      <c r="BE10" s="392">
        <v>-0.59264412663348298</v>
      </c>
      <c r="BF10" s="619">
        <v>1.4020554281806845</v>
      </c>
      <c r="BG10" s="620">
        <v>0.66269952394287324</v>
      </c>
      <c r="BH10" s="377">
        <v>697.13</v>
      </c>
      <c r="BI10" s="378">
        <v>283.98</v>
      </c>
      <c r="BJ10" s="699">
        <v>-413.15</v>
      </c>
      <c r="BK10" s="392">
        <v>-0.59264412663348298</v>
      </c>
      <c r="BL10" s="619">
        <v>1.4020554281806845</v>
      </c>
      <c r="BM10" s="620">
        <v>0.66269952394287324</v>
      </c>
      <c r="BN10" s="377">
        <v>76.33</v>
      </c>
      <c r="BO10" s="958">
        <v>98.32</v>
      </c>
      <c r="BP10" s="699">
        <v>21.989999999999995</v>
      </c>
      <c r="BQ10" s="392">
        <v>0.28809118302109255</v>
      </c>
      <c r="BR10" s="619">
        <v>4.6414335967309914E-3</v>
      </c>
      <c r="BS10" s="701">
        <v>5.2961924728564752E-3</v>
      </c>
      <c r="BT10" s="377">
        <v>2.71</v>
      </c>
      <c r="BU10" s="700">
        <v>-6.87</v>
      </c>
      <c r="BV10" s="699">
        <v>-9.58</v>
      </c>
      <c r="BW10" s="392">
        <v>-3.5350553505535056</v>
      </c>
      <c r="BX10" s="619">
        <v>5.4503036885081048E-3</v>
      </c>
      <c r="BY10" s="620">
        <v>-1.6031923830859704E-2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401.88</v>
      </c>
      <c r="CG10" s="700">
        <v>526.59</v>
      </c>
      <c r="CH10" s="699">
        <v>124.71000000000004</v>
      </c>
      <c r="CI10" s="392">
        <v>0.31031651239175884</v>
      </c>
      <c r="CJ10" s="619">
        <v>0.8082538916375045</v>
      </c>
      <c r="CK10" s="620">
        <v>1.2288574628955475</v>
      </c>
      <c r="CL10" s="377">
        <v>249.93</v>
      </c>
      <c r="CM10" s="378">
        <v>192.42</v>
      </c>
      <c r="CN10" s="699">
        <v>-57.510000000000019</v>
      </c>
      <c r="CO10" s="392">
        <v>-0.23010442924018731</v>
      </c>
      <c r="CP10" s="619">
        <v>0.50265476046820323</v>
      </c>
      <c r="CQ10" s="620">
        <v>0.44903388406608791</v>
      </c>
      <c r="CR10" s="377">
        <v>-9.9600000000000009</v>
      </c>
      <c r="CS10" s="700">
        <v>9.7899999999999991</v>
      </c>
      <c r="CT10" s="699">
        <v>19.75</v>
      </c>
      <c r="CU10" s="392">
        <v>1.9829317269076303</v>
      </c>
      <c r="CV10" s="619">
        <v>-2.0031374441896947E-2</v>
      </c>
      <c r="CW10" s="620">
        <v>2.2846074862316809E-2</v>
      </c>
      <c r="CX10" s="377">
        <v>-844.48</v>
      </c>
      <c r="CY10" s="700">
        <v>-577.38</v>
      </c>
      <c r="CZ10" s="699">
        <v>267.10000000000002</v>
      </c>
      <c r="DA10" s="392">
        <v>0.31628931413414174</v>
      </c>
      <c r="DB10" s="619">
        <v>-5.1350685756155999E-2</v>
      </c>
      <c r="DC10" s="620">
        <v>-3.1101664055918143E-2</v>
      </c>
      <c r="DD10" s="800">
        <v>2.6984031213547324</v>
      </c>
      <c r="DE10" s="799">
        <v>2.3474050219359657</v>
      </c>
    </row>
    <row r="11" spans="1:116" s="6" customFormat="1" ht="19.5" customHeight="1">
      <c r="A11" s="708" t="s">
        <v>38</v>
      </c>
      <c r="B11" s="377">
        <v>13317.32</v>
      </c>
      <c r="C11" s="378">
        <v>11700.02</v>
      </c>
      <c r="D11" s="703">
        <v>-1617.2999999999993</v>
      </c>
      <c r="E11" s="336">
        <v>-0.12144335346751443</v>
      </c>
      <c r="F11" s="377">
        <v>3660.03</v>
      </c>
      <c r="G11" s="700">
        <v>2743.9</v>
      </c>
      <c r="H11" s="703">
        <v>-916.13000000000011</v>
      </c>
      <c r="I11" s="352">
        <v>-0.25030669147520651</v>
      </c>
      <c r="J11" s="693">
        <v>0.27483232362066845</v>
      </c>
      <c r="K11" s="620">
        <v>0.23452096663082628</v>
      </c>
      <c r="L11" s="377">
        <v>1094.51</v>
      </c>
      <c r="M11" s="378">
        <v>194.34</v>
      </c>
      <c r="N11" s="703">
        <v>-900.17</v>
      </c>
      <c r="O11" s="352">
        <v>-0.82244109236096519</v>
      </c>
      <c r="P11" s="693">
        <v>0.29904399690712918</v>
      </c>
      <c r="Q11" s="620">
        <v>7.0826196289952251E-2</v>
      </c>
      <c r="R11" s="377">
        <v>2565.52</v>
      </c>
      <c r="S11" s="700">
        <v>2549.56</v>
      </c>
      <c r="T11" s="703">
        <v>-15.960000000000036</v>
      </c>
      <c r="U11" s="352">
        <v>-6.2209610527300648E-3</v>
      </c>
      <c r="V11" s="693">
        <v>0.70095600309287076</v>
      </c>
      <c r="W11" s="620">
        <v>0.92917380371004765</v>
      </c>
      <c r="X11" s="377">
        <v>0</v>
      </c>
      <c r="Y11" s="378">
        <v>0</v>
      </c>
      <c r="Z11" s="703">
        <v>0</v>
      </c>
      <c r="AA11" s="352">
        <v>0</v>
      </c>
      <c r="AB11" s="621">
        <v>0</v>
      </c>
      <c r="AC11" s="620">
        <v>0</v>
      </c>
      <c r="AD11" s="377">
        <v>2565.52</v>
      </c>
      <c r="AE11" s="378">
        <v>2549.56</v>
      </c>
      <c r="AF11" s="703">
        <v>-15.960000000000036</v>
      </c>
      <c r="AG11" s="352">
        <v>-6.2209610527300648E-3</v>
      </c>
      <c r="AH11" s="621">
        <v>0.70095600309287076</v>
      </c>
      <c r="AI11" s="620">
        <v>0.92917380371004765</v>
      </c>
      <c r="AJ11" s="377">
        <v>5118.8900000000003</v>
      </c>
      <c r="AK11" s="700">
        <v>2382.7399999999998</v>
      </c>
      <c r="AL11" s="703">
        <v>-2736.1500000000005</v>
      </c>
      <c r="AM11" s="352">
        <v>-0.53452017917947059</v>
      </c>
      <c r="AN11" s="621">
        <v>0.38437838844452188</v>
      </c>
      <c r="AO11" s="620">
        <v>0.2036526433288148</v>
      </c>
      <c r="AP11" s="377">
        <v>2302.4899999999998</v>
      </c>
      <c r="AQ11" s="378">
        <v>852.47</v>
      </c>
      <c r="AR11" s="703">
        <v>-1450.0199999999998</v>
      </c>
      <c r="AS11" s="352">
        <v>-0.62976169277608152</v>
      </c>
      <c r="AT11" s="621">
        <v>0.6290904719360223</v>
      </c>
      <c r="AU11" s="620">
        <v>0.31067823171398373</v>
      </c>
      <c r="AV11" s="377">
        <v>-45.1</v>
      </c>
      <c r="AW11" s="700">
        <v>414.5</v>
      </c>
      <c r="AX11" s="703">
        <v>459.6</v>
      </c>
      <c r="AY11" s="352">
        <v>10.190687361419069</v>
      </c>
      <c r="AZ11" s="621">
        <v>-1.9587490065103436E-2</v>
      </c>
      <c r="BA11" s="620">
        <v>0.48623411967576569</v>
      </c>
      <c r="BB11" s="377">
        <v>2257.39</v>
      </c>
      <c r="BC11" s="378">
        <v>1266.97</v>
      </c>
      <c r="BD11" s="703">
        <v>-990.41999999999985</v>
      </c>
      <c r="BE11" s="352">
        <v>-0.43874563101635072</v>
      </c>
      <c r="BF11" s="621">
        <v>0.87989569366054443</v>
      </c>
      <c r="BG11" s="620">
        <v>0.49693672633709346</v>
      </c>
      <c r="BH11" s="377">
        <v>2257.39</v>
      </c>
      <c r="BI11" s="378">
        <v>1266.97</v>
      </c>
      <c r="BJ11" s="703">
        <v>-990.41999999999985</v>
      </c>
      <c r="BK11" s="352">
        <v>-0.43874563101635072</v>
      </c>
      <c r="BL11" s="621">
        <v>0.87989569366054443</v>
      </c>
      <c r="BM11" s="620">
        <v>0.49693672633709346</v>
      </c>
      <c r="BN11" s="377">
        <v>1080.3399999999999</v>
      </c>
      <c r="BO11" s="958">
        <v>988.13</v>
      </c>
      <c r="BP11" s="703">
        <v>-92.209999999999923</v>
      </c>
      <c r="BQ11" s="352">
        <v>-8.5352759316511401E-2</v>
      </c>
      <c r="BR11" s="621">
        <v>8.1122928637293382E-2</v>
      </c>
      <c r="BS11" s="620">
        <v>8.4455411187331297E-2</v>
      </c>
      <c r="BT11" s="377">
        <v>-644.61</v>
      </c>
      <c r="BU11" s="700">
        <v>-92.9</v>
      </c>
      <c r="BV11" s="703">
        <v>551.71</v>
      </c>
      <c r="BW11" s="352">
        <v>0.85588185104171521</v>
      </c>
      <c r="BX11" s="621">
        <v>-0.25125900402257634</v>
      </c>
      <c r="BY11" s="620">
        <v>-3.6437659831500338E-2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1464.49</v>
      </c>
      <c r="CG11" s="700">
        <v>1094.8699999999999</v>
      </c>
      <c r="CH11" s="703">
        <v>-369.62000000000012</v>
      </c>
      <c r="CI11" s="352">
        <v>-0.25238820340186696</v>
      </c>
      <c r="CJ11" s="621">
        <v>0.57083554211232035</v>
      </c>
      <c r="CK11" s="620">
        <v>0.42943488288175213</v>
      </c>
      <c r="CL11" s="377">
        <v>803.36</v>
      </c>
      <c r="CM11" s="378">
        <v>817.38</v>
      </c>
      <c r="CN11" s="703">
        <v>14.019999999999982</v>
      </c>
      <c r="CO11" s="352">
        <v>1.7451702848038216E-2</v>
      </c>
      <c r="CP11" s="621">
        <v>0.31313729770183041</v>
      </c>
      <c r="CQ11" s="620">
        <v>0.32059649508150428</v>
      </c>
      <c r="CR11" s="377">
        <v>46.31</v>
      </c>
      <c r="CS11" s="700">
        <v>31.69</v>
      </c>
      <c r="CT11" s="703">
        <v>-14.620000000000001</v>
      </c>
      <c r="CU11" s="352">
        <v>-0.31569855322824447</v>
      </c>
      <c r="CV11" s="621">
        <v>1.8050921450622096E-2</v>
      </c>
      <c r="CW11" s="620">
        <v>1.2429595694943441E-2</v>
      </c>
      <c r="CX11" s="377">
        <v>-1361.43</v>
      </c>
      <c r="CY11" s="700">
        <v>-568.44000000000005</v>
      </c>
      <c r="CZ11" s="703">
        <v>792.99</v>
      </c>
      <c r="DA11" s="352">
        <v>0.58246843392609238</v>
      </c>
      <c r="DB11" s="621">
        <v>-0.10223002826394501</v>
      </c>
      <c r="DC11" s="620">
        <v>-4.8584532334132763E-2</v>
      </c>
      <c r="DD11" s="804">
        <v>1.530664348748012</v>
      </c>
      <c r="DE11" s="799">
        <v>1.2229561179183859</v>
      </c>
    </row>
    <row r="12" spans="1:116" s="6" customFormat="1" ht="19.5" customHeight="1">
      <c r="A12" s="708" t="s">
        <v>264</v>
      </c>
      <c r="B12" s="377">
        <v>6891.01</v>
      </c>
      <c r="C12" s="378">
        <v>7644.19</v>
      </c>
      <c r="D12" s="703">
        <v>753.17999999999938</v>
      </c>
      <c r="E12" s="336">
        <v>0.10929892715291363</v>
      </c>
      <c r="F12" s="377">
        <v>4146.79</v>
      </c>
      <c r="G12" s="700">
        <v>4517.37</v>
      </c>
      <c r="H12" s="703">
        <v>370.57999999999993</v>
      </c>
      <c r="I12" s="352">
        <v>8.9365509225207918E-2</v>
      </c>
      <c r="J12" s="693">
        <v>0.60176810075736353</v>
      </c>
      <c r="K12" s="620">
        <v>0.59095469892820562</v>
      </c>
      <c r="L12" s="377">
        <v>317.95</v>
      </c>
      <c r="M12" s="378">
        <v>852.05</v>
      </c>
      <c r="N12" s="703">
        <v>534.09999999999991</v>
      </c>
      <c r="O12" s="352">
        <v>1.6798238716779366</v>
      </c>
      <c r="P12" s="693">
        <v>7.6673764526296248E-2</v>
      </c>
      <c r="Q12" s="620">
        <v>0.18861638519758178</v>
      </c>
      <c r="R12" s="377">
        <v>3828.83</v>
      </c>
      <c r="S12" s="700">
        <v>3665.32</v>
      </c>
      <c r="T12" s="703">
        <v>-163.50999999999976</v>
      </c>
      <c r="U12" s="352">
        <v>-4.27049516431912E-2</v>
      </c>
      <c r="V12" s="693">
        <v>0.92332382396986579</v>
      </c>
      <c r="W12" s="620">
        <v>0.81138361480241827</v>
      </c>
      <c r="X12" s="377">
        <v>1956.55</v>
      </c>
      <c r="Y12" s="378">
        <v>1750.41</v>
      </c>
      <c r="Z12" s="703">
        <v>-206.13999999999987</v>
      </c>
      <c r="AA12" s="352">
        <v>-0.10535892259334026</v>
      </c>
      <c r="AB12" s="621">
        <v>0.47182278340595979</v>
      </c>
      <c r="AC12" s="620">
        <v>0.38748431056123367</v>
      </c>
      <c r="AD12" s="377">
        <v>1872.28</v>
      </c>
      <c r="AE12" s="378">
        <v>1914.91</v>
      </c>
      <c r="AF12" s="703">
        <v>42.630000000000109</v>
      </c>
      <c r="AG12" s="352">
        <v>2.2769030273249787E-2</v>
      </c>
      <c r="AH12" s="621">
        <v>0.45150104056390605</v>
      </c>
      <c r="AI12" s="620">
        <v>0.4238993042411846</v>
      </c>
      <c r="AJ12" s="377">
        <v>8447.7199999999993</v>
      </c>
      <c r="AK12" s="700">
        <v>4708.9399999999996</v>
      </c>
      <c r="AL12" s="703">
        <v>-3738.7799999999997</v>
      </c>
      <c r="AM12" s="352">
        <v>-0.44257858925248472</v>
      </c>
      <c r="AN12" s="621">
        <v>1.2259044755413211</v>
      </c>
      <c r="AO12" s="620">
        <v>0.61601556214589115</v>
      </c>
      <c r="AP12" s="377">
        <v>381.43</v>
      </c>
      <c r="AQ12" s="378">
        <v>856.07</v>
      </c>
      <c r="AR12" s="703">
        <v>474.64000000000004</v>
      </c>
      <c r="AS12" s="352">
        <v>1.2443698712738904</v>
      </c>
      <c r="AT12" s="621">
        <v>9.1981990889338505E-2</v>
      </c>
      <c r="AU12" s="620">
        <v>0.18950628352337756</v>
      </c>
      <c r="AV12" s="377">
        <v>304.39999999999998</v>
      </c>
      <c r="AW12" s="700">
        <v>-220.9</v>
      </c>
      <c r="AX12" s="703">
        <v>-525.29999999999995</v>
      </c>
      <c r="AY12" s="352">
        <v>-1.7256898817345598</v>
      </c>
      <c r="AZ12" s="621">
        <v>0.79804944550769463</v>
      </c>
      <c r="BA12" s="620">
        <v>-0.25803964629060705</v>
      </c>
      <c r="BB12" s="377">
        <v>685.83</v>
      </c>
      <c r="BC12" s="378">
        <v>635.16999999999996</v>
      </c>
      <c r="BD12" s="703">
        <v>-50.660000000000082</v>
      </c>
      <c r="BE12" s="352">
        <v>-7.3866701660761522E-2</v>
      </c>
      <c r="BF12" s="621">
        <v>0.17912260403308583</v>
      </c>
      <c r="BG12" s="620">
        <v>0.17329182718016434</v>
      </c>
      <c r="BH12" s="377">
        <v>685.83</v>
      </c>
      <c r="BI12" s="378">
        <v>635.16999999999996</v>
      </c>
      <c r="BJ12" s="703">
        <v>-50.660000000000082</v>
      </c>
      <c r="BK12" s="352">
        <v>-7.3866701660761522E-2</v>
      </c>
      <c r="BL12" s="621">
        <v>0.36630738992031109</v>
      </c>
      <c r="BM12" s="620">
        <v>0.33169705103634112</v>
      </c>
      <c r="BN12" s="377">
        <v>534.48</v>
      </c>
      <c r="BO12" s="958">
        <v>587.34</v>
      </c>
      <c r="BP12" s="703">
        <v>52.860000000000014</v>
      </c>
      <c r="BQ12" s="352">
        <v>9.8899865289627326E-2</v>
      </c>
      <c r="BR12" s="621">
        <v>7.7561924884741132E-2</v>
      </c>
      <c r="BS12" s="620">
        <v>7.683482488007233E-2</v>
      </c>
      <c r="BT12" s="377">
        <v>-100.49</v>
      </c>
      <c r="BU12" s="700">
        <v>-123.7</v>
      </c>
      <c r="BV12" s="703">
        <v>-23.210000000000008</v>
      </c>
      <c r="BW12" s="352">
        <v>-0.2309682555478158</v>
      </c>
      <c r="BX12" s="621">
        <v>-5.3672527613391155E-2</v>
      </c>
      <c r="BY12" s="620">
        <v>-6.4598336214234608E-2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779.49</v>
      </c>
      <c r="CG12" s="700">
        <v>552.47</v>
      </c>
      <c r="CH12" s="703">
        <v>-227.01999999999998</v>
      </c>
      <c r="CI12" s="352">
        <v>-0.29124170932276228</v>
      </c>
      <c r="CJ12" s="621">
        <v>0.4163319588950371</v>
      </c>
      <c r="CK12" s="620">
        <v>0.28850964275083424</v>
      </c>
      <c r="CL12" s="377">
        <v>419.53</v>
      </c>
      <c r="CM12" s="378">
        <v>471.53</v>
      </c>
      <c r="CN12" s="703">
        <v>52</v>
      </c>
      <c r="CO12" s="352">
        <v>0.12394822777870475</v>
      </c>
      <c r="CP12" s="621">
        <v>0.22407439058260514</v>
      </c>
      <c r="CQ12" s="620">
        <v>0.24624133771299955</v>
      </c>
      <c r="CR12" s="377">
        <v>15.13</v>
      </c>
      <c r="CS12" s="700">
        <v>-65.84</v>
      </c>
      <c r="CT12" s="703">
        <v>-80.97</v>
      </c>
      <c r="CU12" s="352">
        <v>-5.3516192994051552</v>
      </c>
      <c r="CV12" s="621">
        <v>8.0810562522699598E-3</v>
      </c>
      <c r="CW12" s="620">
        <v>-3.4382816947010564E-2</v>
      </c>
      <c r="CX12" s="377">
        <v>72.8</v>
      </c>
      <c r="CY12" s="700">
        <v>445.27</v>
      </c>
      <c r="CZ12" s="703">
        <v>372.46999999999997</v>
      </c>
      <c r="DA12" s="352">
        <v>5.1163461538461537</v>
      </c>
      <c r="DB12" s="621">
        <v>1.0564489095212458E-2</v>
      </c>
      <c r="DC12" s="620">
        <v>5.8249467896533187E-2</v>
      </c>
      <c r="DD12" s="804">
        <v>0.96111692695536999</v>
      </c>
      <c r="DE12" s="799">
        <v>0.76746687833892979</v>
      </c>
    </row>
    <row r="13" spans="1:116" s="6" customFormat="1" ht="19.5" customHeight="1">
      <c r="A13" s="708" t="s">
        <v>18</v>
      </c>
      <c r="B13" s="377">
        <v>4412.55</v>
      </c>
      <c r="C13" s="378">
        <v>6559.18</v>
      </c>
      <c r="D13" s="703">
        <v>2146.63</v>
      </c>
      <c r="E13" s="336">
        <v>0.48648287271532337</v>
      </c>
      <c r="F13" s="377">
        <v>2031.25</v>
      </c>
      <c r="G13" s="700">
        <v>2344.9499999999998</v>
      </c>
      <c r="H13" s="703">
        <v>313.69999999999982</v>
      </c>
      <c r="I13" s="352">
        <v>0.154436923076923</v>
      </c>
      <c r="J13" s="693">
        <v>0.46033472708524548</v>
      </c>
      <c r="K13" s="620">
        <v>0.3575065785662232</v>
      </c>
      <c r="L13" s="377">
        <v>-141.6</v>
      </c>
      <c r="M13" s="378">
        <v>-543.85</v>
      </c>
      <c r="N13" s="703">
        <v>-402.25</v>
      </c>
      <c r="O13" s="352">
        <v>-2.8407485875706215</v>
      </c>
      <c r="P13" s="693">
        <v>-6.9710769230769229E-2</v>
      </c>
      <c r="Q13" s="620">
        <v>-0.23192392161879788</v>
      </c>
      <c r="R13" s="377">
        <v>2172.85</v>
      </c>
      <c r="S13" s="700">
        <v>2888.8</v>
      </c>
      <c r="T13" s="703">
        <v>715.95000000000027</v>
      </c>
      <c r="U13" s="352">
        <v>0.32949812458292121</v>
      </c>
      <c r="V13" s="693">
        <v>1.0697107692307692</v>
      </c>
      <c r="W13" s="620">
        <v>1.231923921618798</v>
      </c>
      <c r="X13" s="377">
        <v>0</v>
      </c>
      <c r="Y13" s="378">
        <v>0</v>
      </c>
      <c r="Z13" s="703">
        <v>0</v>
      </c>
      <c r="AA13" s="352">
        <v>0</v>
      </c>
      <c r="AB13" s="621">
        <v>0</v>
      </c>
      <c r="AC13" s="620">
        <v>0</v>
      </c>
      <c r="AD13" s="377">
        <v>2172.85</v>
      </c>
      <c r="AE13" s="378">
        <v>2888.8</v>
      </c>
      <c r="AF13" s="703">
        <v>715.95000000000027</v>
      </c>
      <c r="AG13" s="352">
        <v>0.32949812458292121</v>
      </c>
      <c r="AH13" s="621">
        <v>1.0697107692307692</v>
      </c>
      <c r="AI13" s="620">
        <v>1.231923921618798</v>
      </c>
      <c r="AJ13" s="377">
        <v>1502.12</v>
      </c>
      <c r="AK13" s="700">
        <v>5591.84</v>
      </c>
      <c r="AL13" s="703">
        <v>4089.7200000000003</v>
      </c>
      <c r="AM13" s="352">
        <v>2.7226320134210318</v>
      </c>
      <c r="AN13" s="621">
        <v>0.34041993858426528</v>
      </c>
      <c r="AO13" s="620">
        <v>0.85252119929625347</v>
      </c>
      <c r="AP13" s="377">
        <v>1502.12</v>
      </c>
      <c r="AQ13" s="378">
        <v>4744.7</v>
      </c>
      <c r="AR13" s="703">
        <v>3242.58</v>
      </c>
      <c r="AS13" s="352">
        <v>2.1586690810321412</v>
      </c>
      <c r="AT13" s="621">
        <v>0.73950523076923069</v>
      </c>
      <c r="AU13" s="620">
        <v>2.0233693682168066</v>
      </c>
      <c r="AV13" s="377">
        <v>-876.72</v>
      </c>
      <c r="AW13" s="700">
        <v>520.87</v>
      </c>
      <c r="AX13" s="703">
        <v>1397.5900000000001</v>
      </c>
      <c r="AY13" s="352">
        <v>1.594112145268729</v>
      </c>
      <c r="AZ13" s="621">
        <v>-0.58365510079088223</v>
      </c>
      <c r="BA13" s="620">
        <v>0.10977933272915043</v>
      </c>
      <c r="BB13" s="377">
        <v>625.4</v>
      </c>
      <c r="BC13" s="378">
        <v>5265.57</v>
      </c>
      <c r="BD13" s="703">
        <v>4640.17</v>
      </c>
      <c r="BE13" s="352">
        <v>7.4195235049568282</v>
      </c>
      <c r="BF13" s="621">
        <v>0.28782474630094118</v>
      </c>
      <c r="BG13" s="620">
        <v>1.822753392412074</v>
      </c>
      <c r="BH13" s="377">
        <v>618.28</v>
      </c>
      <c r="BI13" s="378">
        <v>4967.4799999999996</v>
      </c>
      <c r="BJ13" s="703">
        <v>4349.2</v>
      </c>
      <c r="BK13" s="352">
        <v>7.0343533674063528</v>
      </c>
      <c r="BL13" s="621">
        <v>0.28454794394458888</v>
      </c>
      <c r="BM13" s="620">
        <v>1.7195652173913041</v>
      </c>
      <c r="BN13" s="377">
        <v>1139.23</v>
      </c>
      <c r="BO13" s="958">
        <v>1413.49</v>
      </c>
      <c r="BP13" s="703">
        <v>274.26</v>
      </c>
      <c r="BQ13" s="352">
        <v>0.24074155350543788</v>
      </c>
      <c r="BR13" s="621">
        <v>0.25817951071375961</v>
      </c>
      <c r="BS13" s="620">
        <v>0.21549797383209485</v>
      </c>
      <c r="BT13" s="377">
        <v>33.840000000000003</v>
      </c>
      <c r="BU13" s="700">
        <v>314.83</v>
      </c>
      <c r="BV13" s="703">
        <v>280.99</v>
      </c>
      <c r="BW13" s="352">
        <v>8.3034869976359325</v>
      </c>
      <c r="BX13" s="621">
        <v>1.5574015693674208E-2</v>
      </c>
      <c r="BY13" s="620">
        <v>0.10898296870672942</v>
      </c>
      <c r="BZ13" s="377">
        <v>0.23</v>
      </c>
      <c r="CA13" s="378">
        <v>-0.72</v>
      </c>
      <c r="CB13" s="703">
        <v>-0.95</v>
      </c>
      <c r="CC13" s="352">
        <v>-4.1304347826086953</v>
      </c>
      <c r="CD13" s="621">
        <v>1.0585176151137907E-4</v>
      </c>
      <c r="CE13" s="620">
        <v>-2.4923843810578786E-4</v>
      </c>
      <c r="CF13" s="377">
        <v>132.88999999999999</v>
      </c>
      <c r="CG13" s="700">
        <v>218.02</v>
      </c>
      <c r="CH13" s="703">
        <v>85.130000000000024</v>
      </c>
      <c r="CI13" s="352">
        <v>0.64060501166378236</v>
      </c>
      <c r="CJ13" s="621">
        <v>6.1159306901074621E-2</v>
      </c>
      <c r="CK13" s="620">
        <v>7.5470783716422046E-2</v>
      </c>
      <c r="CL13" s="377">
        <v>460.34</v>
      </c>
      <c r="CM13" s="378">
        <v>477.24</v>
      </c>
      <c r="CN13" s="703">
        <v>16.900000000000034</v>
      </c>
      <c r="CO13" s="352">
        <v>3.6711995481600632E-2</v>
      </c>
      <c r="CP13" s="621">
        <v>0.21185999953977494</v>
      </c>
      <c r="CQ13" s="620">
        <v>0.16520354472445306</v>
      </c>
      <c r="CR13" s="377">
        <v>-49.31</v>
      </c>
      <c r="CS13" s="700">
        <v>92.77</v>
      </c>
      <c r="CT13" s="703">
        <v>142.07999999999998</v>
      </c>
      <c r="CU13" s="352">
        <v>2.8813628067329136</v>
      </c>
      <c r="CV13" s="621">
        <v>-2.2693697217939575E-2</v>
      </c>
      <c r="CW13" s="620">
        <v>3.2113680420936028E-2</v>
      </c>
      <c r="CX13" s="377">
        <v>976.59</v>
      </c>
      <c r="CY13" s="700">
        <v>-3180.8</v>
      </c>
      <c r="CZ13" s="703">
        <v>-4157.3900000000003</v>
      </c>
      <c r="DA13" s="352">
        <v>-4.2570474815429202</v>
      </c>
      <c r="DB13" s="621">
        <v>0.22132100486113471</v>
      </c>
      <c r="DC13" s="620">
        <v>-0.48493866611375203</v>
      </c>
      <c r="DD13" s="804">
        <v>0.55054881837218406</v>
      </c>
      <c r="DE13" s="799">
        <v>2.1010800332317916</v>
      </c>
    </row>
    <row r="14" spans="1:116" s="6" customFormat="1" ht="19.5" customHeight="1">
      <c r="A14" s="708" t="s">
        <v>496</v>
      </c>
      <c r="B14" s="377">
        <v>4635.03</v>
      </c>
      <c r="C14" s="378">
        <v>5993.15</v>
      </c>
      <c r="D14" s="703">
        <v>1358.12</v>
      </c>
      <c r="E14" s="336">
        <v>0.29301212721384756</v>
      </c>
      <c r="F14" s="377">
        <v>2478.75</v>
      </c>
      <c r="G14" s="700">
        <v>2710.35</v>
      </c>
      <c r="H14" s="703">
        <v>231.59999999999991</v>
      </c>
      <c r="I14" s="352">
        <v>9.3434190620272278E-2</v>
      </c>
      <c r="J14" s="693">
        <v>0.53478618261370481</v>
      </c>
      <c r="K14" s="620">
        <v>0.45224130882757818</v>
      </c>
      <c r="L14" s="377">
        <v>-100.91</v>
      </c>
      <c r="M14" s="378">
        <v>-120.91</v>
      </c>
      <c r="N14" s="703">
        <v>-20</v>
      </c>
      <c r="O14" s="352">
        <v>-0.19819641264493112</v>
      </c>
      <c r="P14" s="693">
        <v>-4.0710035300050428E-2</v>
      </c>
      <c r="Q14" s="620">
        <v>-4.4610474661944031E-2</v>
      </c>
      <c r="R14" s="377">
        <v>2579.66</v>
      </c>
      <c r="S14" s="700">
        <v>2831.26</v>
      </c>
      <c r="T14" s="703">
        <v>251.60000000000036</v>
      </c>
      <c r="U14" s="352">
        <v>9.753223292992115E-2</v>
      </c>
      <c r="V14" s="693">
        <v>1.0407100353000505</v>
      </c>
      <c r="W14" s="620">
        <v>1.0446104746619442</v>
      </c>
      <c r="X14" s="377">
        <v>930.34</v>
      </c>
      <c r="Y14" s="378">
        <v>986.33</v>
      </c>
      <c r="Z14" s="703">
        <v>55.990000000000009</v>
      </c>
      <c r="AA14" s="352">
        <v>6.0182298944471919E-2</v>
      </c>
      <c r="AB14" s="621">
        <v>0.37532627332324764</v>
      </c>
      <c r="AC14" s="620">
        <v>0.36391240983636802</v>
      </c>
      <c r="AD14" s="377">
        <v>1649.32</v>
      </c>
      <c r="AE14" s="378">
        <v>1844.94</v>
      </c>
      <c r="AF14" s="703">
        <v>195.62000000000012</v>
      </c>
      <c r="AG14" s="352">
        <v>0.11860645599398548</v>
      </c>
      <c r="AH14" s="621">
        <v>0.66538376197680282</v>
      </c>
      <c r="AI14" s="620">
        <v>0.68070175438596492</v>
      </c>
      <c r="AJ14" s="377">
        <v>166.75</v>
      </c>
      <c r="AK14" s="700">
        <v>215.9</v>
      </c>
      <c r="AL14" s="703">
        <v>49.150000000000006</v>
      </c>
      <c r="AM14" s="352">
        <v>0.29475262368815597</v>
      </c>
      <c r="AN14" s="621">
        <v>3.5976034675072224E-2</v>
      </c>
      <c r="AO14" s="620">
        <v>3.6024461259938433E-2</v>
      </c>
      <c r="AP14" s="377">
        <v>77.8</v>
      </c>
      <c r="AQ14" s="378">
        <v>169.13</v>
      </c>
      <c r="AR14" s="703">
        <v>91.33</v>
      </c>
      <c r="AS14" s="352">
        <v>1.1739074550128534</v>
      </c>
      <c r="AT14" s="621">
        <v>3.1386787695410992E-2</v>
      </c>
      <c r="AU14" s="620">
        <v>6.2401534857121771E-2</v>
      </c>
      <c r="AV14" s="377">
        <v>-1029.6500000000001</v>
      </c>
      <c r="AW14" s="700">
        <v>-474.1</v>
      </c>
      <c r="AX14" s="703">
        <v>555.55000000000007</v>
      </c>
      <c r="AY14" s="352">
        <v>0.53955227504491821</v>
      </c>
      <c r="AZ14" s="621">
        <v>-13.23457583547558</v>
      </c>
      <c r="BA14" s="620">
        <v>-2.8031691598178918</v>
      </c>
      <c r="BB14" s="377">
        <v>-951.85</v>
      </c>
      <c r="BC14" s="378">
        <v>-304.95999999999998</v>
      </c>
      <c r="BD14" s="703">
        <v>646.8900000000001</v>
      </c>
      <c r="BE14" s="352">
        <v>0.67961338446183761</v>
      </c>
      <c r="BF14" s="621">
        <v>-0.36898273415876515</v>
      </c>
      <c r="BG14" s="620">
        <v>-0.10771176084146279</v>
      </c>
      <c r="BH14" s="377">
        <v>-951.85</v>
      </c>
      <c r="BI14" s="378">
        <v>-304.95999999999998</v>
      </c>
      <c r="BJ14" s="703">
        <v>646.8900000000001</v>
      </c>
      <c r="BK14" s="352">
        <v>0.67961338446183761</v>
      </c>
      <c r="BL14" s="621">
        <v>-0.57711662988383094</v>
      </c>
      <c r="BM14" s="620">
        <v>-0.16529534835821216</v>
      </c>
      <c r="BN14" s="377">
        <v>493.37</v>
      </c>
      <c r="BO14" s="958">
        <v>448.88</v>
      </c>
      <c r="BP14" s="703">
        <v>-44.490000000000009</v>
      </c>
      <c r="BQ14" s="352">
        <v>-9.017573018221621E-2</v>
      </c>
      <c r="BR14" s="621">
        <v>0.10644375548809824</v>
      </c>
      <c r="BS14" s="620">
        <v>7.4898842845582042E-2</v>
      </c>
      <c r="BT14" s="377">
        <v>-161.55000000000001</v>
      </c>
      <c r="BU14" s="700">
        <v>110.35</v>
      </c>
      <c r="BV14" s="703">
        <v>271.89999999999998</v>
      </c>
      <c r="BW14" s="352">
        <v>1.6830702568864127</v>
      </c>
      <c r="BX14" s="621">
        <v>-9.7949457958431366E-2</v>
      </c>
      <c r="BY14" s="620">
        <v>5.9812243216581566E-2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573.15</v>
      </c>
      <c r="CG14" s="700">
        <v>852.97</v>
      </c>
      <c r="CH14" s="703">
        <v>279.82000000000005</v>
      </c>
      <c r="CI14" s="352">
        <v>0.48821425455814371</v>
      </c>
      <c r="CJ14" s="621">
        <v>0.34750685130841802</v>
      </c>
      <c r="CK14" s="620">
        <v>0.46232939824601343</v>
      </c>
      <c r="CL14" s="377">
        <v>487.7</v>
      </c>
      <c r="CM14" s="378">
        <v>809</v>
      </c>
      <c r="CN14" s="703">
        <v>321.3</v>
      </c>
      <c r="CO14" s="352">
        <v>0.65880664342833717</v>
      </c>
      <c r="CP14" s="621">
        <v>0.29569762083767859</v>
      </c>
      <c r="CQ14" s="620">
        <v>0.43849664487734019</v>
      </c>
      <c r="CR14" s="377">
        <v>-356.11</v>
      </c>
      <c r="CS14" s="700">
        <v>-38.85</v>
      </c>
      <c r="CT14" s="703">
        <v>317.26</v>
      </c>
      <c r="CU14" s="352">
        <v>0.89090449580185893</v>
      </c>
      <c r="CV14" s="621">
        <v>-0.21591322484417821</v>
      </c>
      <c r="CW14" s="620">
        <v>-2.1057595368955087E-2</v>
      </c>
      <c r="CX14" s="377">
        <v>2057.98</v>
      </c>
      <c r="CY14" s="700">
        <v>416.43</v>
      </c>
      <c r="CZ14" s="703">
        <v>-1641.55</v>
      </c>
      <c r="DA14" s="352">
        <v>-0.7976510947628257</v>
      </c>
      <c r="DB14" s="621">
        <v>0.44400575616554805</v>
      </c>
      <c r="DC14" s="620">
        <v>6.9484327941066057E-2</v>
      </c>
      <c r="DD14" s="804">
        <v>-0.24777484054034393</v>
      </c>
      <c r="DE14" s="799">
        <v>0.77428534261276782</v>
      </c>
    </row>
    <row r="15" spans="1:116" s="6" customFormat="1" ht="19.5" customHeight="1">
      <c r="A15" s="708" t="s">
        <v>6</v>
      </c>
      <c r="B15" s="377">
        <v>4167.24</v>
      </c>
      <c r="C15" s="378">
        <v>5570.24</v>
      </c>
      <c r="D15" s="703">
        <v>1403</v>
      </c>
      <c r="E15" s="336">
        <v>0.33667367370249857</v>
      </c>
      <c r="F15" s="377">
        <v>3104.58</v>
      </c>
      <c r="G15" s="700">
        <v>4161.4799999999996</v>
      </c>
      <c r="H15" s="703">
        <v>1056.8999999999996</v>
      </c>
      <c r="I15" s="352">
        <v>0.34043252227354415</v>
      </c>
      <c r="J15" s="693">
        <v>0.74499668845566858</v>
      </c>
      <c r="K15" s="620">
        <v>0.74709168725225483</v>
      </c>
      <c r="L15" s="377">
        <v>-367.71</v>
      </c>
      <c r="M15" s="378">
        <v>-77.349999999999994</v>
      </c>
      <c r="N15" s="703">
        <v>290.36</v>
      </c>
      <c r="O15" s="352">
        <v>0.78964401294498388</v>
      </c>
      <c r="P15" s="693">
        <v>-0.11844114179695804</v>
      </c>
      <c r="Q15" s="620">
        <v>-1.8587137268471794E-2</v>
      </c>
      <c r="R15" s="377">
        <v>3472.29</v>
      </c>
      <c r="S15" s="700">
        <v>4238.83</v>
      </c>
      <c r="T15" s="703">
        <v>766.54</v>
      </c>
      <c r="U15" s="352">
        <v>0.22075921078020555</v>
      </c>
      <c r="V15" s="693">
        <v>1.118441141796958</v>
      </c>
      <c r="W15" s="620">
        <v>1.0185871372684718</v>
      </c>
      <c r="X15" s="377">
        <v>260.25</v>
      </c>
      <c r="Y15" s="378">
        <v>351.71</v>
      </c>
      <c r="Z15" s="703">
        <v>91.45999999999998</v>
      </c>
      <c r="AA15" s="352">
        <v>0.35143131604226696</v>
      </c>
      <c r="AB15" s="621">
        <v>8.3827764142009556E-2</v>
      </c>
      <c r="AC15" s="620">
        <v>8.451560502513529E-2</v>
      </c>
      <c r="AD15" s="377">
        <v>3212.04</v>
      </c>
      <c r="AE15" s="378">
        <v>3887.12</v>
      </c>
      <c r="AF15" s="703">
        <v>675.07999999999993</v>
      </c>
      <c r="AG15" s="352">
        <v>0.21017172887012614</v>
      </c>
      <c r="AH15" s="621">
        <v>1.0346133776549484</v>
      </c>
      <c r="AI15" s="620">
        <v>0.93407153224333661</v>
      </c>
      <c r="AJ15" s="377">
        <v>462.07</v>
      </c>
      <c r="AK15" s="700">
        <v>586.86</v>
      </c>
      <c r="AL15" s="703">
        <v>124.79000000000002</v>
      </c>
      <c r="AM15" s="352">
        <v>0.27006730581946464</v>
      </c>
      <c r="AN15" s="621">
        <v>0.11088154269972453</v>
      </c>
      <c r="AO15" s="620">
        <v>0.10535632216924226</v>
      </c>
      <c r="AP15" s="377">
        <v>457.55</v>
      </c>
      <c r="AQ15" s="378">
        <v>586.86</v>
      </c>
      <c r="AR15" s="703">
        <v>129.31</v>
      </c>
      <c r="AS15" s="352">
        <v>0.28261392197574037</v>
      </c>
      <c r="AT15" s="621">
        <v>0.14737903355687404</v>
      </c>
      <c r="AU15" s="620">
        <v>0.14102194411603566</v>
      </c>
      <c r="AV15" s="377">
        <v>-71.38</v>
      </c>
      <c r="AW15" s="700">
        <v>530.75</v>
      </c>
      <c r="AX15" s="703">
        <v>602.13</v>
      </c>
      <c r="AY15" s="352">
        <v>8.4355561782011765</v>
      </c>
      <c r="AZ15" s="621">
        <v>-0.15600480821768112</v>
      </c>
      <c r="BA15" s="620">
        <v>0.90438946256347341</v>
      </c>
      <c r="BB15" s="377">
        <v>386.16</v>
      </c>
      <c r="BC15" s="378">
        <v>1117.6099999999999</v>
      </c>
      <c r="BD15" s="703">
        <v>731.44999999999982</v>
      </c>
      <c r="BE15" s="352">
        <v>1.8941630412264341</v>
      </c>
      <c r="BF15" s="621">
        <v>0.11121190914353353</v>
      </c>
      <c r="BG15" s="620">
        <v>0.26366001939214356</v>
      </c>
      <c r="BH15" s="377">
        <v>386.16</v>
      </c>
      <c r="BI15" s="378">
        <v>1117.6099999999999</v>
      </c>
      <c r="BJ15" s="703">
        <v>731.44999999999982</v>
      </c>
      <c r="BK15" s="352">
        <v>1.8941630412264341</v>
      </c>
      <c r="BL15" s="621">
        <v>0.12022266223334704</v>
      </c>
      <c r="BM15" s="620">
        <v>0.28751620737203892</v>
      </c>
      <c r="BN15" s="377">
        <v>647.78</v>
      </c>
      <c r="BO15" s="958">
        <v>698.62</v>
      </c>
      <c r="BP15" s="703">
        <v>50.840000000000032</v>
      </c>
      <c r="BQ15" s="352">
        <v>7.8483435734354304E-2</v>
      </c>
      <c r="BR15" s="621">
        <v>0.15544581065645369</v>
      </c>
      <c r="BS15" s="620">
        <v>0.12542008961911874</v>
      </c>
      <c r="BT15" s="377">
        <v>253.35</v>
      </c>
      <c r="BU15" s="700">
        <v>299.27999999999997</v>
      </c>
      <c r="BV15" s="703">
        <v>45.929999999999978</v>
      </c>
      <c r="BW15" s="352">
        <v>0.18129070455891053</v>
      </c>
      <c r="BX15" s="621">
        <v>7.8875107408375986E-2</v>
      </c>
      <c r="BY15" s="620">
        <v>7.699273498116857E-2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998.3</v>
      </c>
      <c r="CG15" s="700">
        <v>573.21</v>
      </c>
      <c r="CH15" s="703">
        <v>-425.08999999999992</v>
      </c>
      <c r="CI15" s="352">
        <v>-0.42581388360212352</v>
      </c>
      <c r="CJ15" s="621">
        <v>0.31079936738023189</v>
      </c>
      <c r="CK15" s="620">
        <v>0.14746393216571654</v>
      </c>
      <c r="CL15" s="377">
        <v>707.14</v>
      </c>
      <c r="CM15" s="378">
        <v>394.34</v>
      </c>
      <c r="CN15" s="703">
        <v>-312.8</v>
      </c>
      <c r="CO15" s="352">
        <v>-0.44234522159685497</v>
      </c>
      <c r="CP15" s="621">
        <v>0.22015292462111305</v>
      </c>
      <c r="CQ15" s="620">
        <v>0.10144785856881186</v>
      </c>
      <c r="CR15" s="377">
        <v>30.34</v>
      </c>
      <c r="CS15" s="700">
        <v>16.43</v>
      </c>
      <c r="CT15" s="703">
        <v>-13.91</v>
      </c>
      <c r="CU15" s="352">
        <v>-0.45847066578773898</v>
      </c>
      <c r="CV15" s="621">
        <v>9.4457105141903582E-3</v>
      </c>
      <c r="CW15" s="620">
        <v>4.2267797238058E-3</v>
      </c>
      <c r="CX15" s="377">
        <v>836.75</v>
      </c>
      <c r="CY15" s="700">
        <v>1486.25</v>
      </c>
      <c r="CZ15" s="703">
        <v>649.5</v>
      </c>
      <c r="DA15" s="352">
        <v>0.77621750821631308</v>
      </c>
      <c r="DB15" s="621">
        <v>0.20079237096975458</v>
      </c>
      <c r="DC15" s="620">
        <v>0.26681974205779285</v>
      </c>
      <c r="DD15" s="804">
        <v>0.73949577215725826</v>
      </c>
      <c r="DE15" s="799">
        <v>0.61764751281154173</v>
      </c>
      <c r="DF15" s="859"/>
      <c r="DG15" s="858"/>
    </row>
    <row r="16" spans="1:116" s="6" customFormat="1" ht="19.5" customHeight="1">
      <c r="A16" s="708" t="s">
        <v>20</v>
      </c>
      <c r="B16" s="377">
        <v>2456.44</v>
      </c>
      <c r="C16" s="378">
        <v>3555.32</v>
      </c>
      <c r="D16" s="703">
        <v>1098.8800000000001</v>
      </c>
      <c r="E16" s="336">
        <v>0.44734656657602062</v>
      </c>
      <c r="F16" s="377">
        <v>1235.5999999999999</v>
      </c>
      <c r="G16" s="700">
        <v>1062.1600000000001</v>
      </c>
      <c r="H16" s="703">
        <v>-173.43999999999983</v>
      </c>
      <c r="I16" s="352">
        <v>-0.14036905147296846</v>
      </c>
      <c r="J16" s="693">
        <v>0.50300434775528813</v>
      </c>
      <c r="K16" s="620">
        <v>0.29875229233936751</v>
      </c>
      <c r="L16" s="377">
        <v>448.97</v>
      </c>
      <c r="M16" s="378">
        <v>171.29</v>
      </c>
      <c r="N16" s="703">
        <v>-277.68000000000006</v>
      </c>
      <c r="O16" s="352">
        <v>-0.61848230394012971</v>
      </c>
      <c r="P16" s="693">
        <v>0.36336192942699908</v>
      </c>
      <c r="Q16" s="620">
        <v>0.16126572267831588</v>
      </c>
      <c r="R16" s="377">
        <v>786.63</v>
      </c>
      <c r="S16" s="700">
        <v>890.87</v>
      </c>
      <c r="T16" s="703">
        <v>104.24000000000001</v>
      </c>
      <c r="U16" s="352">
        <v>0.13251465110661939</v>
      </c>
      <c r="V16" s="693">
        <v>0.63663807057300104</v>
      </c>
      <c r="W16" s="620">
        <v>0.83873427732168404</v>
      </c>
      <c r="X16" s="377">
        <v>233.52</v>
      </c>
      <c r="Y16" s="378">
        <v>219.76</v>
      </c>
      <c r="Z16" s="703">
        <v>-13.760000000000019</v>
      </c>
      <c r="AA16" s="352">
        <v>-5.8924289140116555E-2</v>
      </c>
      <c r="AB16" s="621">
        <v>0.1889932016833927</v>
      </c>
      <c r="AC16" s="620">
        <v>0.2068991489041199</v>
      </c>
      <c r="AD16" s="377">
        <v>553.1</v>
      </c>
      <c r="AE16" s="378">
        <v>671.11</v>
      </c>
      <c r="AF16" s="703">
        <v>118.00999999999999</v>
      </c>
      <c r="AG16" s="352">
        <v>0.21336105586693183</v>
      </c>
      <c r="AH16" s="621">
        <v>0.44763677565555199</v>
      </c>
      <c r="AI16" s="620">
        <v>0.63183512841756417</v>
      </c>
      <c r="AJ16" s="377">
        <v>2128.9299999999998</v>
      </c>
      <c r="AK16" s="700">
        <v>670.58</v>
      </c>
      <c r="AL16" s="703">
        <v>-1458.35</v>
      </c>
      <c r="AM16" s="352">
        <v>-0.68501547725852896</v>
      </c>
      <c r="AN16" s="621">
        <v>0.86667290876227376</v>
      </c>
      <c r="AO16" s="620">
        <v>0.18861312061924101</v>
      </c>
      <c r="AP16" s="377">
        <v>633.53</v>
      </c>
      <c r="AQ16" s="378">
        <v>381.77</v>
      </c>
      <c r="AR16" s="703">
        <v>-251.76</v>
      </c>
      <c r="AS16" s="352">
        <v>-0.39739238867930488</v>
      </c>
      <c r="AT16" s="621">
        <v>0.5127306571706054</v>
      </c>
      <c r="AU16" s="620">
        <v>0.35942795812306993</v>
      </c>
      <c r="AV16" s="377">
        <v>-145.36000000000001</v>
      </c>
      <c r="AW16" s="700">
        <v>415.34</v>
      </c>
      <c r="AX16" s="703">
        <v>560.70000000000005</v>
      </c>
      <c r="AY16" s="352">
        <v>3.8573197578425975</v>
      </c>
      <c r="AZ16" s="621">
        <v>-0.22944454090571878</v>
      </c>
      <c r="BA16" s="620">
        <v>1.087932524818608</v>
      </c>
      <c r="BB16" s="377">
        <v>488.17</v>
      </c>
      <c r="BC16" s="378">
        <v>797.12</v>
      </c>
      <c r="BD16" s="703">
        <v>308.95</v>
      </c>
      <c r="BE16" s="352">
        <v>0.63287379396521704</v>
      </c>
      <c r="BF16" s="621">
        <v>0.62058401027166521</v>
      </c>
      <c r="BG16" s="620">
        <v>0.89476579074387963</v>
      </c>
      <c r="BH16" s="377">
        <v>488.17</v>
      </c>
      <c r="BI16" s="378">
        <v>797.12</v>
      </c>
      <c r="BJ16" s="703">
        <v>308.95</v>
      </c>
      <c r="BK16" s="352">
        <v>0.63287379396521704</v>
      </c>
      <c r="BL16" s="621">
        <v>0.88260712348580728</v>
      </c>
      <c r="BM16" s="620">
        <v>1.1877635558999269</v>
      </c>
      <c r="BN16" s="377">
        <v>171.5</v>
      </c>
      <c r="BO16" s="958">
        <v>191.93</v>
      </c>
      <c r="BP16" s="703">
        <v>20.430000000000007</v>
      </c>
      <c r="BQ16" s="352">
        <v>0.11912536443148693</v>
      </c>
      <c r="BR16" s="621">
        <v>6.9816482389148518E-2</v>
      </c>
      <c r="BS16" s="620">
        <v>5.3983888932641784E-2</v>
      </c>
      <c r="BT16" s="377">
        <v>-138.69</v>
      </c>
      <c r="BU16" s="700">
        <v>-284.70999999999998</v>
      </c>
      <c r="BV16" s="703">
        <v>-146.01999999999998</v>
      </c>
      <c r="BW16" s="352">
        <v>-1.0528516836109307</v>
      </c>
      <c r="BX16" s="621">
        <v>-0.25075031639848128</v>
      </c>
      <c r="BY16" s="620">
        <v>-0.42423745734678364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111.29</v>
      </c>
      <c r="CG16" s="700">
        <v>184.28</v>
      </c>
      <c r="CH16" s="703">
        <v>72.989999999999995</v>
      </c>
      <c r="CI16" s="352">
        <v>0.65585407493934755</v>
      </c>
      <c r="CJ16" s="621">
        <v>0.2012113541854999</v>
      </c>
      <c r="CK16" s="620">
        <v>0.27458985859248108</v>
      </c>
      <c r="CL16" s="377">
        <v>207.56</v>
      </c>
      <c r="CM16" s="378">
        <v>257.49</v>
      </c>
      <c r="CN16" s="703">
        <v>49.930000000000007</v>
      </c>
      <c r="CO16" s="352">
        <v>0.24055694738870692</v>
      </c>
      <c r="CP16" s="621">
        <v>0.37526667871994213</v>
      </c>
      <c r="CQ16" s="620">
        <v>0.3836777875460059</v>
      </c>
      <c r="CR16" s="377">
        <v>-38.6</v>
      </c>
      <c r="CS16" s="700">
        <v>56.38</v>
      </c>
      <c r="CT16" s="703">
        <v>94.98</v>
      </c>
      <c r="CU16" s="352">
        <v>2.460621761658031</v>
      </c>
      <c r="CV16" s="621">
        <v>-6.9788465015367923E-2</v>
      </c>
      <c r="CW16" s="620">
        <v>8.4010072864359048E-2</v>
      </c>
      <c r="CX16" s="377">
        <v>-76.63</v>
      </c>
      <c r="CY16" s="700">
        <v>-339.45</v>
      </c>
      <c r="CZ16" s="703">
        <v>-262.82</v>
      </c>
      <c r="DA16" s="352">
        <v>-3.4297272608638916</v>
      </c>
      <c r="DB16" s="621">
        <v>-3.1195551285600299E-2</v>
      </c>
      <c r="DC16" s="620">
        <v>-9.5476637827256045E-2</v>
      </c>
      <c r="DD16" s="804">
        <v>1.1385463749774001</v>
      </c>
      <c r="DE16" s="799">
        <v>1.5058038175559891</v>
      </c>
      <c r="DF16" s="860"/>
    </row>
    <row r="17" spans="1:111" s="6" customFormat="1" ht="19.5" customHeight="1">
      <c r="A17" s="708" t="s">
        <v>246</v>
      </c>
      <c r="B17" s="377">
        <v>9469.26</v>
      </c>
      <c r="C17" s="378">
        <v>3331.84</v>
      </c>
      <c r="D17" s="703">
        <v>-6137.42</v>
      </c>
      <c r="E17" s="336">
        <v>-0.64814145983952287</v>
      </c>
      <c r="F17" s="377">
        <v>1152.22</v>
      </c>
      <c r="G17" s="700">
        <v>1693.89</v>
      </c>
      <c r="H17" s="703">
        <v>541.67000000000007</v>
      </c>
      <c r="I17" s="352">
        <v>0.47010987485028904</v>
      </c>
      <c r="J17" s="693">
        <v>0.12168004680407973</v>
      </c>
      <c r="K17" s="620">
        <v>0.50839476085286206</v>
      </c>
      <c r="L17" s="377">
        <v>329.9</v>
      </c>
      <c r="M17" s="378">
        <v>-70.239999999999995</v>
      </c>
      <c r="N17" s="703">
        <v>-400.14</v>
      </c>
      <c r="O17" s="352">
        <v>-1.2129130039405882</v>
      </c>
      <c r="P17" s="693">
        <v>0.28631684921282391</v>
      </c>
      <c r="Q17" s="620">
        <v>-4.146668319666566E-2</v>
      </c>
      <c r="R17" s="377">
        <v>822.32</v>
      </c>
      <c r="S17" s="700">
        <v>1764.13</v>
      </c>
      <c r="T17" s="703">
        <v>941.81000000000006</v>
      </c>
      <c r="U17" s="352">
        <v>1.1453083957583423</v>
      </c>
      <c r="V17" s="693">
        <v>0.71368315078717603</v>
      </c>
      <c r="W17" s="620">
        <v>1.0414666831966657</v>
      </c>
      <c r="X17" s="377">
        <v>792.92</v>
      </c>
      <c r="Y17" s="378">
        <v>953.73</v>
      </c>
      <c r="Z17" s="703">
        <v>160.81000000000006</v>
      </c>
      <c r="AA17" s="352">
        <v>0.2028073450032791</v>
      </c>
      <c r="AB17" s="621">
        <v>0.68816719029352025</v>
      </c>
      <c r="AC17" s="620">
        <v>0.56304128367249351</v>
      </c>
      <c r="AD17" s="377">
        <v>29.4</v>
      </c>
      <c r="AE17" s="378">
        <v>810.4</v>
      </c>
      <c r="AF17" s="703">
        <v>781</v>
      </c>
      <c r="AG17" s="352">
        <v>26.564625850340136</v>
      </c>
      <c r="AH17" s="621">
        <v>2.5515960493655725E-2</v>
      </c>
      <c r="AI17" s="620">
        <v>0.47842539952417212</v>
      </c>
      <c r="AJ17" s="377">
        <v>671.59</v>
      </c>
      <c r="AK17" s="700">
        <v>1879.69</v>
      </c>
      <c r="AL17" s="703">
        <v>1208.0999999999999</v>
      </c>
      <c r="AM17" s="352">
        <v>1.7988653791747939</v>
      </c>
      <c r="AN17" s="621">
        <v>7.0923176679064684E-2</v>
      </c>
      <c r="AO17" s="620">
        <v>0.56415974356511711</v>
      </c>
      <c r="AP17" s="377">
        <v>671.59</v>
      </c>
      <c r="AQ17" s="378">
        <v>1757.99</v>
      </c>
      <c r="AR17" s="703">
        <v>1086.4000000000001</v>
      </c>
      <c r="AS17" s="352">
        <v>1.6176536279575338</v>
      </c>
      <c r="AT17" s="621">
        <v>0.58286611931749144</v>
      </c>
      <c r="AU17" s="620">
        <v>1.0378418905595994</v>
      </c>
      <c r="AV17" s="377">
        <v>-30.93</v>
      </c>
      <c r="AW17" s="700">
        <v>1349.18</v>
      </c>
      <c r="AX17" s="703">
        <v>1380.1100000000001</v>
      </c>
      <c r="AY17" s="352">
        <v>44.620433236340126</v>
      </c>
      <c r="AZ17" s="621">
        <v>-4.6054884676662841E-2</v>
      </c>
      <c r="BA17" s="620">
        <v>0.7674560151081633</v>
      </c>
      <c r="BB17" s="377">
        <v>640.66</v>
      </c>
      <c r="BC17" s="378">
        <v>3107.17</v>
      </c>
      <c r="BD17" s="703">
        <v>2466.5100000000002</v>
      </c>
      <c r="BE17" s="352">
        <v>3.8499516123997135</v>
      </c>
      <c r="BF17" s="621">
        <v>0.77908843272691886</v>
      </c>
      <c r="BG17" s="620">
        <v>1.7613044390152652</v>
      </c>
      <c r="BH17" s="377">
        <v>640.66</v>
      </c>
      <c r="BI17" s="378">
        <v>1926.02</v>
      </c>
      <c r="BJ17" s="703">
        <v>1285.3600000000001</v>
      </c>
      <c r="BK17" s="352">
        <v>2.0063059969406551</v>
      </c>
      <c r="BL17" s="621">
        <v>21.791156462585032</v>
      </c>
      <c r="BM17" s="620">
        <v>2.3766288252714709</v>
      </c>
      <c r="BN17" s="377">
        <v>141.08000000000001</v>
      </c>
      <c r="BO17" s="958">
        <v>196.9</v>
      </c>
      <c r="BP17" s="703">
        <v>55.819999999999993</v>
      </c>
      <c r="BQ17" s="352">
        <v>0.39566203572441161</v>
      </c>
      <c r="BR17" s="621">
        <v>1.4898735487250325E-2</v>
      </c>
      <c r="BS17" s="620">
        <v>5.9096475220898961E-2</v>
      </c>
      <c r="BT17" s="377">
        <v>-558.66999999999996</v>
      </c>
      <c r="BU17" s="700">
        <v>-209.88</v>
      </c>
      <c r="BV17" s="703">
        <v>348.78999999999996</v>
      </c>
      <c r="BW17" s="352">
        <v>0.62432205058442369</v>
      </c>
      <c r="BX17" s="621">
        <v>-19.002380952380953</v>
      </c>
      <c r="BY17" s="620">
        <v>-0.25898321816386971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>
        <v>0</v>
      </c>
      <c r="CF17" s="377">
        <v>0</v>
      </c>
      <c r="CG17" s="700">
        <v>0</v>
      </c>
      <c r="CH17" s="703">
        <v>0</v>
      </c>
      <c r="CI17" s="352">
        <v>0</v>
      </c>
      <c r="CJ17" s="621">
        <v>0</v>
      </c>
      <c r="CK17" s="620">
        <v>0</v>
      </c>
      <c r="CL17" s="377">
        <v>38.090000000000003</v>
      </c>
      <c r="CM17" s="378">
        <v>106.83</v>
      </c>
      <c r="CN17" s="703">
        <v>68.739999999999995</v>
      </c>
      <c r="CO17" s="352">
        <v>1.8046731425571012</v>
      </c>
      <c r="CP17" s="621">
        <v>1.2955782312925173</v>
      </c>
      <c r="CQ17" s="620">
        <v>0.1318237907206318</v>
      </c>
      <c r="CR17" s="377">
        <v>0.63</v>
      </c>
      <c r="CS17" s="700">
        <v>7.0000000000000007E-2</v>
      </c>
      <c r="CT17" s="703">
        <v>-0.56000000000000005</v>
      </c>
      <c r="CU17" s="352">
        <v>-0.88888888888888895</v>
      </c>
      <c r="CV17" s="621">
        <v>2.1428571428571429E-2</v>
      </c>
      <c r="CW17" s="620">
        <v>8.6377097729516296E-5</v>
      </c>
      <c r="CX17" s="377">
        <v>-91.32</v>
      </c>
      <c r="CY17" s="700">
        <v>-1012.64</v>
      </c>
      <c r="CZ17" s="703">
        <v>-921.31999999999994</v>
      </c>
      <c r="DA17" s="352">
        <v>-10.08891809023215</v>
      </c>
      <c r="DB17" s="621">
        <v>-9.6438370052147684E-3</v>
      </c>
      <c r="DC17" s="620">
        <v>-0.30392815981559734</v>
      </c>
      <c r="DD17" s="804">
        <v>4.1057823129251698</v>
      </c>
      <c r="DE17" s="799">
        <v>2.2495557749259625</v>
      </c>
      <c r="DF17" s="825"/>
      <c r="DG17" s="858"/>
    </row>
    <row r="18" spans="1:111" s="6" customFormat="1" ht="19.5" customHeight="1">
      <c r="A18" s="708" t="s">
        <v>0</v>
      </c>
      <c r="B18" s="377">
        <v>1503.54</v>
      </c>
      <c r="C18" s="378">
        <v>2031.74</v>
      </c>
      <c r="D18" s="703">
        <v>528.20000000000005</v>
      </c>
      <c r="E18" s="336">
        <v>0.35130425529084697</v>
      </c>
      <c r="F18" s="377">
        <v>916.42</v>
      </c>
      <c r="G18" s="700">
        <v>2180.08</v>
      </c>
      <c r="H18" s="703">
        <v>1263.6599999999999</v>
      </c>
      <c r="I18" s="352">
        <v>1.3789092337574473</v>
      </c>
      <c r="J18" s="693">
        <v>0.60950822725035581</v>
      </c>
      <c r="K18" s="620">
        <v>1.073011310502328</v>
      </c>
      <c r="L18" s="377">
        <v>-240.04</v>
      </c>
      <c r="M18" s="378">
        <v>519.45000000000005</v>
      </c>
      <c r="N18" s="703">
        <v>759.49</v>
      </c>
      <c r="O18" s="352">
        <v>3.1640143309448425</v>
      </c>
      <c r="P18" s="693">
        <v>-0.26193230178302523</v>
      </c>
      <c r="Q18" s="620">
        <v>0.23827107262118824</v>
      </c>
      <c r="R18" s="377">
        <v>1156.46</v>
      </c>
      <c r="S18" s="700">
        <v>1660.63</v>
      </c>
      <c r="T18" s="703">
        <v>504.17000000000007</v>
      </c>
      <c r="U18" s="352">
        <v>0.43595973920412295</v>
      </c>
      <c r="V18" s="693">
        <v>1.2619323017830253</v>
      </c>
      <c r="W18" s="620">
        <v>0.76172892737881182</v>
      </c>
      <c r="X18" s="377">
        <v>289.47000000000003</v>
      </c>
      <c r="Y18" s="378">
        <v>332.11</v>
      </c>
      <c r="Z18" s="703">
        <v>42.639999999999986</v>
      </c>
      <c r="AA18" s="352">
        <v>0.14730369295609211</v>
      </c>
      <c r="AB18" s="621">
        <v>0.31587045241264927</v>
      </c>
      <c r="AC18" s="620">
        <v>0.1523384462955488</v>
      </c>
      <c r="AD18" s="377">
        <v>866.98</v>
      </c>
      <c r="AE18" s="378">
        <v>1328.52</v>
      </c>
      <c r="AF18" s="703">
        <v>461.53999999999996</v>
      </c>
      <c r="AG18" s="352">
        <v>0.53235368751297607</v>
      </c>
      <c r="AH18" s="621">
        <v>0.94605093734313972</v>
      </c>
      <c r="AI18" s="620">
        <v>0.60939048108326299</v>
      </c>
      <c r="AJ18" s="377">
        <v>151.30000000000001</v>
      </c>
      <c r="AK18" s="700">
        <v>145.72999999999999</v>
      </c>
      <c r="AL18" s="703">
        <v>-5.5700000000000216</v>
      </c>
      <c r="AM18" s="352">
        <v>-3.6814276272306816E-2</v>
      </c>
      <c r="AN18" s="621">
        <v>0.10062918179762428</v>
      </c>
      <c r="AO18" s="620">
        <v>7.172669731363264E-2</v>
      </c>
      <c r="AP18" s="377">
        <v>56.31</v>
      </c>
      <c r="AQ18" s="378">
        <v>145.72999999999999</v>
      </c>
      <c r="AR18" s="703">
        <v>89.419999999999987</v>
      </c>
      <c r="AS18" s="352">
        <v>1.587995027526194</v>
      </c>
      <c r="AT18" s="621">
        <v>6.1445625368280923E-2</v>
      </c>
      <c r="AU18" s="620">
        <v>6.6846170782723563E-2</v>
      </c>
      <c r="AV18" s="377">
        <v>591.20000000000005</v>
      </c>
      <c r="AW18" s="700">
        <v>-336.14</v>
      </c>
      <c r="AX18" s="703">
        <v>-927.34</v>
      </c>
      <c r="AY18" s="352">
        <v>-1.568572395128552</v>
      </c>
      <c r="AZ18" s="621">
        <v>10.499023264073877</v>
      </c>
      <c r="BA18" s="620">
        <v>-2.3065943868798464</v>
      </c>
      <c r="BB18" s="377">
        <v>647.51</v>
      </c>
      <c r="BC18" s="378">
        <v>-190.41</v>
      </c>
      <c r="BD18" s="703">
        <v>-837.92</v>
      </c>
      <c r="BE18" s="352">
        <v>-1.2940649565257678</v>
      </c>
      <c r="BF18" s="621">
        <v>0.55990695743908125</v>
      </c>
      <c r="BG18" s="620">
        <v>-0.11466130324033649</v>
      </c>
      <c r="BH18" s="377">
        <v>707.82</v>
      </c>
      <c r="BI18" s="378">
        <v>608.37</v>
      </c>
      <c r="BJ18" s="703">
        <v>-99.450000000000045</v>
      </c>
      <c r="BK18" s="352">
        <v>-0.1405018224972451</v>
      </c>
      <c r="BL18" s="621">
        <v>0.81642021730605097</v>
      </c>
      <c r="BM18" s="620">
        <v>0.45793062957275765</v>
      </c>
      <c r="BN18" s="377">
        <v>136.35</v>
      </c>
      <c r="BO18" s="958">
        <v>178.62</v>
      </c>
      <c r="BP18" s="703">
        <v>42.27000000000001</v>
      </c>
      <c r="BQ18" s="352">
        <v>0.3100110011001101</v>
      </c>
      <c r="BR18" s="621">
        <v>9.0685981084640252E-2</v>
      </c>
      <c r="BS18" s="620">
        <v>8.7914792247039492E-2</v>
      </c>
      <c r="BT18" s="377">
        <v>91.67</v>
      </c>
      <c r="BU18" s="700">
        <v>322.49</v>
      </c>
      <c r="BV18" s="703">
        <v>230.82</v>
      </c>
      <c r="BW18" s="352">
        <v>2.5179448020071997</v>
      </c>
      <c r="BX18" s="621">
        <v>0.10573484970818242</v>
      </c>
      <c r="BY18" s="620">
        <v>0.24274380513654292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107.87</v>
      </c>
      <c r="CG18" s="700">
        <v>172.76</v>
      </c>
      <c r="CH18" s="703">
        <v>64.889999999999986</v>
      </c>
      <c r="CI18" s="352">
        <v>0.60155743024010366</v>
      </c>
      <c r="CJ18" s="621">
        <v>0.12442040185471406</v>
      </c>
      <c r="CK18" s="620">
        <v>0.13003944238701712</v>
      </c>
      <c r="CL18" s="377">
        <v>202.8</v>
      </c>
      <c r="CM18" s="378">
        <v>393.91</v>
      </c>
      <c r="CN18" s="703">
        <v>191.11</v>
      </c>
      <c r="CO18" s="352">
        <v>0.94235700197238659</v>
      </c>
      <c r="CP18" s="621">
        <v>0.23391543057509978</v>
      </c>
      <c r="CQ18" s="620">
        <v>0.29650287538012227</v>
      </c>
      <c r="CR18" s="377">
        <v>5.43</v>
      </c>
      <c r="CS18" s="700">
        <v>0</v>
      </c>
      <c r="CT18" s="703">
        <v>-5.43</v>
      </c>
      <c r="CU18" s="352">
        <v>-1</v>
      </c>
      <c r="CV18" s="621">
        <v>6.2631202565226413E-3</v>
      </c>
      <c r="CW18" s="620">
        <v>0</v>
      </c>
      <c r="CX18" s="377">
        <v>-248.61</v>
      </c>
      <c r="CY18" s="700">
        <v>-169</v>
      </c>
      <c r="CZ18" s="703">
        <v>79.610000000000014</v>
      </c>
      <c r="DA18" s="352">
        <v>0.32022042556614783</v>
      </c>
      <c r="DB18" s="621">
        <v>-0.16534977453210425</v>
      </c>
      <c r="DC18" s="620">
        <v>-8.317993444043037E-2</v>
      </c>
      <c r="DD18" s="804">
        <v>1.2867540197005696</v>
      </c>
      <c r="DE18" s="799">
        <v>1.127209225303345</v>
      </c>
      <c r="DF18" s="825"/>
      <c r="DG18" s="858"/>
    </row>
    <row r="19" spans="1:111" s="6" customFormat="1" ht="19.5" customHeight="1">
      <c r="A19" s="708" t="s">
        <v>39</v>
      </c>
      <c r="B19" s="377">
        <v>1606.04</v>
      </c>
      <c r="C19" s="378">
        <v>1740.46</v>
      </c>
      <c r="D19" s="703">
        <v>134.42000000000007</v>
      </c>
      <c r="E19" s="336">
        <v>8.3696545540584338E-2</v>
      </c>
      <c r="F19" s="377">
        <v>804.02</v>
      </c>
      <c r="G19" s="700">
        <v>870.23</v>
      </c>
      <c r="H19" s="703">
        <v>66.210000000000036</v>
      </c>
      <c r="I19" s="352">
        <v>8.2348697793587278E-2</v>
      </c>
      <c r="J19" s="693">
        <v>0.5006226494981445</v>
      </c>
      <c r="K19" s="620">
        <v>0.5</v>
      </c>
      <c r="L19" s="377">
        <v>271.63</v>
      </c>
      <c r="M19" s="378">
        <v>259.86</v>
      </c>
      <c r="N19" s="703">
        <v>-11.769999999999982</v>
      </c>
      <c r="O19" s="352">
        <v>-4.3331001730294819E-2</v>
      </c>
      <c r="P19" s="693">
        <v>0.33783985472998185</v>
      </c>
      <c r="Q19" s="620">
        <v>0.29861071211059148</v>
      </c>
      <c r="R19" s="377">
        <v>532.38</v>
      </c>
      <c r="S19" s="700">
        <v>610.38</v>
      </c>
      <c r="T19" s="703">
        <v>78</v>
      </c>
      <c r="U19" s="352">
        <v>0.14651189000338105</v>
      </c>
      <c r="V19" s="693">
        <v>0.66214770776846343</v>
      </c>
      <c r="W19" s="620">
        <v>0.70140077910437471</v>
      </c>
      <c r="X19" s="377">
        <v>18.100000000000001</v>
      </c>
      <c r="Y19" s="378">
        <v>22.31</v>
      </c>
      <c r="Z19" s="703">
        <v>4.2099999999999973</v>
      </c>
      <c r="AA19" s="352">
        <v>0.23259668508287276</v>
      </c>
      <c r="AB19" s="621">
        <v>2.251187781398473E-2</v>
      </c>
      <c r="AC19" s="620">
        <v>2.5636900589499325E-2</v>
      </c>
      <c r="AD19" s="377">
        <v>514.29</v>
      </c>
      <c r="AE19" s="378">
        <v>588.07000000000005</v>
      </c>
      <c r="AF19" s="703">
        <v>73.780000000000086</v>
      </c>
      <c r="AG19" s="352">
        <v>0.14345991561181454</v>
      </c>
      <c r="AH19" s="621">
        <v>0.63964826745603343</v>
      </c>
      <c r="AI19" s="620">
        <v>0.6757638785148754</v>
      </c>
      <c r="AJ19" s="377">
        <v>69.959999999999994</v>
      </c>
      <c r="AK19" s="700">
        <v>24.54</v>
      </c>
      <c r="AL19" s="703">
        <v>-45.419999999999995</v>
      </c>
      <c r="AM19" s="352">
        <v>-0.64922813036020577</v>
      </c>
      <c r="AN19" s="621">
        <v>4.3560558890189532E-2</v>
      </c>
      <c r="AO19" s="620">
        <v>1.4099720763476322E-2</v>
      </c>
      <c r="AP19" s="377">
        <v>40.14</v>
      </c>
      <c r="AQ19" s="378">
        <v>18.07</v>
      </c>
      <c r="AR19" s="703">
        <v>-22.07</v>
      </c>
      <c r="AS19" s="352">
        <v>-0.5498256103637269</v>
      </c>
      <c r="AT19" s="621">
        <v>4.9924131240516409E-2</v>
      </c>
      <c r="AU19" s="620">
        <v>2.0764625443848179E-2</v>
      </c>
      <c r="AV19" s="377">
        <v>120.82</v>
      </c>
      <c r="AW19" s="700">
        <v>548.74</v>
      </c>
      <c r="AX19" s="703">
        <v>427.92</v>
      </c>
      <c r="AY19" s="352">
        <v>3.5417977156099987</v>
      </c>
      <c r="AZ19" s="621">
        <v>3.009965122072745</v>
      </c>
      <c r="BA19" s="620">
        <v>30.367459878251246</v>
      </c>
      <c r="BB19" s="377">
        <v>160.96</v>
      </c>
      <c r="BC19" s="378">
        <v>566.80999999999995</v>
      </c>
      <c r="BD19" s="703">
        <v>405.84999999999991</v>
      </c>
      <c r="BE19" s="352">
        <v>2.5214338966202776</v>
      </c>
      <c r="BF19" s="621">
        <v>0.30234043352492584</v>
      </c>
      <c r="BG19" s="620">
        <v>0.9286182378190635</v>
      </c>
      <c r="BH19" s="377">
        <v>160.96</v>
      </c>
      <c r="BI19" s="378">
        <v>566.80999999999995</v>
      </c>
      <c r="BJ19" s="703">
        <v>405.84999999999991</v>
      </c>
      <c r="BK19" s="352">
        <v>2.5214338966202776</v>
      </c>
      <c r="BL19" s="621">
        <v>0.31297516965136407</v>
      </c>
      <c r="BM19" s="620">
        <v>0.96384784124338918</v>
      </c>
      <c r="BN19" s="377">
        <v>98.2</v>
      </c>
      <c r="BO19" s="958">
        <v>113.27</v>
      </c>
      <c r="BP19" s="703">
        <v>15.069999999999993</v>
      </c>
      <c r="BQ19" s="352">
        <v>0.15346232179226063</v>
      </c>
      <c r="BR19" s="621">
        <v>6.1144180717790347E-2</v>
      </c>
      <c r="BS19" s="620">
        <v>6.5080495960837939E-2</v>
      </c>
      <c r="BT19" s="377">
        <v>-120.21</v>
      </c>
      <c r="BU19" s="700">
        <v>-126.55</v>
      </c>
      <c r="BV19" s="703">
        <v>-6.3400000000000034</v>
      </c>
      <c r="BW19" s="352">
        <v>-5.274103651942437E-2</v>
      </c>
      <c r="BX19" s="621">
        <v>-0.23373971883567637</v>
      </c>
      <c r="BY19" s="620">
        <v>-0.21519546992704947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75.05</v>
      </c>
      <c r="CG19" s="700">
        <v>82.09</v>
      </c>
      <c r="CH19" s="703">
        <v>7.0400000000000063</v>
      </c>
      <c r="CI19" s="352">
        <v>9.3804130579613676E-2</v>
      </c>
      <c r="CJ19" s="621">
        <v>0.14592933947772657</v>
      </c>
      <c r="CK19" s="620">
        <v>0.13959222541534169</v>
      </c>
      <c r="CL19" s="377">
        <v>161.06</v>
      </c>
      <c r="CM19" s="378">
        <v>148.46</v>
      </c>
      <c r="CN19" s="703">
        <v>-12.599999999999994</v>
      </c>
      <c r="CO19" s="352">
        <v>-7.8231714888861256E-2</v>
      </c>
      <c r="CP19" s="621">
        <v>0.31316961247545161</v>
      </c>
      <c r="CQ19" s="620">
        <v>0.25245293927593654</v>
      </c>
      <c r="CR19" s="377">
        <v>14.7</v>
      </c>
      <c r="CS19" s="700">
        <v>-1.94</v>
      </c>
      <c r="CT19" s="703">
        <v>-16.64</v>
      </c>
      <c r="CU19" s="352">
        <v>-1.1319727891156464</v>
      </c>
      <c r="CV19" s="621">
        <v>2.8583095140873826E-2</v>
      </c>
      <c r="CW19" s="620">
        <v>-3.2989269984865744E-3</v>
      </c>
      <c r="CX19" s="377">
        <v>222.73</v>
      </c>
      <c r="CY19" s="700">
        <v>-80.8</v>
      </c>
      <c r="CZ19" s="703">
        <v>-303.52999999999997</v>
      </c>
      <c r="DA19" s="352">
        <v>-1.3627710681093701</v>
      </c>
      <c r="DB19" s="621">
        <v>0.13868272272172549</v>
      </c>
      <c r="DC19" s="620">
        <v>-4.6424508463279821E-2</v>
      </c>
      <c r="DD19" s="804">
        <v>0.56691749790973966</v>
      </c>
      <c r="DE19" s="799">
        <v>1.1373986090091315</v>
      </c>
      <c r="DF19" s="825"/>
      <c r="DG19" s="858"/>
    </row>
    <row r="20" spans="1:111" s="6" customFormat="1" ht="19.5" customHeight="1">
      <c r="A20" s="708" t="s">
        <v>494</v>
      </c>
      <c r="B20" s="377">
        <v>1101.8599999999999</v>
      </c>
      <c r="C20" s="378">
        <v>1192.55</v>
      </c>
      <c r="D20" s="703">
        <v>90.690000000000055</v>
      </c>
      <c r="E20" s="336">
        <v>8.2306282104804659E-2</v>
      </c>
      <c r="F20" s="377">
        <v>395.77</v>
      </c>
      <c r="G20" s="700">
        <v>605.38</v>
      </c>
      <c r="H20" s="703">
        <v>209.61</v>
      </c>
      <c r="I20" s="352">
        <v>0.52962579275842037</v>
      </c>
      <c r="J20" s="693">
        <v>0.35918356234004323</v>
      </c>
      <c r="K20" s="620">
        <v>0.50763490000419276</v>
      </c>
      <c r="L20" s="377">
        <v>93.09</v>
      </c>
      <c r="M20" s="378">
        <v>56.57</v>
      </c>
      <c r="N20" s="703">
        <v>-36.520000000000003</v>
      </c>
      <c r="O20" s="352">
        <v>-0.39230851863787736</v>
      </c>
      <c r="P20" s="693">
        <v>0.2352123708214367</v>
      </c>
      <c r="Q20" s="620">
        <v>9.3445439228253324E-2</v>
      </c>
      <c r="R20" s="377">
        <v>302.68</v>
      </c>
      <c r="S20" s="700">
        <v>548.82000000000005</v>
      </c>
      <c r="T20" s="703">
        <v>246.14000000000004</v>
      </c>
      <c r="U20" s="352">
        <v>0.81320206158319031</v>
      </c>
      <c r="V20" s="693">
        <v>0.76478762917856336</v>
      </c>
      <c r="W20" s="620">
        <v>0.90657107932207881</v>
      </c>
      <c r="X20" s="377">
        <v>5.88</v>
      </c>
      <c r="Y20" s="378">
        <v>8.16</v>
      </c>
      <c r="Z20" s="703">
        <v>2.2800000000000002</v>
      </c>
      <c r="AA20" s="352">
        <v>0.38775510204081637</v>
      </c>
      <c r="AB20" s="621">
        <v>1.4857113980342118E-2</v>
      </c>
      <c r="AC20" s="620">
        <v>1.3479137070930656E-2</v>
      </c>
      <c r="AD20" s="377">
        <v>296.8</v>
      </c>
      <c r="AE20" s="378">
        <v>540.65</v>
      </c>
      <c r="AF20" s="703">
        <v>243.84999999999997</v>
      </c>
      <c r="AG20" s="352">
        <v>0.82159703504043113</v>
      </c>
      <c r="AH20" s="621">
        <v>0.74993051519822129</v>
      </c>
      <c r="AI20" s="620">
        <v>0.89307542370081594</v>
      </c>
      <c r="AJ20" s="377">
        <v>494.24</v>
      </c>
      <c r="AK20" s="700">
        <v>170.92</v>
      </c>
      <c r="AL20" s="703">
        <v>-323.32000000000005</v>
      </c>
      <c r="AM20" s="352">
        <v>-0.65417610877306576</v>
      </c>
      <c r="AN20" s="621">
        <v>0.44855063256675082</v>
      </c>
      <c r="AO20" s="620">
        <v>0.14332313110561401</v>
      </c>
      <c r="AP20" s="377">
        <v>492.85</v>
      </c>
      <c r="AQ20" s="378">
        <v>159.71</v>
      </c>
      <c r="AR20" s="703">
        <v>-333.14</v>
      </c>
      <c r="AS20" s="352">
        <v>-0.67594602820330718</v>
      </c>
      <c r="AT20" s="621">
        <v>1.2452939838795261</v>
      </c>
      <c r="AU20" s="620">
        <v>0.26381776735273715</v>
      </c>
      <c r="AV20" s="377">
        <v>-1328.76</v>
      </c>
      <c r="AW20" s="700">
        <v>-330.75</v>
      </c>
      <c r="AX20" s="703">
        <v>998.01</v>
      </c>
      <c r="AY20" s="352">
        <v>0.75108371714982392</v>
      </c>
      <c r="AZ20" s="621">
        <v>-2.6960738561428426</v>
      </c>
      <c r="BA20" s="620">
        <v>-2.0709410807087845</v>
      </c>
      <c r="BB20" s="377">
        <v>-835.91</v>
      </c>
      <c r="BC20" s="378">
        <v>-171.03</v>
      </c>
      <c r="BD20" s="703">
        <v>664.88</v>
      </c>
      <c r="BE20" s="352">
        <v>0.79539663360888135</v>
      </c>
      <c r="BF20" s="621">
        <v>-2.7616955200211444</v>
      </c>
      <c r="BG20" s="620">
        <v>-0.31163222914616812</v>
      </c>
      <c r="BH20" s="377">
        <v>-835.91</v>
      </c>
      <c r="BI20" s="378">
        <v>-171.03</v>
      </c>
      <c r="BJ20" s="703">
        <v>664.88</v>
      </c>
      <c r="BK20" s="352">
        <v>0.79539663360888135</v>
      </c>
      <c r="BL20" s="621">
        <v>-2.816408355795148</v>
      </c>
      <c r="BM20" s="620">
        <v>-0.31634144085822624</v>
      </c>
      <c r="BN20" s="377">
        <v>139.02000000000001</v>
      </c>
      <c r="BO20" s="958">
        <v>86.77</v>
      </c>
      <c r="BP20" s="703">
        <v>-52.250000000000014</v>
      </c>
      <c r="BQ20" s="352">
        <v>-0.37584520212919009</v>
      </c>
      <c r="BR20" s="621">
        <v>0.12616847875410672</v>
      </c>
      <c r="BS20" s="620">
        <v>7.2760051989434402E-2</v>
      </c>
      <c r="BT20" s="377">
        <v>-167.74</v>
      </c>
      <c r="BU20" s="700">
        <v>-119.61</v>
      </c>
      <c r="BV20" s="703">
        <v>48.13000000000001</v>
      </c>
      <c r="BW20" s="352">
        <v>0.28693215690950286</v>
      </c>
      <c r="BX20" s="621">
        <v>-0.56516172506738549</v>
      </c>
      <c r="BY20" s="620">
        <v>-0.22123370017571442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>
        <v>0</v>
      </c>
      <c r="CF20" s="377">
        <v>81.98</v>
      </c>
      <c r="CG20" s="700">
        <v>53.92</v>
      </c>
      <c r="CH20" s="703">
        <v>-28.060000000000002</v>
      </c>
      <c r="CI20" s="352">
        <v>-0.34227860453769215</v>
      </c>
      <c r="CJ20" s="621">
        <v>0.27621293800539082</v>
      </c>
      <c r="CK20" s="620">
        <v>9.9731804309627303E-2</v>
      </c>
      <c r="CL20" s="377">
        <v>126.19</v>
      </c>
      <c r="CM20" s="378">
        <v>112.24</v>
      </c>
      <c r="CN20" s="703">
        <v>-13.950000000000003</v>
      </c>
      <c r="CO20" s="352">
        <v>-0.11054758697202634</v>
      </c>
      <c r="CP20" s="621">
        <v>0.42516846361185984</v>
      </c>
      <c r="CQ20" s="620">
        <v>0.20760196060297789</v>
      </c>
      <c r="CR20" s="377">
        <v>208.86</v>
      </c>
      <c r="CS20" s="700">
        <v>52.11</v>
      </c>
      <c r="CT20" s="703">
        <v>-156.75</v>
      </c>
      <c r="CU20" s="352">
        <v>-0.75050272910083304</v>
      </c>
      <c r="CV20" s="621">
        <v>0.7037061994609165</v>
      </c>
      <c r="CW20" s="620">
        <v>9.6383982243595678E-2</v>
      </c>
      <c r="CX20" s="377">
        <v>883.42</v>
      </c>
      <c r="CY20" s="700">
        <v>613.02</v>
      </c>
      <c r="CZ20" s="703">
        <v>-270.39999999999998</v>
      </c>
      <c r="DA20" s="352">
        <v>-0.30608317674492314</v>
      </c>
      <c r="DB20" s="621">
        <v>0.80175339879839547</v>
      </c>
      <c r="DC20" s="620">
        <v>0.51404133998574486</v>
      </c>
      <c r="DD20" s="804">
        <v>-1.9764824797843665</v>
      </c>
      <c r="DE20" s="799">
        <v>-0.13385739387773976</v>
      </c>
      <c r="DF20" s="825"/>
      <c r="DG20" s="858"/>
    </row>
    <row r="21" spans="1:111" s="6" customFormat="1" ht="19.5" customHeight="1">
      <c r="A21" s="708" t="s">
        <v>40</v>
      </c>
      <c r="B21" s="377">
        <v>1160.22</v>
      </c>
      <c r="C21" s="378">
        <v>1116.25</v>
      </c>
      <c r="D21" s="703">
        <v>-43.970000000000027</v>
      </c>
      <c r="E21" s="336">
        <v>-3.7897984864939428E-2</v>
      </c>
      <c r="F21" s="377">
        <v>232.71</v>
      </c>
      <c r="G21" s="700">
        <v>177.86</v>
      </c>
      <c r="H21" s="703">
        <v>-54.849999999999994</v>
      </c>
      <c r="I21" s="352">
        <v>-0.23570108719006486</v>
      </c>
      <c r="J21" s="693">
        <v>0.20057402906345348</v>
      </c>
      <c r="K21" s="620">
        <v>0.15933706606942891</v>
      </c>
      <c r="L21" s="377">
        <v>9.91</v>
      </c>
      <c r="M21" s="378">
        <v>26.35</v>
      </c>
      <c r="N21" s="703">
        <v>16.440000000000001</v>
      </c>
      <c r="O21" s="352">
        <v>1.6589303733602423</v>
      </c>
      <c r="P21" s="693">
        <v>4.2585191869709077E-2</v>
      </c>
      <c r="Q21" s="620">
        <v>0.14815023051838525</v>
      </c>
      <c r="R21" s="377">
        <v>222.81</v>
      </c>
      <c r="S21" s="700">
        <v>151.5</v>
      </c>
      <c r="T21" s="703">
        <v>-71.31</v>
      </c>
      <c r="U21" s="352">
        <v>-0.32004847179210988</v>
      </c>
      <c r="V21" s="693">
        <v>0.95745778006961457</v>
      </c>
      <c r="W21" s="620">
        <v>0.85179354548521302</v>
      </c>
      <c r="X21" s="377">
        <v>0</v>
      </c>
      <c r="Y21" s="378">
        <v>0</v>
      </c>
      <c r="Z21" s="703">
        <v>0</v>
      </c>
      <c r="AA21" s="352">
        <v>0</v>
      </c>
      <c r="AB21" s="621">
        <v>0</v>
      </c>
      <c r="AC21" s="620">
        <v>0</v>
      </c>
      <c r="AD21" s="377">
        <v>222.81</v>
      </c>
      <c r="AE21" s="378">
        <v>151.5</v>
      </c>
      <c r="AF21" s="703">
        <v>-71.31</v>
      </c>
      <c r="AG21" s="352">
        <v>-0.32004847179210988</v>
      </c>
      <c r="AH21" s="621">
        <v>0.95745778006961457</v>
      </c>
      <c r="AI21" s="620">
        <v>0.85179354548521302</v>
      </c>
      <c r="AJ21" s="377">
        <v>450.4</v>
      </c>
      <c r="AK21" s="700">
        <v>55.3</v>
      </c>
      <c r="AL21" s="703">
        <v>-395.09999999999997</v>
      </c>
      <c r="AM21" s="352">
        <v>-0.87722024866785075</v>
      </c>
      <c r="AN21" s="621">
        <v>0.38820223750667976</v>
      </c>
      <c r="AO21" s="620">
        <v>4.9540873460246361E-2</v>
      </c>
      <c r="AP21" s="377">
        <v>70.08</v>
      </c>
      <c r="AQ21" s="378">
        <v>10.35</v>
      </c>
      <c r="AR21" s="703">
        <v>-59.73</v>
      </c>
      <c r="AS21" s="352">
        <v>-0.85231164383561642</v>
      </c>
      <c r="AT21" s="621">
        <v>0.3011473507799407</v>
      </c>
      <c r="AU21" s="620">
        <v>5.8191836275722469E-2</v>
      </c>
      <c r="AV21" s="377">
        <v>73.03</v>
      </c>
      <c r="AW21" s="700">
        <v>-0.17</v>
      </c>
      <c r="AX21" s="703">
        <v>-73.2</v>
      </c>
      <c r="AY21" s="352">
        <v>-1.0023278104888402</v>
      </c>
      <c r="AZ21" s="621">
        <v>1.0420947488584476</v>
      </c>
      <c r="BA21" s="620">
        <v>-1.6425120772946861E-2</v>
      </c>
      <c r="BB21" s="377">
        <v>143.11000000000001</v>
      </c>
      <c r="BC21" s="378">
        <v>10.18</v>
      </c>
      <c r="BD21" s="703">
        <v>-132.93</v>
      </c>
      <c r="BE21" s="352">
        <v>-0.9288659073440011</v>
      </c>
      <c r="BF21" s="621">
        <v>0.64229612674476011</v>
      </c>
      <c r="BG21" s="620">
        <v>6.719471947194719E-2</v>
      </c>
      <c r="BH21" s="377">
        <v>143.11000000000001</v>
      </c>
      <c r="BI21" s="378">
        <v>10.18</v>
      </c>
      <c r="BJ21" s="703">
        <v>-132.93</v>
      </c>
      <c r="BK21" s="352">
        <v>-0.9288659073440011</v>
      </c>
      <c r="BL21" s="621">
        <v>0.64229612674476011</v>
      </c>
      <c r="BM21" s="620">
        <v>6.719471947194719E-2</v>
      </c>
      <c r="BN21" s="377">
        <v>99.64</v>
      </c>
      <c r="BO21" s="958">
        <v>92.94</v>
      </c>
      <c r="BP21" s="703">
        <v>-6.7000000000000028</v>
      </c>
      <c r="BQ21" s="352">
        <v>-6.7242071457246116E-2</v>
      </c>
      <c r="BR21" s="621">
        <v>8.5880264087845409E-2</v>
      </c>
      <c r="BS21" s="620">
        <v>8.3260918253079505E-2</v>
      </c>
      <c r="BT21" s="377">
        <v>-202.25</v>
      </c>
      <c r="BU21" s="700">
        <v>-198.26</v>
      </c>
      <c r="BV21" s="703">
        <v>3.9900000000000091</v>
      </c>
      <c r="BW21" s="352">
        <v>1.9728059332509314E-2</v>
      </c>
      <c r="BX21" s="621">
        <v>-0.90772406983528564</v>
      </c>
      <c r="BY21" s="620">
        <v>-1.3086468646864686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34.94</v>
      </c>
      <c r="CG21" s="700">
        <v>46.45</v>
      </c>
      <c r="CH21" s="703">
        <v>11.510000000000005</v>
      </c>
      <c r="CI21" s="352">
        <v>0.32942186605609636</v>
      </c>
      <c r="CJ21" s="621">
        <v>0.15681522373322559</v>
      </c>
      <c r="CK21" s="620">
        <v>0.30660066006600661</v>
      </c>
      <c r="CL21" s="377">
        <v>40.97</v>
      </c>
      <c r="CM21" s="378">
        <v>41.09</v>
      </c>
      <c r="CN21" s="703">
        <v>0.12000000000000455</v>
      </c>
      <c r="CO21" s="352">
        <v>2.9289724188431669E-3</v>
      </c>
      <c r="CP21" s="621">
        <v>0.18387864099456935</v>
      </c>
      <c r="CQ21" s="620">
        <v>0.27122112211221122</v>
      </c>
      <c r="CR21" s="377">
        <v>1.19</v>
      </c>
      <c r="CS21" s="700">
        <v>-0.94</v>
      </c>
      <c r="CT21" s="703">
        <v>-2.13</v>
      </c>
      <c r="CU21" s="352">
        <v>-1.7899159663865547</v>
      </c>
      <c r="CV21" s="621">
        <v>5.3408733898837575E-3</v>
      </c>
      <c r="CW21" s="620">
        <v>-6.2046204620462043E-3</v>
      </c>
      <c r="CX21" s="377">
        <v>204.85</v>
      </c>
      <c r="CY21" s="700">
        <v>252.98</v>
      </c>
      <c r="CZ21" s="703">
        <v>48.129999999999995</v>
      </c>
      <c r="DA21" s="352">
        <v>0.2349524041981938</v>
      </c>
      <c r="DB21" s="621">
        <v>0.17656134181448346</v>
      </c>
      <c r="DC21" s="620">
        <v>0.22663381858902576</v>
      </c>
      <c r="DD21" s="804">
        <v>8.0606795027153177E-2</v>
      </c>
      <c r="DE21" s="799">
        <v>-0.66983498349834991</v>
      </c>
      <c r="DF21" s="825"/>
      <c r="DG21" s="858"/>
    </row>
    <row r="22" spans="1:111" s="6" customFormat="1" ht="19.5" customHeight="1">
      <c r="A22" s="708" t="s">
        <v>17</v>
      </c>
      <c r="B22" s="377">
        <v>1190.1300000000001</v>
      </c>
      <c r="C22" s="378">
        <v>695.6</v>
      </c>
      <c r="D22" s="703">
        <v>-494.53000000000009</v>
      </c>
      <c r="E22" s="336">
        <v>-0.41552603497096957</v>
      </c>
      <c r="F22" s="377">
        <v>155.34</v>
      </c>
      <c r="G22" s="700">
        <v>89.6</v>
      </c>
      <c r="H22" s="703">
        <v>-65.740000000000009</v>
      </c>
      <c r="I22" s="352">
        <v>-0.42320072099909878</v>
      </c>
      <c r="J22" s="693">
        <v>0.13052355625015755</v>
      </c>
      <c r="K22" s="620">
        <v>0.12880966072455433</v>
      </c>
      <c r="L22" s="377">
        <v>-3.26</v>
      </c>
      <c r="M22" s="378">
        <v>-28.58</v>
      </c>
      <c r="N22" s="703">
        <v>-25.32</v>
      </c>
      <c r="O22" s="352">
        <v>-7.7668711656441722</v>
      </c>
      <c r="P22" s="693">
        <v>-2.0986223767220289E-2</v>
      </c>
      <c r="Q22" s="620">
        <v>-0.31897321428571429</v>
      </c>
      <c r="R22" s="377">
        <v>158.6</v>
      </c>
      <c r="S22" s="700">
        <v>118.19</v>
      </c>
      <c r="T22" s="703">
        <v>-40.409999999999997</v>
      </c>
      <c r="U22" s="352">
        <v>-0.25479192938209333</v>
      </c>
      <c r="V22" s="693">
        <v>1.0209862237672203</v>
      </c>
      <c r="W22" s="620">
        <v>1.3190848214285715</v>
      </c>
      <c r="X22" s="377">
        <v>0</v>
      </c>
      <c r="Y22" s="378">
        <v>0</v>
      </c>
      <c r="Z22" s="703">
        <v>0</v>
      </c>
      <c r="AA22" s="352">
        <v>0</v>
      </c>
      <c r="AB22" s="621">
        <v>0</v>
      </c>
      <c r="AC22" s="620">
        <v>0</v>
      </c>
      <c r="AD22" s="377">
        <v>158.6</v>
      </c>
      <c r="AE22" s="378">
        <v>118.19</v>
      </c>
      <c r="AF22" s="703">
        <v>-40.409999999999997</v>
      </c>
      <c r="AG22" s="352">
        <v>-0.25479192938209333</v>
      </c>
      <c r="AH22" s="621">
        <v>1.0209862237672203</v>
      </c>
      <c r="AI22" s="620">
        <v>1.3190848214285715</v>
      </c>
      <c r="AJ22" s="377">
        <v>37.880000000000003</v>
      </c>
      <c r="AK22" s="700">
        <v>55.47</v>
      </c>
      <c r="AL22" s="703">
        <v>17.589999999999996</v>
      </c>
      <c r="AM22" s="352">
        <v>0.46436114044350568</v>
      </c>
      <c r="AN22" s="621">
        <v>3.1828455714921898E-2</v>
      </c>
      <c r="AO22" s="620">
        <v>7.9744105807935589E-2</v>
      </c>
      <c r="AP22" s="377">
        <v>7.2</v>
      </c>
      <c r="AQ22" s="378">
        <v>10.54</v>
      </c>
      <c r="AR22" s="703">
        <v>3.339999999999999</v>
      </c>
      <c r="AS22" s="352">
        <v>0.46388888888888874</v>
      </c>
      <c r="AT22" s="621">
        <v>4.6349942062572425E-2</v>
      </c>
      <c r="AU22" s="620">
        <v>0.11763392857142857</v>
      </c>
      <c r="AV22" s="377">
        <v>100.82</v>
      </c>
      <c r="AW22" s="700">
        <v>85.81</v>
      </c>
      <c r="AX22" s="703">
        <v>-15.009999999999991</v>
      </c>
      <c r="AY22" s="352">
        <v>-0.14887919063677835</v>
      </c>
      <c r="AZ22" s="621">
        <v>14.002777777777776</v>
      </c>
      <c r="BA22" s="620">
        <v>8.1413662239089195</v>
      </c>
      <c r="BB22" s="377">
        <v>108.02</v>
      </c>
      <c r="BC22" s="378">
        <v>96.35</v>
      </c>
      <c r="BD22" s="703">
        <v>-11.670000000000002</v>
      </c>
      <c r="BE22" s="352">
        <v>-0.10803554897241253</v>
      </c>
      <c r="BF22" s="621">
        <v>0.68108448928121057</v>
      </c>
      <c r="BG22" s="620">
        <v>0.81521279296048732</v>
      </c>
      <c r="BH22" s="377">
        <v>108.02</v>
      </c>
      <c r="BI22" s="378">
        <v>96.35</v>
      </c>
      <c r="BJ22" s="703">
        <v>-11.670000000000002</v>
      </c>
      <c r="BK22" s="352">
        <v>-0.10803554897241253</v>
      </c>
      <c r="BL22" s="621">
        <v>0.68108448928121057</v>
      </c>
      <c r="BM22" s="620">
        <v>0.81521279296048732</v>
      </c>
      <c r="BN22" s="377">
        <v>140.31</v>
      </c>
      <c r="BO22" s="958">
        <v>116.85</v>
      </c>
      <c r="BP22" s="703">
        <v>-23.460000000000008</v>
      </c>
      <c r="BQ22" s="352">
        <v>-0.16720119734872788</v>
      </c>
      <c r="BR22" s="621">
        <v>0.11789468377404148</v>
      </c>
      <c r="BS22" s="620">
        <v>0.16798447383553766</v>
      </c>
      <c r="BT22" s="377">
        <v>-2.0699999999999998</v>
      </c>
      <c r="BU22" s="700">
        <v>-73.2</v>
      </c>
      <c r="BV22" s="703">
        <v>-71.13000000000001</v>
      </c>
      <c r="BW22" s="352">
        <v>-34.362318840579718</v>
      </c>
      <c r="BX22" s="621">
        <v>-1.305170239596469E-2</v>
      </c>
      <c r="BY22" s="620">
        <v>-0.61934173787968527</v>
      </c>
      <c r="BZ22" s="377">
        <v>0</v>
      </c>
      <c r="CA22" s="378">
        <v>0</v>
      </c>
      <c r="CB22" s="703">
        <v>0</v>
      </c>
      <c r="CC22" s="352">
        <v>0</v>
      </c>
      <c r="CD22" s="621">
        <v>0</v>
      </c>
      <c r="CE22" s="620">
        <v>0</v>
      </c>
      <c r="CF22" s="377">
        <v>12.48</v>
      </c>
      <c r="CG22" s="700">
        <v>29.39</v>
      </c>
      <c r="CH22" s="703">
        <v>16.91</v>
      </c>
      <c r="CI22" s="352">
        <v>1.3549679487179487</v>
      </c>
      <c r="CJ22" s="621">
        <v>7.8688524590163941E-2</v>
      </c>
      <c r="CK22" s="620">
        <v>0.24866739994923429</v>
      </c>
      <c r="CL22" s="377">
        <v>29.57</v>
      </c>
      <c r="CM22" s="378">
        <v>13.47</v>
      </c>
      <c r="CN22" s="703">
        <v>-16.100000000000001</v>
      </c>
      <c r="CO22" s="352">
        <v>-0.54447074737910051</v>
      </c>
      <c r="CP22" s="621">
        <v>0.18644388398486761</v>
      </c>
      <c r="CQ22" s="620">
        <v>0.11396903291310602</v>
      </c>
      <c r="CR22" s="377">
        <v>20.73</v>
      </c>
      <c r="CS22" s="700">
        <v>11.38</v>
      </c>
      <c r="CT22" s="703">
        <v>-9.35</v>
      </c>
      <c r="CU22" s="352">
        <v>-0.45103714423540758</v>
      </c>
      <c r="CV22" s="621">
        <v>0.13070617906683482</v>
      </c>
      <c r="CW22" s="620">
        <v>9.6285641763262556E-2</v>
      </c>
      <c r="CX22" s="377">
        <v>-10.130000000000001</v>
      </c>
      <c r="CY22" s="700">
        <v>40.79</v>
      </c>
      <c r="CZ22" s="703">
        <v>50.92</v>
      </c>
      <c r="DA22" s="352">
        <v>5.0266535044422502</v>
      </c>
      <c r="DB22" s="621">
        <v>-8.5116751951467493E-3</v>
      </c>
      <c r="DC22" s="620">
        <v>5.8640023001725126E-2</v>
      </c>
      <c r="DD22" s="804">
        <v>1.0638713745271122</v>
      </c>
      <c r="DE22" s="799">
        <v>0.65487773923343773</v>
      </c>
      <c r="DF22" s="825"/>
      <c r="DG22" s="858"/>
    </row>
    <row r="23" spans="1:111" s="6" customFormat="1" ht="19.5" customHeight="1">
      <c r="A23" s="708" t="s">
        <v>490</v>
      </c>
      <c r="B23" s="377">
        <v>350.21</v>
      </c>
      <c r="C23" s="378">
        <v>487.22</v>
      </c>
      <c r="D23" s="703">
        <v>137.01000000000005</v>
      </c>
      <c r="E23" s="336">
        <v>0.39122240941149611</v>
      </c>
      <c r="F23" s="377">
        <v>71.209999999999994</v>
      </c>
      <c r="G23" s="700">
        <v>100.93</v>
      </c>
      <c r="H23" s="703">
        <v>29.720000000000013</v>
      </c>
      <c r="I23" s="352">
        <v>0.41735711276506132</v>
      </c>
      <c r="J23" s="693">
        <v>0.20333514177207959</v>
      </c>
      <c r="K23" s="620">
        <v>0.20715487869956078</v>
      </c>
      <c r="L23" s="377">
        <v>-6.55</v>
      </c>
      <c r="M23" s="378">
        <v>13.02</v>
      </c>
      <c r="N23" s="703">
        <v>19.57</v>
      </c>
      <c r="O23" s="352">
        <v>2.9877862595419851</v>
      </c>
      <c r="P23" s="693">
        <v>-9.1981463277629558E-2</v>
      </c>
      <c r="Q23" s="620">
        <v>0.12900029723570791</v>
      </c>
      <c r="R23" s="377">
        <v>77.760000000000005</v>
      </c>
      <c r="S23" s="700">
        <v>87.92</v>
      </c>
      <c r="T23" s="703">
        <v>10.159999999999997</v>
      </c>
      <c r="U23" s="352">
        <v>0.13065843621399173</v>
      </c>
      <c r="V23" s="693">
        <v>1.0919814632776297</v>
      </c>
      <c r="W23" s="620">
        <v>0.87109878133359753</v>
      </c>
      <c r="X23" s="377">
        <v>0</v>
      </c>
      <c r="Y23" s="378">
        <v>0</v>
      </c>
      <c r="Z23" s="703">
        <v>0</v>
      </c>
      <c r="AA23" s="352">
        <v>0</v>
      </c>
      <c r="AB23" s="621">
        <v>0</v>
      </c>
      <c r="AC23" s="620">
        <v>0</v>
      </c>
      <c r="AD23" s="377">
        <v>77.760000000000005</v>
      </c>
      <c r="AE23" s="378">
        <v>87.92</v>
      </c>
      <c r="AF23" s="703">
        <v>10.159999999999997</v>
      </c>
      <c r="AG23" s="352">
        <v>0.13065843621399173</v>
      </c>
      <c r="AH23" s="621">
        <v>1.0919814632776297</v>
      </c>
      <c r="AI23" s="620">
        <v>0.87109878133359753</v>
      </c>
      <c r="AJ23" s="377">
        <v>187.37</v>
      </c>
      <c r="AK23" s="700">
        <v>195.78</v>
      </c>
      <c r="AL23" s="703">
        <v>8.4099999999999966</v>
      </c>
      <c r="AM23" s="352">
        <v>4.4884453220899803E-2</v>
      </c>
      <c r="AN23" s="621">
        <v>0.53502184403643538</v>
      </c>
      <c r="AO23" s="620">
        <v>0.4018307951233529</v>
      </c>
      <c r="AP23" s="377">
        <v>47.73</v>
      </c>
      <c r="AQ23" s="378">
        <v>52.66</v>
      </c>
      <c r="AR23" s="703">
        <v>4.93</v>
      </c>
      <c r="AS23" s="352">
        <v>0.10328933584747538</v>
      </c>
      <c r="AT23" s="621">
        <v>0.67027102934981042</v>
      </c>
      <c r="AU23" s="620">
        <v>0.52174774596254825</v>
      </c>
      <c r="AV23" s="377">
        <v>70.599999999999994</v>
      </c>
      <c r="AW23" s="700">
        <v>-12.28</v>
      </c>
      <c r="AX23" s="703">
        <v>-82.88</v>
      </c>
      <c r="AY23" s="352">
        <v>-1.1739376770538243</v>
      </c>
      <c r="AZ23" s="621">
        <v>1.4791535721768279</v>
      </c>
      <c r="BA23" s="620">
        <v>-0.23319407519939234</v>
      </c>
      <c r="BB23" s="377">
        <v>118.33</v>
      </c>
      <c r="BC23" s="378">
        <v>40.380000000000003</v>
      </c>
      <c r="BD23" s="703">
        <v>-77.949999999999989</v>
      </c>
      <c r="BE23" s="352">
        <v>-0.65875095073100642</v>
      </c>
      <c r="BF23" s="621">
        <v>1.52173353909465</v>
      </c>
      <c r="BG23" s="620">
        <v>0.45928116469517744</v>
      </c>
      <c r="BH23" s="377">
        <v>118.33</v>
      </c>
      <c r="BI23" s="378">
        <v>40.380000000000003</v>
      </c>
      <c r="BJ23" s="703">
        <v>-77.949999999999989</v>
      </c>
      <c r="BK23" s="352">
        <v>-0.65875095073100642</v>
      </c>
      <c r="BL23" s="621">
        <v>1.52173353909465</v>
      </c>
      <c r="BM23" s="620">
        <v>0.45928116469517744</v>
      </c>
      <c r="BN23" s="377">
        <v>54.81</v>
      </c>
      <c r="BO23" s="958">
        <v>99.03</v>
      </c>
      <c r="BP23" s="703">
        <v>44.22</v>
      </c>
      <c r="BQ23" s="352">
        <v>0.80678708264915155</v>
      </c>
      <c r="BR23" s="621">
        <v>0.1565060963421947</v>
      </c>
      <c r="BS23" s="620">
        <v>0.20325520298838307</v>
      </c>
      <c r="BT23" s="377">
        <v>-41.95</v>
      </c>
      <c r="BU23" s="700">
        <v>-28.74</v>
      </c>
      <c r="BV23" s="703">
        <v>13.210000000000004</v>
      </c>
      <c r="BW23" s="352">
        <v>0.31489868891537554</v>
      </c>
      <c r="BX23" s="621">
        <v>-0.53948045267489708</v>
      </c>
      <c r="BY23" s="620">
        <v>-0.32688808007279341</v>
      </c>
      <c r="BZ23" s="377">
        <v>0</v>
      </c>
      <c r="CA23" s="378">
        <v>0</v>
      </c>
      <c r="CB23" s="703">
        <v>0</v>
      </c>
      <c r="CC23" s="352">
        <v>0</v>
      </c>
      <c r="CD23" s="621">
        <v>0</v>
      </c>
      <c r="CE23" s="620">
        <v>0</v>
      </c>
      <c r="CF23" s="377">
        <v>5.39</v>
      </c>
      <c r="CG23" s="700">
        <v>8.82</v>
      </c>
      <c r="CH23" s="703">
        <v>3.4300000000000006</v>
      </c>
      <c r="CI23" s="352">
        <v>0.63636363636363646</v>
      </c>
      <c r="CJ23" s="621">
        <v>6.931584362139917E-2</v>
      </c>
      <c r="CK23" s="620">
        <v>0.10031847133757962</v>
      </c>
      <c r="CL23" s="377">
        <v>12.62</v>
      </c>
      <c r="CM23" s="378">
        <v>16.86</v>
      </c>
      <c r="CN23" s="703">
        <v>4.24</v>
      </c>
      <c r="CO23" s="352">
        <v>0.33597464342313793</v>
      </c>
      <c r="CP23" s="621">
        <v>0.16229423868312756</v>
      </c>
      <c r="CQ23" s="620">
        <v>0.19176524112829843</v>
      </c>
      <c r="CR23" s="377">
        <v>93.34</v>
      </c>
      <c r="CS23" s="700">
        <v>27.84</v>
      </c>
      <c r="CT23" s="703">
        <v>-65.5</v>
      </c>
      <c r="CU23" s="352">
        <v>-0.70173559031497745</v>
      </c>
      <c r="CV23" s="621">
        <v>1.2003600823045266</v>
      </c>
      <c r="CW23" s="620">
        <v>0.31665150136487713</v>
      </c>
      <c r="CX23" s="377">
        <v>-109.97</v>
      </c>
      <c r="CY23" s="700">
        <v>22.77</v>
      </c>
      <c r="CZ23" s="703">
        <v>132.74</v>
      </c>
      <c r="DA23" s="352">
        <v>1.2070564699463491</v>
      </c>
      <c r="DB23" s="621">
        <v>-0.31401159304417353</v>
      </c>
      <c r="DC23" s="620">
        <v>4.6734534707113827E-2</v>
      </c>
      <c r="DD23" s="804">
        <v>2.4142232510288064</v>
      </c>
      <c r="DE23" s="799">
        <v>0.74101455868971799</v>
      </c>
      <c r="DF23" s="825"/>
      <c r="DG23" s="858"/>
    </row>
    <row r="24" spans="1:111" s="6" customFormat="1" ht="19.5" customHeight="1">
      <c r="A24" s="708" t="s">
        <v>298</v>
      </c>
      <c r="B24" s="377">
        <v>51.1</v>
      </c>
      <c r="C24" s="378">
        <v>300.7</v>
      </c>
      <c r="D24" s="703">
        <v>249.6</v>
      </c>
      <c r="E24" s="336">
        <v>4.8845401174168295</v>
      </c>
      <c r="F24" s="377">
        <v>11.65</v>
      </c>
      <c r="G24" s="700">
        <v>91.93</v>
      </c>
      <c r="H24" s="703">
        <v>80.28</v>
      </c>
      <c r="I24" s="352">
        <v>6.8909871244635195</v>
      </c>
      <c r="J24" s="693">
        <v>0.22798434442270057</v>
      </c>
      <c r="K24" s="620">
        <v>0.30571998669770539</v>
      </c>
      <c r="L24" s="377">
        <v>-62.97</v>
      </c>
      <c r="M24" s="378">
        <v>-12.48</v>
      </c>
      <c r="N24" s="703">
        <v>50.489999999999995</v>
      </c>
      <c r="O24" s="352">
        <v>0.80181038589804665</v>
      </c>
      <c r="P24" s="693">
        <v>-5.4051502145922745</v>
      </c>
      <c r="Q24" s="620">
        <v>-0.13575546611552267</v>
      </c>
      <c r="R24" s="377">
        <v>74.62</v>
      </c>
      <c r="S24" s="700">
        <v>104.4</v>
      </c>
      <c r="T24" s="703">
        <v>29.78</v>
      </c>
      <c r="U24" s="352">
        <v>0.3990887161618869</v>
      </c>
      <c r="V24" s="693">
        <v>6.4051502145922745</v>
      </c>
      <c r="W24" s="620">
        <v>1.1356466876971609</v>
      </c>
      <c r="X24" s="377">
        <v>0</v>
      </c>
      <c r="Y24" s="378">
        <v>0</v>
      </c>
      <c r="Z24" s="703">
        <v>0</v>
      </c>
      <c r="AA24" s="352">
        <v>0</v>
      </c>
      <c r="AB24" s="621">
        <v>0</v>
      </c>
      <c r="AC24" s="620">
        <v>0</v>
      </c>
      <c r="AD24" s="377">
        <v>74.62</v>
      </c>
      <c r="AE24" s="378">
        <v>104.4</v>
      </c>
      <c r="AF24" s="703">
        <v>29.78</v>
      </c>
      <c r="AG24" s="352">
        <v>0.3990887161618869</v>
      </c>
      <c r="AH24" s="621">
        <v>6.4051502145922745</v>
      </c>
      <c r="AI24" s="620">
        <v>1.1356466876971609</v>
      </c>
      <c r="AJ24" s="377">
        <v>1.69</v>
      </c>
      <c r="AK24" s="700">
        <v>0</v>
      </c>
      <c r="AL24" s="703">
        <v>-1.69</v>
      </c>
      <c r="AM24" s="352">
        <v>-1</v>
      </c>
      <c r="AN24" s="621">
        <v>3.3072407045009786E-2</v>
      </c>
      <c r="AO24" s="620">
        <v>0</v>
      </c>
      <c r="AP24" s="377">
        <v>0.31</v>
      </c>
      <c r="AQ24" s="378">
        <v>0</v>
      </c>
      <c r="AR24" s="703">
        <v>-0.31</v>
      </c>
      <c r="AS24" s="352">
        <v>-1</v>
      </c>
      <c r="AT24" s="621">
        <v>2.6609442060085836E-2</v>
      </c>
      <c r="AU24" s="620">
        <v>0</v>
      </c>
      <c r="AV24" s="377">
        <v>28.33</v>
      </c>
      <c r="AW24" s="700">
        <v>36.96</v>
      </c>
      <c r="AX24" s="703">
        <v>8.6300000000000026</v>
      </c>
      <c r="AY24" s="352">
        <v>0.30462407342040249</v>
      </c>
      <c r="AZ24" s="621">
        <v>91.387096774193537</v>
      </c>
      <c r="BA24" s="620" t="s">
        <v>493</v>
      </c>
      <c r="BB24" s="377">
        <v>28.65</v>
      </c>
      <c r="BC24" s="378">
        <v>36.96</v>
      </c>
      <c r="BD24" s="703">
        <v>8.3100000000000023</v>
      </c>
      <c r="BE24" s="352">
        <v>0.29005235602094248</v>
      </c>
      <c r="BF24" s="621">
        <v>0.38394532296971318</v>
      </c>
      <c r="BG24" s="620">
        <v>0.35402298850574709</v>
      </c>
      <c r="BH24" s="377">
        <v>28.65</v>
      </c>
      <c r="BI24" s="378">
        <v>36.96</v>
      </c>
      <c r="BJ24" s="703">
        <v>8.3100000000000023</v>
      </c>
      <c r="BK24" s="352">
        <v>0.29005235602094248</v>
      </c>
      <c r="BL24" s="621">
        <v>0.38394532296971318</v>
      </c>
      <c r="BM24" s="620">
        <v>0.35402298850574709</v>
      </c>
      <c r="BN24" s="377">
        <v>0</v>
      </c>
      <c r="BO24" s="958">
        <v>37.44</v>
      </c>
      <c r="BP24" s="703">
        <v>37.44</v>
      </c>
      <c r="BQ24" s="352" t="s">
        <v>549</v>
      </c>
      <c r="BR24" s="621">
        <v>0</v>
      </c>
      <c r="BS24" s="620">
        <v>0.12450947788493515</v>
      </c>
      <c r="BT24" s="377">
        <v>-12.41</v>
      </c>
      <c r="BU24" s="700">
        <v>-14.62</v>
      </c>
      <c r="BV24" s="703">
        <v>-2.2099999999999991</v>
      </c>
      <c r="BW24" s="352">
        <v>-0.17808219178082185</v>
      </c>
      <c r="BX24" s="621">
        <v>-0.16630930045564191</v>
      </c>
      <c r="BY24" s="620">
        <v>-0.14003831417624518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3.89</v>
      </c>
      <c r="CG24" s="700">
        <v>49.23</v>
      </c>
      <c r="CH24" s="703">
        <v>45.339999999999996</v>
      </c>
      <c r="CI24" s="352">
        <v>11.655526992287916</v>
      </c>
      <c r="CJ24" s="621">
        <v>5.2130796033235054E-2</v>
      </c>
      <c r="CK24" s="620">
        <v>0.47155172413793101</v>
      </c>
      <c r="CL24" s="377">
        <v>19.420000000000002</v>
      </c>
      <c r="CM24" s="378">
        <v>21.74</v>
      </c>
      <c r="CN24" s="703">
        <v>2.3199999999999967</v>
      </c>
      <c r="CO24" s="352">
        <v>0.11946446961894935</v>
      </c>
      <c r="CP24" s="621">
        <v>0.26025194317877243</v>
      </c>
      <c r="CQ24" s="620">
        <v>0.20823754789272028</v>
      </c>
      <c r="CR24" s="377">
        <v>0.45</v>
      </c>
      <c r="CS24" s="700">
        <v>5.51</v>
      </c>
      <c r="CT24" s="703">
        <v>5.0599999999999996</v>
      </c>
      <c r="CU24" s="352">
        <v>11.244444444444444</v>
      </c>
      <c r="CV24" s="621">
        <v>6.0305548110426155E-3</v>
      </c>
      <c r="CW24" s="620">
        <v>5.2777777777777771E-2</v>
      </c>
      <c r="CX24" s="377">
        <v>34.619999999999997</v>
      </c>
      <c r="CY24" s="700">
        <v>5.58</v>
      </c>
      <c r="CZ24" s="703">
        <v>-29.04</v>
      </c>
      <c r="DA24" s="352">
        <v>-0.83882149046793764</v>
      </c>
      <c r="DB24" s="621">
        <v>0.67749510763209386</v>
      </c>
      <c r="DC24" s="620">
        <v>1.8556701030927835E-2</v>
      </c>
      <c r="DD24" s="804">
        <v>0.5360493165371214</v>
      </c>
      <c r="DE24" s="799">
        <v>0.94655172413793087</v>
      </c>
      <c r="DF24" s="825"/>
      <c r="DG24" s="858"/>
    </row>
    <row r="25" spans="1:111" s="6" customFormat="1" ht="19.5" customHeight="1">
      <c r="A25" s="708" t="s">
        <v>491</v>
      </c>
      <c r="B25" s="377">
        <v>223.32</v>
      </c>
      <c r="C25" s="378">
        <v>173.51</v>
      </c>
      <c r="D25" s="703">
        <v>-49.81</v>
      </c>
      <c r="E25" s="336">
        <v>-0.22304316675622426</v>
      </c>
      <c r="F25" s="377">
        <v>2.85</v>
      </c>
      <c r="G25" s="700">
        <v>-0.03</v>
      </c>
      <c r="H25" s="703">
        <v>-2.88</v>
      </c>
      <c r="I25" s="352">
        <v>-1.0105263157894737</v>
      </c>
      <c r="J25" s="693">
        <v>1.2761955937667921E-2</v>
      </c>
      <c r="K25" s="620">
        <v>-1.7290069736614606E-4</v>
      </c>
      <c r="L25" s="377">
        <v>8.84</v>
      </c>
      <c r="M25" s="378">
        <v>-2.93</v>
      </c>
      <c r="N25" s="703">
        <v>-11.77</v>
      </c>
      <c r="O25" s="352">
        <v>-1.3314479638009049</v>
      </c>
      <c r="P25" s="693">
        <v>3.1017543859649122</v>
      </c>
      <c r="Q25" s="620" t="s">
        <v>493</v>
      </c>
      <c r="R25" s="377">
        <v>-5.99</v>
      </c>
      <c r="S25" s="700">
        <v>2.91</v>
      </c>
      <c r="T25" s="703">
        <v>8.9</v>
      </c>
      <c r="U25" s="352">
        <v>1.4858096828046745</v>
      </c>
      <c r="V25" s="693">
        <v>-2.1017543859649122</v>
      </c>
      <c r="W25" s="620" t="s">
        <v>493</v>
      </c>
      <c r="X25" s="377">
        <v>0</v>
      </c>
      <c r="Y25" s="378">
        <v>0</v>
      </c>
      <c r="Z25" s="703">
        <v>0</v>
      </c>
      <c r="AA25" s="352">
        <v>0</v>
      </c>
      <c r="AB25" s="621">
        <v>0</v>
      </c>
      <c r="AC25" s="620" t="s">
        <v>493</v>
      </c>
      <c r="AD25" s="377">
        <v>-5.99</v>
      </c>
      <c r="AE25" s="378">
        <v>2.91</v>
      </c>
      <c r="AF25" s="703">
        <v>8.9</v>
      </c>
      <c r="AG25" s="352">
        <v>1.4858096828046745</v>
      </c>
      <c r="AH25" s="621">
        <v>-2.1017543859649122</v>
      </c>
      <c r="AI25" s="620" t="s">
        <v>493</v>
      </c>
      <c r="AJ25" s="377">
        <v>0</v>
      </c>
      <c r="AK25" s="700">
        <v>1.39</v>
      </c>
      <c r="AL25" s="703">
        <v>1.39</v>
      </c>
      <c r="AM25" s="352" t="s">
        <v>549</v>
      </c>
      <c r="AN25" s="621">
        <v>0</v>
      </c>
      <c r="AO25" s="620">
        <v>8.0110656446314328E-3</v>
      </c>
      <c r="AP25" s="377">
        <v>0</v>
      </c>
      <c r="AQ25" s="378">
        <v>0</v>
      </c>
      <c r="AR25" s="703">
        <v>0</v>
      </c>
      <c r="AS25" s="352">
        <v>0</v>
      </c>
      <c r="AT25" s="621">
        <v>0</v>
      </c>
      <c r="AU25" s="620" t="s">
        <v>493</v>
      </c>
      <c r="AV25" s="377">
        <v>1.46</v>
      </c>
      <c r="AW25" s="700">
        <v>5.89</v>
      </c>
      <c r="AX25" s="703">
        <v>4.43</v>
      </c>
      <c r="AY25" s="352">
        <v>3.0342465753424657</v>
      </c>
      <c r="AZ25" s="621" t="s">
        <v>493</v>
      </c>
      <c r="BA25" s="620" t="s">
        <v>493</v>
      </c>
      <c r="BB25" s="377">
        <v>1.46</v>
      </c>
      <c r="BC25" s="378">
        <v>5.89</v>
      </c>
      <c r="BD25" s="703">
        <v>4.43</v>
      </c>
      <c r="BE25" s="352">
        <v>3.0342465753424657</v>
      </c>
      <c r="BF25" s="621" t="s">
        <v>493</v>
      </c>
      <c r="BG25" s="620">
        <v>2.0240549828178693</v>
      </c>
      <c r="BH25" s="377">
        <v>1.46</v>
      </c>
      <c r="BI25" s="378">
        <v>5.89</v>
      </c>
      <c r="BJ25" s="703">
        <v>4.43</v>
      </c>
      <c r="BK25" s="352">
        <v>3.0342465753424657</v>
      </c>
      <c r="BL25" s="621" t="s">
        <v>493</v>
      </c>
      <c r="BM25" s="620">
        <v>2.0240549828178693</v>
      </c>
      <c r="BN25" s="377">
        <v>27.08</v>
      </c>
      <c r="BO25" s="958">
        <v>9.6</v>
      </c>
      <c r="BP25" s="703">
        <v>-17.479999999999997</v>
      </c>
      <c r="BQ25" s="352">
        <v>-0.6454948301329394</v>
      </c>
      <c r="BR25" s="621">
        <v>0.12126097080422711</v>
      </c>
      <c r="BS25" s="620">
        <v>5.5328223157166734E-2</v>
      </c>
      <c r="BT25" s="377">
        <v>-49.06</v>
      </c>
      <c r="BU25" s="700">
        <v>-50.45</v>
      </c>
      <c r="BV25" s="703">
        <v>-1.3900000000000006</v>
      </c>
      <c r="BW25" s="352">
        <v>-2.833265389319202E-2</v>
      </c>
      <c r="BX25" s="621" t="s">
        <v>493</v>
      </c>
      <c r="BY25" s="620">
        <v>-17.336769759450171</v>
      </c>
      <c r="BZ25" s="377">
        <v>0</v>
      </c>
      <c r="CA25" s="378">
        <v>0</v>
      </c>
      <c r="CB25" s="703">
        <v>0</v>
      </c>
      <c r="CC25" s="352">
        <v>0</v>
      </c>
      <c r="CD25" s="621" t="s">
        <v>493</v>
      </c>
      <c r="CE25" s="620">
        <v>0</v>
      </c>
      <c r="CF25" s="377">
        <v>15.92</v>
      </c>
      <c r="CG25" s="700">
        <v>27.45</v>
      </c>
      <c r="CH25" s="703">
        <v>11.53</v>
      </c>
      <c r="CI25" s="352">
        <v>0.72424623115577891</v>
      </c>
      <c r="CJ25" s="621" t="s">
        <v>493</v>
      </c>
      <c r="CK25" s="620">
        <v>9.4329896907216479</v>
      </c>
      <c r="CL25" s="377">
        <v>18.399999999999999</v>
      </c>
      <c r="CM25" s="378">
        <v>43.05</v>
      </c>
      <c r="CN25" s="703">
        <v>24.65</v>
      </c>
      <c r="CO25" s="352">
        <v>1.3396739130434783</v>
      </c>
      <c r="CP25" s="621" t="s">
        <v>493</v>
      </c>
      <c r="CQ25" s="620">
        <v>14.79381443298969</v>
      </c>
      <c r="CR25" s="377">
        <v>1.01</v>
      </c>
      <c r="CS25" s="700">
        <v>0.67</v>
      </c>
      <c r="CT25" s="703">
        <v>-0.33999999999999997</v>
      </c>
      <c r="CU25" s="352">
        <v>-0.3366336633663366</v>
      </c>
      <c r="CV25" s="621" t="s">
        <v>493</v>
      </c>
      <c r="CW25" s="620">
        <v>0.23024054982817871</v>
      </c>
      <c r="CX25" s="377">
        <v>6.29</v>
      </c>
      <c r="CY25" s="700">
        <v>-23.71</v>
      </c>
      <c r="CZ25" s="703">
        <v>-30</v>
      </c>
      <c r="DA25" s="352">
        <v>-4.7694753577106521</v>
      </c>
      <c r="DB25" s="621">
        <v>2.816586064839692E-2</v>
      </c>
      <c r="DC25" s="620">
        <v>-0.1366491844850441</v>
      </c>
      <c r="DD25" s="804">
        <v>2.048414023372287</v>
      </c>
      <c r="DE25" s="799">
        <v>9.144329896907216</v>
      </c>
      <c r="DF25" s="825"/>
      <c r="DG25" s="858"/>
    </row>
    <row r="26" spans="1:111" s="6" customFormat="1" ht="19.5" customHeight="1">
      <c r="A26" s="708" t="s">
        <v>19</v>
      </c>
      <c r="B26" s="377">
        <v>14.31</v>
      </c>
      <c r="C26" s="378">
        <v>12.13</v>
      </c>
      <c r="D26" s="703">
        <v>-2.1799999999999997</v>
      </c>
      <c r="E26" s="336">
        <v>-0.15234102026554855</v>
      </c>
      <c r="F26" s="377">
        <v>13.81</v>
      </c>
      <c r="G26" s="700">
        <v>12.13</v>
      </c>
      <c r="H26" s="703">
        <v>-1.6799999999999997</v>
      </c>
      <c r="I26" s="352">
        <v>-0.12165097755249817</v>
      </c>
      <c r="J26" s="693">
        <v>0.96505939902166316</v>
      </c>
      <c r="K26" s="620">
        <v>1</v>
      </c>
      <c r="L26" s="377">
        <v>8.86</v>
      </c>
      <c r="M26" s="378">
        <v>7.85</v>
      </c>
      <c r="N26" s="703">
        <v>-1.0099999999999998</v>
      </c>
      <c r="O26" s="352">
        <v>-0.11399548532731375</v>
      </c>
      <c r="P26" s="693">
        <v>0.64156408399710352</v>
      </c>
      <c r="Q26" s="620">
        <v>0.64715581203627359</v>
      </c>
      <c r="R26" s="377">
        <v>4.96</v>
      </c>
      <c r="S26" s="700">
        <v>4.28</v>
      </c>
      <c r="T26" s="703">
        <v>-0.67999999999999972</v>
      </c>
      <c r="U26" s="352">
        <v>-0.13709677419354832</v>
      </c>
      <c r="V26" s="693">
        <v>0.35916002896451843</v>
      </c>
      <c r="W26" s="620">
        <v>0.3528441879637263</v>
      </c>
      <c r="X26" s="377">
        <v>0.4</v>
      </c>
      <c r="Y26" s="378">
        <v>0.79</v>
      </c>
      <c r="Z26" s="703">
        <v>0.39</v>
      </c>
      <c r="AA26" s="352">
        <v>0.97499999999999998</v>
      </c>
      <c r="AB26" s="621">
        <v>2.8964518464880521E-2</v>
      </c>
      <c r="AC26" s="620">
        <v>6.5127782357790598E-2</v>
      </c>
      <c r="AD26" s="377">
        <v>4.5599999999999996</v>
      </c>
      <c r="AE26" s="378">
        <v>3.49</v>
      </c>
      <c r="AF26" s="703">
        <v>-1.0699999999999994</v>
      </c>
      <c r="AG26" s="352">
        <v>-0.23464912280701744</v>
      </c>
      <c r="AH26" s="621">
        <v>0.33019551049963791</v>
      </c>
      <c r="AI26" s="620">
        <v>0.2877164056059357</v>
      </c>
      <c r="AJ26" s="377">
        <v>0</v>
      </c>
      <c r="AK26" s="700">
        <v>0</v>
      </c>
      <c r="AL26" s="703">
        <v>0</v>
      </c>
      <c r="AM26" s="352">
        <v>0</v>
      </c>
      <c r="AN26" s="621">
        <v>0</v>
      </c>
      <c r="AO26" s="620">
        <v>0</v>
      </c>
      <c r="AP26" s="377">
        <v>0</v>
      </c>
      <c r="AQ26" s="378">
        <v>0</v>
      </c>
      <c r="AR26" s="703">
        <v>0</v>
      </c>
      <c r="AS26" s="352">
        <v>0</v>
      </c>
      <c r="AT26" s="621">
        <v>0</v>
      </c>
      <c r="AU26" s="620">
        <v>0</v>
      </c>
      <c r="AV26" s="377">
        <v>1.1000000000000001</v>
      </c>
      <c r="AW26" s="700">
        <v>20.93</v>
      </c>
      <c r="AX26" s="703">
        <v>19.829999999999998</v>
      </c>
      <c r="AY26" s="352">
        <v>18.027272727272724</v>
      </c>
      <c r="AZ26" s="621" t="s">
        <v>493</v>
      </c>
      <c r="BA26" s="620" t="s">
        <v>493</v>
      </c>
      <c r="BB26" s="377">
        <v>1.1000000000000001</v>
      </c>
      <c r="BC26" s="378">
        <v>20.93</v>
      </c>
      <c r="BD26" s="703">
        <v>19.829999999999998</v>
      </c>
      <c r="BE26" s="352">
        <v>18.027272727272724</v>
      </c>
      <c r="BF26" s="621">
        <v>0.22177419354838712</v>
      </c>
      <c r="BG26" s="620">
        <v>4.8901869158878499</v>
      </c>
      <c r="BH26" s="377">
        <v>1.1000000000000001</v>
      </c>
      <c r="BI26" s="378">
        <v>20.93</v>
      </c>
      <c r="BJ26" s="703">
        <v>19.829999999999998</v>
      </c>
      <c r="BK26" s="352">
        <v>18.027272727272724</v>
      </c>
      <c r="BL26" s="621">
        <v>0.24122807017543862</v>
      </c>
      <c r="BM26" s="620">
        <v>5.9971346704871058</v>
      </c>
      <c r="BN26" s="377">
        <v>0.16</v>
      </c>
      <c r="BO26" s="958">
        <v>0.16</v>
      </c>
      <c r="BP26" s="703">
        <v>0</v>
      </c>
      <c r="BQ26" s="352">
        <v>0</v>
      </c>
      <c r="BR26" s="621">
        <v>1.1180992313067784E-2</v>
      </c>
      <c r="BS26" s="620">
        <v>1.3190436933223413E-2</v>
      </c>
      <c r="BT26" s="377">
        <v>0.05</v>
      </c>
      <c r="BU26" s="700">
        <v>0.16</v>
      </c>
      <c r="BV26" s="703">
        <v>0.11</v>
      </c>
      <c r="BW26" s="352">
        <v>2.1999999999999997</v>
      </c>
      <c r="BX26" s="621">
        <v>1.0964912280701756E-2</v>
      </c>
      <c r="BY26" s="620">
        <v>4.5845272206303724E-2</v>
      </c>
      <c r="BZ26" s="377">
        <v>0</v>
      </c>
      <c r="CA26" s="378">
        <v>0</v>
      </c>
      <c r="CB26" s="703">
        <v>0</v>
      </c>
      <c r="CC26" s="352">
        <v>0</v>
      </c>
      <c r="CD26" s="621">
        <v>0</v>
      </c>
      <c r="CE26" s="620">
        <v>0</v>
      </c>
      <c r="CF26" s="377">
        <v>0.35</v>
      </c>
      <c r="CG26" s="700">
        <v>0.25</v>
      </c>
      <c r="CH26" s="703">
        <v>-9.9999999999999978E-2</v>
      </c>
      <c r="CI26" s="352">
        <v>-0.28571428571428564</v>
      </c>
      <c r="CJ26" s="621">
        <v>7.6754385964912283E-2</v>
      </c>
      <c r="CK26" s="620">
        <v>7.1633237822349566E-2</v>
      </c>
      <c r="CL26" s="377">
        <v>0.68</v>
      </c>
      <c r="CM26" s="378">
        <v>0.63</v>
      </c>
      <c r="CN26" s="703">
        <v>-5.0000000000000044E-2</v>
      </c>
      <c r="CO26" s="352">
        <v>-7.352941176470594E-2</v>
      </c>
      <c r="CP26" s="621">
        <v>0.14912280701754388</v>
      </c>
      <c r="CQ26" s="620">
        <v>0.18051575931232092</v>
      </c>
      <c r="CR26" s="377">
        <v>0</v>
      </c>
      <c r="CS26" s="700">
        <v>0</v>
      </c>
      <c r="CT26" s="703">
        <v>0</v>
      </c>
      <c r="CU26" s="352">
        <v>0</v>
      </c>
      <c r="CV26" s="621">
        <v>0</v>
      </c>
      <c r="CW26" s="620">
        <v>0</v>
      </c>
      <c r="CX26" s="377">
        <v>2.39</v>
      </c>
      <c r="CY26" s="700">
        <v>-18.48</v>
      </c>
      <c r="CZ26" s="703">
        <v>-20.87</v>
      </c>
      <c r="DA26" s="352">
        <v>-8.7322175732217566</v>
      </c>
      <c r="DB26" s="621">
        <v>0.16701607267645005</v>
      </c>
      <c r="DC26" s="620">
        <v>-1.5234954657873041</v>
      </c>
      <c r="DD26" s="804">
        <v>0.47587719298245618</v>
      </c>
      <c r="DE26" s="799">
        <v>6.2951289398280794</v>
      </c>
      <c r="DF26" s="825"/>
      <c r="DG26" s="858"/>
    </row>
    <row r="27" spans="1:111" s="6" customFormat="1" ht="19.5" customHeight="1" thickBot="1">
      <c r="A27" s="708" t="s">
        <v>413</v>
      </c>
      <c r="B27" s="377">
        <v>0</v>
      </c>
      <c r="C27" s="378">
        <v>0</v>
      </c>
      <c r="D27" s="703">
        <v>0</v>
      </c>
      <c r="E27" s="336">
        <v>0</v>
      </c>
      <c r="F27" s="377">
        <v>0</v>
      </c>
      <c r="G27" s="700">
        <v>0</v>
      </c>
      <c r="H27" s="703">
        <v>0</v>
      </c>
      <c r="I27" s="352">
        <v>0</v>
      </c>
      <c r="J27" s="693" t="s">
        <v>493</v>
      </c>
      <c r="K27" s="620" t="s">
        <v>493</v>
      </c>
      <c r="L27" s="377">
        <v>0</v>
      </c>
      <c r="M27" s="378">
        <v>0</v>
      </c>
      <c r="N27" s="703">
        <v>0</v>
      </c>
      <c r="O27" s="352">
        <v>0</v>
      </c>
      <c r="P27" s="693" t="s">
        <v>493</v>
      </c>
      <c r="Q27" s="620" t="s">
        <v>493</v>
      </c>
      <c r="R27" s="377">
        <v>0</v>
      </c>
      <c r="S27" s="700">
        <v>0</v>
      </c>
      <c r="T27" s="703">
        <v>0</v>
      </c>
      <c r="U27" s="352">
        <v>0</v>
      </c>
      <c r="V27" s="693" t="s">
        <v>493</v>
      </c>
      <c r="W27" s="620" t="s">
        <v>493</v>
      </c>
      <c r="X27" s="377">
        <v>0</v>
      </c>
      <c r="Y27" s="378">
        <v>0</v>
      </c>
      <c r="Z27" s="703">
        <v>0</v>
      </c>
      <c r="AA27" s="352">
        <v>0</v>
      </c>
      <c r="AB27" s="621" t="s">
        <v>493</v>
      </c>
      <c r="AC27" s="620" t="s">
        <v>493</v>
      </c>
      <c r="AD27" s="377">
        <v>0</v>
      </c>
      <c r="AE27" s="378">
        <v>0</v>
      </c>
      <c r="AF27" s="703">
        <v>0</v>
      </c>
      <c r="AG27" s="352">
        <v>0</v>
      </c>
      <c r="AH27" s="621" t="s">
        <v>493</v>
      </c>
      <c r="AI27" s="620" t="s">
        <v>493</v>
      </c>
      <c r="AJ27" s="377">
        <v>109.85</v>
      </c>
      <c r="AK27" s="700">
        <v>30.34</v>
      </c>
      <c r="AL27" s="703">
        <v>-79.509999999999991</v>
      </c>
      <c r="AM27" s="352">
        <v>-0.72380518889394629</v>
      </c>
      <c r="AN27" s="621" t="s">
        <v>493</v>
      </c>
      <c r="AO27" s="620" t="s">
        <v>493</v>
      </c>
      <c r="AP27" s="377">
        <v>109.85</v>
      </c>
      <c r="AQ27" s="378">
        <v>30.34</v>
      </c>
      <c r="AR27" s="703">
        <v>-79.509999999999991</v>
      </c>
      <c r="AS27" s="352">
        <v>-0.72380518889394629</v>
      </c>
      <c r="AT27" s="621" t="s">
        <v>493</v>
      </c>
      <c r="AU27" s="620" t="s">
        <v>493</v>
      </c>
      <c r="AV27" s="377">
        <v>-40.46</v>
      </c>
      <c r="AW27" s="700">
        <v>12.39</v>
      </c>
      <c r="AX27" s="703">
        <v>52.85</v>
      </c>
      <c r="AY27" s="352">
        <v>1.3062283737024221</v>
      </c>
      <c r="AZ27" s="621">
        <v>-0.36832043695949024</v>
      </c>
      <c r="BA27" s="620">
        <v>0.40837178642056693</v>
      </c>
      <c r="BB27" s="377">
        <v>69.39</v>
      </c>
      <c r="BC27" s="378">
        <v>42.73</v>
      </c>
      <c r="BD27" s="703">
        <v>-26.660000000000004</v>
      </c>
      <c r="BE27" s="352">
        <v>-0.38420521689004183</v>
      </c>
      <c r="BF27" s="621" t="s">
        <v>493</v>
      </c>
      <c r="BG27" s="620" t="s">
        <v>493</v>
      </c>
      <c r="BH27" s="377">
        <v>69.39</v>
      </c>
      <c r="BI27" s="378">
        <v>42.73</v>
      </c>
      <c r="BJ27" s="703">
        <v>-26.660000000000004</v>
      </c>
      <c r="BK27" s="352">
        <v>-0.38420521689004183</v>
      </c>
      <c r="BL27" s="621" t="s">
        <v>493</v>
      </c>
      <c r="BM27" s="620" t="s">
        <v>493</v>
      </c>
      <c r="BN27" s="377">
        <v>0</v>
      </c>
      <c r="BO27" s="958">
        <v>0</v>
      </c>
      <c r="BP27" s="703">
        <v>0</v>
      </c>
      <c r="BQ27" s="352">
        <v>0</v>
      </c>
      <c r="BR27" s="621" t="s">
        <v>493</v>
      </c>
      <c r="BS27" s="620" t="s">
        <v>493</v>
      </c>
      <c r="BT27" s="377">
        <v>0</v>
      </c>
      <c r="BU27" s="700">
        <v>0</v>
      </c>
      <c r="BV27" s="703">
        <v>0</v>
      </c>
      <c r="BW27" s="352">
        <v>0</v>
      </c>
      <c r="BX27" s="621" t="s">
        <v>493</v>
      </c>
      <c r="BY27" s="620" t="s">
        <v>493</v>
      </c>
      <c r="BZ27" s="377">
        <v>0</v>
      </c>
      <c r="CA27" s="378">
        <v>0</v>
      </c>
      <c r="CB27" s="703">
        <v>0</v>
      </c>
      <c r="CC27" s="352">
        <v>0</v>
      </c>
      <c r="CD27" s="621" t="s">
        <v>493</v>
      </c>
      <c r="CE27" s="620" t="s">
        <v>493</v>
      </c>
      <c r="CF27" s="377">
        <v>0</v>
      </c>
      <c r="CG27" s="700">
        <v>0</v>
      </c>
      <c r="CH27" s="703">
        <v>0</v>
      </c>
      <c r="CI27" s="352">
        <v>0</v>
      </c>
      <c r="CJ27" s="621" t="s">
        <v>493</v>
      </c>
      <c r="CK27" s="620" t="s">
        <v>493</v>
      </c>
      <c r="CL27" s="377">
        <v>12.23</v>
      </c>
      <c r="CM27" s="378">
        <v>0</v>
      </c>
      <c r="CN27" s="703">
        <v>-12.23</v>
      </c>
      <c r="CO27" s="352">
        <v>-1</v>
      </c>
      <c r="CP27" s="621" t="s">
        <v>493</v>
      </c>
      <c r="CQ27" s="620" t="s">
        <v>493</v>
      </c>
      <c r="CR27" s="377">
        <v>0</v>
      </c>
      <c r="CS27" s="700">
        <v>0</v>
      </c>
      <c r="CT27" s="703">
        <v>0</v>
      </c>
      <c r="CU27" s="352">
        <v>0</v>
      </c>
      <c r="CV27" s="621" t="s">
        <v>493</v>
      </c>
      <c r="CW27" s="620" t="s">
        <v>493</v>
      </c>
      <c r="CX27" s="377">
        <v>-81.62</v>
      </c>
      <c r="CY27" s="700">
        <v>-42.73</v>
      </c>
      <c r="CZ27" s="703">
        <v>38.890000000000008</v>
      </c>
      <c r="DA27" s="352">
        <v>0.47647635383484449</v>
      </c>
      <c r="DB27" s="621" t="s">
        <v>493</v>
      </c>
      <c r="DC27" s="620" t="s">
        <v>493</v>
      </c>
      <c r="DD27" s="804" t="s">
        <v>553</v>
      </c>
      <c r="DE27" s="799" t="s">
        <v>553</v>
      </c>
      <c r="DF27" s="825"/>
      <c r="DG27" s="858"/>
    </row>
    <row r="28" spans="1:111" s="2" customFormat="1" ht="24" customHeight="1" thickTop="1" thickBot="1">
      <c r="A28" s="19" t="s">
        <v>8</v>
      </c>
      <c r="B28" s="20">
        <v>68994.929999999993</v>
      </c>
      <c r="C28" s="21">
        <v>70668.38</v>
      </c>
      <c r="D28" s="861">
        <v>1673.4500000000007</v>
      </c>
      <c r="E28" s="165">
        <v>2.4254680742483714E-2</v>
      </c>
      <c r="F28" s="20">
        <v>20791.160000000003</v>
      </c>
      <c r="G28" s="27">
        <v>23834.449999999997</v>
      </c>
      <c r="H28" s="861">
        <v>3043.2899999999995</v>
      </c>
      <c r="I28" s="168">
        <v>0.14637422827778696</v>
      </c>
      <c r="J28" s="167">
        <v>0.30134330160201633</v>
      </c>
      <c r="K28" s="165">
        <v>0.33727177558053539</v>
      </c>
      <c r="L28" s="62">
        <v>1541.5600000000004</v>
      </c>
      <c r="M28" s="63">
        <v>1288.1499999999996</v>
      </c>
      <c r="N28" s="861">
        <v>-253.40999999999997</v>
      </c>
      <c r="O28" s="168">
        <v>-0.16438542774851495</v>
      </c>
      <c r="P28" s="169">
        <v>7.4144973152051166E-2</v>
      </c>
      <c r="Q28" s="250">
        <v>5.4045719536217528E-2</v>
      </c>
      <c r="R28" s="62">
        <v>19249.599999999999</v>
      </c>
      <c r="S28" s="65">
        <v>22546.32</v>
      </c>
      <c r="T28" s="861">
        <v>3296.7200000000007</v>
      </c>
      <c r="U28" s="285">
        <v>0.17126174050369886</v>
      </c>
      <c r="V28" s="167">
        <v>0.92585502684794863</v>
      </c>
      <c r="W28" s="165">
        <v>0.9459551195853062</v>
      </c>
      <c r="X28" s="62">
        <v>4487.43</v>
      </c>
      <c r="Y28" s="63">
        <v>4625.3100000000004</v>
      </c>
      <c r="Z28" s="861">
        <v>137.88000000000011</v>
      </c>
      <c r="AA28" s="285">
        <v>3.0725827478088816E-2</v>
      </c>
      <c r="AB28" s="166">
        <v>0.21583355618445529</v>
      </c>
      <c r="AC28" s="165">
        <v>0.19405985873389153</v>
      </c>
      <c r="AD28" s="62">
        <v>14762.160000000002</v>
      </c>
      <c r="AE28" s="63">
        <v>17921.009999999998</v>
      </c>
      <c r="AF28" s="861">
        <v>3158.85</v>
      </c>
      <c r="AG28" s="285">
        <v>0.21398291306963185</v>
      </c>
      <c r="AH28" s="166">
        <v>0.71002098968984895</v>
      </c>
      <c r="AI28" s="165">
        <v>0.75189526085141467</v>
      </c>
      <c r="AJ28" s="62">
        <v>28415.45</v>
      </c>
      <c r="AK28" s="65">
        <v>20821.749999999996</v>
      </c>
      <c r="AL28" s="861">
        <v>-7593.7000000000016</v>
      </c>
      <c r="AM28" s="285">
        <v>-0.26723842135176479</v>
      </c>
      <c r="AN28" s="167">
        <v>0.41184837784457501</v>
      </c>
      <c r="AO28" s="165">
        <v>0.29464026202383575</v>
      </c>
      <c r="AP28" s="62">
        <v>15263.289999999999</v>
      </c>
      <c r="AQ28" s="63">
        <v>13831.43</v>
      </c>
      <c r="AR28" s="861">
        <v>-1431.8599999999985</v>
      </c>
      <c r="AS28" s="168">
        <v>-9.3810705293550664E-2</v>
      </c>
      <c r="AT28" s="166">
        <v>0.73412402194009363</v>
      </c>
      <c r="AU28" s="165">
        <v>0.58031253081149348</v>
      </c>
      <c r="AV28" s="62">
        <v>-9991.7899999999991</v>
      </c>
      <c r="AW28" s="65">
        <v>-1204.03</v>
      </c>
      <c r="AX28" s="861">
        <v>8787.76</v>
      </c>
      <c r="AY28" s="168">
        <v>0.87949806791375706</v>
      </c>
      <c r="AZ28" s="166">
        <v>-0.65462885131580406</v>
      </c>
      <c r="BA28" s="165">
        <v>-8.7050290533950567E-2</v>
      </c>
      <c r="BB28" s="62">
        <v>5271.5099999999993</v>
      </c>
      <c r="BC28" s="63">
        <v>12627.419999999998</v>
      </c>
      <c r="BD28" s="861">
        <v>7355.91</v>
      </c>
      <c r="BE28" s="285">
        <v>1.3954085262097577</v>
      </c>
      <c r="BF28" s="166">
        <v>0.27385036572188509</v>
      </c>
      <c r="BG28" s="165">
        <v>0.56006567812396868</v>
      </c>
      <c r="BH28" s="62">
        <v>5324.7000000000007</v>
      </c>
      <c r="BI28" s="63">
        <v>11946.96</v>
      </c>
      <c r="BJ28" s="861">
        <v>6622.2599999999993</v>
      </c>
      <c r="BK28" s="285">
        <v>1.2436869682799025</v>
      </c>
      <c r="BL28" s="166">
        <v>0.36069924726462793</v>
      </c>
      <c r="BM28" s="165">
        <v>0.66664546250462442</v>
      </c>
      <c r="BN28" s="62">
        <v>4979.68</v>
      </c>
      <c r="BO28" s="63">
        <v>5358.29</v>
      </c>
      <c r="BP28" s="861">
        <v>378.61000000000013</v>
      </c>
      <c r="BQ28" s="285">
        <v>7.6030989943128804E-2</v>
      </c>
      <c r="BR28" s="166">
        <v>7.2174578624835201E-2</v>
      </c>
      <c r="BS28" s="165">
        <v>7.5823020139983391E-2</v>
      </c>
      <c r="BT28" s="62">
        <v>-1818.0800000000006</v>
      </c>
      <c r="BU28" s="65">
        <v>-282.38000000000005</v>
      </c>
      <c r="BV28" s="861">
        <v>1535.7</v>
      </c>
      <c r="BW28" s="168">
        <v>0.84468230220892371</v>
      </c>
      <c r="BX28" s="166">
        <v>-0.12315812862074388</v>
      </c>
      <c r="BY28" s="165">
        <v>-1.5756924414416378E-2</v>
      </c>
      <c r="BZ28" s="62">
        <v>0.23</v>
      </c>
      <c r="CA28" s="63">
        <v>-0.72</v>
      </c>
      <c r="CB28" s="861">
        <v>-0.95</v>
      </c>
      <c r="CC28" s="168">
        <v>-4.1304347826086953</v>
      </c>
      <c r="CD28" s="166">
        <v>1.5580375771567305E-5</v>
      </c>
      <c r="CE28" s="165">
        <v>-4.0176307027338303E-5</v>
      </c>
      <c r="CF28" s="62">
        <v>4799.3600000000006</v>
      </c>
      <c r="CG28" s="65">
        <v>4472.7700000000004</v>
      </c>
      <c r="CH28" s="861">
        <v>-326.58999999999992</v>
      </c>
      <c r="CI28" s="168">
        <v>-6.8048656487531695E-2</v>
      </c>
      <c r="CJ28" s="166">
        <v>0.32511231418708375</v>
      </c>
      <c r="CK28" s="165">
        <v>0.24958247330926109</v>
      </c>
      <c r="CL28" s="62">
        <v>3997.5899999999997</v>
      </c>
      <c r="CM28" s="63">
        <v>4317.68</v>
      </c>
      <c r="CN28" s="861">
        <v>320.09000000000003</v>
      </c>
      <c r="CO28" s="285">
        <v>8.0070742622430177E-2</v>
      </c>
      <c r="CP28" s="166">
        <v>0.2707998016550423</v>
      </c>
      <c r="CQ28" s="165">
        <v>0.24092838517471954</v>
      </c>
      <c r="CR28" s="62">
        <v>-15.859999999999985</v>
      </c>
      <c r="CS28" s="65">
        <v>197.07</v>
      </c>
      <c r="CT28" s="861">
        <v>212.93</v>
      </c>
      <c r="CU28" s="285">
        <v>13.425598991172773</v>
      </c>
      <c r="CV28" s="166">
        <v>-1.0743685205959008E-3</v>
      </c>
      <c r="CW28" s="165">
        <v>1.0996590035941054E-2</v>
      </c>
      <c r="CX28" s="62">
        <v>2474.23</v>
      </c>
      <c r="CY28" s="65">
        <v>-2730.34</v>
      </c>
      <c r="CZ28" s="861">
        <v>-5204.57</v>
      </c>
      <c r="DA28" s="168">
        <v>-2.103510991298303</v>
      </c>
      <c r="DB28" s="166">
        <v>3.5861040804012707E-2</v>
      </c>
      <c r="DC28" s="165">
        <v>-3.8635950052909096E-2</v>
      </c>
      <c r="DD28" s="827">
        <v>0.83239376893354355</v>
      </c>
      <c r="DE28" s="826">
        <v>1.1523535782860455</v>
      </c>
      <c r="DF28" s="283"/>
      <c r="DG28" s="284"/>
    </row>
    <row r="29" spans="1:111" ht="13.5" thickTop="1">
      <c r="A29" s="5"/>
      <c r="B29" s="4" t="s">
        <v>551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>
      <c r="A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5"/>
      <c r="Z30" s="5"/>
      <c r="AA30" s="5"/>
      <c r="AB30" s="5"/>
      <c r="AC30" s="5"/>
      <c r="AD30" s="11"/>
      <c r="AE30" s="5"/>
      <c r="AF30" s="5"/>
      <c r="AG30" s="5"/>
      <c r="AH30" s="5"/>
      <c r="AI30" s="5"/>
      <c r="AJ30" s="9"/>
      <c r="AK30" s="6"/>
      <c r="AL30" s="6"/>
      <c r="AM30" s="6"/>
      <c r="AN30" s="9"/>
      <c r="AO30" s="6"/>
      <c r="AP30" s="9"/>
      <c r="AQ30" s="6"/>
      <c r="AR30" s="6"/>
      <c r="AS30" s="6"/>
      <c r="AT30" s="5"/>
      <c r="AU30" s="5"/>
      <c r="AV30" s="5"/>
      <c r="AW30" s="5"/>
      <c r="AX30" s="5"/>
      <c r="AY30" s="5"/>
      <c r="AZ30" s="5"/>
      <c r="BA30" s="5"/>
      <c r="BB30" s="11"/>
      <c r="BC30" s="5"/>
      <c r="BD30" s="5"/>
      <c r="BE30" s="5"/>
      <c r="BF30" s="5"/>
      <c r="BG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11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6"/>
      <c r="DG31" s="286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1:51">
      <c r="B33" s="34" t="s">
        <v>411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B34" s="34" t="s">
        <v>410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8" spans="1:51">
      <c r="A38" s="287"/>
    </row>
    <row r="39" spans="1:51">
      <c r="A39" s="287"/>
    </row>
    <row r="40" spans="1:51">
      <c r="A40" s="287"/>
    </row>
    <row r="41" spans="1:51">
      <c r="A41" s="288"/>
    </row>
    <row r="44" spans="1:51">
      <c r="A44" s="287"/>
    </row>
    <row r="45" spans="1:51">
      <c r="A45" s="287"/>
    </row>
    <row r="46" spans="1:51">
      <c r="A46" s="287"/>
    </row>
    <row r="47" spans="1:51">
      <c r="A47" s="287"/>
    </row>
    <row r="48" spans="1:51">
      <c r="A48" s="287"/>
    </row>
    <row r="49" spans="1:109">
      <c r="A49" s="287"/>
    </row>
    <row r="50" spans="1:109">
      <c r="A50" s="287"/>
    </row>
    <row r="51" spans="1:109">
      <c r="A51" s="287"/>
    </row>
    <row r="52" spans="1:109">
      <c r="A52" s="287"/>
    </row>
    <row r="57" spans="1:109">
      <c r="A57" s="287"/>
    </row>
    <row r="58" spans="1:109">
      <c r="A58" s="102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  <row r="66" spans="41:51" s="5" customFormat="1">
      <c r="AO66" s="42"/>
      <c r="AP66" s="41"/>
      <c r="AQ66" s="42"/>
      <c r="AR66" s="42"/>
      <c r="AS66" s="42"/>
      <c r="AT66" s="41"/>
      <c r="AU66" s="42"/>
      <c r="AV66" s="41"/>
      <c r="AW66" s="42"/>
      <c r="AX66" s="42"/>
      <c r="AY66" s="42"/>
    </row>
    <row r="67" spans="41:51" s="5" customFormat="1">
      <c r="AO67" s="42"/>
      <c r="AP67" s="41"/>
      <c r="AQ67" s="42"/>
      <c r="AR67" s="42"/>
      <c r="AS67" s="42"/>
      <c r="AT67" s="41"/>
      <c r="AU67" s="42"/>
      <c r="AV67" s="41"/>
      <c r="AW67" s="42"/>
      <c r="AX67" s="42"/>
      <c r="AY67" s="42"/>
    </row>
    <row r="68" spans="41:51" s="5" customFormat="1">
      <c r="AO68" s="42"/>
      <c r="AP68" s="41"/>
      <c r="AQ68" s="42"/>
      <c r="AR68" s="42"/>
      <c r="AS68" s="42"/>
      <c r="AT68" s="41"/>
      <c r="AU68" s="42"/>
      <c r="AV68" s="41"/>
      <c r="AW68" s="42"/>
      <c r="AX68" s="42"/>
      <c r="AY68" s="42"/>
    </row>
    <row r="69" spans="41:51" s="5" customFormat="1">
      <c r="AO69" s="42"/>
      <c r="AP69" s="41"/>
      <c r="AQ69" s="42"/>
      <c r="AR69" s="42"/>
      <c r="AS69" s="42"/>
      <c r="AT69" s="41"/>
      <c r="AU69" s="42"/>
      <c r="AV69" s="41"/>
      <c r="AW69" s="42"/>
      <c r="AX69" s="42"/>
      <c r="AY69" s="42"/>
    </row>
    <row r="70" spans="41:51" s="5" customFormat="1">
      <c r="AO70" s="42"/>
      <c r="AP70" s="41"/>
      <c r="AQ70" s="42"/>
      <c r="AR70" s="42"/>
      <c r="AS70" s="42"/>
      <c r="AT70" s="41"/>
      <c r="AU70" s="42"/>
      <c r="AV70" s="41"/>
      <c r="AW70" s="42"/>
      <c r="AX70" s="42"/>
      <c r="AY70" s="42"/>
    </row>
    <row r="71" spans="41:51" s="5" customFormat="1">
      <c r="AO71" s="42"/>
      <c r="AP71" s="41"/>
      <c r="AQ71" s="42"/>
      <c r="AR71" s="42"/>
      <c r="AS71" s="42"/>
      <c r="AT71" s="41"/>
      <c r="AU71" s="42"/>
      <c r="AV71" s="41"/>
      <c r="AW71" s="42"/>
      <c r="AX71" s="42"/>
      <c r="AY71" s="42"/>
    </row>
    <row r="72" spans="41:51" s="5" customFormat="1">
      <c r="AO72" s="42"/>
      <c r="AP72" s="41"/>
      <c r="AQ72" s="42"/>
      <c r="AR72" s="42"/>
      <c r="AS72" s="42"/>
      <c r="AT72" s="41"/>
      <c r="AU72" s="42"/>
      <c r="AV72" s="41"/>
      <c r="AW72" s="42"/>
      <c r="AX72" s="42"/>
      <c r="AY72" s="42"/>
    </row>
    <row r="73" spans="41:51" s="5" customFormat="1">
      <c r="AO73" s="42"/>
      <c r="AP73" s="41"/>
      <c r="AQ73" s="42"/>
      <c r="AR73" s="42"/>
      <c r="AS73" s="42"/>
      <c r="AT73" s="41"/>
      <c r="AU73" s="42"/>
      <c r="AV73" s="41"/>
      <c r="AW73" s="42"/>
      <c r="AX73" s="42"/>
      <c r="AY73" s="42"/>
    </row>
    <row r="74" spans="41:51" s="5" customFormat="1">
      <c r="AO74" s="42"/>
      <c r="AP74" s="41"/>
      <c r="AQ74" s="42"/>
      <c r="AR74" s="42"/>
      <c r="AS74" s="42"/>
      <c r="AT74" s="41"/>
      <c r="AU74" s="42"/>
      <c r="AV74" s="41"/>
      <c r="AW74" s="42"/>
      <c r="AX74" s="42"/>
      <c r="AY74" s="42"/>
    </row>
    <row r="75" spans="41:51" s="5" customFormat="1">
      <c r="AO75" s="42"/>
      <c r="AP75" s="41"/>
      <c r="AQ75" s="42"/>
      <c r="AR75" s="42"/>
      <c r="AS75" s="42"/>
      <c r="AT75" s="41"/>
      <c r="AU75" s="42"/>
      <c r="AV75" s="41"/>
      <c r="AW75" s="42"/>
      <c r="AX75" s="42"/>
      <c r="AY75" s="42"/>
    </row>
    <row r="76" spans="41:51" s="5" customFormat="1">
      <c r="AO76" s="42"/>
      <c r="AP76" s="41"/>
      <c r="AQ76" s="42"/>
      <c r="AR76" s="42"/>
      <c r="AS76" s="42"/>
      <c r="AT76" s="41"/>
      <c r="AU76" s="42"/>
      <c r="AV76" s="41"/>
      <c r="AW76" s="42"/>
      <c r="AX76" s="42"/>
      <c r="AY76" s="42"/>
    </row>
  </sheetData>
  <sortState xmlns:xlrd2="http://schemas.microsoft.com/office/spreadsheetml/2017/richdata2" ref="A10:DE27">
    <sortCondition descending="1" ref="C10:C27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L6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276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417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417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417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94" customFormat="1" ht="12" customHeight="1" thickBot="1">
      <c r="A9" s="1347"/>
      <c r="B9" s="1379">
        <v>1</v>
      </c>
      <c r="C9" s="1380"/>
      <c r="D9" s="1343"/>
      <c r="E9" s="1343"/>
      <c r="F9" s="1379">
        <v>2</v>
      </c>
      <c r="G9" s="1382"/>
      <c r="H9" s="1343"/>
      <c r="I9" s="1341"/>
      <c r="J9" s="1377" t="s">
        <v>37</v>
      </c>
      <c r="K9" s="1378"/>
      <c r="L9" s="1383">
        <v>3</v>
      </c>
      <c r="M9" s="1380"/>
      <c r="N9" s="1343"/>
      <c r="O9" s="1343"/>
      <c r="P9" s="1381" t="s">
        <v>41</v>
      </c>
      <c r="Q9" s="1384"/>
      <c r="R9" s="1379">
        <v>4</v>
      </c>
      <c r="S9" s="1382"/>
      <c r="T9" s="1343"/>
      <c r="U9" s="1343"/>
      <c r="V9" s="1377" t="s">
        <v>42</v>
      </c>
      <c r="W9" s="1378"/>
      <c r="X9" s="1379">
        <v>5</v>
      </c>
      <c r="Y9" s="1380"/>
      <c r="Z9" s="1341"/>
      <c r="AA9" s="1341"/>
      <c r="AB9" s="1381" t="s">
        <v>53</v>
      </c>
      <c r="AC9" s="1378"/>
      <c r="AD9" s="1379">
        <v>6</v>
      </c>
      <c r="AE9" s="1380"/>
      <c r="AF9" s="1341"/>
      <c r="AG9" s="1341"/>
      <c r="AH9" s="1381" t="s">
        <v>88</v>
      </c>
      <c r="AI9" s="1378"/>
      <c r="AJ9" s="1385">
        <v>7</v>
      </c>
      <c r="AK9" s="1383"/>
      <c r="AL9" s="1341"/>
      <c r="AM9" s="1341"/>
      <c r="AN9" s="1381" t="s">
        <v>89</v>
      </c>
      <c r="AO9" s="1378"/>
      <c r="AP9" s="1379">
        <v>8</v>
      </c>
      <c r="AQ9" s="1380"/>
      <c r="AR9" s="1341"/>
      <c r="AS9" s="1341"/>
      <c r="AT9" s="1381" t="s">
        <v>90</v>
      </c>
      <c r="AU9" s="1378"/>
      <c r="AV9" s="1379">
        <v>9</v>
      </c>
      <c r="AW9" s="1382"/>
      <c r="AX9" s="1341"/>
      <c r="AY9" s="1341"/>
      <c r="AZ9" s="1377" t="s">
        <v>91</v>
      </c>
      <c r="BA9" s="1378"/>
      <c r="BB9" s="1383">
        <v>10</v>
      </c>
      <c r="BC9" s="1380"/>
      <c r="BD9" s="1341"/>
      <c r="BE9" s="1341"/>
      <c r="BF9" s="1381" t="s">
        <v>92</v>
      </c>
      <c r="BG9" s="1384"/>
      <c r="BH9" s="1379">
        <v>11</v>
      </c>
      <c r="BI9" s="1382"/>
      <c r="BJ9" s="1341"/>
      <c r="BK9" s="1341"/>
      <c r="BL9" s="1381" t="s">
        <v>136</v>
      </c>
      <c r="BM9" s="1384"/>
      <c r="BN9" s="1379">
        <v>12</v>
      </c>
      <c r="BO9" s="1382"/>
      <c r="BP9" s="1341"/>
      <c r="BQ9" s="1341"/>
      <c r="BR9" s="1377" t="s">
        <v>137</v>
      </c>
      <c r="BS9" s="1378"/>
      <c r="BT9" s="1379">
        <v>13</v>
      </c>
      <c r="BU9" s="1380"/>
      <c r="BV9" s="1341"/>
      <c r="BW9" s="1341"/>
      <c r="BX9" s="1381" t="s">
        <v>138</v>
      </c>
      <c r="BY9" s="1378"/>
      <c r="BZ9" s="1379">
        <v>14</v>
      </c>
      <c r="CA9" s="1380"/>
      <c r="CB9" s="1341"/>
      <c r="CC9" s="1341"/>
      <c r="CD9" s="1381" t="s">
        <v>107</v>
      </c>
      <c r="CE9" s="1378"/>
      <c r="CF9" s="1379">
        <v>15</v>
      </c>
      <c r="CG9" s="1382"/>
      <c r="CH9" s="1341"/>
      <c r="CI9" s="1341"/>
      <c r="CJ9" s="1377" t="s">
        <v>108</v>
      </c>
      <c r="CK9" s="1378"/>
      <c r="CL9" s="1383">
        <v>16</v>
      </c>
      <c r="CM9" s="1380"/>
      <c r="CN9" s="1341"/>
      <c r="CO9" s="1341"/>
      <c r="CP9" s="1381" t="s">
        <v>109</v>
      </c>
      <c r="CQ9" s="1384"/>
      <c r="CR9" s="1379">
        <v>17</v>
      </c>
      <c r="CS9" s="1382"/>
      <c r="CT9" s="1341"/>
      <c r="CU9" s="1341"/>
      <c r="CV9" s="1377" t="s">
        <v>111</v>
      </c>
      <c r="CW9" s="1378"/>
      <c r="CX9" s="1379">
        <v>18</v>
      </c>
      <c r="CY9" s="1382"/>
      <c r="CZ9" s="1341"/>
      <c r="DA9" s="1341"/>
      <c r="DB9" s="1377" t="s">
        <v>139</v>
      </c>
      <c r="DC9" s="1378"/>
      <c r="DD9" s="1385">
        <v>19</v>
      </c>
      <c r="DE9" s="1386"/>
    </row>
    <row r="10" spans="1:116" s="702" customFormat="1" ht="19.5" customHeight="1">
      <c r="A10" s="708" t="s">
        <v>265</v>
      </c>
      <c r="B10" s="377">
        <v>17100.23</v>
      </c>
      <c r="C10" s="378">
        <v>19323.09</v>
      </c>
      <c r="D10" s="703">
        <v>2222.8600000000006</v>
      </c>
      <c r="E10" s="336">
        <v>0.12999006446112132</v>
      </c>
      <c r="F10" s="377">
        <v>1602.94</v>
      </c>
      <c r="G10" s="700">
        <v>1782.87</v>
      </c>
      <c r="H10" s="703">
        <v>179.92999999999984</v>
      </c>
      <c r="I10" s="352">
        <v>0.11224999064219486</v>
      </c>
      <c r="J10" s="693">
        <v>9.3737920484110449E-2</v>
      </c>
      <c r="K10" s="620">
        <v>9.2266299023603365E-2</v>
      </c>
      <c r="L10" s="377">
        <v>-26.14</v>
      </c>
      <c r="M10" s="378">
        <v>-73.09</v>
      </c>
      <c r="N10" s="703">
        <v>-46.95</v>
      </c>
      <c r="O10" s="352">
        <v>-1.796097934200459</v>
      </c>
      <c r="P10" s="693">
        <v>-1.6307534904612772E-2</v>
      </c>
      <c r="Q10" s="620">
        <v>-4.099569794769109E-2</v>
      </c>
      <c r="R10" s="377">
        <v>1629.08</v>
      </c>
      <c r="S10" s="700">
        <v>1855.96</v>
      </c>
      <c r="T10" s="703">
        <v>226.88000000000011</v>
      </c>
      <c r="U10" s="352">
        <v>0.13926878974635998</v>
      </c>
      <c r="V10" s="693">
        <v>1.0163075349046127</v>
      </c>
      <c r="W10" s="620">
        <v>1.0409956979476911</v>
      </c>
      <c r="X10" s="377">
        <v>272.91000000000003</v>
      </c>
      <c r="Y10" s="378">
        <v>145.31</v>
      </c>
      <c r="Z10" s="703">
        <v>-127.60000000000002</v>
      </c>
      <c r="AA10" s="352">
        <v>-0.46755340588472394</v>
      </c>
      <c r="AB10" s="621">
        <v>0.17025590477497599</v>
      </c>
      <c r="AC10" s="620">
        <v>8.1503418645218109E-2</v>
      </c>
      <c r="AD10" s="377">
        <v>1356.17</v>
      </c>
      <c r="AE10" s="378">
        <v>1710.65</v>
      </c>
      <c r="AF10" s="703">
        <v>354.48</v>
      </c>
      <c r="AG10" s="352">
        <v>0.26138315992832756</v>
      </c>
      <c r="AH10" s="621">
        <v>0.8460516301296368</v>
      </c>
      <c r="AI10" s="620">
        <v>0.95949227930247305</v>
      </c>
      <c r="AJ10" s="377">
        <v>7667.28</v>
      </c>
      <c r="AK10" s="700">
        <v>11700.62</v>
      </c>
      <c r="AL10" s="703">
        <v>4033.3400000000011</v>
      </c>
      <c r="AM10" s="352">
        <v>0.52604574242756252</v>
      </c>
      <c r="AN10" s="621">
        <v>0.44837291662158929</v>
      </c>
      <c r="AO10" s="620">
        <v>0.60552530677029404</v>
      </c>
      <c r="AP10" s="377">
        <v>810.81</v>
      </c>
      <c r="AQ10" s="378">
        <v>1131.17</v>
      </c>
      <c r="AR10" s="703">
        <v>320.36000000000013</v>
      </c>
      <c r="AS10" s="352">
        <v>0.39511106177772864</v>
      </c>
      <c r="AT10" s="621">
        <v>0.50582679326737112</v>
      </c>
      <c r="AU10" s="620">
        <v>0.63446577708974861</v>
      </c>
      <c r="AV10" s="377">
        <v>1518.94</v>
      </c>
      <c r="AW10" s="700">
        <v>-352.16</v>
      </c>
      <c r="AX10" s="703">
        <v>-1871.1000000000001</v>
      </c>
      <c r="AY10" s="352">
        <v>-1.2318458925303173</v>
      </c>
      <c r="AZ10" s="621">
        <v>1.8733612066945402</v>
      </c>
      <c r="BA10" s="620">
        <v>-0.31132367371836239</v>
      </c>
      <c r="BB10" s="377">
        <v>2329.75</v>
      </c>
      <c r="BC10" s="378">
        <v>779.01</v>
      </c>
      <c r="BD10" s="703">
        <v>-1550.74</v>
      </c>
      <c r="BE10" s="352">
        <v>-0.66562506706728186</v>
      </c>
      <c r="BF10" s="621">
        <v>1.4301016524664227</v>
      </c>
      <c r="BG10" s="620">
        <v>0.41973426151425675</v>
      </c>
      <c r="BH10" s="377">
        <v>2329.75</v>
      </c>
      <c r="BI10" s="378">
        <v>779.01</v>
      </c>
      <c r="BJ10" s="703">
        <v>-1550.74</v>
      </c>
      <c r="BK10" s="352">
        <v>-0.66562506706728186</v>
      </c>
      <c r="BL10" s="621">
        <v>1.7178893501552164</v>
      </c>
      <c r="BM10" s="620">
        <v>0.45538830269195918</v>
      </c>
      <c r="BN10" s="377">
        <v>1723.25</v>
      </c>
      <c r="BO10" s="378">
        <v>2058.88</v>
      </c>
      <c r="BP10" s="703">
        <v>335.63000000000011</v>
      </c>
      <c r="BQ10" s="352">
        <v>0.19476570433773399</v>
      </c>
      <c r="BR10" s="621">
        <v>0.10077349836815061</v>
      </c>
      <c r="BS10" s="620">
        <v>0.10655024636328869</v>
      </c>
      <c r="BT10" s="377">
        <v>-4103.83</v>
      </c>
      <c r="BU10" s="700">
        <v>-4485.37</v>
      </c>
      <c r="BV10" s="703">
        <v>-381.53999999999996</v>
      </c>
      <c r="BW10" s="352">
        <v>-9.2971687423699323E-2</v>
      </c>
      <c r="BX10" s="621">
        <v>-3.0260439325453294</v>
      </c>
      <c r="BY10" s="620">
        <v>-2.6220267149913772</v>
      </c>
      <c r="BZ10" s="377">
        <v>0</v>
      </c>
      <c r="CA10" s="378">
        <v>0</v>
      </c>
      <c r="CB10" s="703">
        <v>0</v>
      </c>
      <c r="CC10" s="352">
        <v>0</v>
      </c>
      <c r="CD10" s="621">
        <v>0</v>
      </c>
      <c r="CE10" s="620">
        <v>0</v>
      </c>
      <c r="CF10" s="377">
        <v>2494.35</v>
      </c>
      <c r="CG10" s="700">
        <v>2196.31</v>
      </c>
      <c r="CH10" s="703">
        <v>-298.03999999999996</v>
      </c>
      <c r="CI10" s="352">
        <v>-0.11948603844688996</v>
      </c>
      <c r="CJ10" s="621">
        <v>1.8392605646784694</v>
      </c>
      <c r="CK10" s="620">
        <v>1.2839037792651915</v>
      </c>
      <c r="CL10" s="377">
        <v>2369.61</v>
      </c>
      <c r="CM10" s="700">
        <v>2285.4299999999998</v>
      </c>
      <c r="CN10" s="703">
        <v>-84.180000000000291</v>
      </c>
      <c r="CO10" s="352">
        <v>-3.5524833200400188E-2</v>
      </c>
      <c r="CP10" s="621">
        <v>1.7472809456041647</v>
      </c>
      <c r="CQ10" s="620">
        <v>1.3360009353169846</v>
      </c>
      <c r="CR10" s="377">
        <v>38.53</v>
      </c>
      <c r="CS10" s="700">
        <v>55.84</v>
      </c>
      <c r="CT10" s="703">
        <v>17.310000000000002</v>
      </c>
      <c r="CU10" s="352">
        <v>0.44926031663638727</v>
      </c>
      <c r="CV10" s="621">
        <v>2.8410892439738381E-2</v>
      </c>
      <c r="CW10" s="620">
        <v>3.2642562768538275E-2</v>
      </c>
      <c r="CX10" s="377">
        <v>-1772.23</v>
      </c>
      <c r="CY10" s="700">
        <v>879.42</v>
      </c>
      <c r="CZ10" s="703">
        <v>2651.65</v>
      </c>
      <c r="DA10" s="352">
        <v>1.4962222736326549</v>
      </c>
      <c r="DB10" s="621">
        <v>-0.1036377873280067</v>
      </c>
      <c r="DC10" s="620">
        <v>4.5511354550436804E-2</v>
      </c>
      <c r="DD10" s="804">
        <v>2.306797820332259</v>
      </c>
      <c r="DE10" s="799">
        <v>0.48590886505129627</v>
      </c>
      <c r="DF10" s="738"/>
    </row>
    <row r="11" spans="1:116" s="702" customFormat="1" ht="19.5" customHeight="1">
      <c r="A11" s="708" t="s">
        <v>4</v>
      </c>
      <c r="B11" s="377">
        <v>7753.61</v>
      </c>
      <c r="C11" s="378">
        <v>10187.290000000001</v>
      </c>
      <c r="D11" s="703">
        <v>2433.6800000000012</v>
      </c>
      <c r="E11" s="336">
        <v>0.31387701986558536</v>
      </c>
      <c r="F11" s="377">
        <v>1999.6</v>
      </c>
      <c r="G11" s="700">
        <v>2589.58</v>
      </c>
      <c r="H11" s="703">
        <v>589.98</v>
      </c>
      <c r="I11" s="352">
        <v>0.29504900980196042</v>
      </c>
      <c r="J11" s="693">
        <v>0.2578927751073371</v>
      </c>
      <c r="K11" s="620">
        <v>0.25419714173249214</v>
      </c>
      <c r="L11" s="377">
        <v>449.04</v>
      </c>
      <c r="M11" s="378">
        <v>226.06</v>
      </c>
      <c r="N11" s="703">
        <v>-222.98000000000002</v>
      </c>
      <c r="O11" s="352">
        <v>-0.49657046142882594</v>
      </c>
      <c r="P11" s="693">
        <v>0.22456491298259654</v>
      </c>
      <c r="Q11" s="620">
        <v>8.7296009391484339E-2</v>
      </c>
      <c r="R11" s="377">
        <v>1550.55</v>
      </c>
      <c r="S11" s="700">
        <v>2363.52</v>
      </c>
      <c r="T11" s="703">
        <v>812.97</v>
      </c>
      <c r="U11" s="352">
        <v>0.52431072845119475</v>
      </c>
      <c r="V11" s="693">
        <v>0.77543008601720342</v>
      </c>
      <c r="W11" s="620">
        <v>0.9127039906085157</v>
      </c>
      <c r="X11" s="377">
        <v>326.08</v>
      </c>
      <c r="Y11" s="378">
        <v>315.33</v>
      </c>
      <c r="Z11" s="703">
        <v>-10.75</v>
      </c>
      <c r="AA11" s="352">
        <v>-3.2967369970559372E-2</v>
      </c>
      <c r="AB11" s="621">
        <v>0.16307261452290459</v>
      </c>
      <c r="AC11" s="620">
        <v>0.1217687810378517</v>
      </c>
      <c r="AD11" s="377">
        <v>1224.47</v>
      </c>
      <c r="AE11" s="378">
        <v>2048.19</v>
      </c>
      <c r="AF11" s="703">
        <v>823.72</v>
      </c>
      <c r="AG11" s="352">
        <v>0.67271554223459951</v>
      </c>
      <c r="AH11" s="621">
        <v>0.61235747149429887</v>
      </c>
      <c r="AI11" s="620">
        <v>0.79093520957066399</v>
      </c>
      <c r="AJ11" s="377">
        <v>11464.14</v>
      </c>
      <c r="AK11" s="700">
        <v>1669.9</v>
      </c>
      <c r="AL11" s="703">
        <v>-9794.24</v>
      </c>
      <c r="AM11" s="352">
        <v>-0.85433708939353503</v>
      </c>
      <c r="AN11" s="621">
        <v>1.4785551504396017</v>
      </c>
      <c r="AO11" s="620">
        <v>0.16391994338042795</v>
      </c>
      <c r="AP11" s="377">
        <v>2866.25</v>
      </c>
      <c r="AQ11" s="378">
        <v>413.39</v>
      </c>
      <c r="AR11" s="703">
        <v>-2452.86</v>
      </c>
      <c r="AS11" s="352">
        <v>-0.85577322285215884</v>
      </c>
      <c r="AT11" s="621">
        <v>1.4334116823364673</v>
      </c>
      <c r="AU11" s="620">
        <v>0.15963592551687919</v>
      </c>
      <c r="AV11" s="377">
        <v>-989.16</v>
      </c>
      <c r="AW11" s="700">
        <v>830.97</v>
      </c>
      <c r="AX11" s="703">
        <v>1820.13</v>
      </c>
      <c r="AY11" s="352">
        <v>1.840076428484775</v>
      </c>
      <c r="AZ11" s="621">
        <v>-0.34510597470562582</v>
      </c>
      <c r="BA11" s="620">
        <v>2.0101357072014321</v>
      </c>
      <c r="BB11" s="377">
        <v>1877.1</v>
      </c>
      <c r="BC11" s="378">
        <v>1244.3599999999999</v>
      </c>
      <c r="BD11" s="703">
        <v>-632.74</v>
      </c>
      <c r="BE11" s="352">
        <v>-0.33708379947791811</v>
      </c>
      <c r="BF11" s="621">
        <v>1.2106026893682886</v>
      </c>
      <c r="BG11" s="620">
        <v>0.52648591930679656</v>
      </c>
      <c r="BH11" s="377">
        <v>1877.1</v>
      </c>
      <c r="BI11" s="378">
        <v>1244.3599999999999</v>
      </c>
      <c r="BJ11" s="703">
        <v>-632.74</v>
      </c>
      <c r="BK11" s="352">
        <v>-0.33708379947791811</v>
      </c>
      <c r="BL11" s="621">
        <v>1.5329897833348305</v>
      </c>
      <c r="BM11" s="620">
        <v>0.60754129255586631</v>
      </c>
      <c r="BN11" s="377">
        <v>609.69000000000005</v>
      </c>
      <c r="BO11" s="378">
        <v>850.52</v>
      </c>
      <c r="BP11" s="703">
        <v>240.82999999999993</v>
      </c>
      <c r="BQ11" s="352">
        <v>0.39500401843559824</v>
      </c>
      <c r="BR11" s="621">
        <v>7.8633049637523697E-2</v>
      </c>
      <c r="BS11" s="620">
        <v>8.3488346753650869E-2</v>
      </c>
      <c r="BT11" s="377">
        <v>-673.57</v>
      </c>
      <c r="BU11" s="700">
        <v>-1260.02</v>
      </c>
      <c r="BV11" s="703">
        <v>-586.44999999999993</v>
      </c>
      <c r="BW11" s="352">
        <v>-0.8706593227133036</v>
      </c>
      <c r="BX11" s="621">
        <v>-0.55009105980546691</v>
      </c>
      <c r="BY11" s="620">
        <v>-0.61518706760603259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873.01</v>
      </c>
      <c r="CG11" s="700">
        <v>922.19</v>
      </c>
      <c r="CH11" s="703">
        <v>49.180000000000064</v>
      </c>
      <c r="CI11" s="352">
        <v>5.6333833518516473E-2</v>
      </c>
      <c r="CJ11" s="621">
        <v>0.71296969301003699</v>
      </c>
      <c r="CK11" s="620">
        <v>0.45024631503913215</v>
      </c>
      <c r="CL11" s="377">
        <v>871.06</v>
      </c>
      <c r="CM11" s="378">
        <v>859.96</v>
      </c>
      <c r="CN11" s="703">
        <v>-11.099999999999909</v>
      </c>
      <c r="CO11" s="352">
        <v>-1.2743094620347518E-2</v>
      </c>
      <c r="CP11" s="621">
        <v>0.71137716726420408</v>
      </c>
      <c r="CQ11" s="620">
        <v>0.41986339157988273</v>
      </c>
      <c r="CR11" s="377">
        <v>-233.69</v>
      </c>
      <c r="CS11" s="700">
        <v>7.27</v>
      </c>
      <c r="CT11" s="703">
        <v>240.96</v>
      </c>
      <c r="CU11" s="352">
        <v>1.0311095896272842</v>
      </c>
      <c r="CV11" s="621">
        <v>-0.19084991874035295</v>
      </c>
      <c r="CW11" s="620">
        <v>3.5494753904667044E-3</v>
      </c>
      <c r="CX11" s="377">
        <v>-1489.44</v>
      </c>
      <c r="CY11" s="700">
        <v>274.42</v>
      </c>
      <c r="CZ11" s="703">
        <v>1763.8600000000001</v>
      </c>
      <c r="DA11" s="352">
        <v>1.1842437426146739</v>
      </c>
      <c r="DB11" s="621">
        <v>-0.19209632674328475</v>
      </c>
      <c r="DC11" s="620">
        <v>2.6937487791159374E-2</v>
      </c>
      <c r="DD11" s="804">
        <v>2.2163956650632515</v>
      </c>
      <c r="DE11" s="799">
        <v>0.86601340695931528</v>
      </c>
      <c r="DF11" s="707"/>
      <c r="DG11" s="704"/>
    </row>
    <row r="12" spans="1:116" s="702" customFormat="1" ht="19.5" customHeight="1">
      <c r="A12" s="708" t="s">
        <v>266</v>
      </c>
      <c r="B12" s="377">
        <v>3969.5</v>
      </c>
      <c r="C12" s="378">
        <v>5084.62</v>
      </c>
      <c r="D12" s="703">
        <v>1115.1199999999999</v>
      </c>
      <c r="E12" s="336">
        <v>0.28092203048242848</v>
      </c>
      <c r="F12" s="377">
        <v>755.2</v>
      </c>
      <c r="G12" s="700">
        <v>969.46</v>
      </c>
      <c r="H12" s="703">
        <v>214.26</v>
      </c>
      <c r="I12" s="352">
        <v>0.28371292372881352</v>
      </c>
      <c r="J12" s="693">
        <v>0.19025066129235421</v>
      </c>
      <c r="K12" s="620">
        <v>0.19066518245217934</v>
      </c>
      <c r="L12" s="377">
        <v>43.41</v>
      </c>
      <c r="M12" s="378">
        <v>164.66</v>
      </c>
      <c r="N12" s="703">
        <v>121.25</v>
      </c>
      <c r="O12" s="352">
        <v>2.7931352222990098</v>
      </c>
      <c r="P12" s="693">
        <v>5.7481461864406773E-2</v>
      </c>
      <c r="Q12" s="620">
        <v>0.16984713139273408</v>
      </c>
      <c r="R12" s="377">
        <v>711.79</v>
      </c>
      <c r="S12" s="700">
        <v>804.8</v>
      </c>
      <c r="T12" s="703">
        <v>93.009999999999991</v>
      </c>
      <c r="U12" s="352">
        <v>0.1306705629469366</v>
      </c>
      <c r="V12" s="693">
        <v>0.94251853813559316</v>
      </c>
      <c r="W12" s="620">
        <v>0.83015286860726578</v>
      </c>
      <c r="X12" s="377">
        <v>49.55</v>
      </c>
      <c r="Y12" s="378">
        <v>952.42</v>
      </c>
      <c r="Z12" s="703">
        <v>902.87</v>
      </c>
      <c r="AA12" s="352">
        <v>18.221392532795157</v>
      </c>
      <c r="AB12" s="621">
        <v>6.5611758474576259E-2</v>
      </c>
      <c r="AC12" s="620">
        <v>0.98242320467064126</v>
      </c>
      <c r="AD12" s="377">
        <v>662.24</v>
      </c>
      <c r="AE12" s="378">
        <v>-147.62</v>
      </c>
      <c r="AF12" s="703">
        <v>-809.86</v>
      </c>
      <c r="AG12" s="352">
        <v>-1.2229101232181687</v>
      </c>
      <c r="AH12" s="621">
        <v>0.87690677966101693</v>
      </c>
      <c r="AI12" s="620">
        <v>-0.15227033606337548</v>
      </c>
      <c r="AJ12" s="377">
        <v>1271.83</v>
      </c>
      <c r="AK12" s="700">
        <v>1923.47</v>
      </c>
      <c r="AL12" s="703">
        <v>651.6400000000001</v>
      </c>
      <c r="AM12" s="352">
        <v>0.51236407381489679</v>
      </c>
      <c r="AN12" s="621">
        <v>0.32040055422597302</v>
      </c>
      <c r="AO12" s="620">
        <v>0.3782917897502665</v>
      </c>
      <c r="AP12" s="377">
        <v>248.01</v>
      </c>
      <c r="AQ12" s="378">
        <v>375.08</v>
      </c>
      <c r="AR12" s="703">
        <v>127.07</v>
      </c>
      <c r="AS12" s="352">
        <v>0.51235837264626427</v>
      </c>
      <c r="AT12" s="621">
        <v>0.32840307203389829</v>
      </c>
      <c r="AU12" s="620">
        <v>0.38689579766055326</v>
      </c>
      <c r="AV12" s="377">
        <v>-455.5</v>
      </c>
      <c r="AW12" s="700">
        <v>-153.55000000000001</v>
      </c>
      <c r="AX12" s="703">
        <v>301.95</v>
      </c>
      <c r="AY12" s="352">
        <v>0.66289791437980239</v>
      </c>
      <c r="AZ12" s="621">
        <v>-1.8366194911495506</v>
      </c>
      <c r="BA12" s="620">
        <v>-0.40937933240908608</v>
      </c>
      <c r="BB12" s="377">
        <v>-207.49</v>
      </c>
      <c r="BC12" s="378">
        <v>221.53</v>
      </c>
      <c r="BD12" s="703">
        <v>429.02</v>
      </c>
      <c r="BE12" s="352">
        <v>2.0676659116101979</v>
      </c>
      <c r="BF12" s="621">
        <v>-0.29150451678163508</v>
      </c>
      <c r="BG12" s="620">
        <v>0.27526093439363819</v>
      </c>
      <c r="BH12" s="377">
        <v>-207.49</v>
      </c>
      <c r="BI12" s="378">
        <v>221.53</v>
      </c>
      <c r="BJ12" s="703">
        <v>429.02</v>
      </c>
      <c r="BK12" s="352">
        <v>2.0676659116101979</v>
      </c>
      <c r="BL12" s="621">
        <v>-0.31331541435129256</v>
      </c>
      <c r="BM12" s="620" t="s">
        <v>493</v>
      </c>
      <c r="BN12" s="377">
        <v>354.67</v>
      </c>
      <c r="BO12" s="378">
        <v>583.6</v>
      </c>
      <c r="BP12" s="703">
        <v>228.93</v>
      </c>
      <c r="BQ12" s="352">
        <v>0.64547325683029289</v>
      </c>
      <c r="BR12" s="621">
        <v>8.9348784481672758E-2</v>
      </c>
      <c r="BS12" s="620">
        <v>0.1147775054969693</v>
      </c>
      <c r="BT12" s="377">
        <v>-383.06</v>
      </c>
      <c r="BU12" s="700">
        <v>-958.2</v>
      </c>
      <c r="BV12" s="703">
        <v>-575.1400000000001</v>
      </c>
      <c r="BW12" s="352">
        <v>-1.5014358064010862</v>
      </c>
      <c r="BX12" s="621">
        <v>-0.57843078038173468</v>
      </c>
      <c r="BY12" s="620" t="s">
        <v>493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 t="s">
        <v>493</v>
      </c>
      <c r="CF12" s="377">
        <v>686.45</v>
      </c>
      <c r="CG12" s="700">
        <v>911.83</v>
      </c>
      <c r="CH12" s="703">
        <v>225.38</v>
      </c>
      <c r="CI12" s="352">
        <v>0.32832689926433095</v>
      </c>
      <c r="CJ12" s="621">
        <v>1.0365577434162843</v>
      </c>
      <c r="CK12" s="620" t="s">
        <v>493</v>
      </c>
      <c r="CL12" s="377">
        <v>1080.92</v>
      </c>
      <c r="CM12" s="378">
        <v>578.22</v>
      </c>
      <c r="CN12" s="703">
        <v>-502.70000000000005</v>
      </c>
      <c r="CO12" s="352">
        <v>-0.4650667949524479</v>
      </c>
      <c r="CP12" s="621">
        <v>1.6322179270355159</v>
      </c>
      <c r="CQ12" s="620" t="s">
        <v>493</v>
      </c>
      <c r="CR12" s="377">
        <v>-34.229999999999997</v>
      </c>
      <c r="CS12" s="700">
        <v>72.650000000000006</v>
      </c>
      <c r="CT12" s="703">
        <v>106.88</v>
      </c>
      <c r="CU12" s="352">
        <v>3.1224072451066318</v>
      </c>
      <c r="CV12" s="621">
        <v>-5.1688209712490933E-2</v>
      </c>
      <c r="CW12" s="620" t="s">
        <v>493</v>
      </c>
      <c r="CX12" s="377">
        <v>-480.35</v>
      </c>
      <c r="CY12" s="700">
        <v>-973.66</v>
      </c>
      <c r="CZ12" s="703">
        <v>-493.30999999999995</v>
      </c>
      <c r="DA12" s="352">
        <v>-1.0269803268450086</v>
      </c>
      <c r="DB12" s="621">
        <v>-0.12101020279632196</v>
      </c>
      <c r="DC12" s="620">
        <v>-0.19149120288241794</v>
      </c>
      <c r="DD12" s="804">
        <v>1.7253412660062815</v>
      </c>
      <c r="DE12" s="799">
        <v>-5.5957187372984682</v>
      </c>
      <c r="DF12" s="707"/>
      <c r="DG12" s="704"/>
    </row>
    <row r="13" spans="1:116" s="702" customFormat="1" ht="19.5" customHeight="1">
      <c r="A13" s="708" t="s">
        <v>17</v>
      </c>
      <c r="B13" s="377">
        <v>958.57</v>
      </c>
      <c r="C13" s="378">
        <v>1201.49</v>
      </c>
      <c r="D13" s="703">
        <v>242.91999999999996</v>
      </c>
      <c r="E13" s="336">
        <v>0.25341915561722145</v>
      </c>
      <c r="F13" s="377">
        <v>3.01</v>
      </c>
      <c r="G13" s="700">
        <v>0</v>
      </c>
      <c r="H13" s="703">
        <v>-3.01</v>
      </c>
      <c r="I13" s="352">
        <v>-1</v>
      </c>
      <c r="J13" s="693">
        <v>3.1400940985008914E-3</v>
      </c>
      <c r="K13" s="620">
        <v>0</v>
      </c>
      <c r="L13" s="377">
        <v>-14.2</v>
      </c>
      <c r="M13" s="378">
        <v>-7.9</v>
      </c>
      <c r="N13" s="703">
        <v>6.2999999999999989</v>
      </c>
      <c r="O13" s="352">
        <v>0.44366197183098588</v>
      </c>
      <c r="P13" s="693">
        <v>-4.7176079734219272</v>
      </c>
      <c r="Q13" s="620" t="s">
        <v>493</v>
      </c>
      <c r="R13" s="377">
        <v>17.21</v>
      </c>
      <c r="S13" s="700">
        <v>7.9</v>
      </c>
      <c r="T13" s="703">
        <v>-9.31</v>
      </c>
      <c r="U13" s="352">
        <v>-0.54096455549099365</v>
      </c>
      <c r="V13" s="693">
        <v>5.7176079734219272</v>
      </c>
      <c r="W13" s="620" t="s">
        <v>493</v>
      </c>
      <c r="X13" s="377">
        <v>0</v>
      </c>
      <c r="Y13" s="378">
        <v>0</v>
      </c>
      <c r="Z13" s="703">
        <v>0</v>
      </c>
      <c r="AA13" s="352">
        <v>0</v>
      </c>
      <c r="AB13" s="621">
        <v>0</v>
      </c>
      <c r="AC13" s="620" t="s">
        <v>493</v>
      </c>
      <c r="AD13" s="377">
        <v>17.21</v>
      </c>
      <c r="AE13" s="378">
        <v>7.9</v>
      </c>
      <c r="AF13" s="703">
        <v>-9.31</v>
      </c>
      <c r="AG13" s="352">
        <v>-0.54096455549099365</v>
      </c>
      <c r="AH13" s="621">
        <v>5.7176079734219272</v>
      </c>
      <c r="AI13" s="620" t="s">
        <v>493</v>
      </c>
      <c r="AJ13" s="377">
        <v>3802.78</v>
      </c>
      <c r="AK13" s="700">
        <v>-13.82</v>
      </c>
      <c r="AL13" s="703">
        <v>-3816.6000000000004</v>
      </c>
      <c r="AM13" s="352">
        <v>-1.0036341834131872</v>
      </c>
      <c r="AN13" s="621">
        <v>3.9671385501319674</v>
      </c>
      <c r="AO13" s="620">
        <v>-1.1502384539197164E-2</v>
      </c>
      <c r="AP13" s="377">
        <v>5.62</v>
      </c>
      <c r="AQ13" s="378">
        <v>-1.73</v>
      </c>
      <c r="AR13" s="703">
        <v>-7.35</v>
      </c>
      <c r="AS13" s="352">
        <v>-1.3078291814946619</v>
      </c>
      <c r="AT13" s="621">
        <v>1.8671096345514953</v>
      </c>
      <c r="AU13" s="620" t="s">
        <v>493</v>
      </c>
      <c r="AV13" s="377">
        <v>0.04</v>
      </c>
      <c r="AW13" s="700">
        <v>-3.3</v>
      </c>
      <c r="AX13" s="703">
        <v>-3.34</v>
      </c>
      <c r="AY13" s="352">
        <v>-83.5</v>
      </c>
      <c r="AZ13" s="621">
        <v>7.1174377224199285E-3</v>
      </c>
      <c r="BA13" s="620" t="s">
        <v>493</v>
      </c>
      <c r="BB13" s="377">
        <v>5.66</v>
      </c>
      <c r="BC13" s="378">
        <v>-5.03</v>
      </c>
      <c r="BD13" s="703">
        <v>-10.690000000000001</v>
      </c>
      <c r="BE13" s="352">
        <v>-1.8886925795053005</v>
      </c>
      <c r="BF13" s="621">
        <v>0.32887855897733875</v>
      </c>
      <c r="BG13" s="620">
        <v>-0.63670886075949362</v>
      </c>
      <c r="BH13" s="377">
        <v>5.66</v>
      </c>
      <c r="BI13" s="378">
        <v>-5.03</v>
      </c>
      <c r="BJ13" s="703">
        <v>-10.690000000000001</v>
      </c>
      <c r="BK13" s="352">
        <v>-1.8886925795053005</v>
      </c>
      <c r="BL13" s="621">
        <v>0.32887855897733875</v>
      </c>
      <c r="BM13" s="620">
        <v>-0.63670886075949362</v>
      </c>
      <c r="BN13" s="377">
        <v>1.1299999999999999</v>
      </c>
      <c r="BO13" s="378">
        <v>4.1399999999999997</v>
      </c>
      <c r="BP13" s="703">
        <v>3.01</v>
      </c>
      <c r="BQ13" s="352">
        <v>2.663716814159292</v>
      </c>
      <c r="BR13" s="621">
        <v>1.1788393127262482E-3</v>
      </c>
      <c r="BS13" s="620">
        <v>3.4457215623933612E-3</v>
      </c>
      <c r="BT13" s="377">
        <v>-69.73</v>
      </c>
      <c r="BU13" s="700">
        <v>-89.37</v>
      </c>
      <c r="BV13" s="703">
        <v>-19.64</v>
      </c>
      <c r="BW13" s="352">
        <v>-0.28165782303169368</v>
      </c>
      <c r="BX13" s="621">
        <v>-4.0517141196978503</v>
      </c>
      <c r="BY13" s="620">
        <v>-11.312658227848102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3.35</v>
      </c>
      <c r="CG13" s="700">
        <v>14.24</v>
      </c>
      <c r="CH13" s="703">
        <v>10.89</v>
      </c>
      <c r="CI13" s="352">
        <v>3.2507462686567163</v>
      </c>
      <c r="CJ13" s="621">
        <v>0.1946542707728065</v>
      </c>
      <c r="CK13" s="620">
        <v>1.8025316455696201</v>
      </c>
      <c r="CL13" s="377">
        <v>8.7200000000000006</v>
      </c>
      <c r="CM13" s="378">
        <v>25.6</v>
      </c>
      <c r="CN13" s="703">
        <v>16.880000000000003</v>
      </c>
      <c r="CO13" s="352">
        <v>1.9357798165137616</v>
      </c>
      <c r="CP13" s="621">
        <v>0.50668216153399193</v>
      </c>
      <c r="CQ13" s="620">
        <v>3.240506329113924</v>
      </c>
      <c r="CR13" s="377">
        <v>-23.56</v>
      </c>
      <c r="CS13" s="700">
        <v>0.3</v>
      </c>
      <c r="CT13" s="703">
        <v>23.86</v>
      </c>
      <c r="CU13" s="352">
        <v>1.0127334465195246</v>
      </c>
      <c r="CV13" s="621">
        <v>-1.3689715281812898</v>
      </c>
      <c r="CW13" s="620">
        <v>3.7974683544303792E-2</v>
      </c>
      <c r="CX13" s="377">
        <v>92.76</v>
      </c>
      <c r="CY13" s="700">
        <v>62.16</v>
      </c>
      <c r="CZ13" s="703">
        <v>-30.600000000000009</v>
      </c>
      <c r="DA13" s="352">
        <v>-0.32988357050452788</v>
      </c>
      <c r="DB13" s="621">
        <v>9.6769145706625495E-2</v>
      </c>
      <c r="DC13" s="620">
        <v>5.1735761429558297E-2</v>
      </c>
      <c r="DD13" s="804">
        <v>-4.3898895990703073</v>
      </c>
      <c r="DE13" s="799">
        <v>-6.8683544303797461</v>
      </c>
      <c r="DF13" s="707"/>
      <c r="DG13" s="704"/>
    </row>
    <row r="14" spans="1:116" s="702" customFormat="1" ht="19.5" customHeight="1">
      <c r="A14" s="708" t="s">
        <v>496</v>
      </c>
      <c r="B14" s="377">
        <v>0</v>
      </c>
      <c r="C14" s="378">
        <v>529.24</v>
      </c>
      <c r="D14" s="703">
        <v>529.24</v>
      </c>
      <c r="E14" s="336" t="s">
        <v>549</v>
      </c>
      <c r="F14" s="377">
        <v>0</v>
      </c>
      <c r="G14" s="700">
        <v>26.46</v>
      </c>
      <c r="H14" s="703">
        <v>26.46</v>
      </c>
      <c r="I14" s="352" t="s">
        <v>555</v>
      </c>
      <c r="J14" s="693" t="s">
        <v>493</v>
      </c>
      <c r="K14" s="620">
        <v>4.9996220996145417E-2</v>
      </c>
      <c r="L14" s="377">
        <v>0</v>
      </c>
      <c r="M14" s="378">
        <v>0</v>
      </c>
      <c r="N14" s="703">
        <v>0</v>
      </c>
      <c r="O14" s="352">
        <v>0</v>
      </c>
      <c r="P14" s="693" t="s">
        <v>493</v>
      </c>
      <c r="Q14" s="620">
        <v>0</v>
      </c>
      <c r="R14" s="377">
        <v>0</v>
      </c>
      <c r="S14" s="700">
        <v>26.46</v>
      </c>
      <c r="T14" s="703">
        <v>26.46</v>
      </c>
      <c r="U14" s="352" t="s">
        <v>549</v>
      </c>
      <c r="V14" s="693" t="s">
        <v>493</v>
      </c>
      <c r="W14" s="620">
        <v>1</v>
      </c>
      <c r="X14" s="377">
        <v>0</v>
      </c>
      <c r="Y14" s="378">
        <v>0</v>
      </c>
      <c r="Z14" s="703">
        <v>0</v>
      </c>
      <c r="AA14" s="352">
        <v>0</v>
      </c>
      <c r="AB14" s="621" t="s">
        <v>493</v>
      </c>
      <c r="AC14" s="620">
        <v>0</v>
      </c>
      <c r="AD14" s="377">
        <v>0</v>
      </c>
      <c r="AE14" s="378">
        <v>26.46</v>
      </c>
      <c r="AF14" s="703">
        <v>26.46</v>
      </c>
      <c r="AG14" s="352" t="s">
        <v>549</v>
      </c>
      <c r="AH14" s="621" t="s">
        <v>493</v>
      </c>
      <c r="AI14" s="620">
        <v>1</v>
      </c>
      <c r="AJ14" s="377">
        <v>0</v>
      </c>
      <c r="AK14" s="700">
        <v>0</v>
      </c>
      <c r="AL14" s="703">
        <v>0</v>
      </c>
      <c r="AM14" s="352">
        <v>0</v>
      </c>
      <c r="AN14" s="621" t="s">
        <v>493</v>
      </c>
      <c r="AO14" s="620">
        <v>0</v>
      </c>
      <c r="AP14" s="377">
        <v>0</v>
      </c>
      <c r="AQ14" s="378">
        <v>0</v>
      </c>
      <c r="AR14" s="703">
        <v>0</v>
      </c>
      <c r="AS14" s="352">
        <v>0</v>
      </c>
      <c r="AT14" s="621" t="s">
        <v>493</v>
      </c>
      <c r="AU14" s="620">
        <v>0</v>
      </c>
      <c r="AV14" s="377">
        <v>0</v>
      </c>
      <c r="AW14" s="700">
        <v>0</v>
      </c>
      <c r="AX14" s="703">
        <v>0</v>
      </c>
      <c r="AY14" s="352">
        <v>0</v>
      </c>
      <c r="AZ14" s="621" t="s">
        <v>493</v>
      </c>
      <c r="BA14" s="620" t="s">
        <v>493</v>
      </c>
      <c r="BB14" s="377">
        <v>0</v>
      </c>
      <c r="BC14" s="378">
        <v>0</v>
      </c>
      <c r="BD14" s="703">
        <v>0</v>
      </c>
      <c r="BE14" s="352">
        <v>0</v>
      </c>
      <c r="BF14" s="621" t="s">
        <v>493</v>
      </c>
      <c r="BG14" s="620">
        <v>0</v>
      </c>
      <c r="BH14" s="377">
        <v>0</v>
      </c>
      <c r="BI14" s="378">
        <v>0</v>
      </c>
      <c r="BJ14" s="703">
        <v>0</v>
      </c>
      <c r="BK14" s="352">
        <v>0</v>
      </c>
      <c r="BL14" s="621" t="s">
        <v>493</v>
      </c>
      <c r="BM14" s="620">
        <v>0</v>
      </c>
      <c r="BN14" s="377">
        <v>0</v>
      </c>
      <c r="BO14" s="378">
        <v>158.77000000000001</v>
      </c>
      <c r="BP14" s="703">
        <v>158.77000000000001</v>
      </c>
      <c r="BQ14" s="352" t="s">
        <v>549</v>
      </c>
      <c r="BR14" s="621" t="s">
        <v>493</v>
      </c>
      <c r="BS14" s="620">
        <v>0.29999622099614542</v>
      </c>
      <c r="BT14" s="377">
        <v>0</v>
      </c>
      <c r="BU14" s="700">
        <v>-120.27</v>
      </c>
      <c r="BV14" s="703">
        <v>-120.27</v>
      </c>
      <c r="BW14" s="352" t="s">
        <v>549</v>
      </c>
      <c r="BX14" s="621" t="s">
        <v>493</v>
      </c>
      <c r="BY14" s="620">
        <v>-4.545351473922902</v>
      </c>
      <c r="BZ14" s="377">
        <v>0</v>
      </c>
      <c r="CA14" s="378">
        <v>0</v>
      </c>
      <c r="CB14" s="703">
        <v>0</v>
      </c>
      <c r="CC14" s="352">
        <v>0</v>
      </c>
      <c r="CD14" s="621" t="s">
        <v>493</v>
      </c>
      <c r="CE14" s="620">
        <v>0</v>
      </c>
      <c r="CF14" s="377">
        <v>0</v>
      </c>
      <c r="CG14" s="700">
        <v>0</v>
      </c>
      <c r="CH14" s="703">
        <v>0</v>
      </c>
      <c r="CI14" s="352">
        <v>0</v>
      </c>
      <c r="CJ14" s="621" t="s">
        <v>493</v>
      </c>
      <c r="CK14" s="620">
        <v>0</v>
      </c>
      <c r="CL14" s="377">
        <v>0</v>
      </c>
      <c r="CM14" s="378">
        <v>0</v>
      </c>
      <c r="CN14" s="703">
        <v>0</v>
      </c>
      <c r="CO14" s="352">
        <v>0</v>
      </c>
      <c r="CP14" s="621" t="s">
        <v>493</v>
      </c>
      <c r="CQ14" s="620">
        <v>0</v>
      </c>
      <c r="CR14" s="377">
        <v>0</v>
      </c>
      <c r="CS14" s="700">
        <v>0.15</v>
      </c>
      <c r="CT14" s="703">
        <v>0.15</v>
      </c>
      <c r="CU14" s="352" t="s">
        <v>549</v>
      </c>
      <c r="CV14" s="621" t="s">
        <v>493</v>
      </c>
      <c r="CW14" s="620">
        <v>5.6689342403628117E-3</v>
      </c>
      <c r="CX14" s="377">
        <v>0</v>
      </c>
      <c r="CY14" s="700">
        <v>146.58000000000001</v>
      </c>
      <c r="CZ14" s="703">
        <v>146.58000000000001</v>
      </c>
      <c r="DA14" s="352" t="s">
        <v>549</v>
      </c>
      <c r="DB14" s="621" t="s">
        <v>493</v>
      </c>
      <c r="DC14" s="620">
        <v>0.27696319250245638</v>
      </c>
      <c r="DD14" s="804" t="s">
        <v>553</v>
      </c>
      <c r="DE14" s="799">
        <v>-4.5396825396825395</v>
      </c>
      <c r="DF14" s="707"/>
      <c r="DG14" s="704"/>
    </row>
    <row r="15" spans="1:116" s="702" customFormat="1" ht="19.5" customHeight="1">
      <c r="A15" s="708" t="s">
        <v>40</v>
      </c>
      <c r="B15" s="377">
        <v>1552.39</v>
      </c>
      <c r="C15" s="378">
        <v>176.67</v>
      </c>
      <c r="D15" s="703">
        <v>-1375.72</v>
      </c>
      <c r="E15" s="336">
        <v>-0.88619483506077723</v>
      </c>
      <c r="F15" s="377">
        <v>948.64</v>
      </c>
      <c r="G15" s="700">
        <v>176.67</v>
      </c>
      <c r="H15" s="703">
        <v>-771.97</v>
      </c>
      <c r="I15" s="352">
        <v>-0.81376496879743632</v>
      </c>
      <c r="J15" s="693">
        <v>0.61108355503449518</v>
      </c>
      <c r="K15" s="620">
        <v>1</v>
      </c>
      <c r="L15" s="377">
        <v>-13.84</v>
      </c>
      <c r="M15" s="378">
        <v>-2.2000000000000002</v>
      </c>
      <c r="N15" s="703">
        <v>11.64</v>
      </c>
      <c r="O15" s="352">
        <v>0.84104046242774566</v>
      </c>
      <c r="P15" s="693">
        <v>-1.4589306797099005E-2</v>
      </c>
      <c r="Q15" s="620">
        <v>-1.2452595234052189E-2</v>
      </c>
      <c r="R15" s="377">
        <v>962.47</v>
      </c>
      <c r="S15" s="700">
        <v>178.87</v>
      </c>
      <c r="T15" s="703">
        <v>-783.6</v>
      </c>
      <c r="U15" s="352">
        <v>-0.81415524639729031</v>
      </c>
      <c r="V15" s="693">
        <v>1.0145787653904537</v>
      </c>
      <c r="W15" s="620">
        <v>1.0124525952340522</v>
      </c>
      <c r="X15" s="377">
        <v>0</v>
      </c>
      <c r="Y15" s="378">
        <v>0</v>
      </c>
      <c r="Z15" s="703">
        <v>0</v>
      </c>
      <c r="AA15" s="352">
        <v>0</v>
      </c>
      <c r="AB15" s="621">
        <v>0</v>
      </c>
      <c r="AC15" s="620">
        <v>0</v>
      </c>
      <c r="AD15" s="377">
        <v>962.47</v>
      </c>
      <c r="AE15" s="378">
        <v>178.87</v>
      </c>
      <c r="AF15" s="703">
        <v>-783.6</v>
      </c>
      <c r="AG15" s="352">
        <v>-0.81415524639729031</v>
      </c>
      <c r="AH15" s="621">
        <v>1.0145787653904537</v>
      </c>
      <c r="AI15" s="620">
        <v>1.0124525952340522</v>
      </c>
      <c r="AJ15" s="377">
        <v>683.72</v>
      </c>
      <c r="AK15" s="700">
        <v>63.02</v>
      </c>
      <c r="AL15" s="703">
        <v>-620.70000000000005</v>
      </c>
      <c r="AM15" s="352">
        <v>-0.90782776575206225</v>
      </c>
      <c r="AN15" s="621">
        <v>0.44043056190776803</v>
      </c>
      <c r="AO15" s="620">
        <v>0.35671025074998591</v>
      </c>
      <c r="AP15" s="377">
        <v>683.72</v>
      </c>
      <c r="AQ15" s="378">
        <v>63.02</v>
      </c>
      <c r="AR15" s="703">
        <v>-620.70000000000005</v>
      </c>
      <c r="AS15" s="352">
        <v>-0.90782776575206225</v>
      </c>
      <c r="AT15" s="621">
        <v>0.72073705515263964</v>
      </c>
      <c r="AU15" s="620">
        <v>0.35671025074998591</v>
      </c>
      <c r="AV15" s="377">
        <v>-4.45</v>
      </c>
      <c r="AW15" s="700">
        <v>21.81</v>
      </c>
      <c r="AX15" s="703">
        <v>26.259999999999998</v>
      </c>
      <c r="AY15" s="352">
        <v>5.9011235955056174</v>
      </c>
      <c r="AZ15" s="621">
        <v>-6.5085122564792607E-3</v>
      </c>
      <c r="BA15" s="620">
        <v>0.34608060933037127</v>
      </c>
      <c r="BB15" s="377">
        <v>679.28</v>
      </c>
      <c r="BC15" s="378">
        <v>84.83</v>
      </c>
      <c r="BD15" s="703">
        <v>-594.44999999999993</v>
      </c>
      <c r="BE15" s="352">
        <v>-0.87511777175833227</v>
      </c>
      <c r="BF15" s="621">
        <v>0.70576745249202566</v>
      </c>
      <c r="BG15" s="620">
        <v>0.47425504556381726</v>
      </c>
      <c r="BH15" s="377">
        <v>679.28</v>
      </c>
      <c r="BI15" s="378">
        <v>84.83</v>
      </c>
      <c r="BJ15" s="703">
        <v>-594.44999999999993</v>
      </c>
      <c r="BK15" s="352">
        <v>-0.87511777175833227</v>
      </c>
      <c r="BL15" s="621">
        <v>0.70576745249202566</v>
      </c>
      <c r="BM15" s="620">
        <v>0.47425504556381726</v>
      </c>
      <c r="BN15" s="377">
        <v>153.57</v>
      </c>
      <c r="BO15" s="378">
        <v>14.81</v>
      </c>
      <c r="BP15" s="703">
        <v>-138.76</v>
      </c>
      <c r="BQ15" s="352">
        <v>-0.90356189359901018</v>
      </c>
      <c r="BR15" s="621">
        <v>9.8924883566629512E-2</v>
      </c>
      <c r="BS15" s="620">
        <v>8.3828607007414957E-2</v>
      </c>
      <c r="BT15" s="377">
        <v>108.28</v>
      </c>
      <c r="BU15" s="700">
        <v>14.81</v>
      </c>
      <c r="BV15" s="703">
        <v>-93.47</v>
      </c>
      <c r="BW15" s="352">
        <v>-0.86322497229405248</v>
      </c>
      <c r="BX15" s="621">
        <v>0.11250220786102423</v>
      </c>
      <c r="BY15" s="620">
        <v>8.279756247554089E-2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76.569999999999993</v>
      </c>
      <c r="CG15" s="700">
        <v>31.81</v>
      </c>
      <c r="CH15" s="703">
        <v>-44.759999999999991</v>
      </c>
      <c r="CI15" s="352">
        <v>-0.58456314483479166</v>
      </c>
      <c r="CJ15" s="621">
        <v>7.9555726412251795E-2</v>
      </c>
      <c r="CK15" s="620">
        <v>0.17783865377089506</v>
      </c>
      <c r="CL15" s="377">
        <v>78.069999999999993</v>
      </c>
      <c r="CM15" s="378">
        <v>26.27</v>
      </c>
      <c r="CN15" s="703">
        <v>-51.8</v>
      </c>
      <c r="CO15" s="352">
        <v>-0.6635071090047393</v>
      </c>
      <c r="CP15" s="621">
        <v>8.1114216547009246E-2</v>
      </c>
      <c r="CQ15" s="620">
        <v>0.14686643931346788</v>
      </c>
      <c r="CR15" s="377">
        <v>-0.3</v>
      </c>
      <c r="CS15" s="700">
        <v>-1.18</v>
      </c>
      <c r="CT15" s="703">
        <v>-0.87999999999999989</v>
      </c>
      <c r="CU15" s="352">
        <v>-2.9333333333333331</v>
      </c>
      <c r="CV15" s="621">
        <v>-3.1169802695148939E-4</v>
      </c>
      <c r="CW15" s="620">
        <v>-6.5969698663834063E-3</v>
      </c>
      <c r="CX15" s="377">
        <v>20.57</v>
      </c>
      <c r="CY15" s="700">
        <v>22.33</v>
      </c>
      <c r="CZ15" s="703">
        <v>1.759999999999998</v>
      </c>
      <c r="DA15" s="352">
        <v>8.5561497326203106E-2</v>
      </c>
      <c r="DB15" s="621">
        <v>1.3250536269880635E-2</v>
      </c>
      <c r="DC15" s="620">
        <v>0.12639384162562969</v>
      </c>
      <c r="DD15" s="804">
        <v>0.97862790528535948</v>
      </c>
      <c r="DE15" s="799">
        <v>0.87516073125733762</v>
      </c>
      <c r="DF15" s="707"/>
      <c r="DG15" s="704"/>
    </row>
    <row r="16" spans="1:116" s="702" customFormat="1" ht="19.5" customHeight="1" thickBot="1">
      <c r="A16" s="708" t="s">
        <v>246</v>
      </c>
      <c r="B16" s="377">
        <v>0</v>
      </c>
      <c r="C16" s="378">
        <v>0</v>
      </c>
      <c r="D16" s="703">
        <v>0</v>
      </c>
      <c r="E16" s="336">
        <v>0</v>
      </c>
      <c r="F16" s="377">
        <v>0</v>
      </c>
      <c r="G16" s="700">
        <v>0</v>
      </c>
      <c r="H16" s="703">
        <v>0</v>
      </c>
      <c r="I16" s="352">
        <v>0</v>
      </c>
      <c r="J16" s="693" t="s">
        <v>493</v>
      </c>
      <c r="K16" s="620" t="s">
        <v>493</v>
      </c>
      <c r="L16" s="377">
        <v>0</v>
      </c>
      <c r="M16" s="378">
        <v>0</v>
      </c>
      <c r="N16" s="703">
        <v>0</v>
      </c>
      <c r="O16" s="352">
        <v>0</v>
      </c>
      <c r="P16" s="693" t="s">
        <v>493</v>
      </c>
      <c r="Q16" s="620" t="s">
        <v>493</v>
      </c>
      <c r="R16" s="377">
        <v>0</v>
      </c>
      <c r="S16" s="700">
        <v>0</v>
      </c>
      <c r="T16" s="703">
        <v>0</v>
      </c>
      <c r="U16" s="352">
        <v>0</v>
      </c>
      <c r="V16" s="693" t="s">
        <v>493</v>
      </c>
      <c r="W16" s="620" t="s">
        <v>493</v>
      </c>
      <c r="X16" s="377">
        <v>0</v>
      </c>
      <c r="Y16" s="378">
        <v>0</v>
      </c>
      <c r="Z16" s="703">
        <v>0</v>
      </c>
      <c r="AA16" s="352">
        <v>0</v>
      </c>
      <c r="AB16" s="621" t="s">
        <v>493</v>
      </c>
      <c r="AC16" s="620" t="s">
        <v>493</v>
      </c>
      <c r="AD16" s="377">
        <v>0</v>
      </c>
      <c r="AE16" s="378">
        <v>0</v>
      </c>
      <c r="AF16" s="703">
        <v>0</v>
      </c>
      <c r="AG16" s="352">
        <v>0</v>
      </c>
      <c r="AH16" s="621" t="s">
        <v>493</v>
      </c>
      <c r="AI16" s="620" t="s">
        <v>493</v>
      </c>
      <c r="AJ16" s="377">
        <v>0</v>
      </c>
      <c r="AK16" s="700">
        <v>0</v>
      </c>
      <c r="AL16" s="703">
        <v>0</v>
      </c>
      <c r="AM16" s="352">
        <v>0</v>
      </c>
      <c r="AN16" s="621" t="s">
        <v>493</v>
      </c>
      <c r="AO16" s="620" t="s">
        <v>493</v>
      </c>
      <c r="AP16" s="377">
        <v>0</v>
      </c>
      <c r="AQ16" s="378">
        <v>0</v>
      </c>
      <c r="AR16" s="703">
        <v>0</v>
      </c>
      <c r="AS16" s="352">
        <v>0</v>
      </c>
      <c r="AT16" s="621" t="s">
        <v>493</v>
      </c>
      <c r="AU16" s="620" t="s">
        <v>493</v>
      </c>
      <c r="AV16" s="377">
        <v>0</v>
      </c>
      <c r="AW16" s="700">
        <v>0</v>
      </c>
      <c r="AX16" s="703">
        <v>0</v>
      </c>
      <c r="AY16" s="352">
        <v>0</v>
      </c>
      <c r="AZ16" s="621" t="s">
        <v>493</v>
      </c>
      <c r="BA16" s="620" t="s">
        <v>493</v>
      </c>
      <c r="BB16" s="377">
        <v>0</v>
      </c>
      <c r="BC16" s="378">
        <v>0</v>
      </c>
      <c r="BD16" s="703">
        <v>0</v>
      </c>
      <c r="BE16" s="352">
        <v>0</v>
      </c>
      <c r="BF16" s="621" t="s">
        <v>493</v>
      </c>
      <c r="BG16" s="620" t="s">
        <v>493</v>
      </c>
      <c r="BH16" s="377">
        <v>0</v>
      </c>
      <c r="BI16" s="378">
        <v>0</v>
      </c>
      <c r="BJ16" s="703">
        <v>0</v>
      </c>
      <c r="BK16" s="352">
        <v>0</v>
      </c>
      <c r="BL16" s="621" t="s">
        <v>493</v>
      </c>
      <c r="BM16" s="620" t="s">
        <v>493</v>
      </c>
      <c r="BN16" s="377">
        <v>0</v>
      </c>
      <c r="BO16" s="378">
        <v>0</v>
      </c>
      <c r="BP16" s="703">
        <v>0</v>
      </c>
      <c r="BQ16" s="352">
        <v>0</v>
      </c>
      <c r="BR16" s="621" t="s">
        <v>493</v>
      </c>
      <c r="BS16" s="620" t="s">
        <v>493</v>
      </c>
      <c r="BT16" s="377">
        <v>0</v>
      </c>
      <c r="BU16" s="700">
        <v>0</v>
      </c>
      <c r="BV16" s="703">
        <v>0</v>
      </c>
      <c r="BW16" s="352">
        <v>0</v>
      </c>
      <c r="BX16" s="621" t="s">
        <v>493</v>
      </c>
      <c r="BY16" s="620" t="s">
        <v>493</v>
      </c>
      <c r="BZ16" s="377">
        <v>0</v>
      </c>
      <c r="CA16" s="378">
        <v>0</v>
      </c>
      <c r="CB16" s="703">
        <v>0</v>
      </c>
      <c r="CC16" s="352">
        <v>0</v>
      </c>
      <c r="CD16" s="621" t="s">
        <v>493</v>
      </c>
      <c r="CE16" s="620" t="s">
        <v>493</v>
      </c>
      <c r="CF16" s="377">
        <v>0</v>
      </c>
      <c r="CG16" s="700">
        <v>0</v>
      </c>
      <c r="CH16" s="703">
        <v>0</v>
      </c>
      <c r="CI16" s="352">
        <v>0</v>
      </c>
      <c r="CJ16" s="621" t="s">
        <v>493</v>
      </c>
      <c r="CK16" s="620" t="s">
        <v>493</v>
      </c>
      <c r="CL16" s="377">
        <v>0</v>
      </c>
      <c r="CM16" s="378">
        <v>0</v>
      </c>
      <c r="CN16" s="703">
        <v>0</v>
      </c>
      <c r="CO16" s="352">
        <v>0</v>
      </c>
      <c r="CP16" s="621" t="s">
        <v>493</v>
      </c>
      <c r="CQ16" s="620" t="s">
        <v>493</v>
      </c>
      <c r="CR16" s="377">
        <v>0</v>
      </c>
      <c r="CS16" s="700">
        <v>0</v>
      </c>
      <c r="CT16" s="703">
        <v>0</v>
      </c>
      <c r="CU16" s="352">
        <v>0</v>
      </c>
      <c r="CV16" s="621" t="s">
        <v>493</v>
      </c>
      <c r="CW16" s="620" t="s">
        <v>493</v>
      </c>
      <c r="CX16" s="377">
        <v>0</v>
      </c>
      <c r="CY16" s="700">
        <v>0</v>
      </c>
      <c r="CZ16" s="703">
        <v>0</v>
      </c>
      <c r="DA16" s="352">
        <v>0</v>
      </c>
      <c r="DB16" s="621" t="s">
        <v>493</v>
      </c>
      <c r="DC16" s="620" t="s">
        <v>493</v>
      </c>
      <c r="DD16" s="804" t="s">
        <v>553</v>
      </c>
      <c r="DE16" s="799" t="s">
        <v>553</v>
      </c>
      <c r="DF16" s="707"/>
      <c r="DG16" s="704"/>
    </row>
    <row r="17" spans="1:111" s="2" customFormat="1" ht="24" customHeight="1" thickTop="1" thickBot="1">
      <c r="A17" s="19" t="s">
        <v>8</v>
      </c>
      <c r="B17" s="20">
        <v>31334.3</v>
      </c>
      <c r="C17" s="21">
        <v>36502.400000000001</v>
      </c>
      <c r="D17" s="861">
        <v>5168.1000000000013</v>
      </c>
      <c r="E17" s="165">
        <v>0.1649342733043343</v>
      </c>
      <c r="F17" s="20">
        <v>5309.3899999999994</v>
      </c>
      <c r="G17" s="27">
        <v>5545.04</v>
      </c>
      <c r="H17" s="861">
        <v>235.64999999999984</v>
      </c>
      <c r="I17" s="168">
        <v>4.4383629757844226E-2</v>
      </c>
      <c r="J17" s="167">
        <v>0.16944338951245119</v>
      </c>
      <c r="K17" s="165">
        <v>0.15190891557815375</v>
      </c>
      <c r="L17" s="62">
        <v>438.27000000000004</v>
      </c>
      <c r="M17" s="63">
        <v>307.52999999999997</v>
      </c>
      <c r="N17" s="861">
        <v>-130.74</v>
      </c>
      <c r="O17" s="285">
        <v>-0.29830926141419684</v>
      </c>
      <c r="P17" s="169">
        <v>8.254620587299108E-2</v>
      </c>
      <c r="Q17" s="250">
        <v>5.5460375398554376E-2</v>
      </c>
      <c r="R17" s="62">
        <v>4871.1000000000004</v>
      </c>
      <c r="S17" s="65">
        <v>5237.51</v>
      </c>
      <c r="T17" s="861">
        <v>366.4100000000002</v>
      </c>
      <c r="U17" s="168">
        <v>7.5221202603108092E-2</v>
      </c>
      <c r="V17" s="167">
        <v>0.91745002721593272</v>
      </c>
      <c r="W17" s="165">
        <v>0.94453962460144569</v>
      </c>
      <c r="X17" s="62">
        <v>648.54</v>
      </c>
      <c r="Y17" s="63">
        <v>1413.06</v>
      </c>
      <c r="Z17" s="861">
        <v>764.52</v>
      </c>
      <c r="AA17" s="285">
        <v>1.1788324544361182</v>
      </c>
      <c r="AB17" s="166">
        <v>0.12214962547486623</v>
      </c>
      <c r="AC17" s="165">
        <v>0.25483314818288055</v>
      </c>
      <c r="AD17" s="62">
        <v>4222.5600000000004</v>
      </c>
      <c r="AE17" s="63">
        <v>3824.4500000000003</v>
      </c>
      <c r="AF17" s="861">
        <v>-398.1099999999999</v>
      </c>
      <c r="AG17" s="285">
        <v>-9.4281667992876378E-2</v>
      </c>
      <c r="AH17" s="166">
        <v>0.79530040174106642</v>
      </c>
      <c r="AI17" s="165">
        <v>0.68970647641856508</v>
      </c>
      <c r="AJ17" s="62">
        <v>24889.75</v>
      </c>
      <c r="AK17" s="65">
        <v>15343.19</v>
      </c>
      <c r="AL17" s="861">
        <v>-9546.5599999999977</v>
      </c>
      <c r="AM17" s="285">
        <v>-0.38355387257806928</v>
      </c>
      <c r="AN17" s="167">
        <v>0.79432921750286434</v>
      </c>
      <c r="AO17" s="165">
        <v>0.42033373148066977</v>
      </c>
      <c r="AP17" s="62">
        <v>4614.41</v>
      </c>
      <c r="AQ17" s="63">
        <v>1980.93</v>
      </c>
      <c r="AR17" s="861">
        <v>-2633.48</v>
      </c>
      <c r="AS17" s="168">
        <v>-0.57070784780719519</v>
      </c>
      <c r="AT17" s="166">
        <v>0.86910360700570133</v>
      </c>
      <c r="AU17" s="165">
        <v>0.35724359066841721</v>
      </c>
      <c r="AV17" s="62">
        <v>69.870000000000118</v>
      </c>
      <c r="AW17" s="65">
        <v>343.77000000000004</v>
      </c>
      <c r="AX17" s="861">
        <v>273.89999999999986</v>
      </c>
      <c r="AY17" s="168">
        <v>3.9201373980248957</v>
      </c>
      <c r="AZ17" s="166">
        <v>1.5141697421772257E-2</v>
      </c>
      <c r="BA17" s="165">
        <v>0.17353970104950706</v>
      </c>
      <c r="BB17" s="62">
        <v>4684.2999999999993</v>
      </c>
      <c r="BC17" s="63">
        <v>2324.6999999999998</v>
      </c>
      <c r="BD17" s="861">
        <v>-2359.6</v>
      </c>
      <c r="BE17" s="168">
        <v>-0.50372520974318469</v>
      </c>
      <c r="BF17" s="166">
        <v>0.96165137237995502</v>
      </c>
      <c r="BG17" s="165">
        <v>0.44385595445163822</v>
      </c>
      <c r="BH17" s="62">
        <v>4684.2999999999993</v>
      </c>
      <c r="BI17" s="63">
        <v>2324.6999999999998</v>
      </c>
      <c r="BJ17" s="861">
        <v>-2359.6</v>
      </c>
      <c r="BK17" s="285">
        <v>-0.50372520974318469</v>
      </c>
      <c r="BL17" s="166">
        <v>1.1093507256261601</v>
      </c>
      <c r="BM17" s="165">
        <v>0.60785210945364687</v>
      </c>
      <c r="BN17" s="62">
        <v>2842.31</v>
      </c>
      <c r="BO17" s="63">
        <v>3670.7200000000003</v>
      </c>
      <c r="BP17" s="861">
        <v>828.41000000000008</v>
      </c>
      <c r="BQ17" s="285">
        <v>0.29145659692292547</v>
      </c>
      <c r="BR17" s="166">
        <v>9.0709222800573169E-2</v>
      </c>
      <c r="BS17" s="165">
        <v>0.10056105899886035</v>
      </c>
      <c r="BT17" s="62">
        <v>-5121.91</v>
      </c>
      <c r="BU17" s="65">
        <v>-6898.42</v>
      </c>
      <c r="BV17" s="861">
        <v>-1776.51</v>
      </c>
      <c r="BW17" s="168">
        <v>-0.34684521984962646</v>
      </c>
      <c r="BX17" s="166">
        <v>-1.2129869084157476</v>
      </c>
      <c r="BY17" s="165">
        <v>-1.8037678620455229</v>
      </c>
      <c r="BZ17" s="62">
        <v>0</v>
      </c>
      <c r="CA17" s="63">
        <v>0</v>
      </c>
      <c r="CB17" s="861">
        <v>0</v>
      </c>
      <c r="CC17" s="168">
        <v>0</v>
      </c>
      <c r="CD17" s="166">
        <v>0</v>
      </c>
      <c r="CE17" s="165">
        <v>0</v>
      </c>
      <c r="CF17" s="62">
        <v>4133.7299999999996</v>
      </c>
      <c r="CG17" s="65">
        <v>4076.38</v>
      </c>
      <c r="CH17" s="861">
        <v>-57.349999999999909</v>
      </c>
      <c r="CI17" s="168">
        <v>-1.3873668575354331E-2</v>
      </c>
      <c r="CJ17" s="166">
        <v>0.97896299874957349</v>
      </c>
      <c r="CK17" s="165">
        <v>1.0658735242976114</v>
      </c>
      <c r="CL17" s="62">
        <v>4408.38</v>
      </c>
      <c r="CM17" s="63">
        <v>3775.48</v>
      </c>
      <c r="CN17" s="861">
        <v>-632.9000000000002</v>
      </c>
      <c r="CO17" s="168">
        <v>-0.14356747830268718</v>
      </c>
      <c r="CP17" s="166">
        <v>1.0440064794816415</v>
      </c>
      <c r="CQ17" s="165">
        <v>0.9871955444573729</v>
      </c>
      <c r="CR17" s="62">
        <v>-253.24999999999997</v>
      </c>
      <c r="CS17" s="65">
        <v>135.03</v>
      </c>
      <c r="CT17" s="861">
        <v>388.28000000000003</v>
      </c>
      <c r="CU17" s="168">
        <v>1.5331885488647583</v>
      </c>
      <c r="CV17" s="166">
        <v>-5.9975465120685072E-2</v>
      </c>
      <c r="CW17" s="165">
        <v>3.5307037613251574E-2</v>
      </c>
      <c r="CX17" s="62">
        <v>-3628.69</v>
      </c>
      <c r="CY17" s="65">
        <v>411.25</v>
      </c>
      <c r="CZ17" s="861">
        <v>4039.94</v>
      </c>
      <c r="DA17" s="285">
        <v>1.1133329107749628</v>
      </c>
      <c r="DB17" s="166">
        <v>-0.11580568259064349</v>
      </c>
      <c r="DC17" s="165">
        <v>1.1266382484439379E-2</v>
      </c>
      <c r="DD17" s="827">
        <v>1.8593601985525365</v>
      </c>
      <c r="DE17" s="826">
        <v>0.89246296853142282</v>
      </c>
      <c r="DF17" s="283"/>
      <c r="DG17" s="284"/>
    </row>
    <row r="18" spans="1:111" ht="13.5" thickTop="1">
      <c r="A18" s="5"/>
      <c r="B18" s="4" t="s">
        <v>551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11"/>
      <c r="Y18" s="5"/>
      <c r="Z18" s="5"/>
      <c r="AA18" s="5"/>
      <c r="AB18" s="5"/>
      <c r="AC18" s="5"/>
      <c r="AD18" s="11"/>
      <c r="AE18" s="5"/>
      <c r="AF18" s="5"/>
      <c r="AG18" s="5"/>
      <c r="AH18" s="5"/>
      <c r="AI18" s="5"/>
      <c r="AJ18" s="9"/>
      <c r="AK18" s="6"/>
      <c r="AL18" s="6"/>
      <c r="AM18" s="6"/>
      <c r="AN18" s="9"/>
      <c r="AO18" s="6"/>
      <c r="AP18" s="9"/>
      <c r="AQ18" s="6"/>
      <c r="AR18" s="6"/>
      <c r="AS18" s="6"/>
      <c r="AT18" s="5"/>
      <c r="AU18" s="5"/>
      <c r="AV18" s="5"/>
      <c r="AW18" s="5"/>
      <c r="AX18" s="5"/>
      <c r="AY18" s="5"/>
      <c r="AZ18" s="5"/>
      <c r="BA18" s="5"/>
      <c r="BB18" s="11"/>
      <c r="BC18" s="5"/>
      <c r="BD18" s="5"/>
      <c r="BE18" s="5"/>
      <c r="BF18" s="5"/>
      <c r="BG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11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</row>
    <row r="19" spans="1:111">
      <c r="A19" s="5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11"/>
      <c r="Y19" s="5"/>
      <c r="Z19" s="5"/>
      <c r="AA19" s="5"/>
      <c r="AB19" s="5"/>
      <c r="AC19" s="5"/>
      <c r="AD19" s="11"/>
      <c r="AE19" s="5"/>
      <c r="AF19" s="5"/>
      <c r="AG19" s="5"/>
      <c r="AH19" s="5"/>
      <c r="AI19" s="5"/>
      <c r="AJ19" s="9"/>
      <c r="AK19" s="6"/>
      <c r="AL19" s="6"/>
      <c r="AM19" s="6"/>
      <c r="AN19" s="9"/>
      <c r="AO19" s="6"/>
      <c r="AP19" s="9"/>
      <c r="AQ19" s="6"/>
      <c r="AR19" s="6"/>
      <c r="AS19" s="6"/>
      <c r="AT19" s="5"/>
      <c r="AU19" s="5"/>
      <c r="AV19" s="5"/>
      <c r="AW19" s="5"/>
      <c r="AX19" s="5"/>
      <c r="AY19" s="5"/>
      <c r="AZ19" s="5"/>
      <c r="BA19" s="5"/>
      <c r="BB19" s="11"/>
      <c r="BC19" s="5"/>
      <c r="BD19" s="5"/>
      <c r="BE19" s="5"/>
      <c r="BF19" s="5"/>
      <c r="BG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11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</row>
    <row r="20" spans="1:111" ht="15">
      <c r="AJ20" s="41"/>
      <c r="AK20" s="42"/>
      <c r="AL20" s="42"/>
      <c r="AM20" s="42"/>
      <c r="AN20" s="41"/>
      <c r="AT20" s="34"/>
      <c r="AU20" s="34"/>
      <c r="AV20" s="34"/>
      <c r="AW20" s="34"/>
      <c r="AX20" s="34"/>
      <c r="AY20" s="34"/>
      <c r="DF20" s="286"/>
      <c r="DG20" s="286"/>
    </row>
    <row r="21" spans="1:111">
      <c r="B21" s="34" t="s">
        <v>44</v>
      </c>
      <c r="X21" s="34" t="s">
        <v>45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  <c r="BB21" s="34" t="s">
        <v>52</v>
      </c>
      <c r="CL21" s="5" t="s">
        <v>390</v>
      </c>
    </row>
    <row r="22" spans="1:111">
      <c r="B22" s="34" t="s">
        <v>411</v>
      </c>
      <c r="X22" s="34" t="s">
        <v>47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34" t="s">
        <v>410</v>
      </c>
      <c r="X23" s="34" t="s">
        <v>48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111">
      <c r="X24" s="34" t="s">
        <v>49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111">
      <c r="B25" s="147" t="s">
        <v>275</v>
      </c>
    </row>
    <row r="27" spans="1:111">
      <c r="A27" s="287"/>
    </row>
    <row r="28" spans="1:111">
      <c r="A28" s="287"/>
    </row>
    <row r="29" spans="1:111">
      <c r="A29" s="28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  <c r="Z29" s="117"/>
      <c r="AA29" s="117"/>
      <c r="AB29" s="117"/>
      <c r="AC29" s="117"/>
      <c r="AD29" s="117"/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7"/>
      <c r="AV29" s="117"/>
      <c r="AW29" s="117"/>
      <c r="AX29" s="117"/>
      <c r="AY29" s="117"/>
      <c r="AZ29" s="117"/>
      <c r="BA29" s="117"/>
      <c r="BB29" s="117"/>
      <c r="BC29" s="117"/>
      <c r="BD29" s="117"/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</row>
    <row r="30" spans="1:111">
      <c r="A30" s="288"/>
    </row>
    <row r="33" spans="1:5">
      <c r="A33" s="287"/>
    </row>
    <row r="34" spans="1:5">
      <c r="A34" s="287"/>
      <c r="E34"/>
    </row>
    <row r="35" spans="1:5">
      <c r="A35" s="287"/>
    </row>
    <row r="36" spans="1:5">
      <c r="A36" s="287"/>
    </row>
    <row r="37" spans="1:5">
      <c r="A37" s="287"/>
    </row>
    <row r="38" spans="1:5">
      <c r="A38" s="287"/>
    </row>
    <row r="39" spans="1:5">
      <c r="A39" s="287"/>
    </row>
    <row r="40" spans="1:5">
      <c r="A40" s="287"/>
    </row>
    <row r="41" spans="1:5">
      <c r="A41" s="287"/>
    </row>
    <row r="46" spans="1:5">
      <c r="A46" s="332"/>
    </row>
    <row r="47" spans="1:5">
      <c r="A47" s="333"/>
    </row>
    <row r="48" spans="1:5">
      <c r="A48" s="318"/>
    </row>
    <row r="50" spans="41:51" s="5" customFormat="1">
      <c r="AO50" s="42"/>
      <c r="AP50" s="41"/>
      <c r="AQ50" s="42"/>
      <c r="AR50" s="42"/>
      <c r="AS50" s="42"/>
      <c r="AT50" s="41"/>
      <c r="AU50" s="42"/>
      <c r="AV50" s="41"/>
      <c r="AW50" s="42"/>
      <c r="AX50" s="42"/>
      <c r="AY50" s="42"/>
    </row>
    <row r="51" spans="41:51" s="5" customFormat="1">
      <c r="AO51" s="42"/>
      <c r="AP51" s="41"/>
      <c r="AQ51" s="42"/>
      <c r="AR51" s="42"/>
      <c r="AS51" s="42"/>
      <c r="AT51" s="41"/>
      <c r="AU51" s="42"/>
      <c r="AV51" s="41"/>
      <c r="AW51" s="42"/>
      <c r="AX51" s="42"/>
      <c r="AY51" s="42"/>
    </row>
    <row r="52" spans="41:51" s="5" customFormat="1">
      <c r="AO52" s="42"/>
      <c r="AP52" s="41"/>
      <c r="AQ52" s="42"/>
      <c r="AR52" s="42"/>
      <c r="AS52" s="42"/>
      <c r="AT52" s="41"/>
      <c r="AU52" s="42"/>
      <c r="AV52" s="41"/>
      <c r="AW52" s="42"/>
      <c r="AX52" s="42"/>
      <c r="AY52" s="42"/>
    </row>
    <row r="53" spans="41:51" s="5" customFormat="1">
      <c r="AO53" s="42"/>
      <c r="AP53" s="41"/>
      <c r="AQ53" s="42"/>
      <c r="AR53" s="42"/>
      <c r="AS53" s="42"/>
      <c r="AT53" s="41"/>
      <c r="AU53" s="42"/>
      <c r="AV53" s="41"/>
      <c r="AW53" s="42"/>
      <c r="AX53" s="42"/>
      <c r="AY53" s="42"/>
    </row>
    <row r="54" spans="41:51" s="5" customFormat="1">
      <c r="AO54" s="42"/>
      <c r="AP54" s="41"/>
      <c r="AQ54" s="42"/>
      <c r="AR54" s="42"/>
      <c r="AS54" s="42"/>
      <c r="AT54" s="41"/>
      <c r="AU54" s="42"/>
      <c r="AV54" s="41"/>
      <c r="AW54" s="42"/>
      <c r="AX54" s="42"/>
      <c r="AY54" s="42"/>
    </row>
    <row r="55" spans="41:51" s="5" customFormat="1">
      <c r="AO55" s="42"/>
      <c r="AP55" s="41"/>
      <c r="AQ55" s="42"/>
      <c r="AR55" s="42"/>
      <c r="AS55" s="42"/>
      <c r="AT55" s="41"/>
      <c r="AU55" s="42"/>
      <c r="AV55" s="41"/>
      <c r="AW55" s="42"/>
      <c r="AX55" s="42"/>
      <c r="AY55" s="42"/>
    </row>
    <row r="56" spans="41:51" s="5" customFormat="1">
      <c r="AO56" s="42"/>
      <c r="AP56" s="41"/>
      <c r="AQ56" s="42"/>
      <c r="AR56" s="42"/>
      <c r="AS56" s="42"/>
      <c r="AT56" s="41"/>
      <c r="AU56" s="42"/>
      <c r="AV56" s="41"/>
      <c r="AW56" s="42"/>
      <c r="AX56" s="42"/>
      <c r="AY56" s="42"/>
    </row>
    <row r="57" spans="41:51" s="5" customFormat="1">
      <c r="AO57" s="42"/>
      <c r="AP57" s="41"/>
      <c r="AQ57" s="42"/>
      <c r="AR57" s="42"/>
      <c r="AS57" s="42"/>
      <c r="AT57" s="41"/>
      <c r="AU57" s="42"/>
      <c r="AV57" s="41"/>
      <c r="AW57" s="42"/>
      <c r="AX57" s="42"/>
      <c r="AY57" s="42"/>
    </row>
    <row r="58" spans="41:51" s="5" customFormat="1">
      <c r="AO58" s="42"/>
      <c r="AP58" s="41"/>
      <c r="AQ58" s="42"/>
      <c r="AR58" s="42"/>
      <c r="AS58" s="42"/>
      <c r="AT58" s="41"/>
      <c r="AU58" s="42"/>
      <c r="AV58" s="41"/>
      <c r="AW58" s="42"/>
      <c r="AX58" s="42"/>
      <c r="AY58" s="42"/>
    </row>
    <row r="59" spans="41:51" s="5" customFormat="1">
      <c r="AO59" s="42"/>
      <c r="AP59" s="41"/>
      <c r="AQ59" s="42"/>
      <c r="AR59" s="42"/>
      <c r="AS59" s="42"/>
      <c r="AT59" s="41"/>
      <c r="AU59" s="42"/>
      <c r="AV59" s="41"/>
      <c r="AW59" s="42"/>
      <c r="AX59" s="42"/>
      <c r="AY59" s="42"/>
    </row>
    <row r="60" spans="41:51" s="5" customFormat="1">
      <c r="AO60" s="42"/>
      <c r="AP60" s="41"/>
      <c r="AQ60" s="42"/>
      <c r="AR60" s="42"/>
      <c r="AS60" s="42"/>
      <c r="AT60" s="41"/>
      <c r="AU60" s="42"/>
      <c r="AV60" s="41"/>
      <c r="AW60" s="42"/>
      <c r="AX60" s="42"/>
      <c r="AY60" s="42"/>
    </row>
    <row r="61" spans="41:51" s="5" customFormat="1">
      <c r="AO61" s="42"/>
      <c r="AP61" s="41"/>
      <c r="AQ61" s="42"/>
      <c r="AR61" s="42"/>
      <c r="AS61" s="42"/>
      <c r="AT61" s="41"/>
      <c r="AU61" s="42"/>
      <c r="AV61" s="41"/>
      <c r="AW61" s="42"/>
      <c r="AX61" s="42"/>
      <c r="AY61" s="42"/>
    </row>
    <row r="62" spans="41:51" s="5" customFormat="1">
      <c r="AO62" s="42"/>
      <c r="AP62" s="41"/>
      <c r="AQ62" s="42"/>
      <c r="AR62" s="42"/>
      <c r="AS62" s="42"/>
      <c r="AT62" s="41"/>
      <c r="AU62" s="42"/>
      <c r="AV62" s="41"/>
      <c r="AW62" s="42"/>
      <c r="AX62" s="42"/>
      <c r="AY62" s="42"/>
    </row>
    <row r="63" spans="41:51" s="5" customFormat="1">
      <c r="AO63" s="42"/>
      <c r="AP63" s="41"/>
      <c r="AQ63" s="42"/>
      <c r="AR63" s="42"/>
      <c r="AS63" s="42"/>
      <c r="AT63" s="41"/>
      <c r="AU63" s="42"/>
      <c r="AV63" s="41"/>
      <c r="AW63" s="42"/>
      <c r="AX63" s="42"/>
      <c r="AY63" s="42"/>
    </row>
    <row r="64" spans="41:51" s="5" customFormat="1">
      <c r="AO64" s="42"/>
      <c r="AP64" s="41"/>
      <c r="AQ64" s="42"/>
      <c r="AR64" s="42"/>
      <c r="AS64" s="42"/>
      <c r="AT64" s="41"/>
      <c r="AU64" s="42"/>
      <c r="AV64" s="41"/>
      <c r="AW64" s="42"/>
      <c r="AX64" s="42"/>
      <c r="AY64" s="42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</sheetData>
  <sortState xmlns:xlrd2="http://schemas.microsoft.com/office/spreadsheetml/2017/richdata2" ref="A10:DE16">
    <sortCondition descending="1" ref="C10:C16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0.79998168889431442"/>
  </sheetPr>
  <dimension ref="A1:DI29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37.42578125" style="5" bestFit="1" customWidth="1"/>
    <col min="2" max="3" width="12.7109375" style="5" customWidth="1"/>
    <col min="4" max="4" width="10.7109375" style="5" customWidth="1"/>
    <col min="5" max="5" width="10.7109375" style="246" customWidth="1"/>
    <col min="6" max="7" width="12.7109375" style="5" customWidth="1"/>
    <col min="8" max="8" width="10.7109375" style="5" customWidth="1"/>
    <col min="9" max="9" width="10.7109375" style="246" customWidth="1"/>
    <col min="10" max="11" width="8.7109375" style="5" customWidth="1"/>
    <col min="12" max="13" width="12.7109375" style="5" customWidth="1"/>
    <col min="14" max="15" width="10.7109375" style="5" customWidth="1"/>
    <col min="16" max="17" width="8.7109375" style="5" customWidth="1"/>
    <col min="18" max="19" width="12.7109375" style="5" customWidth="1"/>
    <col min="20" max="21" width="10.7109375" style="5" customWidth="1"/>
    <col min="22" max="23" width="8.7109375" style="5" customWidth="1"/>
    <col min="24" max="25" width="12.7109375" style="5" customWidth="1"/>
    <col min="26" max="27" width="10.7109375" style="5" customWidth="1"/>
    <col min="28" max="29" width="8.7109375" style="5" customWidth="1"/>
    <col min="30" max="31" width="12.7109375" style="5" customWidth="1"/>
    <col min="32" max="33" width="10.7109375" style="5" customWidth="1"/>
    <col min="34" max="35" width="8.7109375" style="5" customWidth="1"/>
    <col min="36" max="37" width="12.7109375" style="5" customWidth="1"/>
    <col min="38" max="39" width="10.7109375" style="5" customWidth="1"/>
    <col min="40" max="40" width="8.7109375" style="5" customWidth="1"/>
    <col min="41" max="41" width="8.7109375" style="6" customWidth="1"/>
    <col min="42" max="42" width="12.7109375" style="9" customWidth="1"/>
    <col min="43" max="43" width="12.7109375" style="6" customWidth="1"/>
    <col min="44" max="45" width="10.7109375" style="6" customWidth="1"/>
    <col min="46" max="46" width="8.7109375" style="9" customWidth="1"/>
    <col min="47" max="47" width="8.7109375" style="6" customWidth="1"/>
    <col min="48" max="48" width="12.7109375" style="9" customWidth="1"/>
    <col min="49" max="49" width="12.7109375" style="6" customWidth="1"/>
    <col min="50" max="51" width="10.7109375" style="6" customWidth="1"/>
    <col min="52" max="53" width="8.7109375" style="5" customWidth="1"/>
    <col min="54" max="55" width="12.7109375" style="5" customWidth="1"/>
    <col min="56" max="57" width="10.7109375" style="5" customWidth="1"/>
    <col min="58" max="59" width="8.7109375" style="5" customWidth="1"/>
    <col min="60" max="61" width="12.7109375" style="5" customWidth="1"/>
    <col min="62" max="63" width="10.7109375" style="5" customWidth="1"/>
    <col min="64" max="65" width="8.7109375" style="5" customWidth="1"/>
    <col min="66" max="67" width="12.7109375" style="5" customWidth="1"/>
    <col min="68" max="69" width="10.7109375" style="5" customWidth="1"/>
    <col min="70" max="71" width="8.7109375" style="5" customWidth="1"/>
    <col min="72" max="73" width="12.7109375" style="5" customWidth="1"/>
    <col min="74" max="75" width="10.7109375" style="5" customWidth="1"/>
    <col min="76" max="77" width="8.7109375" style="5" customWidth="1"/>
    <col min="78" max="79" width="12.7109375" style="5" customWidth="1"/>
    <col min="80" max="81" width="10.7109375" style="5" customWidth="1"/>
    <col min="82" max="83" width="8.7109375" style="5" customWidth="1"/>
    <col min="84" max="85" width="12.7109375" style="5" customWidth="1"/>
    <col min="86" max="87" width="10.7109375" style="5" customWidth="1"/>
    <col min="88" max="89" width="8.7109375" style="5" customWidth="1"/>
    <col min="90" max="91" width="12.7109375" style="5" customWidth="1"/>
    <col min="92" max="93" width="10.7109375" style="5" customWidth="1"/>
    <col min="94" max="95" width="8.7109375" style="5" customWidth="1"/>
    <col min="96" max="97" width="12.7109375" style="5" customWidth="1"/>
    <col min="98" max="99" width="10.7109375" style="5" customWidth="1"/>
    <col min="100" max="101" width="8.7109375" style="5" customWidth="1"/>
    <col min="102" max="103" width="12.7109375" style="5" customWidth="1"/>
    <col min="104" max="105" width="10.7109375" style="5" customWidth="1"/>
    <col min="106" max="107" width="8.7109375" style="5" customWidth="1"/>
    <col min="108" max="109" width="12.7109375" style="5" customWidth="1"/>
    <col min="110" max="16384" width="11.42578125" style="5"/>
  </cols>
  <sheetData>
    <row r="1" spans="1:113" s="25" customFormat="1" ht="24" customHeight="1">
      <c r="A1" s="123"/>
      <c r="B1" s="1230" t="s">
        <v>277</v>
      </c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  <c r="X1" s="1230" t="s">
        <v>277</v>
      </c>
      <c r="Y1" s="1230"/>
      <c r="Z1" s="1230"/>
      <c r="AA1" s="1230"/>
      <c r="AB1" s="1230"/>
      <c r="AC1" s="1230"/>
      <c r="AD1" s="1230"/>
      <c r="AE1" s="1230"/>
      <c r="AF1" s="1230"/>
      <c r="AG1" s="1230"/>
      <c r="AH1" s="1230"/>
      <c r="AI1" s="1230"/>
      <c r="AJ1" s="1230"/>
      <c r="AK1" s="1230"/>
      <c r="AL1" s="1230"/>
      <c r="AM1" s="1230"/>
      <c r="AN1" s="1230"/>
      <c r="AO1" s="1230"/>
      <c r="AP1" s="1230"/>
      <c r="AQ1" s="1230"/>
      <c r="AR1" s="1230"/>
      <c r="AS1" s="1230"/>
      <c r="AT1" s="1230"/>
      <c r="AU1" s="1230"/>
      <c r="AV1" s="1230"/>
      <c r="AW1" s="1230"/>
      <c r="AX1" s="1230"/>
      <c r="AY1" s="1230"/>
      <c r="AZ1" s="1230"/>
      <c r="BA1" s="1230"/>
      <c r="BB1" s="1230" t="s">
        <v>277</v>
      </c>
      <c r="BC1" s="1230"/>
      <c r="BD1" s="1230"/>
      <c r="BE1" s="1230"/>
      <c r="BF1" s="1230"/>
      <c r="BG1" s="1230"/>
      <c r="BH1" s="1230"/>
      <c r="BI1" s="1230"/>
      <c r="BJ1" s="1230"/>
      <c r="BK1" s="1230"/>
      <c r="BL1" s="1230"/>
      <c r="BM1" s="1230"/>
      <c r="BN1" s="1230"/>
      <c r="BO1" s="1230"/>
      <c r="BP1" s="1230"/>
      <c r="BQ1" s="1230"/>
      <c r="BR1" s="1230"/>
      <c r="BS1" s="1230"/>
      <c r="BT1" s="1230"/>
      <c r="BU1" s="1230"/>
      <c r="BV1" s="1230"/>
      <c r="BW1" s="1230"/>
      <c r="BX1" s="1230"/>
      <c r="BY1" s="1230"/>
      <c r="BZ1" s="1230"/>
      <c r="CA1" s="1230"/>
      <c r="CB1" s="1230"/>
      <c r="CC1" s="1230"/>
      <c r="CD1" s="1230"/>
      <c r="CE1" s="1230"/>
      <c r="CF1" s="1230"/>
      <c r="CG1" s="1230"/>
      <c r="CH1" s="1230"/>
      <c r="CI1" s="1230"/>
      <c r="CJ1" s="1230"/>
      <c r="CK1" s="1230"/>
      <c r="CL1" s="1230" t="s">
        <v>277</v>
      </c>
      <c r="CM1" s="1230"/>
      <c r="CN1" s="1230"/>
      <c r="CO1" s="1230"/>
      <c r="CP1" s="1230"/>
      <c r="CQ1" s="1230"/>
      <c r="CR1" s="1230"/>
      <c r="CS1" s="1230"/>
      <c r="CT1" s="1230"/>
      <c r="CU1" s="1230"/>
      <c r="CV1" s="1230"/>
      <c r="CW1" s="1230"/>
      <c r="CX1" s="1230"/>
      <c r="CY1" s="1230"/>
      <c r="CZ1" s="1230"/>
      <c r="DA1" s="1230"/>
      <c r="DB1" s="1230"/>
      <c r="DC1" s="1230"/>
      <c r="DD1" s="1230"/>
      <c r="DE1" s="1230"/>
      <c r="DF1" s="123"/>
      <c r="DG1" s="123"/>
      <c r="DH1" s="123"/>
      <c r="DI1" s="123"/>
    </row>
    <row r="2" spans="1:113" s="26" customFormat="1" ht="22.5" customHeight="1">
      <c r="A2" s="16"/>
      <c r="B2" s="1328" t="s">
        <v>256</v>
      </c>
      <c r="C2" s="1328"/>
      <c r="D2" s="1328"/>
      <c r="E2" s="1328"/>
      <c r="F2" s="1328"/>
      <c r="G2" s="1328"/>
      <c r="H2" s="1328"/>
      <c r="I2" s="1328"/>
      <c r="J2" s="1328"/>
      <c r="K2" s="1328"/>
      <c r="L2" s="1328"/>
      <c r="M2" s="1328"/>
      <c r="N2" s="1328"/>
      <c r="O2" s="1328"/>
      <c r="P2" s="1328"/>
      <c r="Q2" s="1328"/>
      <c r="R2" s="1328"/>
      <c r="S2" s="1328"/>
      <c r="T2" s="1328"/>
      <c r="U2" s="1328"/>
      <c r="V2" s="1328"/>
      <c r="W2" s="1328"/>
      <c r="X2" s="1328" t="s">
        <v>256</v>
      </c>
      <c r="Y2" s="1328"/>
      <c r="Z2" s="1328"/>
      <c r="AA2" s="1328"/>
      <c r="AB2" s="1328"/>
      <c r="AC2" s="1328"/>
      <c r="AD2" s="1328"/>
      <c r="AE2" s="1328"/>
      <c r="AF2" s="1328"/>
      <c r="AG2" s="1328"/>
      <c r="AH2" s="1328"/>
      <c r="AI2" s="1328"/>
      <c r="AJ2" s="1328"/>
      <c r="AK2" s="1328"/>
      <c r="AL2" s="1328"/>
      <c r="AM2" s="1328"/>
      <c r="AN2" s="1328"/>
      <c r="AO2" s="1328"/>
      <c r="AP2" s="1328"/>
      <c r="AQ2" s="1328"/>
      <c r="AR2" s="1328"/>
      <c r="AS2" s="1328"/>
      <c r="AT2" s="1328"/>
      <c r="AU2" s="1328"/>
      <c r="AV2" s="1328"/>
      <c r="AW2" s="1328"/>
      <c r="AX2" s="1328"/>
      <c r="AY2" s="1328"/>
      <c r="AZ2" s="1328"/>
      <c r="BA2" s="1328"/>
      <c r="BB2" s="1328" t="s">
        <v>256</v>
      </c>
      <c r="BC2" s="1328"/>
      <c r="BD2" s="1328"/>
      <c r="BE2" s="1328"/>
      <c r="BF2" s="1328"/>
      <c r="BG2" s="1328"/>
      <c r="BH2" s="1328"/>
      <c r="BI2" s="1328"/>
      <c r="BJ2" s="1328"/>
      <c r="BK2" s="1328"/>
      <c r="BL2" s="1328"/>
      <c r="BM2" s="1328"/>
      <c r="BN2" s="1328"/>
      <c r="BO2" s="1328"/>
      <c r="BP2" s="1328"/>
      <c r="BQ2" s="1328"/>
      <c r="BR2" s="1328"/>
      <c r="BS2" s="1328"/>
      <c r="BT2" s="1328"/>
      <c r="BU2" s="1328"/>
      <c r="BV2" s="1328"/>
      <c r="BW2" s="1328"/>
      <c r="BX2" s="1328"/>
      <c r="BY2" s="1328"/>
      <c r="BZ2" s="1328"/>
      <c r="CA2" s="1328"/>
      <c r="CB2" s="1328"/>
      <c r="CC2" s="1328"/>
      <c r="CD2" s="1328"/>
      <c r="CE2" s="1328"/>
      <c r="CF2" s="1328"/>
      <c r="CG2" s="1328"/>
      <c r="CH2" s="1328"/>
      <c r="CI2" s="1328"/>
      <c r="CJ2" s="1328"/>
      <c r="CK2" s="1328"/>
      <c r="CL2" s="1328" t="s">
        <v>256</v>
      </c>
      <c r="CM2" s="1328"/>
      <c r="CN2" s="1328"/>
      <c r="CO2" s="1328"/>
      <c r="CP2" s="1328"/>
      <c r="CQ2" s="1328"/>
      <c r="CR2" s="1328"/>
      <c r="CS2" s="1328"/>
      <c r="CT2" s="1328"/>
      <c r="CU2" s="1328"/>
      <c r="CV2" s="1328"/>
      <c r="CW2" s="1328"/>
      <c r="CX2" s="1328"/>
      <c r="CY2" s="1328"/>
      <c r="CZ2" s="1328"/>
      <c r="DA2" s="1328"/>
      <c r="DB2" s="1328"/>
      <c r="DC2" s="1328"/>
      <c r="DD2" s="1328"/>
      <c r="DE2" s="1328"/>
      <c r="DF2" s="16"/>
      <c r="DG2" s="16"/>
      <c r="DH2" s="16"/>
      <c r="DI2" s="16"/>
    </row>
    <row r="3" spans="1:113" ht="17.25" customHeight="1">
      <c r="A3" s="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326" t="s">
        <v>547</v>
      </c>
      <c r="BC3" s="1326"/>
      <c r="BD3" s="1326"/>
      <c r="BE3" s="1326"/>
      <c r="BF3" s="1326"/>
      <c r="BG3" s="1326"/>
      <c r="BH3" s="1326"/>
      <c r="BI3" s="1326"/>
      <c r="BJ3" s="1326"/>
      <c r="BK3" s="1326"/>
      <c r="BL3" s="1326"/>
      <c r="BM3" s="1326"/>
      <c r="BN3" s="1326"/>
      <c r="BO3" s="1326"/>
      <c r="BP3" s="1326"/>
      <c r="BQ3" s="1326"/>
      <c r="BR3" s="1326"/>
      <c r="BS3" s="1326"/>
      <c r="BT3" s="1326"/>
      <c r="BU3" s="1326"/>
      <c r="BV3" s="1326"/>
      <c r="BW3" s="1326"/>
      <c r="BX3" s="1326"/>
      <c r="BY3" s="1326"/>
      <c r="BZ3" s="1326"/>
      <c r="CA3" s="1326"/>
      <c r="CB3" s="1326"/>
      <c r="CC3" s="1326"/>
      <c r="CD3" s="1326"/>
      <c r="CE3" s="1326"/>
      <c r="CF3" s="1326"/>
      <c r="CG3" s="1326"/>
      <c r="CH3" s="1326"/>
      <c r="CI3" s="1326"/>
      <c r="CJ3" s="1326"/>
      <c r="CK3" s="1326"/>
      <c r="CL3" s="1326" t="s">
        <v>547</v>
      </c>
      <c r="CM3" s="1326"/>
      <c r="CN3" s="1326"/>
      <c r="CO3" s="1326"/>
      <c r="CP3" s="1326"/>
      <c r="CQ3" s="1326"/>
      <c r="CR3" s="1326"/>
      <c r="CS3" s="1326"/>
      <c r="CT3" s="1326"/>
      <c r="CU3" s="1326"/>
      <c r="CV3" s="1326"/>
      <c r="CW3" s="1326"/>
      <c r="CX3" s="1326"/>
      <c r="CY3" s="1326"/>
      <c r="CZ3" s="1326"/>
      <c r="DA3" s="1326"/>
      <c r="DB3" s="1326"/>
      <c r="DC3" s="1326"/>
      <c r="DD3" s="1326"/>
      <c r="DE3" s="1326"/>
      <c r="DF3" s="7"/>
      <c r="DG3" s="7"/>
      <c r="DH3" s="7"/>
      <c r="DI3" s="7"/>
    </row>
    <row r="4" spans="1:113" ht="15.75" customHeight="1" thickBot="1">
      <c r="A4" s="17"/>
      <c r="B4" s="1231" t="s">
        <v>12</v>
      </c>
      <c r="C4" s="1231"/>
      <c r="D4" s="1231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 t="s">
        <v>12</v>
      </c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 t="s">
        <v>12</v>
      </c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 t="s">
        <v>12</v>
      </c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7"/>
      <c r="DG4" s="17"/>
      <c r="DH4" s="17"/>
      <c r="DI4" s="17"/>
    </row>
    <row r="5" spans="1:113" ht="7.5" hidden="1" customHeight="1">
      <c r="A5" s="3"/>
      <c r="B5" s="3"/>
      <c r="C5" s="3"/>
      <c r="D5" s="3"/>
      <c r="E5" s="278"/>
      <c r="F5" s="3"/>
      <c r="G5" s="3"/>
      <c r="H5" s="3"/>
      <c r="I5" s="278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13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116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113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3" s="1" customFormat="1" ht="30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121</v>
      </c>
      <c r="BA7" s="1216"/>
      <c r="BB7" s="1215" t="s">
        <v>35</v>
      </c>
      <c r="BC7" s="1213"/>
      <c r="BD7" s="1214" t="s">
        <v>84</v>
      </c>
      <c r="BE7" s="1214"/>
      <c r="BF7" s="1215" t="s">
        <v>117</v>
      </c>
      <c r="BG7" s="1216"/>
      <c r="BH7" s="1215" t="s">
        <v>35</v>
      </c>
      <c r="BI7" s="1213"/>
      <c r="BJ7" s="1214" t="s">
        <v>84</v>
      </c>
      <c r="BK7" s="1214"/>
      <c r="BL7" s="1215" t="s">
        <v>245</v>
      </c>
      <c r="BM7" s="1216"/>
      <c r="BN7" s="1212" t="s">
        <v>35</v>
      </c>
      <c r="BO7" s="1214"/>
      <c r="BP7" s="1214" t="s">
        <v>84</v>
      </c>
      <c r="BQ7" s="1214"/>
      <c r="BR7" s="1215" t="s">
        <v>36</v>
      </c>
      <c r="BS7" s="1216"/>
      <c r="BT7" s="1212" t="s">
        <v>35</v>
      </c>
      <c r="BU7" s="1213"/>
      <c r="BV7" s="1214" t="s">
        <v>84</v>
      </c>
      <c r="BW7" s="1214"/>
      <c r="BX7" s="1215" t="s">
        <v>119</v>
      </c>
      <c r="BY7" s="1216"/>
      <c r="BZ7" s="1212" t="s">
        <v>35</v>
      </c>
      <c r="CA7" s="1213"/>
      <c r="CB7" s="1214" t="s">
        <v>84</v>
      </c>
      <c r="CC7" s="1214"/>
      <c r="CD7" s="1215" t="s">
        <v>122</v>
      </c>
      <c r="CE7" s="1216"/>
      <c r="CF7" s="1212" t="s">
        <v>35</v>
      </c>
      <c r="CG7" s="1214"/>
      <c r="CH7" s="1214" t="s">
        <v>84</v>
      </c>
      <c r="CI7" s="1214"/>
      <c r="CJ7" s="1215" t="s">
        <v>123</v>
      </c>
      <c r="CK7" s="1216"/>
      <c r="CL7" s="1215" t="s">
        <v>35</v>
      </c>
      <c r="CM7" s="1213"/>
      <c r="CN7" s="1214" t="s">
        <v>84</v>
      </c>
      <c r="CO7" s="1214"/>
      <c r="CP7" s="1215" t="s">
        <v>123</v>
      </c>
      <c r="CQ7" s="1216"/>
      <c r="CR7" s="1212" t="s">
        <v>35</v>
      </c>
      <c r="CS7" s="1214"/>
      <c r="CT7" s="1214" t="s">
        <v>84</v>
      </c>
      <c r="CU7" s="1214"/>
      <c r="CV7" s="1215" t="s">
        <v>123</v>
      </c>
      <c r="CW7" s="1216"/>
      <c r="CX7" s="1212" t="s">
        <v>35</v>
      </c>
      <c r="CY7" s="1214"/>
      <c r="CZ7" s="1214" t="s">
        <v>84</v>
      </c>
      <c r="DA7" s="1214"/>
      <c r="DB7" s="1215" t="s">
        <v>114</v>
      </c>
      <c r="DC7" s="1216"/>
      <c r="DD7" s="1223" t="s">
        <v>36</v>
      </c>
      <c r="DE7" s="1222"/>
    </row>
    <row r="8" spans="1:113" s="96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3" s="794" customFormat="1" ht="12" customHeight="1" thickBot="1">
      <c r="A9" s="1347"/>
      <c r="B9" s="1379">
        <v>1</v>
      </c>
      <c r="C9" s="1380"/>
      <c r="D9" s="1343"/>
      <c r="E9" s="1343"/>
      <c r="F9" s="1379">
        <v>2</v>
      </c>
      <c r="G9" s="1382"/>
      <c r="H9" s="1343"/>
      <c r="I9" s="1341"/>
      <c r="J9" s="1377" t="s">
        <v>37</v>
      </c>
      <c r="K9" s="1378"/>
      <c r="L9" s="1383">
        <v>3</v>
      </c>
      <c r="M9" s="1380"/>
      <c r="N9" s="1343"/>
      <c r="O9" s="1343"/>
      <c r="P9" s="1381" t="s">
        <v>41</v>
      </c>
      <c r="Q9" s="1384"/>
      <c r="R9" s="1379">
        <v>4</v>
      </c>
      <c r="S9" s="1382"/>
      <c r="T9" s="1343"/>
      <c r="U9" s="1343"/>
      <c r="V9" s="1377" t="s">
        <v>42</v>
      </c>
      <c r="W9" s="1378"/>
      <c r="X9" s="1379">
        <v>5</v>
      </c>
      <c r="Y9" s="1380"/>
      <c r="Z9" s="1341"/>
      <c r="AA9" s="1341"/>
      <c r="AB9" s="1381" t="s">
        <v>53</v>
      </c>
      <c r="AC9" s="1378"/>
      <c r="AD9" s="1379">
        <v>6</v>
      </c>
      <c r="AE9" s="1380"/>
      <c r="AF9" s="1341"/>
      <c r="AG9" s="1341"/>
      <c r="AH9" s="1381" t="s">
        <v>88</v>
      </c>
      <c r="AI9" s="1378"/>
      <c r="AJ9" s="1385">
        <v>7</v>
      </c>
      <c r="AK9" s="1383"/>
      <c r="AL9" s="1341"/>
      <c r="AM9" s="1341"/>
      <c r="AN9" s="1381" t="s">
        <v>89</v>
      </c>
      <c r="AO9" s="1378"/>
      <c r="AP9" s="1379">
        <v>8</v>
      </c>
      <c r="AQ9" s="1380"/>
      <c r="AR9" s="1341"/>
      <c r="AS9" s="1341"/>
      <c r="AT9" s="1381" t="s">
        <v>90</v>
      </c>
      <c r="AU9" s="1378"/>
      <c r="AV9" s="1379">
        <v>9</v>
      </c>
      <c r="AW9" s="1382"/>
      <c r="AX9" s="1341"/>
      <c r="AY9" s="1341"/>
      <c r="AZ9" s="1377" t="s">
        <v>91</v>
      </c>
      <c r="BA9" s="1378"/>
      <c r="BB9" s="1383">
        <v>10</v>
      </c>
      <c r="BC9" s="1380"/>
      <c r="BD9" s="1341"/>
      <c r="BE9" s="1341"/>
      <c r="BF9" s="1381" t="s">
        <v>92</v>
      </c>
      <c r="BG9" s="1384"/>
      <c r="BH9" s="1379">
        <v>11</v>
      </c>
      <c r="BI9" s="1382"/>
      <c r="BJ9" s="1341"/>
      <c r="BK9" s="1341"/>
      <c r="BL9" s="1381" t="s">
        <v>136</v>
      </c>
      <c r="BM9" s="1384"/>
      <c r="BN9" s="1379">
        <v>12</v>
      </c>
      <c r="BO9" s="1382"/>
      <c r="BP9" s="1341"/>
      <c r="BQ9" s="1341"/>
      <c r="BR9" s="1377" t="s">
        <v>137</v>
      </c>
      <c r="BS9" s="1378"/>
      <c r="BT9" s="1379">
        <v>13</v>
      </c>
      <c r="BU9" s="1380"/>
      <c r="BV9" s="1341"/>
      <c r="BW9" s="1341"/>
      <c r="BX9" s="1381" t="s">
        <v>138</v>
      </c>
      <c r="BY9" s="1378"/>
      <c r="BZ9" s="1379">
        <v>14</v>
      </c>
      <c r="CA9" s="1380"/>
      <c r="CB9" s="1341"/>
      <c r="CC9" s="1341"/>
      <c r="CD9" s="1381" t="s">
        <v>107</v>
      </c>
      <c r="CE9" s="1378"/>
      <c r="CF9" s="1379">
        <v>15</v>
      </c>
      <c r="CG9" s="1382"/>
      <c r="CH9" s="1341"/>
      <c r="CI9" s="1341"/>
      <c r="CJ9" s="1377" t="s">
        <v>108</v>
      </c>
      <c r="CK9" s="1378"/>
      <c r="CL9" s="1383">
        <v>16</v>
      </c>
      <c r="CM9" s="1380"/>
      <c r="CN9" s="1341"/>
      <c r="CO9" s="1341"/>
      <c r="CP9" s="1381" t="s">
        <v>109</v>
      </c>
      <c r="CQ9" s="1384"/>
      <c r="CR9" s="1379">
        <v>17</v>
      </c>
      <c r="CS9" s="1382"/>
      <c r="CT9" s="1341"/>
      <c r="CU9" s="1341"/>
      <c r="CV9" s="1377" t="s">
        <v>118</v>
      </c>
      <c r="CW9" s="1378"/>
      <c r="CX9" s="1379">
        <v>18</v>
      </c>
      <c r="CY9" s="1382"/>
      <c r="CZ9" s="1341"/>
      <c r="DA9" s="1341"/>
      <c r="DB9" s="1377" t="s">
        <v>112</v>
      </c>
      <c r="DC9" s="1378"/>
      <c r="DD9" s="1385">
        <v>19</v>
      </c>
      <c r="DE9" s="1386"/>
    </row>
    <row r="10" spans="1:113" s="726" customFormat="1" ht="19.5" customHeight="1">
      <c r="A10" s="737" t="s">
        <v>249</v>
      </c>
      <c r="B10" s="720">
        <v>88041.029999999984</v>
      </c>
      <c r="C10" s="717">
        <v>124818.84</v>
      </c>
      <c r="D10" s="718">
        <v>36777.810000000005</v>
      </c>
      <c r="E10" s="719">
        <v>0.4177348901983543</v>
      </c>
      <c r="F10" s="720">
        <v>513.88</v>
      </c>
      <c r="G10" s="717">
        <v>1265.25</v>
      </c>
      <c r="H10" s="721">
        <v>751.37</v>
      </c>
      <c r="I10" s="722">
        <v>1.462150696660699</v>
      </c>
      <c r="J10" s="723">
        <v>5.8368240353389791E-3</v>
      </c>
      <c r="K10" s="719">
        <v>1.0136690903392469E-2</v>
      </c>
      <c r="L10" s="720">
        <v>1004.1799999999998</v>
      </c>
      <c r="M10" s="717">
        <v>-1160.0100000000002</v>
      </c>
      <c r="N10" s="721">
        <v>-2164.19</v>
      </c>
      <c r="O10" s="722">
        <v>-2.1551813419904802</v>
      </c>
      <c r="P10" s="723">
        <v>1.9541138008873664</v>
      </c>
      <c r="Q10" s="719">
        <v>-0.91682276229994086</v>
      </c>
      <c r="R10" s="720">
        <v>-490.30000000000007</v>
      </c>
      <c r="S10" s="717">
        <v>2425.2400000000002</v>
      </c>
      <c r="T10" s="718">
        <v>2915.54</v>
      </c>
      <c r="U10" s="722">
        <v>5.9464409545176427</v>
      </c>
      <c r="V10" s="722">
        <v>-0.95411380088736686</v>
      </c>
      <c r="W10" s="724">
        <v>1.9168069551472042</v>
      </c>
      <c r="X10" s="720">
        <v>0</v>
      </c>
      <c r="Y10" s="717">
        <v>0</v>
      </c>
      <c r="Z10" s="718">
        <v>0</v>
      </c>
      <c r="AA10" s="722">
        <v>0</v>
      </c>
      <c r="AB10" s="722">
        <v>0</v>
      </c>
      <c r="AC10" s="724">
        <v>0</v>
      </c>
      <c r="AD10" s="720">
        <v>-490.30000000000007</v>
      </c>
      <c r="AE10" s="717">
        <v>2425.2400000000002</v>
      </c>
      <c r="AF10" s="718">
        <v>2915.54</v>
      </c>
      <c r="AG10" s="722">
        <v>5.9464409545176427</v>
      </c>
      <c r="AH10" s="722">
        <v>-0.95411380088736686</v>
      </c>
      <c r="AI10" s="724">
        <v>1.9168069551472042</v>
      </c>
      <c r="AJ10" s="720">
        <v>10906.789999999999</v>
      </c>
      <c r="AK10" s="717">
        <v>3853.2</v>
      </c>
      <c r="AL10" s="718">
        <v>-7053.5899999999992</v>
      </c>
      <c r="AM10" s="722">
        <v>-0.64671548640800824</v>
      </c>
      <c r="AN10" s="722">
        <v>0.12388303498948162</v>
      </c>
      <c r="AO10" s="724">
        <v>3.0870339766016091E-2</v>
      </c>
      <c r="AP10" s="720">
        <v>393.31</v>
      </c>
      <c r="AQ10" s="717">
        <v>-1093.7</v>
      </c>
      <c r="AR10" s="718">
        <v>-1487.0100000000002</v>
      </c>
      <c r="AS10" s="722">
        <v>-3.7807581805700337</v>
      </c>
      <c r="AT10" s="722">
        <v>0.76537323888845643</v>
      </c>
      <c r="AU10" s="724">
        <v>-0.86441414740169931</v>
      </c>
      <c r="AV10" s="720">
        <v>-203.18999999999997</v>
      </c>
      <c r="AW10" s="717">
        <v>726.68000000000006</v>
      </c>
      <c r="AX10" s="718">
        <v>929.87</v>
      </c>
      <c r="AY10" s="722">
        <v>4.5763571041881992</v>
      </c>
      <c r="AZ10" s="722">
        <v>-0.51661539243853438</v>
      </c>
      <c r="BA10" s="724" t="s">
        <v>493</v>
      </c>
      <c r="BB10" s="720">
        <v>190.12</v>
      </c>
      <c r="BC10" s="717">
        <v>-367.02000000000004</v>
      </c>
      <c r="BD10" s="718">
        <v>-557.14</v>
      </c>
      <c r="BE10" s="722">
        <v>-2.9304649694929523</v>
      </c>
      <c r="BF10" s="722" t="s">
        <v>493</v>
      </c>
      <c r="BG10" s="724">
        <v>-0.15133347627451305</v>
      </c>
      <c r="BH10" s="720">
        <v>-10.399999999999997</v>
      </c>
      <c r="BI10" s="717">
        <v>-374.52000000000004</v>
      </c>
      <c r="BJ10" s="718">
        <v>-364.12000000000012</v>
      </c>
      <c r="BK10" s="722">
        <v>-35.011538461538478</v>
      </c>
      <c r="BL10" s="722" t="s">
        <v>493</v>
      </c>
      <c r="BM10" s="724">
        <v>-0.1544259537200442</v>
      </c>
      <c r="BN10" s="720">
        <v>2448.0899999999997</v>
      </c>
      <c r="BO10" s="717">
        <v>2701.4599999999996</v>
      </c>
      <c r="BP10" s="718">
        <v>253.36999999999986</v>
      </c>
      <c r="BQ10" s="722">
        <v>0.10349701195625975</v>
      </c>
      <c r="BR10" s="722">
        <v>2.7806239886107649E-2</v>
      </c>
      <c r="BS10" s="724">
        <v>2.1643046834916906E-2</v>
      </c>
      <c r="BT10" s="720">
        <v>-5673.29</v>
      </c>
      <c r="BU10" s="717">
        <v>-7931.6699999999992</v>
      </c>
      <c r="BV10" s="718">
        <v>-2258.38</v>
      </c>
      <c r="BW10" s="722">
        <v>-0.39807237070553403</v>
      </c>
      <c r="BX10" s="722" t="s">
        <v>493</v>
      </c>
      <c r="BY10" s="724">
        <v>-3.270468077386155</v>
      </c>
      <c r="BZ10" s="720">
        <v>0</v>
      </c>
      <c r="CA10" s="717">
        <v>-0.09</v>
      </c>
      <c r="CB10" s="718">
        <v>-0.09</v>
      </c>
      <c r="CC10" s="722" t="s">
        <v>549</v>
      </c>
      <c r="CD10" s="722" t="s">
        <v>493</v>
      </c>
      <c r="CE10" s="724">
        <v>-3.7109729346373965E-5</v>
      </c>
      <c r="CF10" s="720">
        <v>1343.66</v>
      </c>
      <c r="CG10" s="717">
        <v>1679.5900000000001</v>
      </c>
      <c r="CH10" s="718">
        <v>335.93000000000006</v>
      </c>
      <c r="CI10" s="722">
        <v>0.25001116353839514</v>
      </c>
      <c r="CJ10" s="722" t="s">
        <v>493</v>
      </c>
      <c r="CK10" s="724">
        <v>0.69254589236529163</v>
      </c>
      <c r="CL10" s="720">
        <v>2754.35</v>
      </c>
      <c r="CM10" s="717">
        <v>2836.11</v>
      </c>
      <c r="CN10" s="718">
        <v>81.759999999999962</v>
      </c>
      <c r="CO10" s="722">
        <v>2.9683954472017073E-2</v>
      </c>
      <c r="CP10" s="722" t="s">
        <v>493</v>
      </c>
      <c r="CQ10" s="724">
        <v>1.1694141610727184</v>
      </c>
      <c r="CR10" s="720">
        <v>165.36999999999998</v>
      </c>
      <c r="CS10" s="717">
        <v>372.7</v>
      </c>
      <c r="CT10" s="718">
        <v>207.33</v>
      </c>
      <c r="CU10" s="722">
        <v>1.2537340509161277</v>
      </c>
      <c r="CV10" s="722" t="s">
        <v>493</v>
      </c>
      <c r="CW10" s="724">
        <v>0.15367551252659528</v>
      </c>
      <c r="CX10" s="720">
        <v>930.03</v>
      </c>
      <c r="CY10" s="717">
        <v>5843.0999999999995</v>
      </c>
      <c r="CZ10" s="718">
        <v>4913.0699999999988</v>
      </c>
      <c r="DA10" s="722">
        <v>5.2827005580465141</v>
      </c>
      <c r="DB10" s="722">
        <v>1.0563597449961683E-2</v>
      </c>
      <c r="DC10" s="724">
        <v>4.6812644629608796E-2</v>
      </c>
      <c r="DD10" s="725">
        <v>2.8968590658780338</v>
      </c>
      <c r="DE10" s="719">
        <v>-1.4092873282644189</v>
      </c>
      <c r="DF10" s="726">
        <v>0</v>
      </c>
      <c r="DG10" s="726">
        <v>0</v>
      </c>
    </row>
    <row r="11" spans="1:113" s="726" customFormat="1" ht="19.5" customHeight="1">
      <c r="A11" s="737" t="s">
        <v>252</v>
      </c>
      <c r="B11" s="720">
        <v>108854.32999999996</v>
      </c>
      <c r="C11" s="717">
        <v>116453.95999999998</v>
      </c>
      <c r="D11" s="718">
        <v>7599.6299999999956</v>
      </c>
      <c r="E11" s="719">
        <v>6.9814678019698637E-2</v>
      </c>
      <c r="F11" s="720">
        <v>96415.549999999974</v>
      </c>
      <c r="G11" s="717">
        <v>102338.43000000001</v>
      </c>
      <c r="H11" s="721">
        <v>5922.8799999999892</v>
      </c>
      <c r="I11" s="722">
        <v>6.1430754686355421E-2</v>
      </c>
      <c r="J11" s="723">
        <v>0.8857300394021993</v>
      </c>
      <c r="K11" s="719">
        <v>0.87878875050706762</v>
      </c>
      <c r="L11" s="720">
        <v>-3600.79</v>
      </c>
      <c r="M11" s="717">
        <v>2453.0799999999995</v>
      </c>
      <c r="N11" s="721">
        <v>6053.87</v>
      </c>
      <c r="O11" s="722">
        <v>1.6812616120351365</v>
      </c>
      <c r="P11" s="723">
        <v>-3.7346569095960153E-2</v>
      </c>
      <c r="Q11" s="719">
        <v>2.3970271969190843E-2</v>
      </c>
      <c r="R11" s="720">
        <v>100016.34000000001</v>
      </c>
      <c r="S11" s="717">
        <v>99885.310000000012</v>
      </c>
      <c r="T11" s="718">
        <v>-131.03000000001089</v>
      </c>
      <c r="U11" s="722">
        <v>-1.3100859319587061E-3</v>
      </c>
      <c r="V11" s="722">
        <v>1.0373465690959605</v>
      </c>
      <c r="W11" s="724">
        <v>0.97602933717079698</v>
      </c>
      <c r="X11" s="720">
        <v>-262.89999999999998</v>
      </c>
      <c r="Y11" s="717">
        <v>-236.26</v>
      </c>
      <c r="Z11" s="718">
        <v>26.639999999999986</v>
      </c>
      <c r="AA11" s="722">
        <v>0.10133130467858498</v>
      </c>
      <c r="AB11" s="722">
        <v>-2.7267385810691332E-3</v>
      </c>
      <c r="AC11" s="724">
        <v>-2.3086146621557509E-3</v>
      </c>
      <c r="AD11" s="720">
        <v>100279.24</v>
      </c>
      <c r="AE11" s="717">
        <v>100121.58</v>
      </c>
      <c r="AF11" s="718">
        <v>-157.66000000000099</v>
      </c>
      <c r="AG11" s="722">
        <v>-1.5722097614621279E-3</v>
      </c>
      <c r="AH11" s="722">
        <v>1.0400733076770297</v>
      </c>
      <c r="AI11" s="724">
        <v>0.97833804954795567</v>
      </c>
      <c r="AJ11" s="720">
        <v>23700.02</v>
      </c>
      <c r="AK11" s="717">
        <v>21988.870000000003</v>
      </c>
      <c r="AL11" s="718">
        <v>-1711.1499999999992</v>
      </c>
      <c r="AM11" s="722">
        <v>-7.2200361012353484E-2</v>
      </c>
      <c r="AN11" s="722">
        <v>0.21772234508264401</v>
      </c>
      <c r="AO11" s="724">
        <v>0.18882028571634668</v>
      </c>
      <c r="AP11" s="720">
        <v>21638.350000000002</v>
      </c>
      <c r="AQ11" s="717">
        <v>18236.52</v>
      </c>
      <c r="AR11" s="718">
        <v>-3401.829999999999</v>
      </c>
      <c r="AS11" s="722">
        <v>-0.15721300376415029</v>
      </c>
      <c r="AT11" s="722">
        <v>0.22442800979717492</v>
      </c>
      <c r="AU11" s="724">
        <v>0.1781981607495835</v>
      </c>
      <c r="AV11" s="720">
        <v>206.03999999999991</v>
      </c>
      <c r="AW11" s="717">
        <v>119.06000000000012</v>
      </c>
      <c r="AX11" s="718">
        <v>-86.979999999999933</v>
      </c>
      <c r="AY11" s="722">
        <v>-0.42215103863327424</v>
      </c>
      <c r="AZ11" s="722">
        <v>9.5219829608080044E-3</v>
      </c>
      <c r="BA11" s="724">
        <v>6.5286578799025313E-3</v>
      </c>
      <c r="BB11" s="720">
        <v>21844.37000000001</v>
      </c>
      <c r="BC11" s="717">
        <v>18355.580000000002</v>
      </c>
      <c r="BD11" s="718">
        <v>-3488.7899999999991</v>
      </c>
      <c r="BE11" s="722">
        <v>-0.15971117500756518</v>
      </c>
      <c r="BF11" s="722">
        <v>0.2184080121308179</v>
      </c>
      <c r="BG11" s="724">
        <v>0.18376656186980847</v>
      </c>
      <c r="BH11" s="720">
        <v>21844.37000000001</v>
      </c>
      <c r="BI11" s="717">
        <v>18355.580000000002</v>
      </c>
      <c r="BJ11" s="718">
        <v>-3488.7899999999991</v>
      </c>
      <c r="BK11" s="722">
        <v>-0.15971117500756518</v>
      </c>
      <c r="BL11" s="722">
        <v>0.21783541638329137</v>
      </c>
      <c r="BM11" s="724">
        <v>0.1833329038554925</v>
      </c>
      <c r="BN11" s="720">
        <v>40348.289999999994</v>
      </c>
      <c r="BO11" s="717">
        <v>42636.23</v>
      </c>
      <c r="BP11" s="718">
        <v>2287.94</v>
      </c>
      <c r="BQ11" s="722">
        <v>5.6704757500256144E-2</v>
      </c>
      <c r="BR11" s="722">
        <v>0.37066316057431992</v>
      </c>
      <c r="BS11" s="724">
        <v>0.36612091164611327</v>
      </c>
      <c r="BT11" s="720">
        <v>35227.069999999992</v>
      </c>
      <c r="BU11" s="717">
        <v>34470.729999999996</v>
      </c>
      <c r="BV11" s="718">
        <v>-756.33999999999867</v>
      </c>
      <c r="BW11" s="722">
        <v>-2.14704203329995E-2</v>
      </c>
      <c r="BX11" s="722">
        <v>0.35128975847842475</v>
      </c>
      <c r="BY11" s="724">
        <v>0.34428871378178405</v>
      </c>
      <c r="BZ11" s="720">
        <v>-0.02</v>
      </c>
      <c r="CA11" s="717">
        <v>-19.84</v>
      </c>
      <c r="CB11" s="718">
        <v>-19.82</v>
      </c>
      <c r="CC11" s="722">
        <v>-991</v>
      </c>
      <c r="CD11" s="722">
        <v>-1.9944307515693178E-7</v>
      </c>
      <c r="CE11" s="724">
        <v>-1.9815907819273326E-4</v>
      </c>
      <c r="CF11" s="720">
        <v>8013.02</v>
      </c>
      <c r="CG11" s="717">
        <v>9607.9299999999985</v>
      </c>
      <c r="CH11" s="718">
        <v>1594.9099999999999</v>
      </c>
      <c r="CI11" s="722">
        <v>0.19903981270482266</v>
      </c>
      <c r="CJ11" s="722">
        <v>7.9907067504699877E-2</v>
      </c>
      <c r="CK11" s="724">
        <v>9.5962628636104205E-2</v>
      </c>
      <c r="CL11" s="720">
        <v>30190.17</v>
      </c>
      <c r="CM11" s="717">
        <v>27437.170000000006</v>
      </c>
      <c r="CN11" s="718">
        <v>-2753.0000000000005</v>
      </c>
      <c r="CO11" s="722">
        <v>-9.1188621991860022E-2</v>
      </c>
      <c r="CP11" s="722">
        <v>0.3010610172155273</v>
      </c>
      <c r="CQ11" s="724">
        <v>0.27403852396256634</v>
      </c>
      <c r="CR11" s="720">
        <v>21.659999999999947</v>
      </c>
      <c r="CS11" s="717">
        <v>-137.07000000000005</v>
      </c>
      <c r="CT11" s="718">
        <v>-158.72999999999996</v>
      </c>
      <c r="CU11" s="722">
        <v>-7.3282548476454465</v>
      </c>
      <c r="CV11" s="722">
        <v>2.1599685039495658E-4</v>
      </c>
      <c r="CW11" s="724">
        <v>-1.3690355266067519E-3</v>
      </c>
      <c r="CX11" s="720">
        <v>4982.9700000000012</v>
      </c>
      <c r="CY11" s="717">
        <v>10407.090000000002</v>
      </c>
      <c r="CZ11" s="718">
        <v>5424.119999999999</v>
      </c>
      <c r="DA11" s="722">
        <v>1.0885315384198579</v>
      </c>
      <c r="DB11" s="722">
        <v>4.5776497820527701E-2</v>
      </c>
      <c r="DC11" s="724">
        <v>8.9366561686695795E-2</v>
      </c>
      <c r="DD11" s="725">
        <v>0.95030905698926305</v>
      </c>
      <c r="DE11" s="719">
        <v>0.89605577538828329</v>
      </c>
    </row>
    <row r="12" spans="1:113" s="726" customFormat="1" ht="19.5" customHeight="1">
      <c r="A12" s="737" t="s">
        <v>395</v>
      </c>
      <c r="B12" s="720">
        <v>100847.04000000001</v>
      </c>
      <c r="C12" s="717">
        <v>104546.25</v>
      </c>
      <c r="D12" s="718">
        <v>3699.2099999999996</v>
      </c>
      <c r="E12" s="719">
        <v>3.6681393920932052E-2</v>
      </c>
      <c r="F12" s="720">
        <v>73941.949999999983</v>
      </c>
      <c r="G12" s="717">
        <v>77332.62999999999</v>
      </c>
      <c r="H12" s="721">
        <v>3390.6800000000021</v>
      </c>
      <c r="I12" s="722">
        <v>4.5855972151126773E-2</v>
      </c>
      <c r="J12" s="723">
        <v>0.73320892710385921</v>
      </c>
      <c r="K12" s="719">
        <v>0.7396977892559512</v>
      </c>
      <c r="L12" s="720">
        <v>3233.0500000000011</v>
      </c>
      <c r="M12" s="717">
        <v>2670.62</v>
      </c>
      <c r="N12" s="721">
        <v>-562.43000000000029</v>
      </c>
      <c r="O12" s="722">
        <v>-0.17396266683162989</v>
      </c>
      <c r="P12" s="723">
        <v>4.3724164699470353E-2</v>
      </c>
      <c r="Q12" s="719">
        <v>3.4534193392879567E-2</v>
      </c>
      <c r="R12" s="720">
        <v>70708.87</v>
      </c>
      <c r="S12" s="717">
        <v>74662.01999999999</v>
      </c>
      <c r="T12" s="718">
        <v>3953.15</v>
      </c>
      <c r="U12" s="722">
        <v>5.5907413030359482E-2</v>
      </c>
      <c r="V12" s="722">
        <v>0.95627542957685063</v>
      </c>
      <c r="W12" s="724">
        <v>0.96546593591864127</v>
      </c>
      <c r="X12" s="720">
        <v>1841.7999999999997</v>
      </c>
      <c r="Y12" s="717">
        <v>1829.2399999999998</v>
      </c>
      <c r="Z12" s="718">
        <v>-12.559999999999814</v>
      </c>
      <c r="AA12" s="722">
        <v>-6.8194157889021325E-3</v>
      </c>
      <c r="AB12" s="722">
        <v>2.490872907733702E-2</v>
      </c>
      <c r="AC12" s="724">
        <v>2.3654180647936066E-2</v>
      </c>
      <c r="AD12" s="720">
        <v>68867.06</v>
      </c>
      <c r="AE12" s="717">
        <v>72832.78</v>
      </c>
      <c r="AF12" s="718">
        <v>3965.72</v>
      </c>
      <c r="AG12" s="722">
        <v>5.7585150288105826E-2</v>
      </c>
      <c r="AH12" s="722">
        <v>0.93136656525828732</v>
      </c>
      <c r="AI12" s="724">
        <v>0.94181175527070538</v>
      </c>
      <c r="AJ12" s="720">
        <v>19920.18</v>
      </c>
      <c r="AK12" s="717">
        <v>17012.050000000003</v>
      </c>
      <c r="AL12" s="718">
        <v>-2908.130000000001</v>
      </c>
      <c r="AM12" s="722">
        <v>-0.14598914266838942</v>
      </c>
      <c r="AN12" s="722">
        <v>0.19752865329512892</v>
      </c>
      <c r="AO12" s="724">
        <v>0.16272271841409905</v>
      </c>
      <c r="AP12" s="720">
        <v>14884.949999999999</v>
      </c>
      <c r="AQ12" s="717">
        <v>11491.11</v>
      </c>
      <c r="AR12" s="718">
        <v>-3393.8400000000011</v>
      </c>
      <c r="AS12" s="722">
        <v>-0.22800479679138985</v>
      </c>
      <c r="AT12" s="722">
        <v>0.20130588928206522</v>
      </c>
      <c r="AU12" s="724">
        <v>0.14859329108553532</v>
      </c>
      <c r="AV12" s="720">
        <v>113.01999999999967</v>
      </c>
      <c r="AW12" s="717">
        <v>-1106.0399999999995</v>
      </c>
      <c r="AX12" s="718">
        <v>-1219.0599999999995</v>
      </c>
      <c r="AY12" s="722">
        <v>-10.786232525216802</v>
      </c>
      <c r="AZ12" s="722">
        <v>7.5929042422043522E-3</v>
      </c>
      <c r="BA12" s="724">
        <v>-9.6251798129162403E-2</v>
      </c>
      <c r="BB12" s="720">
        <v>14997.959999999997</v>
      </c>
      <c r="BC12" s="717">
        <v>10385.08</v>
      </c>
      <c r="BD12" s="718">
        <v>-4612.8799999999983</v>
      </c>
      <c r="BE12" s="722">
        <v>-0.30756716246742877</v>
      </c>
      <c r="BF12" s="722">
        <v>0.2121086081562327</v>
      </c>
      <c r="BG12" s="724">
        <v>0.13909454900898746</v>
      </c>
      <c r="BH12" s="720">
        <v>14936.669999999998</v>
      </c>
      <c r="BI12" s="717">
        <v>9980.119999999999</v>
      </c>
      <c r="BJ12" s="718">
        <v>-4956.55</v>
      </c>
      <c r="BK12" s="722">
        <v>-0.33183768537431702</v>
      </c>
      <c r="BL12" s="722">
        <v>0.21689135560600378</v>
      </c>
      <c r="BM12" s="724">
        <v>0.13702786025742802</v>
      </c>
      <c r="BN12" s="720">
        <v>21518.26</v>
      </c>
      <c r="BO12" s="717">
        <v>22576.15</v>
      </c>
      <c r="BP12" s="718">
        <v>1057.8899999999994</v>
      </c>
      <c r="BQ12" s="722">
        <v>4.9162432278446452E-2</v>
      </c>
      <c r="BR12" s="722">
        <v>0.21337522648161014</v>
      </c>
      <c r="BS12" s="724">
        <v>0.21594413955545991</v>
      </c>
      <c r="BT12" s="720">
        <v>15658.16</v>
      </c>
      <c r="BU12" s="717">
        <v>19562.980000000003</v>
      </c>
      <c r="BV12" s="718">
        <v>3904.82</v>
      </c>
      <c r="BW12" s="722">
        <v>0.24937923740720516</v>
      </c>
      <c r="BX12" s="722">
        <v>0.2273679172597175</v>
      </c>
      <c r="BY12" s="724">
        <v>0.26860130836691942</v>
      </c>
      <c r="BZ12" s="720">
        <v>0.01</v>
      </c>
      <c r="CA12" s="717">
        <v>-4.21</v>
      </c>
      <c r="CB12" s="718">
        <v>-4.22</v>
      </c>
      <c r="CC12" s="722">
        <v>-421.99999999999994</v>
      </c>
      <c r="CD12" s="722">
        <v>1.4520730230098397E-7</v>
      </c>
      <c r="CE12" s="724">
        <v>-5.7803642810284048E-5</v>
      </c>
      <c r="CF12" s="720">
        <v>8813.0999999999985</v>
      </c>
      <c r="CG12" s="717">
        <v>8744.14</v>
      </c>
      <c r="CH12" s="718">
        <v>-68.959999999999894</v>
      </c>
      <c r="CI12" s="722">
        <v>-7.8247154803643588E-3</v>
      </c>
      <c r="CJ12" s="722">
        <v>0.12797264759088015</v>
      </c>
      <c r="CK12" s="724">
        <v>0.12005775421451714</v>
      </c>
      <c r="CL12" s="720">
        <v>23792.170000000002</v>
      </c>
      <c r="CM12" s="717">
        <v>20405.879999999997</v>
      </c>
      <c r="CN12" s="718">
        <v>-3386.2899999999991</v>
      </c>
      <c r="CO12" s="722">
        <v>-0.14232791712567641</v>
      </c>
      <c r="CP12" s="722">
        <v>0.34547968215864017</v>
      </c>
      <c r="CQ12" s="724">
        <v>0.28017439400226102</v>
      </c>
      <c r="CR12" s="720">
        <v>484.90000000000003</v>
      </c>
      <c r="CS12" s="717">
        <v>41.440000000000019</v>
      </c>
      <c r="CT12" s="718">
        <v>-443.46</v>
      </c>
      <c r="CU12" s="722">
        <v>-0.91453908022272634</v>
      </c>
      <c r="CV12" s="722">
        <v>7.0411020885747123E-3</v>
      </c>
      <c r="CW12" s="724">
        <v>5.6897457436061102E-4</v>
      </c>
      <c r="CX12" s="720">
        <v>5182.0400000000018</v>
      </c>
      <c r="CY12" s="717">
        <v>14102.429999999998</v>
      </c>
      <c r="CZ12" s="718">
        <v>8920.39</v>
      </c>
      <c r="DA12" s="722">
        <v>1.7214050837122046</v>
      </c>
      <c r="DB12" s="722">
        <v>5.1385147248744253E-2</v>
      </c>
      <c r="DC12" s="724">
        <v>0.13489178234513433</v>
      </c>
      <c r="DD12" s="725">
        <v>0.9247531403257232</v>
      </c>
      <c r="DE12" s="719">
        <v>0.80637248777267612</v>
      </c>
    </row>
    <row r="13" spans="1:113" s="726" customFormat="1" ht="19.5" customHeight="1">
      <c r="A13" s="737" t="s">
        <v>253</v>
      </c>
      <c r="B13" s="720">
        <v>53611.979999999996</v>
      </c>
      <c r="C13" s="717">
        <v>59742.03</v>
      </c>
      <c r="D13" s="718">
        <v>6130.0499999999956</v>
      </c>
      <c r="E13" s="719">
        <v>0.1143410484000032</v>
      </c>
      <c r="F13" s="720">
        <v>26939.280000000002</v>
      </c>
      <c r="G13" s="717">
        <v>31704.07</v>
      </c>
      <c r="H13" s="721">
        <v>4764.7899999999991</v>
      </c>
      <c r="I13" s="722">
        <v>0.17687146798281159</v>
      </c>
      <c r="J13" s="723">
        <v>0.50248619804752603</v>
      </c>
      <c r="K13" s="719">
        <v>0.53068283752661238</v>
      </c>
      <c r="L13" s="720">
        <v>-845.92</v>
      </c>
      <c r="M13" s="717">
        <v>169.50000000000011</v>
      </c>
      <c r="N13" s="721">
        <v>1015.4200000000001</v>
      </c>
      <c r="O13" s="722">
        <v>1.200373557783242</v>
      </c>
      <c r="P13" s="723">
        <v>-3.1400987702715141E-2</v>
      </c>
      <c r="Q13" s="719">
        <v>5.3463167347283843E-3</v>
      </c>
      <c r="R13" s="720">
        <v>27785.200000000001</v>
      </c>
      <c r="S13" s="717">
        <v>31534.530000000006</v>
      </c>
      <c r="T13" s="718">
        <v>3749.3300000000004</v>
      </c>
      <c r="U13" s="722">
        <v>0.13493982407900629</v>
      </c>
      <c r="V13" s="722">
        <v>1.031400987702715</v>
      </c>
      <c r="W13" s="724">
        <v>0.99465242159760581</v>
      </c>
      <c r="X13" s="720">
        <v>1945.9</v>
      </c>
      <c r="Y13" s="717">
        <v>2467.92</v>
      </c>
      <c r="Z13" s="718">
        <v>522.02</v>
      </c>
      <c r="AA13" s="722">
        <v>0.26826661185055756</v>
      </c>
      <c r="AB13" s="722">
        <v>7.2232813943060095E-2</v>
      </c>
      <c r="AC13" s="724">
        <v>7.7842371657645223E-2</v>
      </c>
      <c r="AD13" s="720">
        <v>25839.29</v>
      </c>
      <c r="AE13" s="717">
        <v>29066.610000000004</v>
      </c>
      <c r="AF13" s="718">
        <v>3227.3199999999997</v>
      </c>
      <c r="AG13" s="722">
        <v>0.12489971667178174</v>
      </c>
      <c r="AH13" s="722">
        <v>0.95916780255448542</v>
      </c>
      <c r="AI13" s="724">
        <v>0.91681004993996051</v>
      </c>
      <c r="AJ13" s="720">
        <v>14235.44</v>
      </c>
      <c r="AK13" s="717">
        <v>13572.539999999997</v>
      </c>
      <c r="AL13" s="718">
        <v>-662.89999999999964</v>
      </c>
      <c r="AM13" s="722">
        <v>-4.6566878157612498E-2</v>
      </c>
      <c r="AN13" s="722">
        <v>0.26552721984899647</v>
      </c>
      <c r="AO13" s="724">
        <v>0.22718578528382777</v>
      </c>
      <c r="AP13" s="720">
        <v>7425.6299999999992</v>
      </c>
      <c r="AQ13" s="717">
        <v>8778.39</v>
      </c>
      <c r="AR13" s="718">
        <v>1352.7600000000002</v>
      </c>
      <c r="AS13" s="722">
        <v>0.1821744417645372</v>
      </c>
      <c r="AT13" s="722">
        <v>0.27564322431779908</v>
      </c>
      <c r="AU13" s="724">
        <v>0.27688527056620804</v>
      </c>
      <c r="AV13" s="720">
        <v>-1885.77</v>
      </c>
      <c r="AW13" s="717">
        <v>-148.99</v>
      </c>
      <c r="AX13" s="718">
        <v>1736.7800000000002</v>
      </c>
      <c r="AY13" s="722">
        <v>0.92099248582807025</v>
      </c>
      <c r="AZ13" s="722">
        <v>-0.2539542099458228</v>
      </c>
      <c r="BA13" s="724">
        <v>-1.697236053536013E-2</v>
      </c>
      <c r="BB13" s="720">
        <v>5539.8799999999992</v>
      </c>
      <c r="BC13" s="717">
        <v>8629.41</v>
      </c>
      <c r="BD13" s="718">
        <v>3089.5299999999997</v>
      </c>
      <c r="BE13" s="722">
        <v>0.55768897521245964</v>
      </c>
      <c r="BF13" s="722">
        <v>0.19938240502137825</v>
      </c>
      <c r="BG13" s="724">
        <v>0.27364955177705197</v>
      </c>
      <c r="BH13" s="720">
        <v>5250.87</v>
      </c>
      <c r="BI13" s="717">
        <v>8103.42</v>
      </c>
      <c r="BJ13" s="718">
        <v>2852.55</v>
      </c>
      <c r="BK13" s="722">
        <v>0.54325283238777577</v>
      </c>
      <c r="BL13" s="722">
        <v>0.20321262697233552</v>
      </c>
      <c r="BM13" s="724">
        <v>0.27878792882967773</v>
      </c>
      <c r="BN13" s="720">
        <v>16322.96</v>
      </c>
      <c r="BO13" s="717">
        <v>14121.650000000001</v>
      </c>
      <c r="BP13" s="718">
        <v>-2201.3099999999995</v>
      </c>
      <c r="BQ13" s="722">
        <v>-0.13485973132324025</v>
      </c>
      <c r="BR13" s="722">
        <v>0.30446478566917318</v>
      </c>
      <c r="BS13" s="724">
        <v>0.23637713683314748</v>
      </c>
      <c r="BT13" s="720">
        <v>7827.9800000000005</v>
      </c>
      <c r="BU13" s="717">
        <v>5986.0499999999993</v>
      </c>
      <c r="BV13" s="718">
        <v>-1841.9299999999996</v>
      </c>
      <c r="BW13" s="722">
        <v>-0.23530080557180794</v>
      </c>
      <c r="BX13" s="722">
        <v>0.30294872653234667</v>
      </c>
      <c r="BY13" s="724">
        <v>0.20594248864934708</v>
      </c>
      <c r="BZ13" s="720">
        <v>1083.6099999999999</v>
      </c>
      <c r="CA13" s="717">
        <v>1190.27</v>
      </c>
      <c r="CB13" s="718">
        <v>106.65999999999994</v>
      </c>
      <c r="CC13" s="722">
        <v>9.8430247044601002E-2</v>
      </c>
      <c r="CD13" s="722">
        <v>4.1936523797674E-2</v>
      </c>
      <c r="CE13" s="724">
        <v>4.0949735796503267E-2</v>
      </c>
      <c r="CF13" s="720">
        <v>4091.7</v>
      </c>
      <c r="CG13" s="717">
        <v>3736.75</v>
      </c>
      <c r="CH13" s="718">
        <v>-354.95000000000005</v>
      </c>
      <c r="CI13" s="722">
        <v>-8.6748784123958214E-2</v>
      </c>
      <c r="CJ13" s="722">
        <v>0.15835187421945415</v>
      </c>
      <c r="CK13" s="724">
        <v>0.12855816347348381</v>
      </c>
      <c r="CL13" s="720">
        <v>6590.48</v>
      </c>
      <c r="CM13" s="717">
        <v>5990.05</v>
      </c>
      <c r="CN13" s="718">
        <v>-600.43000000000029</v>
      </c>
      <c r="CO13" s="722">
        <v>-9.1105655430256893E-2</v>
      </c>
      <c r="CP13" s="722">
        <v>0.25505654373630232</v>
      </c>
      <c r="CQ13" s="724">
        <v>0.20608010359653223</v>
      </c>
      <c r="CR13" s="720">
        <v>1961.1</v>
      </c>
      <c r="CS13" s="717">
        <v>696.05</v>
      </c>
      <c r="CT13" s="718">
        <v>-1265.0499999999997</v>
      </c>
      <c r="CU13" s="722">
        <v>-0.64507164346540202</v>
      </c>
      <c r="CV13" s="722">
        <v>7.5896048227331314E-2</v>
      </c>
      <c r="CW13" s="724">
        <v>2.394672099704781E-2</v>
      </c>
      <c r="CX13" s="720">
        <v>-966.47000000000037</v>
      </c>
      <c r="CY13" s="717">
        <v>3364.0099999999993</v>
      </c>
      <c r="CZ13" s="718">
        <v>4330.4799999999996</v>
      </c>
      <c r="DA13" s="722">
        <v>4.4807184910033397</v>
      </c>
      <c r="DB13" s="722">
        <v>-1.8027127518886646E-2</v>
      </c>
      <c r="DC13" s="724">
        <v>5.6308933593317796E-2</v>
      </c>
      <c r="DD13" s="725">
        <v>1.0374019564779062</v>
      </c>
      <c r="DE13" s="719">
        <v>0.8842658294173279</v>
      </c>
    </row>
    <row r="14" spans="1:113" s="726" customFormat="1" ht="19.5" customHeight="1">
      <c r="A14" s="737" t="s">
        <v>295</v>
      </c>
      <c r="B14" s="720">
        <v>16253.34</v>
      </c>
      <c r="C14" s="717">
        <v>15996.819999999998</v>
      </c>
      <c r="D14" s="718">
        <v>-256.52000000000004</v>
      </c>
      <c r="E14" s="719">
        <v>-1.5782602222066497E-2</v>
      </c>
      <c r="F14" s="720">
        <v>2164.2199999999993</v>
      </c>
      <c r="G14" s="717">
        <v>1698.86</v>
      </c>
      <c r="H14" s="721">
        <v>-465.36000000000007</v>
      </c>
      <c r="I14" s="722">
        <v>-0.21502435057434069</v>
      </c>
      <c r="J14" s="723">
        <v>0.13315540067456899</v>
      </c>
      <c r="K14" s="719">
        <v>0.10619985722162281</v>
      </c>
      <c r="L14" s="720">
        <v>607.57999999999993</v>
      </c>
      <c r="M14" s="717">
        <v>13.54999999999999</v>
      </c>
      <c r="N14" s="721">
        <v>-594.03000000000009</v>
      </c>
      <c r="O14" s="722">
        <v>-0.97769841008591474</v>
      </c>
      <c r="P14" s="723">
        <v>0.28073855707830075</v>
      </c>
      <c r="Q14" s="719">
        <v>7.9759368046807798E-3</v>
      </c>
      <c r="R14" s="720">
        <v>1556.6299999999997</v>
      </c>
      <c r="S14" s="717">
        <v>1685.3</v>
      </c>
      <c r="T14" s="718">
        <v>128.66999999999985</v>
      </c>
      <c r="U14" s="722">
        <v>8.2659334588181088E-2</v>
      </c>
      <c r="V14" s="722">
        <v>0.71925682231935761</v>
      </c>
      <c r="W14" s="724">
        <v>0.99201817689509442</v>
      </c>
      <c r="X14" s="720">
        <v>12.44</v>
      </c>
      <c r="Y14" s="717">
        <v>24.89</v>
      </c>
      <c r="Z14" s="718">
        <v>12.450000000000001</v>
      </c>
      <c r="AA14" s="722">
        <v>1.0008038585209005</v>
      </c>
      <c r="AB14" s="722">
        <v>5.7480293131012576E-3</v>
      </c>
      <c r="AC14" s="724">
        <v>1.4651001259668249E-2</v>
      </c>
      <c r="AD14" s="720">
        <v>1544.1899999999996</v>
      </c>
      <c r="AE14" s="717">
        <v>1660.4099999999999</v>
      </c>
      <c r="AF14" s="718">
        <v>116.22000000000004</v>
      </c>
      <c r="AG14" s="722">
        <v>7.5262759116430156E-2</v>
      </c>
      <c r="AH14" s="722">
        <v>0.71350879300625636</v>
      </c>
      <c r="AI14" s="724">
        <v>0.97736717563542608</v>
      </c>
      <c r="AJ14" s="720">
        <v>19664.740000000002</v>
      </c>
      <c r="AK14" s="717">
        <v>5513.78</v>
      </c>
      <c r="AL14" s="718">
        <v>-14150.959999999997</v>
      </c>
      <c r="AM14" s="722">
        <v>-0.71961083645143553</v>
      </c>
      <c r="AN14" s="722">
        <v>1.2098891673957477</v>
      </c>
      <c r="AO14" s="724">
        <v>0.34467975510132642</v>
      </c>
      <c r="AP14" s="720">
        <v>1165.9100000000001</v>
      </c>
      <c r="AQ14" s="717">
        <v>1847.2199999999998</v>
      </c>
      <c r="AR14" s="718">
        <v>681.30999999999983</v>
      </c>
      <c r="AS14" s="722">
        <v>0.58435899855048823</v>
      </c>
      <c r="AT14" s="722">
        <v>0.53872064762362437</v>
      </c>
      <c r="AU14" s="724">
        <v>1.0873291501359734</v>
      </c>
      <c r="AV14" s="720">
        <v>-27.389999999999986</v>
      </c>
      <c r="AW14" s="717">
        <v>-262.64999999999998</v>
      </c>
      <c r="AX14" s="718">
        <v>-235.26000000000005</v>
      </c>
      <c r="AY14" s="722">
        <v>-8.5892661555312202</v>
      </c>
      <c r="AZ14" s="722">
        <v>-2.3492379343173986E-2</v>
      </c>
      <c r="BA14" s="724">
        <v>-0.14218663721700719</v>
      </c>
      <c r="BB14" s="720">
        <v>1138.5199999999998</v>
      </c>
      <c r="BC14" s="717">
        <v>1584.57</v>
      </c>
      <c r="BD14" s="718">
        <v>446.04999999999995</v>
      </c>
      <c r="BE14" s="722">
        <v>0.39178055721462979</v>
      </c>
      <c r="BF14" s="722">
        <v>0.73140052549417656</v>
      </c>
      <c r="BG14" s="724">
        <v>0.94023022607250928</v>
      </c>
      <c r="BH14" s="720">
        <v>735.72</v>
      </c>
      <c r="BI14" s="717">
        <v>109.14999999999999</v>
      </c>
      <c r="BJ14" s="718">
        <v>-626.56999999999994</v>
      </c>
      <c r="BK14" s="722">
        <v>-0.85164192899472624</v>
      </c>
      <c r="BL14" s="722">
        <v>0.47644396091154601</v>
      </c>
      <c r="BM14" s="724">
        <v>6.5736775856565552E-2</v>
      </c>
      <c r="BN14" s="720">
        <v>442.61</v>
      </c>
      <c r="BO14" s="717">
        <v>526.44000000000005</v>
      </c>
      <c r="BP14" s="718">
        <v>83.830000000000041</v>
      </c>
      <c r="BQ14" s="722">
        <v>0.18939924538532804</v>
      </c>
      <c r="BR14" s="722">
        <v>2.7231941250229184E-2</v>
      </c>
      <c r="BS14" s="724">
        <v>3.2909040671833534E-2</v>
      </c>
      <c r="BT14" s="720">
        <v>-980.53</v>
      </c>
      <c r="BU14" s="717">
        <v>-3180.85</v>
      </c>
      <c r="BV14" s="718">
        <v>-2200.3200000000002</v>
      </c>
      <c r="BW14" s="722">
        <v>-2.2440108920685748</v>
      </c>
      <c r="BX14" s="722">
        <v>-0.63498015140623898</v>
      </c>
      <c r="BY14" s="724">
        <v>-1.9157015435946545</v>
      </c>
      <c r="BZ14" s="720">
        <v>0</v>
      </c>
      <c r="CA14" s="717">
        <v>-0.09</v>
      </c>
      <c r="CB14" s="718">
        <v>-0.09</v>
      </c>
      <c r="CC14" s="722" t="s">
        <v>549</v>
      </c>
      <c r="CD14" s="722">
        <v>0</v>
      </c>
      <c r="CE14" s="724">
        <v>-5.4203479863407232E-5</v>
      </c>
      <c r="CF14" s="720">
        <v>1186.0699999999997</v>
      </c>
      <c r="CG14" s="717">
        <v>950.61999999999989</v>
      </c>
      <c r="CH14" s="718">
        <v>-235.45</v>
      </c>
      <c r="CI14" s="722">
        <v>-0.19851273533602559</v>
      </c>
      <c r="CJ14" s="722">
        <v>0.76808553351595332</v>
      </c>
      <c r="CK14" s="724">
        <v>0.57252124475280197</v>
      </c>
      <c r="CL14" s="720">
        <v>1065.97</v>
      </c>
      <c r="CM14" s="717">
        <v>1822.81</v>
      </c>
      <c r="CN14" s="718">
        <v>756.84</v>
      </c>
      <c r="CO14" s="722">
        <v>0.71000121954651618</v>
      </c>
      <c r="CP14" s="722">
        <v>0.69031013023008847</v>
      </c>
      <c r="CQ14" s="724">
        <v>1.0978071681090815</v>
      </c>
      <c r="CR14" s="720">
        <v>-61.459999999999994</v>
      </c>
      <c r="CS14" s="717">
        <v>545.73</v>
      </c>
      <c r="CT14" s="718">
        <v>607.19000000000017</v>
      </c>
      <c r="CU14" s="722">
        <v>9.8794337780670372</v>
      </c>
      <c r="CV14" s="722">
        <v>-3.9800801714814892E-2</v>
      </c>
      <c r="CW14" s="724">
        <v>0.32867183406508033</v>
      </c>
      <c r="CX14" s="720">
        <v>-401.58</v>
      </c>
      <c r="CY14" s="717">
        <v>1413.0500000000002</v>
      </c>
      <c r="CZ14" s="718">
        <v>1814.63</v>
      </c>
      <c r="DA14" s="722">
        <v>4.5187260321729177</v>
      </c>
      <c r="DB14" s="722">
        <v>-2.4707537035464709E-2</v>
      </c>
      <c r="DC14" s="724">
        <v>8.8333181219767451E-2</v>
      </c>
      <c r="DD14" s="725">
        <v>1.2600651474235685</v>
      </c>
      <c r="DE14" s="719">
        <v>0.14897525310013801</v>
      </c>
    </row>
    <row r="15" spans="1:113" s="726" customFormat="1" ht="19.5" customHeight="1">
      <c r="A15" s="737" t="s">
        <v>254</v>
      </c>
      <c r="B15" s="720">
        <v>7333.8799999999992</v>
      </c>
      <c r="C15" s="717">
        <v>5627.32</v>
      </c>
      <c r="D15" s="718">
        <v>-1706.56</v>
      </c>
      <c r="E15" s="719">
        <v>-0.23269538088978817</v>
      </c>
      <c r="F15" s="720">
        <v>1288.1999999999998</v>
      </c>
      <c r="G15" s="717">
        <v>2109.16</v>
      </c>
      <c r="H15" s="721">
        <v>820.96</v>
      </c>
      <c r="I15" s="722">
        <v>0.63729234590902051</v>
      </c>
      <c r="J15" s="723">
        <v>0.17565054241411093</v>
      </c>
      <c r="K15" s="719">
        <v>0.37480719063426282</v>
      </c>
      <c r="L15" s="720">
        <v>-411.01999999999987</v>
      </c>
      <c r="M15" s="717">
        <v>261.17</v>
      </c>
      <c r="N15" s="721">
        <v>672.19</v>
      </c>
      <c r="O15" s="722">
        <v>1.6354192010121162</v>
      </c>
      <c r="P15" s="723">
        <v>-0.31906536252134754</v>
      </c>
      <c r="Q15" s="719">
        <v>0.12382654706138939</v>
      </c>
      <c r="R15" s="720">
        <v>1699.24</v>
      </c>
      <c r="S15" s="717">
        <v>1847.9800000000002</v>
      </c>
      <c r="T15" s="718">
        <v>148.73999999999998</v>
      </c>
      <c r="U15" s="722">
        <v>8.753325015889471E-2</v>
      </c>
      <c r="V15" s="722">
        <v>1.3190808880608602</v>
      </c>
      <c r="W15" s="724">
        <v>0.87616871171461641</v>
      </c>
      <c r="X15" s="720">
        <v>16.09</v>
      </c>
      <c r="Y15" s="717">
        <v>60.86</v>
      </c>
      <c r="Z15" s="718">
        <v>44.77</v>
      </c>
      <c r="AA15" s="722">
        <v>2.7824735860783094</v>
      </c>
      <c r="AB15" s="722">
        <v>1.2490296537804691E-2</v>
      </c>
      <c r="AC15" s="724">
        <v>2.8855089229835575E-2</v>
      </c>
      <c r="AD15" s="720">
        <v>1683.1399999999999</v>
      </c>
      <c r="AE15" s="717">
        <v>1787.1200000000001</v>
      </c>
      <c r="AF15" s="718">
        <v>103.97999999999993</v>
      </c>
      <c r="AG15" s="722">
        <v>6.1777392254952206E-2</v>
      </c>
      <c r="AH15" s="722">
        <v>1.3065828287532992</v>
      </c>
      <c r="AI15" s="724">
        <v>0.84731362248478082</v>
      </c>
      <c r="AJ15" s="720">
        <v>1917.58</v>
      </c>
      <c r="AK15" s="717">
        <v>266.76</v>
      </c>
      <c r="AL15" s="718">
        <v>-1650.82</v>
      </c>
      <c r="AM15" s="722">
        <v>-0.86088715985773734</v>
      </c>
      <c r="AN15" s="722">
        <v>0.26146869051579791</v>
      </c>
      <c r="AO15" s="724">
        <v>4.7404448298657267E-2</v>
      </c>
      <c r="AP15" s="720">
        <v>781.5100000000001</v>
      </c>
      <c r="AQ15" s="717">
        <v>198.92000000000002</v>
      </c>
      <c r="AR15" s="718">
        <v>-582.59</v>
      </c>
      <c r="AS15" s="722">
        <v>-0.74546710854627585</v>
      </c>
      <c r="AT15" s="722">
        <v>0.60666821922061809</v>
      </c>
      <c r="AU15" s="724">
        <v>9.4312427696334106E-2</v>
      </c>
      <c r="AV15" s="720">
        <v>-210.92999999999995</v>
      </c>
      <c r="AW15" s="717">
        <v>569.57000000000005</v>
      </c>
      <c r="AX15" s="718">
        <v>780.49999999999989</v>
      </c>
      <c r="AY15" s="722">
        <v>3.7002797136490786</v>
      </c>
      <c r="AZ15" s="722">
        <v>-0.26990057708794502</v>
      </c>
      <c r="BA15" s="724">
        <v>2.8633118841745424</v>
      </c>
      <c r="BB15" s="720">
        <v>570.55999999999995</v>
      </c>
      <c r="BC15" s="717">
        <v>768.49000000000012</v>
      </c>
      <c r="BD15" s="718">
        <v>197.92999999999998</v>
      </c>
      <c r="BE15" s="722">
        <v>0.34690479528883938</v>
      </c>
      <c r="BF15" s="722">
        <v>0.33577363998022641</v>
      </c>
      <c r="BG15" s="724">
        <v>0.41585406768471522</v>
      </c>
      <c r="BH15" s="720">
        <v>570.55999999999995</v>
      </c>
      <c r="BI15" s="717">
        <v>768.49000000000012</v>
      </c>
      <c r="BJ15" s="718">
        <v>197.92999999999998</v>
      </c>
      <c r="BK15" s="722">
        <v>0.34690479528883938</v>
      </c>
      <c r="BL15" s="722">
        <v>0.3389854676378673</v>
      </c>
      <c r="BM15" s="724">
        <v>0.43001589149021896</v>
      </c>
      <c r="BN15" s="720">
        <v>499.21</v>
      </c>
      <c r="BO15" s="717">
        <v>584</v>
      </c>
      <c r="BP15" s="718">
        <v>84.79</v>
      </c>
      <c r="BQ15" s="722">
        <v>0.16984836040944698</v>
      </c>
      <c r="BR15" s="722">
        <v>6.8069016673302535E-2</v>
      </c>
      <c r="BS15" s="724">
        <v>0.10377941897741733</v>
      </c>
      <c r="BT15" s="720">
        <v>-216.1</v>
      </c>
      <c r="BU15" s="717">
        <v>-498.36000000000007</v>
      </c>
      <c r="BV15" s="718">
        <v>-282.26</v>
      </c>
      <c r="BW15" s="722">
        <v>-1.3061545580749658</v>
      </c>
      <c r="BX15" s="722">
        <v>-0.12839098351889922</v>
      </c>
      <c r="BY15" s="724">
        <v>-0.27886207977080446</v>
      </c>
      <c r="BZ15" s="720">
        <v>0</v>
      </c>
      <c r="CA15" s="717">
        <v>-0.27</v>
      </c>
      <c r="CB15" s="718">
        <v>-0.27</v>
      </c>
      <c r="CC15" s="722" t="s">
        <v>549</v>
      </c>
      <c r="CD15" s="722">
        <v>0</v>
      </c>
      <c r="CE15" s="724">
        <v>-1.5108106898249697E-4</v>
      </c>
      <c r="CF15" s="720">
        <v>479.97</v>
      </c>
      <c r="CG15" s="717">
        <v>436.7</v>
      </c>
      <c r="CH15" s="718">
        <v>-43.269999999999982</v>
      </c>
      <c r="CI15" s="722">
        <v>-9.0151467800070911E-2</v>
      </c>
      <c r="CJ15" s="722">
        <v>0.2851634445144195</v>
      </c>
      <c r="CK15" s="724">
        <v>0.24435964009132008</v>
      </c>
      <c r="CL15" s="720">
        <v>814.96</v>
      </c>
      <c r="CM15" s="717">
        <v>1369.67</v>
      </c>
      <c r="CN15" s="718">
        <v>554.71</v>
      </c>
      <c r="CO15" s="722">
        <v>0.68065917345636595</v>
      </c>
      <c r="CP15" s="722">
        <v>0.4841902634361967</v>
      </c>
      <c r="CQ15" s="724">
        <v>0.76641188056761711</v>
      </c>
      <c r="CR15" s="720">
        <v>-186.67000000000002</v>
      </c>
      <c r="CS15" s="717">
        <v>60.989999999999995</v>
      </c>
      <c r="CT15" s="718">
        <v>247.66</v>
      </c>
      <c r="CU15" s="722">
        <v>1.3267263084587775</v>
      </c>
      <c r="CV15" s="722">
        <v>-0.11090580700357666</v>
      </c>
      <c r="CW15" s="724">
        <v>3.412753480460181E-2</v>
      </c>
      <c r="CX15" s="720">
        <v>220.42000000000013</v>
      </c>
      <c r="CY15" s="717">
        <v>-350.09000000000003</v>
      </c>
      <c r="CZ15" s="718">
        <v>-570.5100000000001</v>
      </c>
      <c r="DA15" s="722">
        <v>-2.5882859994555845</v>
      </c>
      <c r="DB15" s="722">
        <v>3.0055032261231455E-2</v>
      </c>
      <c r="DC15" s="724">
        <v>-6.2212562996239784E-2</v>
      </c>
      <c r="DD15" s="725">
        <v>0.86904832634243157</v>
      </c>
      <c r="DE15" s="719">
        <v>1.1959073817091186</v>
      </c>
    </row>
    <row r="16" spans="1:113" s="726" customFormat="1" ht="19.5" customHeight="1">
      <c r="A16" s="737" t="s">
        <v>432</v>
      </c>
      <c r="B16" s="720">
        <v>385.49</v>
      </c>
      <c r="C16" s="717">
        <v>1968.69</v>
      </c>
      <c r="D16" s="718">
        <v>1583.2</v>
      </c>
      <c r="E16" s="719">
        <v>4.1069807258294642</v>
      </c>
      <c r="F16" s="720">
        <v>49.7</v>
      </c>
      <c r="G16" s="717">
        <v>169.69</v>
      </c>
      <c r="H16" s="721">
        <v>119.99000000000001</v>
      </c>
      <c r="I16" s="722">
        <v>2.4142857142857141</v>
      </c>
      <c r="J16" s="723">
        <v>0.12892682041038678</v>
      </c>
      <c r="K16" s="719">
        <v>8.6194372907872741E-2</v>
      </c>
      <c r="L16" s="720">
        <v>-3</v>
      </c>
      <c r="M16" s="717">
        <v>-170.88</v>
      </c>
      <c r="N16" s="721">
        <v>-167.88</v>
      </c>
      <c r="O16" s="722">
        <v>-55.96</v>
      </c>
      <c r="P16" s="723">
        <v>-6.0362173038229376E-2</v>
      </c>
      <c r="Q16" s="719">
        <v>-1.0070127880252224</v>
      </c>
      <c r="R16" s="720">
        <v>52.7</v>
      </c>
      <c r="S16" s="717">
        <v>340.57</v>
      </c>
      <c r="T16" s="718">
        <v>287.87</v>
      </c>
      <c r="U16" s="722">
        <v>5.4624288425047434</v>
      </c>
      <c r="V16" s="722">
        <v>1.0603621730382293</v>
      </c>
      <c r="W16" s="724">
        <v>2.0070127880252224</v>
      </c>
      <c r="X16" s="720">
        <v>0</v>
      </c>
      <c r="Y16" s="717">
        <v>0</v>
      </c>
      <c r="Z16" s="718">
        <v>0</v>
      </c>
      <c r="AA16" s="722">
        <v>0</v>
      </c>
      <c r="AB16" s="722">
        <v>0</v>
      </c>
      <c r="AC16" s="724">
        <v>0</v>
      </c>
      <c r="AD16" s="720">
        <v>52.7</v>
      </c>
      <c r="AE16" s="717">
        <v>340.57</v>
      </c>
      <c r="AF16" s="718">
        <v>287.87</v>
      </c>
      <c r="AG16" s="722">
        <v>5.4624288425047434</v>
      </c>
      <c r="AH16" s="722">
        <v>1.0603621730382293</v>
      </c>
      <c r="AI16" s="724">
        <v>2.0070127880252224</v>
      </c>
      <c r="AJ16" s="720">
        <v>0</v>
      </c>
      <c r="AK16" s="717">
        <v>0</v>
      </c>
      <c r="AL16" s="718">
        <v>0</v>
      </c>
      <c r="AM16" s="722">
        <v>0</v>
      </c>
      <c r="AN16" s="722">
        <v>0</v>
      </c>
      <c r="AO16" s="724">
        <v>0</v>
      </c>
      <c r="AP16" s="720">
        <v>0</v>
      </c>
      <c r="AQ16" s="717">
        <v>0</v>
      </c>
      <c r="AR16" s="718">
        <v>0</v>
      </c>
      <c r="AS16" s="722">
        <v>0</v>
      </c>
      <c r="AT16" s="722">
        <v>0</v>
      </c>
      <c r="AU16" s="724">
        <v>0</v>
      </c>
      <c r="AV16" s="720">
        <v>1.83</v>
      </c>
      <c r="AW16" s="717">
        <v>-3.6000000000000014</v>
      </c>
      <c r="AX16" s="718">
        <v>0</v>
      </c>
      <c r="AY16" s="722">
        <v>-2.9672131147540992</v>
      </c>
      <c r="AZ16" s="722" t="s">
        <v>493</v>
      </c>
      <c r="BA16" s="724" t="s">
        <v>493</v>
      </c>
      <c r="BB16" s="720">
        <v>1.83</v>
      </c>
      <c r="BC16" s="717">
        <v>-3.6000000000000014</v>
      </c>
      <c r="BD16" s="718">
        <v>0</v>
      </c>
      <c r="BE16" s="722">
        <v>-2.9672131147540992</v>
      </c>
      <c r="BF16" s="722">
        <v>3.4724857685009484E-2</v>
      </c>
      <c r="BG16" s="724">
        <v>-1.0570514138062663E-2</v>
      </c>
      <c r="BH16" s="720">
        <v>1.83</v>
      </c>
      <c r="BI16" s="717">
        <v>-3.6000000000000014</v>
      </c>
      <c r="BJ16" s="718">
        <v>0</v>
      </c>
      <c r="BK16" s="722">
        <v>-2.9672131147540992</v>
      </c>
      <c r="BL16" s="722">
        <v>3.4724857685009484E-2</v>
      </c>
      <c r="BM16" s="724">
        <v>-1.0570514138062663E-2</v>
      </c>
      <c r="BN16" s="720">
        <v>67.16</v>
      </c>
      <c r="BO16" s="717">
        <v>217.89</v>
      </c>
      <c r="BP16" s="718">
        <v>13.01</v>
      </c>
      <c r="BQ16" s="722">
        <v>2.24434187016081</v>
      </c>
      <c r="BR16" s="722">
        <v>0.17421982411995121</v>
      </c>
      <c r="BS16" s="724">
        <v>0.11067765874769515</v>
      </c>
      <c r="BT16" s="720">
        <v>-26.680000000000007</v>
      </c>
      <c r="BU16" s="717">
        <v>-51.32</v>
      </c>
      <c r="BV16" s="718">
        <v>-24.64</v>
      </c>
      <c r="BW16" s="722">
        <v>-0.92353823088455722</v>
      </c>
      <c r="BX16" s="722">
        <v>-0.50626185958254277</v>
      </c>
      <c r="BY16" s="724">
        <v>-0.15068855154593769</v>
      </c>
      <c r="BZ16" s="720">
        <v>0</v>
      </c>
      <c r="CA16" s="717">
        <v>-0.01</v>
      </c>
      <c r="CB16" s="718">
        <v>0</v>
      </c>
      <c r="CC16" s="722" t="s">
        <v>549</v>
      </c>
      <c r="CD16" s="722">
        <v>0</v>
      </c>
      <c r="CE16" s="724">
        <v>-2.9362539272396277E-5</v>
      </c>
      <c r="CF16" s="720">
        <v>1.51</v>
      </c>
      <c r="CG16" s="717">
        <v>27.75</v>
      </c>
      <c r="CH16" s="718">
        <v>0</v>
      </c>
      <c r="CI16" s="722">
        <v>17.377483443708609</v>
      </c>
      <c r="CJ16" s="722">
        <v>2.8652751423149905E-2</v>
      </c>
      <c r="CK16" s="724">
        <v>8.1481046480899669E-2</v>
      </c>
      <c r="CL16" s="720">
        <v>2.67</v>
      </c>
      <c r="CM16" s="717">
        <v>19.729999999999997</v>
      </c>
      <c r="CN16" s="718">
        <v>0</v>
      </c>
      <c r="CO16" s="722">
        <v>6.3895131086142305</v>
      </c>
      <c r="CP16" s="722">
        <v>5.0664136622390887E-2</v>
      </c>
      <c r="CQ16" s="724">
        <v>5.7932289984437849E-2</v>
      </c>
      <c r="CR16" s="720">
        <v>24.69</v>
      </c>
      <c r="CS16" s="717">
        <v>0.91999999999999993</v>
      </c>
      <c r="CT16" s="718">
        <v>-23.77</v>
      </c>
      <c r="CU16" s="722">
        <v>-0.9627379505872824</v>
      </c>
      <c r="CV16" s="722">
        <v>0.46850094876660342</v>
      </c>
      <c r="CW16" s="724">
        <v>2.7013536130604575E-3</v>
      </c>
      <c r="CX16" s="720">
        <v>48.69</v>
      </c>
      <c r="CY16" s="717">
        <v>347.11999999999995</v>
      </c>
      <c r="CZ16" s="718">
        <v>37.65</v>
      </c>
      <c r="DA16" s="722">
        <v>6.1291846375025667</v>
      </c>
      <c r="DB16" s="722">
        <v>0.12630677838595034</v>
      </c>
      <c r="DC16" s="724">
        <v>0.17632029420579165</v>
      </c>
      <c r="DD16" s="725">
        <v>7.6091081593927898E-2</v>
      </c>
      <c r="DE16" s="719">
        <v>-1.9203100684147142E-2</v>
      </c>
    </row>
    <row r="17" spans="1:109" s="726" customFormat="1" ht="19.5" customHeight="1" thickBot="1">
      <c r="A17" s="737" t="s">
        <v>251</v>
      </c>
      <c r="B17" s="720">
        <v>239.57</v>
      </c>
      <c r="C17" s="717">
        <v>1163.25</v>
      </c>
      <c r="D17" s="718">
        <v>923.68</v>
      </c>
      <c r="E17" s="719">
        <v>3.8555745711065663</v>
      </c>
      <c r="F17" s="720">
        <v>210.79999999999998</v>
      </c>
      <c r="G17" s="717">
        <v>1109.73</v>
      </c>
      <c r="H17" s="721">
        <v>898.93</v>
      </c>
      <c r="I17" s="722">
        <v>4.264373814041746</v>
      </c>
      <c r="J17" s="723">
        <v>0.87990983846057513</v>
      </c>
      <c r="K17" s="719">
        <v>0.95399097356544171</v>
      </c>
      <c r="L17" s="720">
        <v>106.66</v>
      </c>
      <c r="M17" s="717">
        <v>546.38</v>
      </c>
      <c r="N17" s="721">
        <v>439.72000000000008</v>
      </c>
      <c r="O17" s="722">
        <v>4.1226326645415341</v>
      </c>
      <c r="P17" s="723">
        <v>0.50597722960151803</v>
      </c>
      <c r="Q17" s="719">
        <v>0.49235399601704916</v>
      </c>
      <c r="R17" s="720">
        <v>104.15</v>
      </c>
      <c r="S17" s="717">
        <v>563.34</v>
      </c>
      <c r="T17" s="718">
        <v>459.19000000000005</v>
      </c>
      <c r="U17" s="722">
        <v>4.4089294287085936</v>
      </c>
      <c r="V17" s="722">
        <v>0.49407020872865282</v>
      </c>
      <c r="W17" s="724">
        <v>0.50763699278202812</v>
      </c>
      <c r="X17" s="720">
        <v>3.61</v>
      </c>
      <c r="Y17" s="717">
        <v>3.8</v>
      </c>
      <c r="Z17" s="718">
        <v>0.18999999999999995</v>
      </c>
      <c r="AA17" s="722">
        <v>5.2631578947368411E-2</v>
      </c>
      <c r="AB17" s="722">
        <v>1.7125237191650856E-2</v>
      </c>
      <c r="AC17" s="724">
        <v>3.42425635064385E-3</v>
      </c>
      <c r="AD17" s="720">
        <v>100.54</v>
      </c>
      <c r="AE17" s="717">
        <v>559.54</v>
      </c>
      <c r="AF17" s="718">
        <v>458.99999999999994</v>
      </c>
      <c r="AG17" s="722">
        <v>4.5653471255221794</v>
      </c>
      <c r="AH17" s="722">
        <v>0.47694497153700194</v>
      </c>
      <c r="AI17" s="724">
        <v>0.5042127364313842</v>
      </c>
      <c r="AJ17" s="720">
        <v>87.34</v>
      </c>
      <c r="AK17" s="717">
        <v>47.87</v>
      </c>
      <c r="AL17" s="718">
        <v>-39.470000000000006</v>
      </c>
      <c r="AM17" s="722">
        <v>-0.45191206778108545</v>
      </c>
      <c r="AN17" s="722">
        <v>0.36456985432232752</v>
      </c>
      <c r="AO17" s="724">
        <v>4.1151944981732212E-2</v>
      </c>
      <c r="AP17" s="720">
        <v>87.21</v>
      </c>
      <c r="AQ17" s="717">
        <v>47.87</v>
      </c>
      <c r="AR17" s="718">
        <v>-39.339999999999996</v>
      </c>
      <c r="AS17" s="722">
        <v>-0.45109505790620341</v>
      </c>
      <c r="AT17" s="722">
        <v>0.41370967741935483</v>
      </c>
      <c r="AU17" s="724">
        <v>4.3136618817189762E-2</v>
      </c>
      <c r="AV17" s="720">
        <v>48.97</v>
      </c>
      <c r="AW17" s="717">
        <v>282.63</v>
      </c>
      <c r="AX17" s="718">
        <v>233.66</v>
      </c>
      <c r="AY17" s="722">
        <v>4.771492750663672</v>
      </c>
      <c r="AZ17" s="722">
        <v>0.56151817452127051</v>
      </c>
      <c r="BA17" s="724">
        <v>5.9041153123041576</v>
      </c>
      <c r="BB17" s="720">
        <v>136.18</v>
      </c>
      <c r="BC17" s="717">
        <v>330.5</v>
      </c>
      <c r="BD17" s="718">
        <v>194.32</v>
      </c>
      <c r="BE17" s="722">
        <v>1.4269349390512556</v>
      </c>
      <c r="BF17" s="722">
        <v>1.3075372059529524</v>
      </c>
      <c r="BG17" s="724">
        <v>0.58667944758050194</v>
      </c>
      <c r="BH17" s="720">
        <v>136.18</v>
      </c>
      <c r="BI17" s="717">
        <v>330.5</v>
      </c>
      <c r="BJ17" s="718">
        <v>194.32</v>
      </c>
      <c r="BK17" s="722">
        <v>1.4269349390512556</v>
      </c>
      <c r="BL17" s="722">
        <v>1.3544857768052516</v>
      </c>
      <c r="BM17" s="724">
        <v>0.59066375951674599</v>
      </c>
      <c r="BN17" s="720">
        <v>29.540000000000003</v>
      </c>
      <c r="BO17" s="717">
        <v>158.59</v>
      </c>
      <c r="BP17" s="718">
        <v>129.05000000000001</v>
      </c>
      <c r="BQ17" s="722">
        <v>4.3686526743398781</v>
      </c>
      <c r="BR17" s="722">
        <v>0.12330425345410528</v>
      </c>
      <c r="BS17" s="724">
        <v>0.13633354824844188</v>
      </c>
      <c r="BT17" s="720">
        <v>22.290000000000003</v>
      </c>
      <c r="BU17" s="717">
        <v>150.42999999999998</v>
      </c>
      <c r="BV17" s="718">
        <v>128.13999999999999</v>
      </c>
      <c r="BW17" s="722">
        <v>5.7487662628981591</v>
      </c>
      <c r="BX17" s="722">
        <v>0.22170280485378954</v>
      </c>
      <c r="BY17" s="724">
        <v>0.26884583765235726</v>
      </c>
      <c r="BZ17" s="720">
        <v>0</v>
      </c>
      <c r="CA17" s="717">
        <v>0</v>
      </c>
      <c r="CB17" s="718">
        <v>0</v>
      </c>
      <c r="CC17" s="722">
        <v>0</v>
      </c>
      <c r="CD17" s="722">
        <v>0</v>
      </c>
      <c r="CE17" s="724">
        <v>0</v>
      </c>
      <c r="CF17" s="720">
        <v>12.25</v>
      </c>
      <c r="CG17" s="717">
        <v>4.07</v>
      </c>
      <c r="CH17" s="718">
        <v>-8.1799999999999979</v>
      </c>
      <c r="CI17" s="722">
        <v>-0.66775510204081634</v>
      </c>
      <c r="CJ17" s="722">
        <v>0.12184205291426298</v>
      </c>
      <c r="CK17" s="724">
        <v>7.2738320763484302E-3</v>
      </c>
      <c r="CL17" s="720">
        <v>20.080000000000002</v>
      </c>
      <c r="CM17" s="717">
        <v>198.39000000000001</v>
      </c>
      <c r="CN17" s="718">
        <v>178.30999999999997</v>
      </c>
      <c r="CO17" s="722">
        <v>8.8799800796812747</v>
      </c>
      <c r="CP17" s="722">
        <v>0.19972150387905313</v>
      </c>
      <c r="CQ17" s="724">
        <v>0.35455910211959829</v>
      </c>
      <c r="CR17" s="720">
        <v>-0.1</v>
      </c>
      <c r="CS17" s="717">
        <v>-0.27</v>
      </c>
      <c r="CT17" s="718">
        <v>-0.16999999999999998</v>
      </c>
      <c r="CU17" s="722">
        <v>-1.7</v>
      </c>
      <c r="CV17" s="722">
        <v>-9.9462900338173859E-4</v>
      </c>
      <c r="CW17" s="724">
        <v>-4.8253922865210716E-4</v>
      </c>
      <c r="CX17" s="720">
        <v>-90.160000000000011</v>
      </c>
      <c r="CY17" s="717">
        <v>-123.56999999999998</v>
      </c>
      <c r="CZ17" s="718">
        <v>-33.409999999999975</v>
      </c>
      <c r="DA17" s="722">
        <v>-0.3705634427684113</v>
      </c>
      <c r="DB17" s="722">
        <v>-0.3763409441916768</v>
      </c>
      <c r="DC17" s="724">
        <v>-0.1062282398452611</v>
      </c>
      <c r="DD17" s="725">
        <v>1.8968569723493136</v>
      </c>
      <c r="DE17" s="719">
        <v>1.2208421203131143</v>
      </c>
    </row>
    <row r="18" spans="1:109" s="2" customFormat="1" ht="24" customHeight="1" thickTop="1" thickBot="1">
      <c r="A18" s="19" t="s">
        <v>255</v>
      </c>
      <c r="B18" s="20">
        <v>375566.66</v>
      </c>
      <c r="C18" s="21">
        <v>430317.16000000003</v>
      </c>
      <c r="D18" s="64">
        <v>54750.5</v>
      </c>
      <c r="E18" s="165">
        <v>0.14578104456875912</v>
      </c>
      <c r="F18" s="20">
        <v>201523.57999999996</v>
      </c>
      <c r="G18" s="27">
        <v>217727.82</v>
      </c>
      <c r="H18" s="64">
        <v>16204.239999999991</v>
      </c>
      <c r="I18" s="168">
        <v>8.0408654907778002E-2</v>
      </c>
      <c r="J18" s="167">
        <v>0.5365853827387127</v>
      </c>
      <c r="K18" s="165">
        <v>0.50597057296065062</v>
      </c>
      <c r="L18" s="20">
        <v>90.740000000001061</v>
      </c>
      <c r="M18" s="21">
        <v>4783.41</v>
      </c>
      <c r="N18" s="861">
        <v>4692.6699999999992</v>
      </c>
      <c r="O18" s="168">
        <v>51.715560943354028</v>
      </c>
      <c r="P18" s="167">
        <v>4.5026988901249708E-4</v>
      </c>
      <c r="Q18" s="165">
        <v>2.1969677554296917E-2</v>
      </c>
      <c r="R18" s="62">
        <v>201432.83000000002</v>
      </c>
      <c r="S18" s="65">
        <v>212944.29</v>
      </c>
      <c r="T18" s="64">
        <v>11511.45999999999</v>
      </c>
      <c r="U18" s="168">
        <v>5.7147883986934947E-2</v>
      </c>
      <c r="V18" s="167">
        <v>0.99954968048900317</v>
      </c>
      <c r="W18" s="165">
        <v>0.97802977129886293</v>
      </c>
      <c r="X18" s="62">
        <v>3556.94</v>
      </c>
      <c r="Y18" s="63">
        <v>4150.45</v>
      </c>
      <c r="Z18" s="64">
        <v>593.51000000000022</v>
      </c>
      <c r="AA18" s="285">
        <v>0.16685971649788869</v>
      </c>
      <c r="AB18" s="166">
        <v>1.7650242219793836E-2</v>
      </c>
      <c r="AC18" s="165">
        <v>1.9062561688258303E-2</v>
      </c>
      <c r="AD18" s="62">
        <v>197875.86000000004</v>
      </c>
      <c r="AE18" s="63">
        <v>208793.85</v>
      </c>
      <c r="AF18" s="64">
        <v>10917.989999999998</v>
      </c>
      <c r="AG18" s="168">
        <v>5.5175957289585478E-2</v>
      </c>
      <c r="AH18" s="166">
        <v>0.98189928940325533</v>
      </c>
      <c r="AI18" s="165">
        <v>0.95896725553950801</v>
      </c>
      <c r="AJ18" s="62">
        <v>90432.09</v>
      </c>
      <c r="AK18" s="65">
        <v>62255.070000000007</v>
      </c>
      <c r="AL18" s="64">
        <v>-28177.019999999997</v>
      </c>
      <c r="AM18" s="285">
        <v>-0.31158209436495382</v>
      </c>
      <c r="AN18" s="167">
        <v>0.24078838627475613</v>
      </c>
      <c r="AO18" s="165">
        <v>0.14467252479543227</v>
      </c>
      <c r="AP18" s="62">
        <v>46376.87</v>
      </c>
      <c r="AQ18" s="63">
        <v>39506.33</v>
      </c>
      <c r="AR18" s="64">
        <v>-6870.5400000000009</v>
      </c>
      <c r="AS18" s="168">
        <v>-0.14814583217884261</v>
      </c>
      <c r="AT18" s="166">
        <v>0.23013123327801149</v>
      </c>
      <c r="AU18" s="165">
        <v>0.18144824120316824</v>
      </c>
      <c r="AV18" s="62">
        <v>-1957.4200000000003</v>
      </c>
      <c r="AW18" s="65">
        <v>176.66000000000076</v>
      </c>
      <c r="AX18" s="64">
        <v>2139.5100000000002</v>
      </c>
      <c r="AY18" s="168">
        <v>-1.0930255131755064</v>
      </c>
      <c r="AZ18" s="166">
        <v>-4.2206815595791612E-2</v>
      </c>
      <c r="BA18" s="165">
        <v>4.47168846106436E-3</v>
      </c>
      <c r="BB18" s="62">
        <v>44419.420000000006</v>
      </c>
      <c r="BC18" s="63">
        <v>39683.01</v>
      </c>
      <c r="BD18" s="64">
        <v>-4730.9799999999977</v>
      </c>
      <c r="BE18" s="285">
        <v>-0.10650701877692229</v>
      </c>
      <c r="BF18" s="166">
        <v>0.22051728112046087</v>
      </c>
      <c r="BG18" s="165">
        <v>0.18635395201251934</v>
      </c>
      <c r="BH18" s="62">
        <v>43465.80000000001</v>
      </c>
      <c r="BI18" s="63">
        <v>37269.14</v>
      </c>
      <c r="BJ18" s="64">
        <v>-6191.2300000000005</v>
      </c>
      <c r="BK18" s="285">
        <v>-0.14243911304980006</v>
      </c>
      <c r="BL18" s="166">
        <v>0.21966196381913389</v>
      </c>
      <c r="BM18" s="165">
        <v>0.17849730727222091</v>
      </c>
      <c r="BN18" s="62">
        <v>81676.119999999981</v>
      </c>
      <c r="BO18" s="63">
        <v>83522.41</v>
      </c>
      <c r="BP18" s="64">
        <v>1708.57</v>
      </c>
      <c r="BQ18" s="285">
        <v>2.0918843843218807E-2</v>
      </c>
      <c r="BR18" s="166">
        <v>0.21747436260716002</v>
      </c>
      <c r="BS18" s="165">
        <v>0.19409500192834511</v>
      </c>
      <c r="BT18" s="62">
        <v>51838.899999999994</v>
      </c>
      <c r="BU18" s="65">
        <v>48507.990000000005</v>
      </c>
      <c r="BV18" s="64">
        <v>-3330.9099999999985</v>
      </c>
      <c r="BW18" s="168">
        <v>-6.4255028559633762E-2</v>
      </c>
      <c r="BX18" s="166">
        <v>0.26197687782633</v>
      </c>
      <c r="BY18" s="165">
        <v>0.23232480267019362</v>
      </c>
      <c r="BZ18" s="62">
        <v>1083.5999999999999</v>
      </c>
      <c r="CA18" s="63">
        <v>1165.76</v>
      </c>
      <c r="CB18" s="861">
        <v>82.169999999999945</v>
      </c>
      <c r="CC18" s="285">
        <v>7.5830564784053117E-2</v>
      </c>
      <c r="CD18" s="166">
        <v>5.4761606595165255E-3</v>
      </c>
      <c r="CE18" s="165">
        <v>5.5833062132816646E-3</v>
      </c>
      <c r="CF18" s="62">
        <v>23941.279999999999</v>
      </c>
      <c r="CG18" s="65">
        <v>25187.55</v>
      </c>
      <c r="CH18" s="64">
        <v>1220.03</v>
      </c>
      <c r="CI18" s="285">
        <v>5.0959263665100611E-2</v>
      </c>
      <c r="CJ18" s="166">
        <v>0.12099141350541695</v>
      </c>
      <c r="CK18" s="165">
        <v>0.12063358187992605</v>
      </c>
      <c r="CL18" s="62">
        <v>65230.85</v>
      </c>
      <c r="CM18" s="63">
        <v>60079.81</v>
      </c>
      <c r="CN18" s="64">
        <v>-5168.0999999999985</v>
      </c>
      <c r="CO18" s="285">
        <v>-7.9227850012685688E-2</v>
      </c>
      <c r="CP18" s="166">
        <v>0.32965542133335507</v>
      </c>
      <c r="CQ18" s="165">
        <v>0.28774702894745224</v>
      </c>
      <c r="CR18" s="62">
        <v>2409.4899999999998</v>
      </c>
      <c r="CS18" s="65">
        <v>1580.49</v>
      </c>
      <c r="CT18" s="64">
        <v>-828.99999999999932</v>
      </c>
      <c r="CU18" s="168">
        <v>-0.34405621106541195</v>
      </c>
      <c r="CV18" s="166">
        <v>1.2176775883627236E-2</v>
      </c>
      <c r="CW18" s="165">
        <v>7.5696195074711247E-3</v>
      </c>
      <c r="CX18" s="62">
        <v>9905.9400000000023</v>
      </c>
      <c r="CY18" s="65">
        <v>35003.140000000007</v>
      </c>
      <c r="CZ18" s="64">
        <v>24836.42</v>
      </c>
      <c r="DA18" s="285">
        <v>2.5072249579545196</v>
      </c>
      <c r="DB18" s="166">
        <v>2.637598342728293E-2</v>
      </c>
      <c r="DC18" s="165">
        <v>8.1342654334305431E-2</v>
      </c>
      <c r="DD18" s="166">
        <v>0.94993880758453408</v>
      </c>
      <c r="DE18" s="165">
        <v>0.83235547125340303</v>
      </c>
    </row>
    <row r="19" spans="1:109" ht="13.5" thickTop="1">
      <c r="B19" s="4" t="s">
        <v>551</v>
      </c>
      <c r="R19" s="8"/>
      <c r="S19" s="8"/>
      <c r="X19" s="11" t="s">
        <v>551</v>
      </c>
      <c r="AJ19" s="9"/>
      <c r="AK19" s="6"/>
      <c r="AL19" s="6"/>
      <c r="AM19" s="6"/>
      <c r="AN19" s="9"/>
      <c r="AT19" s="5"/>
      <c r="AU19" s="5"/>
      <c r="AV19" s="5"/>
      <c r="AW19" s="81"/>
      <c r="AX19" s="5"/>
      <c r="AY19" s="5"/>
      <c r="BB19" s="11" t="s">
        <v>551</v>
      </c>
      <c r="CL19" s="11" t="s">
        <v>551</v>
      </c>
      <c r="DD19" s="311"/>
      <c r="DE19" s="311"/>
    </row>
    <row r="20" spans="1:109">
      <c r="B20" s="5" t="s">
        <v>44</v>
      </c>
      <c r="X20" s="5" t="s">
        <v>45</v>
      </c>
      <c r="AJ20" s="6"/>
      <c r="AK20" s="280"/>
      <c r="AL20" s="9"/>
      <c r="AM20" s="9"/>
      <c r="AN20" s="6"/>
      <c r="AO20" s="9"/>
      <c r="AP20" s="6"/>
      <c r="AQ20" s="5"/>
      <c r="AR20" s="5"/>
      <c r="AS20" s="5"/>
      <c r="AT20" s="5"/>
      <c r="AU20" s="5"/>
      <c r="AV20" s="5"/>
      <c r="AW20" s="8"/>
      <c r="AX20" s="5"/>
      <c r="AY20" s="5"/>
      <c r="BB20" s="5" t="s">
        <v>52</v>
      </c>
      <c r="CL20" s="5" t="s">
        <v>390</v>
      </c>
    </row>
    <row r="21" spans="1:109">
      <c r="B21" s="5" t="s">
        <v>411</v>
      </c>
      <c r="R21" s="81"/>
      <c r="S21" s="81"/>
      <c r="X21" s="5" t="s">
        <v>47</v>
      </c>
      <c r="AJ21" s="6"/>
      <c r="AK21" s="280"/>
      <c r="AL21" s="118"/>
      <c r="AM21" s="9"/>
      <c r="AN21" s="6"/>
      <c r="AO21" s="9"/>
      <c r="AP21" s="6"/>
      <c r="AQ21" s="5"/>
      <c r="AR21" s="5"/>
      <c r="AS21" s="5"/>
      <c r="AT21" s="5"/>
      <c r="AU21" s="5"/>
      <c r="AV21" s="5"/>
      <c r="AW21" s="5"/>
      <c r="AX21" s="5"/>
      <c r="AY21" s="5"/>
      <c r="BC21" s="81"/>
    </row>
    <row r="22" spans="1:109">
      <c r="B22" s="5" t="s">
        <v>410</v>
      </c>
      <c r="R22" s="81"/>
      <c r="X22" s="5" t="s">
        <v>48</v>
      </c>
      <c r="AJ22" s="6"/>
      <c r="AK22" s="9"/>
      <c r="AL22" s="9"/>
      <c r="AM22" s="9"/>
      <c r="AN22" s="6"/>
      <c r="AO22" s="9"/>
      <c r="AP22" s="6"/>
      <c r="AQ22" s="5"/>
      <c r="AR22" s="5"/>
      <c r="AS22" s="5"/>
      <c r="AT22" s="5"/>
      <c r="AU22" s="5"/>
      <c r="AV22" s="5"/>
      <c r="AW22" s="5"/>
      <c r="AX22" s="5"/>
      <c r="AY22" s="5"/>
      <c r="BC22" s="223"/>
    </row>
    <row r="23" spans="1:109">
      <c r="B23" s="81"/>
      <c r="C23" s="81"/>
    </row>
    <row r="24" spans="1:109">
      <c r="B24" s="328" t="s">
        <v>433</v>
      </c>
      <c r="C24" s="8"/>
    </row>
    <row r="25" spans="1:109">
      <c r="C25" s="8"/>
      <c r="E25" s="247"/>
    </row>
    <row r="26" spans="1:109">
      <c r="B26" s="116"/>
      <c r="C26" s="247"/>
    </row>
    <row r="28" spans="1:109">
      <c r="C28" s="81"/>
    </row>
    <row r="29" spans="1:109">
      <c r="C29" s="81"/>
    </row>
  </sheetData>
  <sortState xmlns:xlrd2="http://schemas.microsoft.com/office/spreadsheetml/2017/richdata2" ref="A10:DE17">
    <sortCondition descending="1" ref="C10:C17"/>
  </sortState>
  <mergeCells count="162"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CT8:CT9"/>
    <mergeCell ref="CU8:CU9"/>
    <mergeCell ref="CZ8:CZ9"/>
    <mergeCell ref="DA8:DA9"/>
    <mergeCell ref="BR9:BS9"/>
    <mergeCell ref="BT9:BU9"/>
    <mergeCell ref="BX9:BY9"/>
    <mergeCell ref="BZ9:CA9"/>
    <mergeCell ref="CD9:CE9"/>
    <mergeCell ref="CF9:CG9"/>
    <mergeCell ref="BF9:BG9"/>
    <mergeCell ref="BH9:BI9"/>
    <mergeCell ref="BL9:BM9"/>
    <mergeCell ref="BN9:BO9"/>
    <mergeCell ref="BV8:BV9"/>
    <mergeCell ref="BW8:BW9"/>
    <mergeCell ref="CB8:CB9"/>
    <mergeCell ref="CC8:CC9"/>
    <mergeCell ref="BD8:BD9"/>
    <mergeCell ref="BE8:BE9"/>
    <mergeCell ref="BJ8:BJ9"/>
    <mergeCell ref="BK8:BK9"/>
    <mergeCell ref="AH9:AI9"/>
    <mergeCell ref="AJ9:AK9"/>
    <mergeCell ref="AN9:AO9"/>
    <mergeCell ref="AP9:AQ9"/>
    <mergeCell ref="AT9:AU9"/>
    <mergeCell ref="AV9:AW9"/>
    <mergeCell ref="AY8:AY9"/>
    <mergeCell ref="AZ9:BA9"/>
    <mergeCell ref="BB9:BC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V7:BW7"/>
    <mergeCell ref="BX7:BY7"/>
    <mergeCell ref="BZ7:CA7"/>
    <mergeCell ref="CB7:CC7"/>
    <mergeCell ref="DB7:D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CH8:CH9"/>
    <mergeCell ref="CI8:CI9"/>
    <mergeCell ref="BP8:BP9"/>
    <mergeCell ref="BQ8:BQ9"/>
    <mergeCell ref="AL8:AL9"/>
    <mergeCell ref="AM8:AM9"/>
    <mergeCell ref="AR8:AR9"/>
    <mergeCell ref="AS8:AS9"/>
    <mergeCell ref="AX8:AX9"/>
    <mergeCell ref="DD7:DE7"/>
    <mergeCell ref="CH7:CI7"/>
    <mergeCell ref="CJ7:CK7"/>
    <mergeCell ref="CL7:CM7"/>
    <mergeCell ref="CN7:CO7"/>
    <mergeCell ref="CP7:CQ7"/>
    <mergeCell ref="CR7:CS7"/>
    <mergeCell ref="CD7:CE7"/>
    <mergeCell ref="CF7:CG7"/>
    <mergeCell ref="CT7:CU7"/>
    <mergeCell ref="CV7:CW7"/>
    <mergeCell ref="CX7:CY7"/>
    <mergeCell ref="CZ7:DA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BD7:BE7"/>
    <mergeCell ref="BF7:BG7"/>
    <mergeCell ref="BH7:BI7"/>
    <mergeCell ref="AP7:AQ7"/>
    <mergeCell ref="AR7:AS7"/>
    <mergeCell ref="AT7:AU7"/>
    <mergeCell ref="AV7:AW7"/>
    <mergeCell ref="Z7:AA7"/>
    <mergeCell ref="AB7:AC7"/>
    <mergeCell ref="AD7:AE7"/>
    <mergeCell ref="AF7:AG7"/>
    <mergeCell ref="AH7:AI7"/>
    <mergeCell ref="AJ7:AK7"/>
    <mergeCell ref="BZ6:CE6"/>
    <mergeCell ref="CF6:CK6"/>
    <mergeCell ref="CL6:CQ6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A6:A9"/>
    <mergeCell ref="B6:E6"/>
    <mergeCell ref="F6:K6"/>
    <mergeCell ref="L6:Q6"/>
    <mergeCell ref="R6:W6"/>
    <mergeCell ref="X6:AC6"/>
    <mergeCell ref="AD6:AI6"/>
    <mergeCell ref="AJ6:AO6"/>
    <mergeCell ref="B3:W3"/>
    <mergeCell ref="X3:BA3"/>
    <mergeCell ref="N7:O7"/>
    <mergeCell ref="P7:Q7"/>
    <mergeCell ref="R7:S7"/>
    <mergeCell ref="T7:U7"/>
    <mergeCell ref="V7:W7"/>
    <mergeCell ref="X7:Y7"/>
    <mergeCell ref="B7:C7"/>
    <mergeCell ref="D7:E7"/>
    <mergeCell ref="F7:G7"/>
    <mergeCell ref="H7:I7"/>
    <mergeCell ref="J7:K7"/>
    <mergeCell ref="L7:M7"/>
    <mergeCell ref="AL7:AM7"/>
    <mergeCell ref="AN7:AO7"/>
    <mergeCell ref="BB3:CK3"/>
    <mergeCell ref="CL3:DE3"/>
    <mergeCell ref="B4:W4"/>
    <mergeCell ref="BB4:CK4"/>
    <mergeCell ref="CL4:DE4"/>
    <mergeCell ref="X4:BA4"/>
    <mergeCell ref="B1:W1"/>
    <mergeCell ref="X1:BA1"/>
    <mergeCell ref="BB1:CK1"/>
    <mergeCell ref="CL1:DE1"/>
    <mergeCell ref="B2:W2"/>
    <mergeCell ref="X2:BA2"/>
    <mergeCell ref="BB2:CK2"/>
    <mergeCell ref="CL2:DE2"/>
  </mergeCells>
  <hyperlinks>
    <hyperlink ref="N18:O18" location="'Total daños'!A1" display="TOTAL SEGUROS DE DAÑOS" xr:uid="{00000000-0004-0000-1C00-000000000000}"/>
    <hyperlink ref="T18:U18" location="'Total daños'!A1" display="TOTAL SEGUROS DE DAÑOS" xr:uid="{00000000-0004-0000-1C00-000001000000}"/>
    <hyperlink ref="Z18:AA18" location="'Total daños'!A1" display="TOTAL SEGUROS DE DAÑOS" xr:uid="{00000000-0004-0000-1C00-000002000000}"/>
    <hyperlink ref="AL18:AM18" location="'Total daños'!A1" display="TOTAL SEGUROS DE DAÑOS" xr:uid="{00000000-0004-0000-1C00-000003000000}"/>
    <hyperlink ref="AR18:AS18" location="'Total daños'!A1" display="TOTAL SEGUROS DE DAÑOS" xr:uid="{00000000-0004-0000-1C00-000004000000}"/>
    <hyperlink ref="AX18:AY18" location="'Total daños'!A1" display="TOTAL SEGUROS DE DAÑOS" xr:uid="{00000000-0004-0000-1C00-000005000000}"/>
    <hyperlink ref="BD18:BE18" location="'Total daños'!A1" display="TOTAL SEGUROS DE DAÑOS" xr:uid="{00000000-0004-0000-1C00-000006000000}"/>
    <hyperlink ref="BV18:BW18" location="'Total daños'!A1" display="TOTAL SEGUROS DE DAÑOS" xr:uid="{00000000-0004-0000-1C00-000007000000}"/>
    <hyperlink ref="CB18:CC18" location="'Total daños'!A1" display="TOTAL SEGUROS DE DAÑOS" xr:uid="{00000000-0004-0000-1C00-000008000000}"/>
    <hyperlink ref="CH18:CI18" location="'Total daños'!A1" display="TOTAL SEGUROS DE DAÑOS" xr:uid="{00000000-0004-0000-1C00-000009000000}"/>
    <hyperlink ref="CN18:CO18" location="'Total daños'!A1" display="TOTAL SEGUROS DE DAÑOS" xr:uid="{00000000-0004-0000-1C00-00000A000000}"/>
    <hyperlink ref="CT18:CU18" location="'Total daños'!A1" display="TOTAL SEGUROS DE DAÑOS" xr:uid="{00000000-0004-0000-1C00-00000B000000}"/>
    <hyperlink ref="CZ18:DA18" location="'Total daños'!A1" display="TOTAL SEGUROS DE DAÑOS" xr:uid="{00000000-0004-0000-1C00-00000C000000}"/>
    <hyperlink ref="AF18:AG18" location="'Total daños'!A1" display="TOTAL SEGUROS DE DAÑOS" xr:uid="{00000000-0004-0000-1C00-00000D000000}"/>
    <hyperlink ref="BJ18:BK18" location="'Total daños'!A1" display="TOTAL SEGUROS DE DAÑOS" xr:uid="{00000000-0004-0000-1C00-00000E000000}"/>
    <hyperlink ref="BP18:BQ18" location="'Total daños'!A1" display="TOTAL SEGUROS DE DAÑOS" xr:uid="{00000000-0004-0000-1C00-00000F000000}"/>
    <hyperlink ref="A12" location="Sustracción!A1" display="SUSTRACION" xr:uid="{00000000-0004-0000-1C00-000010000000}"/>
    <hyperlink ref="A10" location="Aviación!A1" display="AVIACION" xr:uid="{00000000-0004-0000-1C00-000011000000}"/>
    <hyperlink ref="A15" location="Nav.yCasco!A1" display="NAVEGACION Y CASCO" xr:uid="{00000000-0004-0000-1C00-000012000000}"/>
    <hyperlink ref="A17" location="Vidrios!A1" display="VIDRIOS" xr:uid="{00000000-0004-0000-1C00-000013000000}"/>
    <hyperlink ref="A14" location="Agrícola!A1" display="AGRICOLA" xr:uid="{00000000-0004-0000-1C00-000014000000}"/>
    <hyperlink ref="A11" location="Desempleo!A1" display="DESEMPLEO" xr:uid="{00000000-0004-0000-1C00-000015000000}"/>
    <hyperlink ref="A13" location="Hogar!A1" display="HOGAR" xr:uid="{00000000-0004-0000-1C00-000016000000}"/>
    <hyperlink ref="A18" location="'Total daños'!A1" display="TOTAL SEGUROS DE DAÑOS" xr:uid="{00000000-0004-0000-1C00-000017000000}"/>
    <hyperlink ref="B11" location="Desempleo!B20" display="Desempleo!B20" xr:uid="{00000000-0004-0000-1C00-000018000000}"/>
    <hyperlink ref="C11" location="Desempleo!C20" display="Desempleo!C20" xr:uid="{00000000-0004-0000-1C00-000019000000}"/>
    <hyperlink ref="B12:DE12" location="Sustracción!A29" display="Sustracción!A29" xr:uid="{00000000-0004-0000-1C00-00001A000000}"/>
    <hyperlink ref="A14:DE14" location="Agropecuario!B15" display="AGROPECUARIO" xr:uid="{00000000-0004-0000-1C00-00001B000000}"/>
    <hyperlink ref="B16:DE16" location="Sustracción!A29" display="Sustracción!A29" xr:uid="{EBB20B26-14A7-44C1-8719-7DE34895761C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0.79998168889431442"/>
  </sheetPr>
  <dimension ref="A1:DL7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8" width="9.42578125" style="34" bestFit="1" customWidth="1"/>
    <col min="89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0" width="9.42578125" style="34" bestFit="1" customWidth="1"/>
    <col min="101" max="101" width="8.7109375" style="34" customWidth="1"/>
    <col min="102" max="103" width="12.7109375" style="34" customWidth="1"/>
    <col min="104" max="105" width="10.7109375" style="34" customWidth="1"/>
    <col min="106" max="106" width="8.7109375" style="34" customWidth="1"/>
    <col min="107" max="107" width="10.140625" style="34" bestFit="1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252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252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252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252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7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702" customFormat="1" ht="19.5" customHeight="1">
      <c r="A10" s="877" t="s">
        <v>124</v>
      </c>
      <c r="B10" s="377">
        <v>40789.06</v>
      </c>
      <c r="C10" s="378">
        <v>39887.67</v>
      </c>
      <c r="D10" s="703">
        <v>-901.38999999999942</v>
      </c>
      <c r="E10" s="336">
        <v>-2.2098817673170196E-2</v>
      </c>
      <c r="F10" s="377">
        <v>74211.460000000006</v>
      </c>
      <c r="G10" s="700">
        <v>74836.34</v>
      </c>
      <c r="H10" s="703">
        <v>624.8799999999901</v>
      </c>
      <c r="I10" s="352">
        <v>8.4202628542814021E-3</v>
      </c>
      <c r="J10" s="693">
        <v>1.819396181230948</v>
      </c>
      <c r="K10" s="620">
        <v>1.8761772748320471</v>
      </c>
      <c r="L10" s="377">
        <v>-1246.8599999999999</v>
      </c>
      <c r="M10" s="378">
        <v>259.47000000000003</v>
      </c>
      <c r="N10" s="703">
        <v>1506.33</v>
      </c>
      <c r="O10" s="352">
        <v>1.2080987440450413</v>
      </c>
      <c r="P10" s="693">
        <v>-1.6801448186034875E-2</v>
      </c>
      <c r="Q10" s="620">
        <v>3.4671658181038788E-3</v>
      </c>
      <c r="R10" s="377">
        <v>75458.320000000007</v>
      </c>
      <c r="S10" s="700">
        <v>74576.87</v>
      </c>
      <c r="T10" s="703">
        <v>-881.45000000001164</v>
      </c>
      <c r="U10" s="352">
        <v>-1.1681283124246758E-2</v>
      </c>
      <c r="V10" s="693">
        <v>1.0168014481860348</v>
      </c>
      <c r="W10" s="620">
        <v>0.99653283418189609</v>
      </c>
      <c r="X10" s="377">
        <v>-262.89999999999998</v>
      </c>
      <c r="Y10" s="378">
        <v>-236.26</v>
      </c>
      <c r="Z10" s="703">
        <v>26.639999999999986</v>
      </c>
      <c r="AA10" s="352">
        <v>0.10133130467858498</v>
      </c>
      <c r="AB10" s="621">
        <v>-3.5425795422971054E-3</v>
      </c>
      <c r="AC10" s="620">
        <v>-3.1570223770964749E-3</v>
      </c>
      <c r="AD10" s="377">
        <v>75721.22</v>
      </c>
      <c r="AE10" s="378">
        <v>74813.14</v>
      </c>
      <c r="AF10" s="703">
        <v>-908.08000000000175</v>
      </c>
      <c r="AG10" s="352">
        <v>-1.1992411110122126E-2</v>
      </c>
      <c r="AH10" s="621">
        <v>1.020344027728332</v>
      </c>
      <c r="AI10" s="620">
        <v>0.99968999018391336</v>
      </c>
      <c r="AJ10" s="377">
        <v>9462.14</v>
      </c>
      <c r="AK10" s="700">
        <v>8129.48</v>
      </c>
      <c r="AL10" s="703">
        <v>-1332.6599999999999</v>
      </c>
      <c r="AM10" s="352">
        <v>-0.14084128960256348</v>
      </c>
      <c r="AN10" s="621">
        <v>0.23197739786109314</v>
      </c>
      <c r="AO10" s="620">
        <v>0.20380934760039882</v>
      </c>
      <c r="AP10" s="377">
        <v>18355.37</v>
      </c>
      <c r="AQ10" s="378">
        <v>15370.26</v>
      </c>
      <c r="AR10" s="703">
        <v>-2985.1099999999988</v>
      </c>
      <c r="AS10" s="352">
        <v>-0.16262870211823563</v>
      </c>
      <c r="AT10" s="621">
        <v>0.24733875334079128</v>
      </c>
      <c r="AU10" s="620">
        <v>0.20538497740536216</v>
      </c>
      <c r="AV10" s="377">
        <v>-299.44</v>
      </c>
      <c r="AW10" s="700">
        <v>-939.84</v>
      </c>
      <c r="AX10" s="703">
        <v>-640.40000000000009</v>
      </c>
      <c r="AY10" s="352">
        <v>-2.1386588298156561</v>
      </c>
      <c r="AZ10" s="621">
        <v>-1.6313482103602381E-2</v>
      </c>
      <c r="BA10" s="620">
        <v>-6.1146655944661968E-2</v>
      </c>
      <c r="BB10" s="377">
        <v>18055.939999999999</v>
      </c>
      <c r="BC10" s="378">
        <v>14430.42</v>
      </c>
      <c r="BD10" s="703">
        <v>-3625.5199999999986</v>
      </c>
      <c r="BE10" s="352">
        <v>-0.20079375540680788</v>
      </c>
      <c r="BF10" s="621">
        <v>0.23928362041455464</v>
      </c>
      <c r="BG10" s="620">
        <v>0.19349725994131961</v>
      </c>
      <c r="BH10" s="377">
        <v>18055.939999999999</v>
      </c>
      <c r="BI10" s="378">
        <v>14430.42</v>
      </c>
      <c r="BJ10" s="703">
        <v>-3625.5199999999986</v>
      </c>
      <c r="BK10" s="352">
        <v>-0.20079375540680788</v>
      </c>
      <c r="BL10" s="621">
        <v>0.23845284056437546</v>
      </c>
      <c r="BM10" s="620">
        <v>0.19288616946167478</v>
      </c>
      <c r="BN10" s="377">
        <v>18775.48</v>
      </c>
      <c r="BO10" s="378">
        <v>17136.32</v>
      </c>
      <c r="BP10" s="703">
        <v>-1639.1599999999999</v>
      </c>
      <c r="BQ10" s="352">
        <v>-8.7303227400844077E-2</v>
      </c>
      <c r="BR10" s="621">
        <v>0.46030675872403043</v>
      </c>
      <c r="BS10" s="620">
        <v>0.4296144648208331</v>
      </c>
      <c r="BT10" s="377">
        <v>38593.78</v>
      </c>
      <c r="BU10" s="700">
        <v>37144.61</v>
      </c>
      <c r="BV10" s="703">
        <v>-1449.1699999999983</v>
      </c>
      <c r="BW10" s="352">
        <v>-3.7549314941423162E-2</v>
      </c>
      <c r="BX10" s="621">
        <v>0.50968249058850346</v>
      </c>
      <c r="BY10" s="620">
        <v>0.49649847606984548</v>
      </c>
      <c r="BZ10" s="377">
        <v>0</v>
      </c>
      <c r="CA10" s="378">
        <v>-14.36</v>
      </c>
      <c r="CB10" s="703">
        <v>-14.36</v>
      </c>
      <c r="CC10" s="352" t="s">
        <v>549</v>
      </c>
      <c r="CD10" s="621">
        <v>0</v>
      </c>
      <c r="CE10" s="620">
        <v>-1.9194489096434128E-4</v>
      </c>
      <c r="CF10" s="377">
        <v>3579.81</v>
      </c>
      <c r="CG10" s="700">
        <v>4287.62</v>
      </c>
      <c r="CH10" s="703">
        <v>707.81</v>
      </c>
      <c r="CI10" s="352">
        <v>0.19772278417010958</v>
      </c>
      <c r="CJ10" s="621">
        <v>4.727617964950908E-2</v>
      </c>
      <c r="CK10" s="620">
        <v>5.7311055250454664E-2</v>
      </c>
      <c r="CL10" s="377">
        <v>15226.27</v>
      </c>
      <c r="CM10" s="378">
        <v>14797.15</v>
      </c>
      <c r="CN10" s="703">
        <v>-429.1200000000008</v>
      </c>
      <c r="CO10" s="352">
        <v>-2.8182870788446598E-2</v>
      </c>
      <c r="CP10" s="621">
        <v>0.20108326305360638</v>
      </c>
      <c r="CQ10" s="620">
        <v>0.19778811583098904</v>
      </c>
      <c r="CR10" s="377">
        <v>258.27</v>
      </c>
      <c r="CS10" s="700">
        <v>106.61</v>
      </c>
      <c r="CT10" s="703">
        <v>-151.65999999999997</v>
      </c>
      <c r="CU10" s="352">
        <v>-0.58721493011189829</v>
      </c>
      <c r="CV10" s="621">
        <v>3.4108008296749575E-3</v>
      </c>
      <c r="CW10" s="620">
        <v>1.4250170491440408E-3</v>
      </c>
      <c r="CX10" s="377">
        <v>7.16</v>
      </c>
      <c r="CY10" s="700">
        <v>4061.09</v>
      </c>
      <c r="CZ10" s="703">
        <v>4053.9300000000003</v>
      </c>
      <c r="DA10" s="352">
        <v>566.19134078212289</v>
      </c>
      <c r="DB10" s="621">
        <v>1.7553726415857587E-4</v>
      </c>
      <c r="DC10" s="620">
        <v>0.10181316682573839</v>
      </c>
      <c r="DD10" s="621">
        <v>0.99990544262229264</v>
      </c>
      <c r="DE10" s="620">
        <v>0.94571688877114368</v>
      </c>
      <c r="DF10" s="704"/>
      <c r="DG10" s="704"/>
    </row>
    <row r="11" spans="1:116" s="702" customFormat="1" ht="19.5" customHeight="1">
      <c r="A11" s="877" t="s">
        <v>19</v>
      </c>
      <c r="B11" s="377">
        <v>30341.02</v>
      </c>
      <c r="C11" s="378">
        <v>31029.1</v>
      </c>
      <c r="D11" s="703">
        <v>688.07999999999811</v>
      </c>
      <c r="E11" s="336">
        <v>2.2678209236208873E-2</v>
      </c>
      <c r="F11" s="377">
        <v>0</v>
      </c>
      <c r="G11" s="700">
        <v>0</v>
      </c>
      <c r="H11" s="703">
        <v>0</v>
      </c>
      <c r="I11" s="352">
        <v>0</v>
      </c>
      <c r="J11" s="693">
        <v>0</v>
      </c>
      <c r="K11" s="620">
        <v>0</v>
      </c>
      <c r="L11" s="377">
        <v>37.880000000000003</v>
      </c>
      <c r="M11" s="378">
        <v>159.33000000000001</v>
      </c>
      <c r="N11" s="703">
        <v>121.45000000000002</v>
      </c>
      <c r="O11" s="352">
        <v>3.2061774023231258</v>
      </c>
      <c r="P11" s="693" t="s">
        <v>493</v>
      </c>
      <c r="Q11" s="620" t="s">
        <v>493</v>
      </c>
      <c r="R11" s="377">
        <v>-37.880000000000003</v>
      </c>
      <c r="S11" s="700">
        <v>-159.33000000000001</v>
      </c>
      <c r="T11" s="703">
        <v>-121.45000000000002</v>
      </c>
      <c r="U11" s="352">
        <v>-3.2061774023231258</v>
      </c>
      <c r="V11" s="693" t="s">
        <v>493</v>
      </c>
      <c r="W11" s="620" t="s">
        <v>493</v>
      </c>
      <c r="X11" s="377">
        <v>0</v>
      </c>
      <c r="Y11" s="378">
        <v>0</v>
      </c>
      <c r="Z11" s="703">
        <v>0</v>
      </c>
      <c r="AA11" s="352">
        <v>0</v>
      </c>
      <c r="AB11" s="621" t="s">
        <v>493</v>
      </c>
      <c r="AC11" s="620" t="s">
        <v>493</v>
      </c>
      <c r="AD11" s="377">
        <v>-37.880000000000003</v>
      </c>
      <c r="AE11" s="378">
        <v>-159.33000000000001</v>
      </c>
      <c r="AF11" s="703">
        <v>-121.45000000000002</v>
      </c>
      <c r="AG11" s="352">
        <v>-3.2061774023231258</v>
      </c>
      <c r="AH11" s="621" t="s">
        <v>493</v>
      </c>
      <c r="AI11" s="620" t="s">
        <v>493</v>
      </c>
      <c r="AJ11" s="377">
        <v>4620.2299999999996</v>
      </c>
      <c r="AK11" s="700">
        <v>4982.8100000000004</v>
      </c>
      <c r="AL11" s="703">
        <v>362.58000000000084</v>
      </c>
      <c r="AM11" s="352">
        <v>7.8476612636167647E-2</v>
      </c>
      <c r="AN11" s="621">
        <v>0.15227668680881523</v>
      </c>
      <c r="AO11" s="620">
        <v>0.16058506369827036</v>
      </c>
      <c r="AP11" s="377">
        <v>0</v>
      </c>
      <c r="AQ11" s="378">
        <v>0</v>
      </c>
      <c r="AR11" s="703">
        <v>0</v>
      </c>
      <c r="AS11" s="352">
        <v>0</v>
      </c>
      <c r="AT11" s="621" t="s">
        <v>493</v>
      </c>
      <c r="AU11" s="620" t="s">
        <v>493</v>
      </c>
      <c r="AV11" s="377">
        <v>-31.86</v>
      </c>
      <c r="AW11" s="700">
        <v>-96.61</v>
      </c>
      <c r="AX11" s="703">
        <v>-64.75</v>
      </c>
      <c r="AY11" s="352">
        <v>-2.0323289391086004</v>
      </c>
      <c r="AZ11" s="621" t="s">
        <v>493</v>
      </c>
      <c r="BA11" s="620" t="s">
        <v>493</v>
      </c>
      <c r="BB11" s="377">
        <v>-31.86</v>
      </c>
      <c r="BC11" s="378">
        <v>-96.61</v>
      </c>
      <c r="BD11" s="703">
        <v>-64.75</v>
      </c>
      <c r="BE11" s="352">
        <v>-2.0323289391086004</v>
      </c>
      <c r="BF11" s="621" t="s">
        <v>493</v>
      </c>
      <c r="BG11" s="620" t="s">
        <v>493</v>
      </c>
      <c r="BH11" s="377">
        <v>-31.86</v>
      </c>
      <c r="BI11" s="378">
        <v>-96.61</v>
      </c>
      <c r="BJ11" s="703">
        <v>-64.75</v>
      </c>
      <c r="BK11" s="352">
        <v>-2.0323289391086004</v>
      </c>
      <c r="BL11" s="621" t="s">
        <v>493</v>
      </c>
      <c r="BM11" s="620" t="s">
        <v>493</v>
      </c>
      <c r="BN11" s="377">
        <v>12470.81</v>
      </c>
      <c r="BO11" s="378">
        <v>12896.15</v>
      </c>
      <c r="BP11" s="703">
        <v>425.34000000000015</v>
      </c>
      <c r="BQ11" s="352">
        <v>3.4106846307497281E-2</v>
      </c>
      <c r="BR11" s="621">
        <v>0.41102144885043412</v>
      </c>
      <c r="BS11" s="620">
        <v>0.41561469717136496</v>
      </c>
      <c r="BT11" s="377">
        <v>-5427.71</v>
      </c>
      <c r="BU11" s="700">
        <v>-6525.55</v>
      </c>
      <c r="BV11" s="703">
        <v>-1097.8400000000001</v>
      </c>
      <c r="BW11" s="352">
        <v>-0.20226578059623673</v>
      </c>
      <c r="BX11" s="621" t="s">
        <v>493</v>
      </c>
      <c r="BY11" s="620" t="s">
        <v>493</v>
      </c>
      <c r="BZ11" s="377">
        <v>0</v>
      </c>
      <c r="CA11" s="378">
        <v>-4.5599999999999996</v>
      </c>
      <c r="CB11" s="703">
        <v>-4.5599999999999996</v>
      </c>
      <c r="CC11" s="352" t="s">
        <v>549</v>
      </c>
      <c r="CD11" s="621" t="s">
        <v>493</v>
      </c>
      <c r="CE11" s="620" t="s">
        <v>493</v>
      </c>
      <c r="CF11" s="377">
        <v>1258.6500000000001</v>
      </c>
      <c r="CG11" s="700">
        <v>1862.98</v>
      </c>
      <c r="CH11" s="703">
        <v>604.32999999999993</v>
      </c>
      <c r="CI11" s="352">
        <v>0.48014142136415994</v>
      </c>
      <c r="CJ11" s="621" t="s">
        <v>493</v>
      </c>
      <c r="CK11" s="620" t="s">
        <v>493</v>
      </c>
      <c r="CL11" s="377">
        <v>3582.58</v>
      </c>
      <c r="CM11" s="378">
        <v>4630.67</v>
      </c>
      <c r="CN11" s="703">
        <v>1048.0900000000001</v>
      </c>
      <c r="CO11" s="352">
        <v>0.2925517364580833</v>
      </c>
      <c r="CP11" s="621" t="s">
        <v>493</v>
      </c>
      <c r="CQ11" s="620" t="s">
        <v>493</v>
      </c>
      <c r="CR11" s="377">
        <v>0</v>
      </c>
      <c r="CS11" s="700">
        <v>0</v>
      </c>
      <c r="CT11" s="703">
        <v>0</v>
      </c>
      <c r="CU11" s="352">
        <v>0</v>
      </c>
      <c r="CV11" s="621" t="s">
        <v>493</v>
      </c>
      <c r="CW11" s="620" t="s">
        <v>493</v>
      </c>
      <c r="CX11" s="377">
        <v>580.48</v>
      </c>
      <c r="CY11" s="700">
        <v>-26.24</v>
      </c>
      <c r="CZ11" s="703">
        <v>-606.72</v>
      </c>
      <c r="DA11" s="352">
        <v>-1.0452039691289967</v>
      </c>
      <c r="DB11" s="621">
        <v>1.9131855158462042E-2</v>
      </c>
      <c r="DC11" s="620">
        <v>-8.4565778575595161E-4</v>
      </c>
      <c r="DD11" s="621">
        <v>16.324181626187961</v>
      </c>
      <c r="DE11" s="620">
        <v>0.83524759932216153</v>
      </c>
      <c r="DF11" s="706"/>
    </row>
    <row r="12" spans="1:116" s="702" customFormat="1" ht="19.5" customHeight="1">
      <c r="A12" s="877" t="s">
        <v>21</v>
      </c>
      <c r="B12" s="377">
        <v>12573.92</v>
      </c>
      <c r="C12" s="378">
        <v>14001.13</v>
      </c>
      <c r="D12" s="703">
        <v>1427.2099999999991</v>
      </c>
      <c r="E12" s="336">
        <v>0.11350557344089983</v>
      </c>
      <c r="F12" s="377">
        <v>7606.76</v>
      </c>
      <c r="G12" s="700">
        <v>8584.26</v>
      </c>
      <c r="H12" s="703">
        <v>977.5</v>
      </c>
      <c r="I12" s="352">
        <v>0.12850412001956155</v>
      </c>
      <c r="J12" s="693">
        <v>0.60496328909361596</v>
      </c>
      <c r="K12" s="620">
        <v>0.61311194167899308</v>
      </c>
      <c r="L12" s="377">
        <v>-826.7</v>
      </c>
      <c r="M12" s="378">
        <v>62.26</v>
      </c>
      <c r="N12" s="703">
        <v>888.96</v>
      </c>
      <c r="O12" s="352">
        <v>1.0753114793758316</v>
      </c>
      <c r="P12" s="693">
        <v>-0.10867964810247727</v>
      </c>
      <c r="Q12" s="620">
        <v>7.2528092112773843E-3</v>
      </c>
      <c r="R12" s="377">
        <v>8433.4599999999991</v>
      </c>
      <c r="S12" s="700">
        <v>8521.99</v>
      </c>
      <c r="T12" s="703">
        <v>88.530000000000655</v>
      </c>
      <c r="U12" s="352">
        <v>1.049747078897637E-2</v>
      </c>
      <c r="V12" s="693">
        <v>1.1086796481024772</v>
      </c>
      <c r="W12" s="620">
        <v>0.99274602586594529</v>
      </c>
      <c r="X12" s="377">
        <v>0</v>
      </c>
      <c r="Y12" s="378">
        <v>0</v>
      </c>
      <c r="Z12" s="703">
        <v>0</v>
      </c>
      <c r="AA12" s="352">
        <v>0</v>
      </c>
      <c r="AB12" s="621">
        <v>0</v>
      </c>
      <c r="AC12" s="620">
        <v>0</v>
      </c>
      <c r="AD12" s="377">
        <v>8433.4599999999991</v>
      </c>
      <c r="AE12" s="378">
        <v>8521.99</v>
      </c>
      <c r="AF12" s="703">
        <v>88.530000000000655</v>
      </c>
      <c r="AG12" s="352">
        <v>1.049747078897637E-2</v>
      </c>
      <c r="AH12" s="621">
        <v>1.1086796481024772</v>
      </c>
      <c r="AI12" s="620">
        <v>0.99274602586594529</v>
      </c>
      <c r="AJ12" s="377">
        <v>3503.82</v>
      </c>
      <c r="AK12" s="700">
        <v>3294.02</v>
      </c>
      <c r="AL12" s="703">
        <v>-209.80000000000018</v>
      </c>
      <c r="AM12" s="352">
        <v>-5.987750512298011E-2</v>
      </c>
      <c r="AN12" s="621">
        <v>0.27865772964994212</v>
      </c>
      <c r="AO12" s="620">
        <v>0.23526815335619342</v>
      </c>
      <c r="AP12" s="377">
        <v>707.96</v>
      </c>
      <c r="AQ12" s="378">
        <v>677.39</v>
      </c>
      <c r="AR12" s="703">
        <v>-30.57000000000005</v>
      </c>
      <c r="AS12" s="352">
        <v>-4.3180405672636937E-2</v>
      </c>
      <c r="AT12" s="621">
        <v>9.3069848398003877E-2</v>
      </c>
      <c r="AU12" s="620">
        <v>7.8910704009431218E-2</v>
      </c>
      <c r="AV12" s="377">
        <v>-224.4</v>
      </c>
      <c r="AW12" s="700">
        <v>488.73</v>
      </c>
      <c r="AX12" s="703">
        <v>713.13</v>
      </c>
      <c r="AY12" s="352">
        <v>3.177941176470588</v>
      </c>
      <c r="AZ12" s="621">
        <v>-0.31696706028589183</v>
      </c>
      <c r="BA12" s="620">
        <v>0.72148983598813099</v>
      </c>
      <c r="BB12" s="377">
        <v>483.56</v>
      </c>
      <c r="BC12" s="378">
        <v>1166.1199999999999</v>
      </c>
      <c r="BD12" s="703">
        <v>682.56</v>
      </c>
      <c r="BE12" s="352">
        <v>1.4115311440152203</v>
      </c>
      <c r="BF12" s="621">
        <v>5.7338269227576823E-2</v>
      </c>
      <c r="BG12" s="620">
        <v>0.13683658394342166</v>
      </c>
      <c r="BH12" s="377">
        <v>483.56</v>
      </c>
      <c r="BI12" s="378">
        <v>1166.1199999999999</v>
      </c>
      <c r="BJ12" s="703">
        <v>682.56</v>
      </c>
      <c r="BK12" s="352">
        <v>1.4115311440152203</v>
      </c>
      <c r="BL12" s="621">
        <v>5.7338269227576823E-2</v>
      </c>
      <c r="BM12" s="620">
        <v>0.13683658394342166</v>
      </c>
      <c r="BN12" s="377">
        <v>3450.87</v>
      </c>
      <c r="BO12" s="378">
        <v>4546.41</v>
      </c>
      <c r="BP12" s="703">
        <v>1095.54</v>
      </c>
      <c r="BQ12" s="352">
        <v>0.31746776899738327</v>
      </c>
      <c r="BR12" s="621">
        <v>0.27444663239467088</v>
      </c>
      <c r="BS12" s="620">
        <v>0.32471736209863061</v>
      </c>
      <c r="BT12" s="377">
        <v>1447.58</v>
      </c>
      <c r="BU12" s="700">
        <v>2345.17</v>
      </c>
      <c r="BV12" s="703">
        <v>897.59000000000015</v>
      </c>
      <c r="BW12" s="352">
        <v>0.6200624490529022</v>
      </c>
      <c r="BX12" s="621">
        <v>0.17164722427093981</v>
      </c>
      <c r="BY12" s="620">
        <v>0.27519041913919168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318.55</v>
      </c>
      <c r="CG12" s="700">
        <v>355.86</v>
      </c>
      <c r="CH12" s="703">
        <v>37.31</v>
      </c>
      <c r="CI12" s="352">
        <v>0.11712447025584681</v>
      </c>
      <c r="CJ12" s="621">
        <v>3.7772159943842747E-2</v>
      </c>
      <c r="CK12" s="620">
        <v>4.1757852332612456E-2</v>
      </c>
      <c r="CL12" s="377">
        <v>978.84</v>
      </c>
      <c r="CM12" s="378">
        <v>983.91</v>
      </c>
      <c r="CN12" s="703">
        <v>5.0699999999999363</v>
      </c>
      <c r="CO12" s="352">
        <v>5.1796003432633894E-3</v>
      </c>
      <c r="CP12" s="621">
        <v>0.11606624090231057</v>
      </c>
      <c r="CQ12" s="620">
        <v>0.11545542766419581</v>
      </c>
      <c r="CR12" s="377">
        <v>245.47</v>
      </c>
      <c r="CS12" s="700">
        <v>-248.82</v>
      </c>
      <c r="CT12" s="703">
        <v>-494.28999999999996</v>
      </c>
      <c r="CU12" s="352">
        <v>-2.0136472888744041</v>
      </c>
      <c r="CV12" s="621">
        <v>2.9106677449113414E-2</v>
      </c>
      <c r="CW12" s="620">
        <v>-2.91974057702485E-2</v>
      </c>
      <c r="CX12" s="377">
        <v>4959.46</v>
      </c>
      <c r="CY12" s="700">
        <v>3919.75</v>
      </c>
      <c r="CZ12" s="703">
        <v>-1039.71</v>
      </c>
      <c r="DA12" s="352">
        <v>-0.20964177551588278</v>
      </c>
      <c r="DB12" s="621">
        <v>0.39442433226869583</v>
      </c>
      <c r="DC12" s="620">
        <v>0.27995954612234869</v>
      </c>
      <c r="DD12" s="621">
        <v>0.4119305717937834</v>
      </c>
      <c r="DE12" s="620">
        <v>0.54004287730917311</v>
      </c>
      <c r="DF12" s="707"/>
      <c r="DG12" s="704"/>
    </row>
    <row r="13" spans="1:116" s="702" customFormat="1" ht="19.5" customHeight="1">
      <c r="A13" s="877" t="s">
        <v>6</v>
      </c>
      <c r="B13" s="377">
        <v>2825.72</v>
      </c>
      <c r="C13" s="378">
        <v>8558.81</v>
      </c>
      <c r="D13" s="703">
        <v>5733.09</v>
      </c>
      <c r="E13" s="336">
        <v>2.0288952904038617</v>
      </c>
      <c r="F13" s="377">
        <v>2825.72</v>
      </c>
      <c r="G13" s="700">
        <v>8558.81</v>
      </c>
      <c r="H13" s="703">
        <v>5733.09</v>
      </c>
      <c r="I13" s="352">
        <v>2.0288952904038617</v>
      </c>
      <c r="J13" s="693">
        <v>1</v>
      </c>
      <c r="K13" s="620">
        <v>1</v>
      </c>
      <c r="L13" s="377">
        <v>-2029.37</v>
      </c>
      <c r="M13" s="378">
        <v>1298.3599999999999</v>
      </c>
      <c r="N13" s="703">
        <v>3327.7299999999996</v>
      </c>
      <c r="O13" s="352">
        <v>1.6397847607878306</v>
      </c>
      <c r="P13" s="693">
        <v>-0.71817802188468782</v>
      </c>
      <c r="Q13" s="620">
        <v>0.15169865904255381</v>
      </c>
      <c r="R13" s="377">
        <v>4855.09</v>
      </c>
      <c r="S13" s="700">
        <v>7260.45</v>
      </c>
      <c r="T13" s="703">
        <v>2405.3599999999997</v>
      </c>
      <c r="U13" s="352">
        <v>0.49543056874331881</v>
      </c>
      <c r="V13" s="693">
        <v>1.718178021884688</v>
      </c>
      <c r="W13" s="620">
        <v>0.84830134095744625</v>
      </c>
      <c r="X13" s="377">
        <v>0</v>
      </c>
      <c r="Y13" s="378">
        <v>0</v>
      </c>
      <c r="Z13" s="703">
        <v>0</v>
      </c>
      <c r="AA13" s="352">
        <v>0</v>
      </c>
      <c r="AB13" s="621">
        <v>0</v>
      </c>
      <c r="AC13" s="620">
        <v>0</v>
      </c>
      <c r="AD13" s="377">
        <v>4855.09</v>
      </c>
      <c r="AE13" s="378">
        <v>7260.45</v>
      </c>
      <c r="AF13" s="703">
        <v>2405.3599999999997</v>
      </c>
      <c r="AG13" s="352">
        <v>0.49543056874331881</v>
      </c>
      <c r="AH13" s="621">
        <v>1.718178021884688</v>
      </c>
      <c r="AI13" s="620">
        <v>0.84830134095744625</v>
      </c>
      <c r="AJ13" s="377">
        <v>715.04</v>
      </c>
      <c r="AK13" s="700">
        <v>701.27</v>
      </c>
      <c r="AL13" s="703">
        <v>-13.769999999999982</v>
      </c>
      <c r="AM13" s="352">
        <v>-1.9257663906914274E-2</v>
      </c>
      <c r="AN13" s="621">
        <v>0.253047011027278</v>
      </c>
      <c r="AO13" s="620">
        <v>8.1935455980445882E-2</v>
      </c>
      <c r="AP13" s="377">
        <v>715.04</v>
      </c>
      <c r="AQ13" s="378">
        <v>701.27</v>
      </c>
      <c r="AR13" s="703">
        <v>-13.769999999999982</v>
      </c>
      <c r="AS13" s="352">
        <v>-1.9257663906914274E-2</v>
      </c>
      <c r="AT13" s="621">
        <v>0.253047011027278</v>
      </c>
      <c r="AU13" s="620">
        <v>8.1935455980445882E-2</v>
      </c>
      <c r="AV13" s="377">
        <v>363.93</v>
      </c>
      <c r="AW13" s="700">
        <v>-76.8</v>
      </c>
      <c r="AX13" s="703">
        <v>-440.73</v>
      </c>
      <c r="AY13" s="352">
        <v>-1.2110295936031654</v>
      </c>
      <c r="AZ13" s="621">
        <v>0.50896453345267401</v>
      </c>
      <c r="BA13" s="620">
        <v>-0.10951559313816361</v>
      </c>
      <c r="BB13" s="377">
        <v>1078.97</v>
      </c>
      <c r="BC13" s="378">
        <v>624.47</v>
      </c>
      <c r="BD13" s="703">
        <v>-454.5</v>
      </c>
      <c r="BE13" s="352">
        <v>-0.42123506677664807</v>
      </c>
      <c r="BF13" s="621">
        <v>0.22223480924143527</v>
      </c>
      <c r="BG13" s="620">
        <v>8.6009820327941106E-2</v>
      </c>
      <c r="BH13" s="377">
        <v>1078.97</v>
      </c>
      <c r="BI13" s="378">
        <v>624.47</v>
      </c>
      <c r="BJ13" s="703">
        <v>-454.5</v>
      </c>
      <c r="BK13" s="352">
        <v>-0.42123506677664807</v>
      </c>
      <c r="BL13" s="621">
        <v>0.22223480924143527</v>
      </c>
      <c r="BM13" s="620">
        <v>8.6009820327941106E-2</v>
      </c>
      <c r="BN13" s="377">
        <v>1993.18</v>
      </c>
      <c r="BO13" s="378">
        <v>4303.88</v>
      </c>
      <c r="BP13" s="703">
        <v>2310.6999999999998</v>
      </c>
      <c r="BQ13" s="352">
        <v>1.1593032239938188</v>
      </c>
      <c r="BR13" s="621">
        <v>0.70537066659116976</v>
      </c>
      <c r="BS13" s="620">
        <v>0.50285962651349903</v>
      </c>
      <c r="BT13" s="377">
        <v>1993.18</v>
      </c>
      <c r="BU13" s="700">
        <v>4303.88</v>
      </c>
      <c r="BV13" s="703">
        <v>2310.6999999999998</v>
      </c>
      <c r="BW13" s="352">
        <v>1.1593032239938188</v>
      </c>
      <c r="BX13" s="621">
        <v>0.4105340992648952</v>
      </c>
      <c r="BY13" s="620">
        <v>0.59278419381718772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829.26</v>
      </c>
      <c r="CG13" s="700">
        <v>925.37</v>
      </c>
      <c r="CH13" s="703">
        <v>96.110000000000014</v>
      </c>
      <c r="CI13" s="352">
        <v>0.11589851192629576</v>
      </c>
      <c r="CJ13" s="621">
        <v>0.17080218904283956</v>
      </c>
      <c r="CK13" s="620">
        <v>0.12745353249454236</v>
      </c>
      <c r="CL13" s="377">
        <v>1578.12</v>
      </c>
      <c r="CM13" s="378">
        <v>521.98</v>
      </c>
      <c r="CN13" s="703">
        <v>-1056.1399999999999</v>
      </c>
      <c r="CO13" s="352">
        <v>-0.66923934808506325</v>
      </c>
      <c r="CP13" s="621">
        <v>0.3250444378991944</v>
      </c>
      <c r="CQ13" s="620">
        <v>7.1893615409513195E-2</v>
      </c>
      <c r="CR13" s="377">
        <v>-1.22</v>
      </c>
      <c r="CS13" s="700">
        <v>-9.24</v>
      </c>
      <c r="CT13" s="703">
        <v>-8.02</v>
      </c>
      <c r="CU13" s="352">
        <v>-6.5737704918032787</v>
      </c>
      <c r="CV13" s="621">
        <v>-2.5128267447153399E-4</v>
      </c>
      <c r="CW13" s="620">
        <v>-1.2726483895626306E-3</v>
      </c>
      <c r="CX13" s="377">
        <v>-623.23</v>
      </c>
      <c r="CY13" s="700">
        <v>893.99</v>
      </c>
      <c r="CZ13" s="703">
        <v>1517.22</v>
      </c>
      <c r="DA13" s="352">
        <v>2.4344463520690596</v>
      </c>
      <c r="DB13" s="621">
        <v>-0.22055617683280723</v>
      </c>
      <c r="DC13" s="620">
        <v>0.10445260497662644</v>
      </c>
      <c r="DD13" s="621">
        <v>1.1283663124679459</v>
      </c>
      <c r="DE13" s="620">
        <v>0.87686851365962171</v>
      </c>
      <c r="DF13" s="707"/>
      <c r="DG13" s="704"/>
    </row>
    <row r="14" spans="1:116" s="702" customFormat="1" ht="19.5" customHeight="1">
      <c r="A14" s="877" t="s">
        <v>264</v>
      </c>
      <c r="B14" s="377">
        <v>5992.27</v>
      </c>
      <c r="C14" s="378">
        <v>6605.46</v>
      </c>
      <c r="D14" s="703">
        <v>613.1899999999996</v>
      </c>
      <c r="E14" s="336">
        <v>0.10233016870067596</v>
      </c>
      <c r="F14" s="377">
        <v>1959.23</v>
      </c>
      <c r="G14" s="700">
        <v>2383.6999999999998</v>
      </c>
      <c r="H14" s="703">
        <v>424.4699999999998</v>
      </c>
      <c r="I14" s="352">
        <v>0.21665143959616778</v>
      </c>
      <c r="J14" s="693">
        <v>0.326959566241174</v>
      </c>
      <c r="K14" s="620">
        <v>0.36086813030432396</v>
      </c>
      <c r="L14" s="377">
        <v>183</v>
      </c>
      <c r="M14" s="378">
        <v>403.53</v>
      </c>
      <c r="N14" s="703">
        <v>220.52999999999997</v>
      </c>
      <c r="O14" s="352">
        <v>1.2050819672131146</v>
      </c>
      <c r="P14" s="693">
        <v>9.340404138360478E-2</v>
      </c>
      <c r="Q14" s="620">
        <v>0.16928724252212946</v>
      </c>
      <c r="R14" s="377">
        <v>1776.23</v>
      </c>
      <c r="S14" s="700">
        <v>1980.17</v>
      </c>
      <c r="T14" s="703">
        <v>203.94000000000005</v>
      </c>
      <c r="U14" s="352">
        <v>0.11481621186445452</v>
      </c>
      <c r="V14" s="693">
        <v>0.90659595861639519</v>
      </c>
      <c r="W14" s="620">
        <v>0.83071275747787066</v>
      </c>
      <c r="X14" s="377">
        <v>0</v>
      </c>
      <c r="Y14" s="378">
        <v>0</v>
      </c>
      <c r="Z14" s="703">
        <v>0</v>
      </c>
      <c r="AA14" s="352">
        <v>0</v>
      </c>
      <c r="AB14" s="621">
        <v>0</v>
      </c>
      <c r="AC14" s="620">
        <v>0</v>
      </c>
      <c r="AD14" s="377">
        <v>1776.23</v>
      </c>
      <c r="AE14" s="378">
        <v>1980.17</v>
      </c>
      <c r="AF14" s="703">
        <v>203.94000000000005</v>
      </c>
      <c r="AG14" s="352">
        <v>0.11481621186445452</v>
      </c>
      <c r="AH14" s="621">
        <v>0.90659595861639519</v>
      </c>
      <c r="AI14" s="620">
        <v>0.83071275747787066</v>
      </c>
      <c r="AJ14" s="377">
        <v>1486.68</v>
      </c>
      <c r="AK14" s="700">
        <v>2024.37</v>
      </c>
      <c r="AL14" s="703">
        <v>537.68999999999983</v>
      </c>
      <c r="AM14" s="352">
        <v>0.3616716442005003</v>
      </c>
      <c r="AN14" s="621">
        <v>0.24809963502979671</v>
      </c>
      <c r="AO14" s="620">
        <v>0.30646919366705722</v>
      </c>
      <c r="AP14" s="377">
        <v>496.36</v>
      </c>
      <c r="AQ14" s="378">
        <v>502.66</v>
      </c>
      <c r="AR14" s="703">
        <v>6.3000000000000114</v>
      </c>
      <c r="AS14" s="352">
        <v>1.2692400676928058E-2</v>
      </c>
      <c r="AT14" s="621">
        <v>0.25334442612659053</v>
      </c>
      <c r="AU14" s="620">
        <v>0.21087385157528216</v>
      </c>
      <c r="AV14" s="377">
        <v>826.64</v>
      </c>
      <c r="AW14" s="700">
        <v>777.21</v>
      </c>
      <c r="AX14" s="703">
        <v>-49.42999999999995</v>
      </c>
      <c r="AY14" s="352">
        <v>-5.9796283751088683E-2</v>
      </c>
      <c r="AZ14" s="621">
        <v>1.6654041421548875</v>
      </c>
      <c r="BA14" s="620">
        <v>1.5461942466080452</v>
      </c>
      <c r="BB14" s="377">
        <v>1323</v>
      </c>
      <c r="BC14" s="378">
        <v>1279.8699999999999</v>
      </c>
      <c r="BD14" s="703">
        <v>-43.130000000000109</v>
      </c>
      <c r="BE14" s="352">
        <v>-3.2600151171579828E-2</v>
      </c>
      <c r="BF14" s="621">
        <v>0.7448359728188354</v>
      </c>
      <c r="BG14" s="620">
        <v>0.6463434957604649</v>
      </c>
      <c r="BH14" s="377">
        <v>1323</v>
      </c>
      <c r="BI14" s="378">
        <v>1279.8699999999999</v>
      </c>
      <c r="BJ14" s="703">
        <v>-43.130000000000109</v>
      </c>
      <c r="BK14" s="352">
        <v>-3.2600151171579828E-2</v>
      </c>
      <c r="BL14" s="621">
        <v>0.7448359728188354</v>
      </c>
      <c r="BM14" s="620">
        <v>0.6463434957604649</v>
      </c>
      <c r="BN14" s="377">
        <v>706.95</v>
      </c>
      <c r="BO14" s="378">
        <v>784.07</v>
      </c>
      <c r="BP14" s="703">
        <v>77.12</v>
      </c>
      <c r="BQ14" s="352">
        <v>0.10908833722328312</v>
      </c>
      <c r="BR14" s="621">
        <v>0.11797699369354185</v>
      </c>
      <c r="BS14" s="620">
        <v>0.11870028733805064</v>
      </c>
      <c r="BT14" s="377">
        <v>61.67</v>
      </c>
      <c r="BU14" s="700">
        <v>108.59</v>
      </c>
      <c r="BV14" s="703">
        <v>46.92</v>
      </c>
      <c r="BW14" s="352">
        <v>0.76082373925733748</v>
      </c>
      <c r="BX14" s="621">
        <v>3.471960275414783E-2</v>
      </c>
      <c r="BY14" s="620">
        <v>5.4838725967972443E-2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154.43</v>
      </c>
      <c r="CG14" s="700">
        <v>219.31</v>
      </c>
      <c r="CH14" s="703">
        <v>64.88</v>
      </c>
      <c r="CI14" s="352">
        <v>0.4201256232597293</v>
      </c>
      <c r="CJ14" s="621">
        <v>8.694256937446164E-2</v>
      </c>
      <c r="CK14" s="620">
        <v>0.11075311715660777</v>
      </c>
      <c r="CL14" s="377">
        <v>180.04</v>
      </c>
      <c r="CM14" s="378">
        <v>161.75</v>
      </c>
      <c r="CN14" s="703">
        <v>-18.289999999999992</v>
      </c>
      <c r="CO14" s="352">
        <v>-0.10158853588091531</v>
      </c>
      <c r="CP14" s="621">
        <v>0.10136074720053145</v>
      </c>
      <c r="CQ14" s="620">
        <v>8.168490584141766E-2</v>
      </c>
      <c r="CR14" s="377">
        <v>2</v>
      </c>
      <c r="CS14" s="700">
        <v>-13.47</v>
      </c>
      <c r="CT14" s="703">
        <v>-15.47</v>
      </c>
      <c r="CU14" s="352">
        <v>-7.7350000000000003</v>
      </c>
      <c r="CV14" s="621">
        <v>1.1259803066044375E-3</v>
      </c>
      <c r="CW14" s="620">
        <v>-6.8024462546145033E-3</v>
      </c>
      <c r="CX14" s="377">
        <v>55.09</v>
      </c>
      <c r="CY14" s="700">
        <v>224.12</v>
      </c>
      <c r="CZ14" s="703">
        <v>169.03</v>
      </c>
      <c r="DA14" s="352">
        <v>3.0682519513523325</v>
      </c>
      <c r="DB14" s="621">
        <v>9.1935109733039394E-3</v>
      </c>
      <c r="DC14" s="620">
        <v>3.3929506801948693E-2</v>
      </c>
      <c r="DD14" s="621">
        <v>0.96898487245458087</v>
      </c>
      <c r="DE14" s="620">
        <v>0.88681779847184827</v>
      </c>
      <c r="DF14" s="707"/>
      <c r="DG14" s="704"/>
    </row>
    <row r="15" spans="1:116" s="702" customFormat="1" ht="19.5" customHeight="1">
      <c r="A15" s="877" t="s">
        <v>507</v>
      </c>
      <c r="B15" s="377">
        <v>1794.34</v>
      </c>
      <c r="C15" s="378">
        <v>4282.68</v>
      </c>
      <c r="D15" s="703">
        <v>2488.34</v>
      </c>
      <c r="E15" s="336">
        <v>1.386771737797742</v>
      </c>
      <c r="F15" s="377">
        <v>7.67</v>
      </c>
      <c r="G15" s="700">
        <v>-714.26</v>
      </c>
      <c r="H15" s="703">
        <v>-721.93</v>
      </c>
      <c r="I15" s="352">
        <v>-94.123859191655797</v>
      </c>
      <c r="J15" s="693">
        <v>4.2745522030384429E-3</v>
      </c>
      <c r="K15" s="620">
        <v>-0.16677874601884798</v>
      </c>
      <c r="L15" s="377">
        <v>23.37</v>
      </c>
      <c r="M15" s="378">
        <v>52.96</v>
      </c>
      <c r="N15" s="703">
        <v>29.59</v>
      </c>
      <c r="O15" s="352">
        <v>1.2661531878476679</v>
      </c>
      <c r="P15" s="693">
        <v>3.0469361147327252</v>
      </c>
      <c r="Q15" s="620" t="s">
        <v>493</v>
      </c>
      <c r="R15" s="377">
        <v>-15.71</v>
      </c>
      <c r="S15" s="700">
        <v>-767.23</v>
      </c>
      <c r="T15" s="703">
        <v>-751.52</v>
      </c>
      <c r="U15" s="352">
        <v>-47.837046467218329</v>
      </c>
      <c r="V15" s="693">
        <v>-2.048239895697523</v>
      </c>
      <c r="W15" s="620" t="s">
        <v>493</v>
      </c>
      <c r="X15" s="377">
        <v>0</v>
      </c>
      <c r="Y15" s="378">
        <v>0</v>
      </c>
      <c r="Z15" s="703">
        <v>0</v>
      </c>
      <c r="AA15" s="352">
        <v>0</v>
      </c>
      <c r="AB15" s="621">
        <v>0</v>
      </c>
      <c r="AC15" s="620" t="s">
        <v>493</v>
      </c>
      <c r="AD15" s="377">
        <v>-15.71</v>
      </c>
      <c r="AE15" s="378">
        <v>-767.23</v>
      </c>
      <c r="AF15" s="703">
        <v>-751.52</v>
      </c>
      <c r="AG15" s="352">
        <v>-47.837046467218329</v>
      </c>
      <c r="AH15" s="621">
        <v>-2.048239895697523</v>
      </c>
      <c r="AI15" s="620" t="s">
        <v>493</v>
      </c>
      <c r="AJ15" s="377">
        <v>970.17</v>
      </c>
      <c r="AK15" s="700">
        <v>959.07</v>
      </c>
      <c r="AL15" s="703">
        <v>-11.099999999999909</v>
      </c>
      <c r="AM15" s="352">
        <v>-1.1441293793871083E-2</v>
      </c>
      <c r="AN15" s="621">
        <v>0.54068348250610254</v>
      </c>
      <c r="AO15" s="620">
        <v>0.22394155061783744</v>
      </c>
      <c r="AP15" s="377">
        <v>18.760000000000002</v>
      </c>
      <c r="AQ15" s="378">
        <v>-18.649999999999999</v>
      </c>
      <c r="AR15" s="703">
        <v>-37.409999999999997</v>
      </c>
      <c r="AS15" s="352">
        <v>-1.9941364605543705</v>
      </c>
      <c r="AT15" s="621">
        <v>2.4458930899608866</v>
      </c>
      <c r="AU15" s="620" t="s">
        <v>493</v>
      </c>
      <c r="AV15" s="377">
        <v>-91.19</v>
      </c>
      <c r="AW15" s="700">
        <v>0.37</v>
      </c>
      <c r="AX15" s="703">
        <v>91.56</v>
      </c>
      <c r="AY15" s="352">
        <v>1.0040574624410572</v>
      </c>
      <c r="AZ15" s="621">
        <v>-4.8608742004264389</v>
      </c>
      <c r="BA15" s="620" t="s">
        <v>493</v>
      </c>
      <c r="BB15" s="377">
        <v>-72.44</v>
      </c>
      <c r="BC15" s="378">
        <v>-18.29</v>
      </c>
      <c r="BD15" s="703">
        <v>54.15</v>
      </c>
      <c r="BE15" s="352">
        <v>0.74751518498067371</v>
      </c>
      <c r="BF15" s="621" t="s">
        <v>493</v>
      </c>
      <c r="BG15" s="620" t="s">
        <v>493</v>
      </c>
      <c r="BH15" s="377">
        <v>-72.44</v>
      </c>
      <c r="BI15" s="378">
        <v>-18.29</v>
      </c>
      <c r="BJ15" s="703">
        <v>54.15</v>
      </c>
      <c r="BK15" s="352">
        <v>0.74751518498067371</v>
      </c>
      <c r="BL15" s="621" t="s">
        <v>493</v>
      </c>
      <c r="BM15" s="620" t="s">
        <v>493</v>
      </c>
      <c r="BN15" s="377">
        <v>632.63</v>
      </c>
      <c r="BO15" s="378">
        <v>1270.07</v>
      </c>
      <c r="BP15" s="703">
        <v>637.43999999999994</v>
      </c>
      <c r="BQ15" s="352">
        <v>1.0076031803739942</v>
      </c>
      <c r="BR15" s="621">
        <v>0.35256974709363892</v>
      </c>
      <c r="BS15" s="620">
        <v>0.29655963088533344</v>
      </c>
      <c r="BT15" s="377">
        <v>-511.92</v>
      </c>
      <c r="BU15" s="700">
        <v>-2419.66</v>
      </c>
      <c r="BV15" s="703">
        <v>-1907.7399999999998</v>
      </c>
      <c r="BW15" s="352">
        <v>-3.7266369745272692</v>
      </c>
      <c r="BX15" s="621" t="s">
        <v>493</v>
      </c>
      <c r="BY15" s="620" t="s">
        <v>493</v>
      </c>
      <c r="BZ15" s="377">
        <v>0</v>
      </c>
      <c r="CA15" s="378">
        <v>-0.89</v>
      </c>
      <c r="CB15" s="703">
        <v>-0.89</v>
      </c>
      <c r="CC15" s="352" t="s">
        <v>549</v>
      </c>
      <c r="CD15" s="621" t="s">
        <v>493</v>
      </c>
      <c r="CE15" s="620" t="s">
        <v>493</v>
      </c>
      <c r="CF15" s="377">
        <v>962.56</v>
      </c>
      <c r="CG15" s="700">
        <v>899.12</v>
      </c>
      <c r="CH15" s="703">
        <v>-63.439999999999941</v>
      </c>
      <c r="CI15" s="352">
        <v>-6.590757978723398E-2</v>
      </c>
      <c r="CJ15" s="621" t="s">
        <v>493</v>
      </c>
      <c r="CK15" s="620" t="s">
        <v>493</v>
      </c>
      <c r="CL15" s="377">
        <v>1328.79</v>
      </c>
      <c r="CM15" s="378">
        <v>721.98</v>
      </c>
      <c r="CN15" s="703">
        <v>-606.80999999999995</v>
      </c>
      <c r="CO15" s="352">
        <v>-0.45666358115277805</v>
      </c>
      <c r="CP15" s="621" t="s">
        <v>493</v>
      </c>
      <c r="CQ15" s="620" t="s">
        <v>493</v>
      </c>
      <c r="CR15" s="377">
        <v>-371.61</v>
      </c>
      <c r="CS15" s="700">
        <v>1.41</v>
      </c>
      <c r="CT15" s="703">
        <v>373.02000000000004</v>
      </c>
      <c r="CU15" s="352">
        <v>1.0037943004763059</v>
      </c>
      <c r="CV15" s="621" t="s">
        <v>493</v>
      </c>
      <c r="CW15" s="620" t="s">
        <v>493</v>
      </c>
      <c r="CX15" s="377">
        <v>-1351.1</v>
      </c>
      <c r="CY15" s="700">
        <v>49.1</v>
      </c>
      <c r="CZ15" s="703">
        <v>1400.1999999999998</v>
      </c>
      <c r="DA15" s="352">
        <v>1.0363407593812448</v>
      </c>
      <c r="DB15" s="621">
        <v>-0.75297881115061804</v>
      </c>
      <c r="DC15" s="620">
        <v>1.146478373355002E-2</v>
      </c>
      <c r="DD15" s="621">
        <v>-85.002546148949719</v>
      </c>
      <c r="DE15" s="620">
        <v>1.063983420877703</v>
      </c>
      <c r="DF15" s="707"/>
      <c r="DG15" s="704"/>
    </row>
    <row r="16" spans="1:116" s="702" customFormat="1" ht="19.5" customHeight="1">
      <c r="A16" s="877" t="s">
        <v>496</v>
      </c>
      <c r="B16" s="377">
        <v>3204.12</v>
      </c>
      <c r="C16" s="378">
        <v>3298.86</v>
      </c>
      <c r="D16" s="703">
        <v>94.740000000000236</v>
      </c>
      <c r="E16" s="336">
        <v>2.9568180967005055E-2</v>
      </c>
      <c r="F16" s="377">
        <v>934.9</v>
      </c>
      <c r="G16" s="700">
        <v>1883.53</v>
      </c>
      <c r="H16" s="703">
        <v>948.63</v>
      </c>
      <c r="I16" s="352">
        <v>1.0146860626805005</v>
      </c>
      <c r="J16" s="693">
        <v>0.29178058250003119</v>
      </c>
      <c r="K16" s="620">
        <v>0.57096390874423286</v>
      </c>
      <c r="L16" s="377">
        <v>-11.67</v>
      </c>
      <c r="M16" s="378">
        <v>-5.08</v>
      </c>
      <c r="N16" s="703">
        <v>6.59</v>
      </c>
      <c r="O16" s="352">
        <v>0.56469580119965723</v>
      </c>
      <c r="P16" s="693">
        <v>-1.248261846186758E-2</v>
      </c>
      <c r="Q16" s="620">
        <v>-2.6970634924848558E-3</v>
      </c>
      <c r="R16" s="377">
        <v>946.57</v>
      </c>
      <c r="S16" s="700">
        <v>1888.6</v>
      </c>
      <c r="T16" s="703">
        <v>942.02999999999986</v>
      </c>
      <c r="U16" s="352">
        <v>0.9952037355927188</v>
      </c>
      <c r="V16" s="693">
        <v>1.0124826184618676</v>
      </c>
      <c r="W16" s="620">
        <v>1.0026917543123814</v>
      </c>
      <c r="X16" s="377">
        <v>0</v>
      </c>
      <c r="Y16" s="378">
        <v>0</v>
      </c>
      <c r="Z16" s="703">
        <v>0</v>
      </c>
      <c r="AA16" s="352">
        <v>0</v>
      </c>
      <c r="AB16" s="621">
        <v>0</v>
      </c>
      <c r="AC16" s="620">
        <v>0</v>
      </c>
      <c r="AD16" s="377">
        <v>946.57</v>
      </c>
      <c r="AE16" s="378">
        <v>1888.6</v>
      </c>
      <c r="AF16" s="703">
        <v>942.02999999999986</v>
      </c>
      <c r="AG16" s="352">
        <v>0.9952037355927188</v>
      </c>
      <c r="AH16" s="621">
        <v>1.0124826184618676</v>
      </c>
      <c r="AI16" s="620">
        <v>1.0026917543123814</v>
      </c>
      <c r="AJ16" s="377">
        <v>629.16999999999996</v>
      </c>
      <c r="AK16" s="700">
        <v>612.74</v>
      </c>
      <c r="AL16" s="703">
        <v>-16.42999999999995</v>
      </c>
      <c r="AM16" s="352">
        <v>-2.6113768933674446E-2</v>
      </c>
      <c r="AN16" s="621">
        <v>0.19636280788484825</v>
      </c>
      <c r="AO16" s="620">
        <v>0.18574295362640428</v>
      </c>
      <c r="AP16" s="377">
        <v>188.75</v>
      </c>
      <c r="AQ16" s="378">
        <v>207.2</v>
      </c>
      <c r="AR16" s="703">
        <v>18.449999999999989</v>
      </c>
      <c r="AS16" s="352">
        <v>9.7748344370860871E-2</v>
      </c>
      <c r="AT16" s="621">
        <v>0.20189325061503904</v>
      </c>
      <c r="AU16" s="620">
        <v>0.11000621174072088</v>
      </c>
      <c r="AV16" s="377">
        <v>141.29</v>
      </c>
      <c r="AW16" s="700">
        <v>-208.67</v>
      </c>
      <c r="AX16" s="703">
        <v>-349.96</v>
      </c>
      <c r="AY16" s="352">
        <v>-2.4768914997522824</v>
      </c>
      <c r="AZ16" s="621">
        <v>0.74855629139072843</v>
      </c>
      <c r="BA16" s="620">
        <v>-1.0070945945945946</v>
      </c>
      <c r="BB16" s="377">
        <v>330.04</v>
      </c>
      <c r="BC16" s="378">
        <v>-1.47</v>
      </c>
      <c r="BD16" s="703">
        <v>-331.51000000000005</v>
      </c>
      <c r="BE16" s="352">
        <v>-1.0044540055750819</v>
      </c>
      <c r="BF16" s="621">
        <v>0.34866940638304617</v>
      </c>
      <c r="BG16" s="620">
        <v>-7.7835433654558934E-4</v>
      </c>
      <c r="BH16" s="377">
        <v>330.04</v>
      </c>
      <c r="BI16" s="378">
        <v>-1.47</v>
      </c>
      <c r="BJ16" s="703">
        <v>-331.51000000000005</v>
      </c>
      <c r="BK16" s="352">
        <v>-1.0044540055750819</v>
      </c>
      <c r="BL16" s="621">
        <v>0.34866940638304617</v>
      </c>
      <c r="BM16" s="620">
        <v>-7.7835433654558934E-4</v>
      </c>
      <c r="BN16" s="377">
        <v>61.2</v>
      </c>
      <c r="BO16" s="378">
        <v>68.010000000000005</v>
      </c>
      <c r="BP16" s="703">
        <v>6.8100000000000023</v>
      </c>
      <c r="BQ16" s="352">
        <v>0.1112745098039216</v>
      </c>
      <c r="BR16" s="621">
        <v>1.9100408224411072E-2</v>
      </c>
      <c r="BS16" s="620">
        <v>2.0616212873538133E-2</v>
      </c>
      <c r="BT16" s="377">
        <v>-1481.3</v>
      </c>
      <c r="BU16" s="700">
        <v>-722.21</v>
      </c>
      <c r="BV16" s="703">
        <v>759.08999999999992</v>
      </c>
      <c r="BW16" s="352">
        <v>0.51244852494430559</v>
      </c>
      <c r="BX16" s="621">
        <v>-1.5649133186135202</v>
      </c>
      <c r="BY16" s="620">
        <v>-0.38240495605210212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171.7</v>
      </c>
      <c r="CG16" s="700">
        <v>194.34</v>
      </c>
      <c r="CH16" s="703">
        <v>22.640000000000015</v>
      </c>
      <c r="CI16" s="352">
        <v>0.13185789167152018</v>
      </c>
      <c r="CJ16" s="621">
        <v>0.18139176183483521</v>
      </c>
      <c r="CK16" s="620">
        <v>0.10290162024780261</v>
      </c>
      <c r="CL16" s="377">
        <v>2287.94</v>
      </c>
      <c r="CM16" s="378">
        <v>2323.81</v>
      </c>
      <c r="CN16" s="703">
        <v>35.869999999999891</v>
      </c>
      <c r="CO16" s="352">
        <v>1.5677858685105329E-2</v>
      </c>
      <c r="CP16" s="621">
        <v>2.4170848431706053</v>
      </c>
      <c r="CQ16" s="620">
        <v>1.2304405379646299</v>
      </c>
      <c r="CR16" s="377">
        <v>-1.34</v>
      </c>
      <c r="CS16" s="700">
        <v>50.13</v>
      </c>
      <c r="CT16" s="703">
        <v>51.470000000000006</v>
      </c>
      <c r="CU16" s="352">
        <v>38.410447761194035</v>
      </c>
      <c r="CV16" s="621">
        <v>-1.4156375122811836E-3</v>
      </c>
      <c r="CW16" s="620">
        <v>2.6543471354442447E-2</v>
      </c>
      <c r="CX16" s="377">
        <v>-360.47</v>
      </c>
      <c r="CY16" s="700">
        <v>44</v>
      </c>
      <c r="CZ16" s="703">
        <v>404.47</v>
      </c>
      <c r="DA16" s="352">
        <v>1.1220628623741227</v>
      </c>
      <c r="DB16" s="621">
        <v>-0.11250202863812842</v>
      </c>
      <c r="DC16" s="620">
        <v>1.3337940985673839E-2</v>
      </c>
      <c r="DD16" s="621">
        <v>1.3808170552626851</v>
      </c>
      <c r="DE16" s="620">
        <v>0.97670231917822725</v>
      </c>
      <c r="DF16" s="707"/>
      <c r="DG16" s="704"/>
    </row>
    <row r="17" spans="1:111" s="702" customFormat="1" ht="19.5" customHeight="1">
      <c r="A17" s="877" t="s">
        <v>315</v>
      </c>
      <c r="B17" s="377">
        <v>3770.65</v>
      </c>
      <c r="C17" s="378">
        <v>2629.68</v>
      </c>
      <c r="D17" s="703">
        <v>-1140.9700000000003</v>
      </c>
      <c r="E17" s="336">
        <v>-0.30259239123228099</v>
      </c>
      <c r="F17" s="377">
        <v>3770.65</v>
      </c>
      <c r="G17" s="700">
        <v>2629.68</v>
      </c>
      <c r="H17" s="703">
        <v>-1140.9700000000003</v>
      </c>
      <c r="I17" s="352">
        <v>-0.30259239123228099</v>
      </c>
      <c r="J17" s="693">
        <v>1</v>
      </c>
      <c r="K17" s="620">
        <v>1</v>
      </c>
      <c r="L17" s="377">
        <v>-95.04</v>
      </c>
      <c r="M17" s="378">
        <v>-51.57</v>
      </c>
      <c r="N17" s="703">
        <v>43.470000000000006</v>
      </c>
      <c r="O17" s="352">
        <v>0.45738636363636365</v>
      </c>
      <c r="P17" s="693">
        <v>-2.5205203346903054E-2</v>
      </c>
      <c r="Q17" s="620">
        <v>-1.9610751118006756E-2</v>
      </c>
      <c r="R17" s="377">
        <v>3865.69</v>
      </c>
      <c r="S17" s="700">
        <v>2681.26</v>
      </c>
      <c r="T17" s="703">
        <v>-1184.4299999999998</v>
      </c>
      <c r="U17" s="352">
        <v>-0.30639549472409838</v>
      </c>
      <c r="V17" s="693">
        <v>1.025205203346903</v>
      </c>
      <c r="W17" s="620">
        <v>1.0196145538620671</v>
      </c>
      <c r="X17" s="377">
        <v>0</v>
      </c>
      <c r="Y17" s="378">
        <v>0</v>
      </c>
      <c r="Z17" s="703">
        <v>0</v>
      </c>
      <c r="AA17" s="352">
        <v>0</v>
      </c>
      <c r="AB17" s="621">
        <v>0</v>
      </c>
      <c r="AC17" s="620">
        <v>0</v>
      </c>
      <c r="AD17" s="377">
        <v>3865.69</v>
      </c>
      <c r="AE17" s="378">
        <v>2681.26</v>
      </c>
      <c r="AF17" s="703">
        <v>-1184.4299999999998</v>
      </c>
      <c r="AG17" s="352">
        <v>-0.30639549472409838</v>
      </c>
      <c r="AH17" s="621">
        <v>1.025205203346903</v>
      </c>
      <c r="AI17" s="620">
        <v>1.0196145538620671</v>
      </c>
      <c r="AJ17" s="377">
        <v>478.27</v>
      </c>
      <c r="AK17" s="700">
        <v>439.8</v>
      </c>
      <c r="AL17" s="703">
        <v>-38.46999999999997</v>
      </c>
      <c r="AM17" s="352">
        <v>-8.0435737135927346E-2</v>
      </c>
      <c r="AN17" s="621">
        <v>0.12684019996552318</v>
      </c>
      <c r="AO17" s="620">
        <v>0.16724468376380397</v>
      </c>
      <c r="AP17" s="377">
        <v>478.27</v>
      </c>
      <c r="AQ17" s="378">
        <v>439.8</v>
      </c>
      <c r="AR17" s="703">
        <v>-38.46999999999997</v>
      </c>
      <c r="AS17" s="352">
        <v>-8.0435737135927346E-2</v>
      </c>
      <c r="AT17" s="621">
        <v>0.12684019996552318</v>
      </c>
      <c r="AU17" s="620">
        <v>0.16724468376380397</v>
      </c>
      <c r="AV17" s="377">
        <v>-89.34</v>
      </c>
      <c r="AW17" s="700">
        <v>-172.81</v>
      </c>
      <c r="AX17" s="703">
        <v>-83.47</v>
      </c>
      <c r="AY17" s="352">
        <v>-0.9342959480635773</v>
      </c>
      <c r="AZ17" s="621">
        <v>-0.18679825203337028</v>
      </c>
      <c r="BA17" s="620">
        <v>-0.39292860391086859</v>
      </c>
      <c r="BB17" s="377">
        <v>388.93</v>
      </c>
      <c r="BC17" s="378">
        <v>266.99</v>
      </c>
      <c r="BD17" s="703">
        <v>-121.94</v>
      </c>
      <c r="BE17" s="352">
        <v>-0.31352685573239397</v>
      </c>
      <c r="BF17" s="621">
        <v>0.10061075771725099</v>
      </c>
      <c r="BG17" s="620">
        <v>9.9576318596480751E-2</v>
      </c>
      <c r="BH17" s="377">
        <v>388.93</v>
      </c>
      <c r="BI17" s="378">
        <v>266.99</v>
      </c>
      <c r="BJ17" s="703">
        <v>-121.94</v>
      </c>
      <c r="BK17" s="352">
        <v>-0.31352685573239397</v>
      </c>
      <c r="BL17" s="621">
        <v>0.10061075771725099</v>
      </c>
      <c r="BM17" s="620">
        <v>9.9576318596480751E-2</v>
      </c>
      <c r="BN17" s="377">
        <v>1403.95</v>
      </c>
      <c r="BO17" s="378">
        <v>853.66</v>
      </c>
      <c r="BP17" s="703">
        <v>-550.29000000000008</v>
      </c>
      <c r="BQ17" s="352">
        <v>-0.39195840307703272</v>
      </c>
      <c r="BR17" s="621">
        <v>0.37233633458422288</v>
      </c>
      <c r="BS17" s="620">
        <v>0.32462504943567277</v>
      </c>
      <c r="BT17" s="377">
        <v>1403.95</v>
      </c>
      <c r="BU17" s="700">
        <v>853.66</v>
      </c>
      <c r="BV17" s="703">
        <v>-550.29000000000008</v>
      </c>
      <c r="BW17" s="352">
        <v>-0.39195840307703272</v>
      </c>
      <c r="BX17" s="621">
        <v>0.36318225206884153</v>
      </c>
      <c r="BY17" s="620">
        <v>0.3183801645495028</v>
      </c>
      <c r="BZ17" s="377">
        <v>0</v>
      </c>
      <c r="CA17" s="378">
        <v>-0.03</v>
      </c>
      <c r="CB17" s="703">
        <v>-0.03</v>
      </c>
      <c r="CC17" s="352" t="s">
        <v>549</v>
      </c>
      <c r="CD17" s="621">
        <v>0</v>
      </c>
      <c r="CE17" s="620">
        <v>-1.1188769459134884E-5</v>
      </c>
      <c r="CF17" s="377">
        <v>212.52</v>
      </c>
      <c r="CG17" s="700">
        <v>309.8</v>
      </c>
      <c r="CH17" s="703">
        <v>97.28</v>
      </c>
      <c r="CI17" s="352">
        <v>0.4577451533973273</v>
      </c>
      <c r="CJ17" s="621">
        <v>5.497595513349493E-2</v>
      </c>
      <c r="CK17" s="620">
        <v>0.11554269261466624</v>
      </c>
      <c r="CL17" s="377">
        <v>1254.72</v>
      </c>
      <c r="CM17" s="378">
        <v>384.68</v>
      </c>
      <c r="CN17" s="703">
        <v>-870.04</v>
      </c>
      <c r="CO17" s="352">
        <v>-0.69341366998214737</v>
      </c>
      <c r="CP17" s="621">
        <v>0.32457853578533197</v>
      </c>
      <c r="CQ17" s="620">
        <v>0.1434698611846669</v>
      </c>
      <c r="CR17" s="377">
        <v>-1.18</v>
      </c>
      <c r="CS17" s="700">
        <v>-0.33</v>
      </c>
      <c r="CT17" s="703">
        <v>0.84999999999999987</v>
      </c>
      <c r="CU17" s="352">
        <v>0.72033898305084743</v>
      </c>
      <c r="CV17" s="621">
        <v>-3.0524951561040849E-4</v>
      </c>
      <c r="CW17" s="620">
        <v>-1.2307646405048373E-4</v>
      </c>
      <c r="CX17" s="377">
        <v>606.76</v>
      </c>
      <c r="CY17" s="700">
        <v>866.49</v>
      </c>
      <c r="CZ17" s="703">
        <v>259.73</v>
      </c>
      <c r="DA17" s="352">
        <v>0.42806051816204105</v>
      </c>
      <c r="DB17" s="621">
        <v>0.16091655284897829</v>
      </c>
      <c r="DC17" s="620">
        <v>0.32950397006479876</v>
      </c>
      <c r="DD17" s="621">
        <v>0.84303966432900723</v>
      </c>
      <c r="DE17" s="620">
        <v>0.67683477171180706</v>
      </c>
      <c r="DF17" s="707"/>
      <c r="DG17" s="704"/>
    </row>
    <row r="18" spans="1:111" s="702" customFormat="1" ht="19.5" customHeight="1">
      <c r="A18" s="877" t="s">
        <v>503</v>
      </c>
      <c r="B18" s="377">
        <v>2726.06</v>
      </c>
      <c r="C18" s="378">
        <v>2114.91</v>
      </c>
      <c r="D18" s="703">
        <v>-611.15000000000009</v>
      </c>
      <c r="E18" s="336">
        <v>-0.2241880222739045</v>
      </c>
      <c r="F18" s="377">
        <v>404.99</v>
      </c>
      <c r="G18" s="700">
        <v>300.45</v>
      </c>
      <c r="H18" s="703">
        <v>-104.54000000000002</v>
      </c>
      <c r="I18" s="352">
        <v>-0.25812983036618192</v>
      </c>
      <c r="J18" s="693">
        <v>0.14856239407789998</v>
      </c>
      <c r="K18" s="620">
        <v>0.14206278281345305</v>
      </c>
      <c r="L18" s="377">
        <v>-5.61</v>
      </c>
      <c r="M18" s="378">
        <v>-10.54</v>
      </c>
      <c r="N18" s="703">
        <v>-4.9299999999999988</v>
      </c>
      <c r="O18" s="352">
        <v>-0.87878787878787856</v>
      </c>
      <c r="P18" s="693">
        <v>-1.3852193881330403E-2</v>
      </c>
      <c r="Q18" s="620">
        <v>-3.5080712264935927E-2</v>
      </c>
      <c r="R18" s="377">
        <v>410.6</v>
      </c>
      <c r="S18" s="700">
        <v>310.99</v>
      </c>
      <c r="T18" s="703">
        <v>-99.610000000000014</v>
      </c>
      <c r="U18" s="352">
        <v>-0.24259620068192891</v>
      </c>
      <c r="V18" s="693">
        <v>1.0138521938813305</v>
      </c>
      <c r="W18" s="620">
        <v>1.0350807122649359</v>
      </c>
      <c r="X18" s="377">
        <v>0</v>
      </c>
      <c r="Y18" s="378">
        <v>0</v>
      </c>
      <c r="Z18" s="703">
        <v>0</v>
      </c>
      <c r="AA18" s="352">
        <v>0</v>
      </c>
      <c r="AB18" s="621">
        <v>0</v>
      </c>
      <c r="AC18" s="620">
        <v>0</v>
      </c>
      <c r="AD18" s="377">
        <v>410.6</v>
      </c>
      <c r="AE18" s="378">
        <v>310.99</v>
      </c>
      <c r="AF18" s="703">
        <v>-99.610000000000014</v>
      </c>
      <c r="AG18" s="352">
        <v>-0.24259620068192891</v>
      </c>
      <c r="AH18" s="621">
        <v>1.0138521938813305</v>
      </c>
      <c r="AI18" s="620">
        <v>1.0350807122649359</v>
      </c>
      <c r="AJ18" s="377">
        <v>391.25</v>
      </c>
      <c r="AK18" s="700">
        <v>460.91</v>
      </c>
      <c r="AL18" s="703">
        <v>69.660000000000025</v>
      </c>
      <c r="AM18" s="352">
        <v>0.17804472843450486</v>
      </c>
      <c r="AN18" s="621">
        <v>0.14352215285063424</v>
      </c>
      <c r="AO18" s="620">
        <v>0.217933623653016</v>
      </c>
      <c r="AP18" s="377">
        <v>59.56</v>
      </c>
      <c r="AQ18" s="378">
        <v>68.790000000000006</v>
      </c>
      <c r="AR18" s="703">
        <v>9.230000000000004</v>
      </c>
      <c r="AS18" s="352">
        <v>0.15496977837474821</v>
      </c>
      <c r="AT18" s="621">
        <v>0.14706535963850959</v>
      </c>
      <c r="AU18" s="620">
        <v>0.22895656515227161</v>
      </c>
      <c r="AV18" s="377">
        <v>97.89</v>
      </c>
      <c r="AW18" s="700">
        <v>37.58</v>
      </c>
      <c r="AX18" s="703">
        <v>-60.31</v>
      </c>
      <c r="AY18" s="352">
        <v>-0.61609970374910616</v>
      </c>
      <c r="AZ18" s="621">
        <v>1.6435527199462727</v>
      </c>
      <c r="BA18" s="620">
        <v>0.54630033435092307</v>
      </c>
      <c r="BB18" s="377">
        <v>157.44999999999999</v>
      </c>
      <c r="BC18" s="378">
        <v>106.37</v>
      </c>
      <c r="BD18" s="703">
        <v>-51.079999999999984</v>
      </c>
      <c r="BE18" s="352">
        <v>-0.32442045093680527</v>
      </c>
      <c r="BF18" s="621">
        <v>0.38346322454943982</v>
      </c>
      <c r="BG18" s="620">
        <v>0.34203672143798836</v>
      </c>
      <c r="BH18" s="377">
        <v>157.44999999999999</v>
      </c>
      <c r="BI18" s="378">
        <v>106.37</v>
      </c>
      <c r="BJ18" s="703">
        <v>-51.079999999999984</v>
      </c>
      <c r="BK18" s="352">
        <v>-0.32442045093680527</v>
      </c>
      <c r="BL18" s="621">
        <v>0.38346322454943982</v>
      </c>
      <c r="BM18" s="620">
        <v>0.34203672143798836</v>
      </c>
      <c r="BN18" s="377">
        <v>664.22</v>
      </c>
      <c r="BO18" s="378">
        <v>470.72</v>
      </c>
      <c r="BP18" s="703">
        <v>-193.5</v>
      </c>
      <c r="BQ18" s="352">
        <v>-0.29131914124838154</v>
      </c>
      <c r="BR18" s="621">
        <v>0.24365567889188061</v>
      </c>
      <c r="BS18" s="620">
        <v>0.22257211890813325</v>
      </c>
      <c r="BT18" s="377">
        <v>-1056.25</v>
      </c>
      <c r="BU18" s="700">
        <v>-924.54</v>
      </c>
      <c r="BV18" s="703">
        <v>131.71000000000004</v>
      </c>
      <c r="BW18" s="352">
        <v>0.12469585798816571</v>
      </c>
      <c r="BX18" s="621">
        <v>-2.5724549439844129</v>
      </c>
      <c r="BY18" s="620">
        <v>-2.9728930190681369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186.24</v>
      </c>
      <c r="CG18" s="700">
        <v>195.12</v>
      </c>
      <c r="CH18" s="703">
        <v>8.8799999999999955</v>
      </c>
      <c r="CI18" s="352">
        <v>4.7680412371133997E-2</v>
      </c>
      <c r="CJ18" s="621">
        <v>0.45358012664393571</v>
      </c>
      <c r="CK18" s="620">
        <v>0.62741567252966335</v>
      </c>
      <c r="CL18" s="377">
        <v>114.33</v>
      </c>
      <c r="CM18" s="378">
        <v>168.35</v>
      </c>
      <c r="CN18" s="703">
        <v>54.019999999999996</v>
      </c>
      <c r="CO18" s="352">
        <v>0.47249190938511326</v>
      </c>
      <c r="CP18" s="621">
        <v>0.27844617632732582</v>
      </c>
      <c r="CQ18" s="620">
        <v>0.54133573426798287</v>
      </c>
      <c r="CR18" s="377">
        <v>-175.45</v>
      </c>
      <c r="CS18" s="700">
        <v>22.2</v>
      </c>
      <c r="CT18" s="703">
        <v>197.64999999999998</v>
      </c>
      <c r="CU18" s="352">
        <v>1.1265317754345967</v>
      </c>
      <c r="CV18" s="621">
        <v>-0.42730150998538718</v>
      </c>
      <c r="CW18" s="620">
        <v>7.138493199138235E-2</v>
      </c>
      <c r="CX18" s="377">
        <v>1184.28</v>
      </c>
      <c r="CY18" s="700">
        <v>743.5</v>
      </c>
      <c r="CZ18" s="703">
        <v>-440.78</v>
      </c>
      <c r="DA18" s="352">
        <v>-0.37219238693552198</v>
      </c>
      <c r="DB18" s="621">
        <v>0.43442917617367188</v>
      </c>
      <c r="DC18" s="620">
        <v>0.35155160266867153</v>
      </c>
      <c r="DD18" s="621">
        <v>-1.8842669264490985</v>
      </c>
      <c r="DE18" s="620">
        <v>-1.3907199588411203</v>
      </c>
      <c r="DF18" s="707"/>
      <c r="DG18" s="704"/>
    </row>
    <row r="19" spans="1:111" s="702" customFormat="1" ht="19.5" customHeight="1">
      <c r="A19" s="877" t="s">
        <v>244</v>
      </c>
      <c r="B19" s="377">
        <v>2108.4</v>
      </c>
      <c r="C19" s="378">
        <v>2019.64</v>
      </c>
      <c r="D19" s="703">
        <v>-88.759999999999991</v>
      </c>
      <c r="E19" s="336">
        <v>-4.2098273572377151E-2</v>
      </c>
      <c r="F19" s="377">
        <v>2108.4</v>
      </c>
      <c r="G19" s="700">
        <v>2019.64</v>
      </c>
      <c r="H19" s="703">
        <v>-88.759999999999991</v>
      </c>
      <c r="I19" s="352">
        <v>-4.2098273572377151E-2</v>
      </c>
      <c r="J19" s="693">
        <v>1</v>
      </c>
      <c r="K19" s="620">
        <v>1</v>
      </c>
      <c r="L19" s="377">
        <v>445.23</v>
      </c>
      <c r="M19" s="378">
        <v>460.27</v>
      </c>
      <c r="N19" s="703">
        <v>15.039999999999964</v>
      </c>
      <c r="O19" s="352">
        <v>3.3780293331536426E-2</v>
      </c>
      <c r="P19" s="693">
        <v>0.21116960728514514</v>
      </c>
      <c r="Q19" s="620">
        <v>0.22789705095957694</v>
      </c>
      <c r="R19" s="377">
        <v>1663.18</v>
      </c>
      <c r="S19" s="700">
        <v>1559.36</v>
      </c>
      <c r="T19" s="703">
        <v>-103.82000000000016</v>
      </c>
      <c r="U19" s="352">
        <v>-6.2422588054209499E-2</v>
      </c>
      <c r="V19" s="693">
        <v>0.78883513564788466</v>
      </c>
      <c r="W19" s="620">
        <v>0.77209799766294973</v>
      </c>
      <c r="X19" s="377">
        <v>0</v>
      </c>
      <c r="Y19" s="378">
        <v>0</v>
      </c>
      <c r="Z19" s="703">
        <v>0</v>
      </c>
      <c r="AA19" s="352">
        <v>0</v>
      </c>
      <c r="AB19" s="621">
        <v>0</v>
      </c>
      <c r="AC19" s="620">
        <v>0</v>
      </c>
      <c r="AD19" s="377">
        <v>1663.18</v>
      </c>
      <c r="AE19" s="378">
        <v>1559.36</v>
      </c>
      <c r="AF19" s="703">
        <v>-103.82000000000016</v>
      </c>
      <c r="AG19" s="352">
        <v>-6.2422588054209499E-2</v>
      </c>
      <c r="AH19" s="621">
        <v>0.78883513564788466</v>
      </c>
      <c r="AI19" s="620">
        <v>0.77209799766294973</v>
      </c>
      <c r="AJ19" s="377">
        <v>151.66</v>
      </c>
      <c r="AK19" s="700">
        <v>176.03</v>
      </c>
      <c r="AL19" s="703">
        <v>24.370000000000005</v>
      </c>
      <c r="AM19" s="352">
        <v>0.16068838190689705</v>
      </c>
      <c r="AN19" s="621">
        <v>7.1931322329728695E-2</v>
      </c>
      <c r="AO19" s="620">
        <v>8.7159097660969284E-2</v>
      </c>
      <c r="AP19" s="377">
        <v>151.66</v>
      </c>
      <c r="AQ19" s="378">
        <v>176.03</v>
      </c>
      <c r="AR19" s="703">
        <v>24.370000000000005</v>
      </c>
      <c r="AS19" s="352">
        <v>0.16068838190689705</v>
      </c>
      <c r="AT19" s="621">
        <v>7.1931322329728695E-2</v>
      </c>
      <c r="AU19" s="620">
        <v>8.7159097660969284E-2</v>
      </c>
      <c r="AV19" s="377">
        <v>-228.07</v>
      </c>
      <c r="AW19" s="700">
        <v>24.11</v>
      </c>
      <c r="AX19" s="703">
        <v>252.18</v>
      </c>
      <c r="AY19" s="352">
        <v>1.105713158240891</v>
      </c>
      <c r="AZ19" s="621">
        <v>-1.5038243439272057</v>
      </c>
      <c r="BA19" s="620">
        <v>0.13696529000738511</v>
      </c>
      <c r="BB19" s="377">
        <v>-76.42</v>
      </c>
      <c r="BC19" s="378">
        <v>200.14</v>
      </c>
      <c r="BD19" s="703">
        <v>276.56</v>
      </c>
      <c r="BE19" s="352">
        <v>3.6189479193928289</v>
      </c>
      <c r="BF19" s="621">
        <v>-4.5948123474308253E-2</v>
      </c>
      <c r="BG19" s="620">
        <v>0.12834752719064232</v>
      </c>
      <c r="BH19" s="377">
        <v>-76.42</v>
      </c>
      <c r="BI19" s="378">
        <v>200.14</v>
      </c>
      <c r="BJ19" s="703">
        <v>276.56</v>
      </c>
      <c r="BK19" s="352">
        <v>3.6189479193928289</v>
      </c>
      <c r="BL19" s="621">
        <v>-4.5948123474308253E-2</v>
      </c>
      <c r="BM19" s="620">
        <v>0.12834752719064232</v>
      </c>
      <c r="BN19" s="377">
        <v>0</v>
      </c>
      <c r="BO19" s="378">
        <v>0</v>
      </c>
      <c r="BP19" s="703">
        <v>0</v>
      </c>
      <c r="BQ19" s="352">
        <v>0</v>
      </c>
      <c r="BR19" s="621">
        <v>0</v>
      </c>
      <c r="BS19" s="620">
        <v>0</v>
      </c>
      <c r="BT19" s="377">
        <v>0</v>
      </c>
      <c r="BU19" s="700">
        <v>0</v>
      </c>
      <c r="BV19" s="703">
        <v>0</v>
      </c>
      <c r="BW19" s="352">
        <v>0</v>
      </c>
      <c r="BX19" s="621">
        <v>0</v>
      </c>
      <c r="BY19" s="620">
        <v>0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114.87</v>
      </c>
      <c r="CG19" s="700">
        <v>92.72</v>
      </c>
      <c r="CH19" s="703">
        <v>-22.150000000000006</v>
      </c>
      <c r="CI19" s="352">
        <v>-0.19282667363106124</v>
      </c>
      <c r="CJ19" s="621">
        <v>6.9066487090994361E-2</v>
      </c>
      <c r="CK19" s="620">
        <v>5.9460291401600661E-2</v>
      </c>
      <c r="CL19" s="377">
        <v>1732.37</v>
      </c>
      <c r="CM19" s="378">
        <v>1520.26</v>
      </c>
      <c r="CN19" s="703">
        <v>-212.1099999999999</v>
      </c>
      <c r="CO19" s="352">
        <v>-0.12243920178714704</v>
      </c>
      <c r="CP19" s="621">
        <v>1.0416010293534073</v>
      </c>
      <c r="CQ19" s="620">
        <v>0.97492561050687465</v>
      </c>
      <c r="CR19" s="377">
        <v>-0.43</v>
      </c>
      <c r="CS19" s="700">
        <v>0</v>
      </c>
      <c r="CT19" s="703">
        <v>0.43</v>
      </c>
      <c r="CU19" s="352">
        <v>1</v>
      </c>
      <c r="CV19" s="621">
        <v>-2.5854086749479911E-4</v>
      </c>
      <c r="CW19" s="620">
        <v>0</v>
      </c>
      <c r="CX19" s="377">
        <v>-107.21</v>
      </c>
      <c r="CY19" s="700">
        <v>-253.77</v>
      </c>
      <c r="CZ19" s="703">
        <v>-146.56</v>
      </c>
      <c r="DA19" s="352">
        <v>-1.3670366570282624</v>
      </c>
      <c r="DB19" s="621">
        <v>-5.0848985012331621E-2</v>
      </c>
      <c r="DC19" s="620">
        <v>-0.12565110613772751</v>
      </c>
      <c r="DD19" s="621">
        <v>1.0644608521025987</v>
      </c>
      <c r="DE19" s="620">
        <v>1.1627398419864561</v>
      </c>
      <c r="DF19" s="707"/>
      <c r="DG19" s="704"/>
    </row>
    <row r="20" spans="1:111" s="702" customFormat="1" ht="19.5" customHeight="1">
      <c r="A20" s="877" t="s">
        <v>413</v>
      </c>
      <c r="B20" s="377">
        <v>2436.4</v>
      </c>
      <c r="C20" s="378">
        <v>1507.8</v>
      </c>
      <c r="D20" s="703">
        <v>-928.60000000000014</v>
      </c>
      <c r="E20" s="336">
        <v>-0.38113610244623219</v>
      </c>
      <c r="F20" s="377">
        <v>2436.4</v>
      </c>
      <c r="G20" s="700">
        <v>1507.8</v>
      </c>
      <c r="H20" s="703">
        <v>-928.60000000000014</v>
      </c>
      <c r="I20" s="352">
        <v>-0.38113610244623219</v>
      </c>
      <c r="J20" s="693">
        <v>1</v>
      </c>
      <c r="K20" s="620">
        <v>1</v>
      </c>
      <c r="L20" s="377">
        <v>-79.09</v>
      </c>
      <c r="M20" s="378">
        <v>-208.34</v>
      </c>
      <c r="N20" s="703">
        <v>-129.25</v>
      </c>
      <c r="O20" s="352">
        <v>-1.6342141863699582</v>
      </c>
      <c r="P20" s="693">
        <v>-3.2461828927926449E-2</v>
      </c>
      <c r="Q20" s="620">
        <v>-0.13817482424724764</v>
      </c>
      <c r="R20" s="377">
        <v>2515.4899999999998</v>
      </c>
      <c r="S20" s="700">
        <v>1716.14</v>
      </c>
      <c r="T20" s="703">
        <v>-799.34999999999968</v>
      </c>
      <c r="U20" s="352">
        <v>-0.31777109032435025</v>
      </c>
      <c r="V20" s="693">
        <v>1.0324618289279264</v>
      </c>
      <c r="W20" s="620">
        <v>1.1381748242472478</v>
      </c>
      <c r="X20" s="377">
        <v>0</v>
      </c>
      <c r="Y20" s="378">
        <v>0</v>
      </c>
      <c r="Z20" s="703">
        <v>0</v>
      </c>
      <c r="AA20" s="352">
        <v>0</v>
      </c>
      <c r="AB20" s="621">
        <v>0</v>
      </c>
      <c r="AC20" s="620">
        <v>0</v>
      </c>
      <c r="AD20" s="377">
        <v>2515.4899999999998</v>
      </c>
      <c r="AE20" s="378">
        <v>1716.14</v>
      </c>
      <c r="AF20" s="703">
        <v>-799.34999999999968</v>
      </c>
      <c r="AG20" s="352">
        <v>-0.31777109032435025</v>
      </c>
      <c r="AH20" s="621">
        <v>1.0324618289279264</v>
      </c>
      <c r="AI20" s="620">
        <v>1.1381748242472478</v>
      </c>
      <c r="AJ20" s="377">
        <v>246.74</v>
      </c>
      <c r="AK20" s="700">
        <v>68.13</v>
      </c>
      <c r="AL20" s="703">
        <v>-178.61</v>
      </c>
      <c r="AM20" s="352">
        <v>-0.72387938720920808</v>
      </c>
      <c r="AN20" s="621">
        <v>0.10127236906911836</v>
      </c>
      <c r="AO20" s="620">
        <v>4.5185037803422201E-2</v>
      </c>
      <c r="AP20" s="377">
        <v>246.74</v>
      </c>
      <c r="AQ20" s="378">
        <v>68.13</v>
      </c>
      <c r="AR20" s="703">
        <v>-178.61</v>
      </c>
      <c r="AS20" s="352">
        <v>-0.72387938720920808</v>
      </c>
      <c r="AT20" s="621">
        <v>0.10127236906911836</v>
      </c>
      <c r="AU20" s="620">
        <v>4.5185037803422201E-2</v>
      </c>
      <c r="AV20" s="377">
        <v>468.84</v>
      </c>
      <c r="AW20" s="700">
        <v>293.61</v>
      </c>
      <c r="AX20" s="703">
        <v>-175.22999999999996</v>
      </c>
      <c r="AY20" s="352">
        <v>-0.37375223957000248</v>
      </c>
      <c r="AZ20" s="621">
        <v>1.9001377968712003</v>
      </c>
      <c r="BA20" s="620">
        <v>4.3095552619991198</v>
      </c>
      <c r="BB20" s="377">
        <v>715.58</v>
      </c>
      <c r="BC20" s="378">
        <v>361.74</v>
      </c>
      <c r="BD20" s="703">
        <v>-353.84000000000003</v>
      </c>
      <c r="BE20" s="352">
        <v>-0.49448000223594846</v>
      </c>
      <c r="BF20" s="621">
        <v>0.28446942742765829</v>
      </c>
      <c r="BG20" s="620">
        <v>0.21078699872970735</v>
      </c>
      <c r="BH20" s="377">
        <v>715.58</v>
      </c>
      <c r="BI20" s="378">
        <v>361.74</v>
      </c>
      <c r="BJ20" s="703">
        <v>-353.84000000000003</v>
      </c>
      <c r="BK20" s="352">
        <v>-0.49448000223594846</v>
      </c>
      <c r="BL20" s="621">
        <v>0.28446942742765829</v>
      </c>
      <c r="BM20" s="620">
        <v>0.21078699872970735</v>
      </c>
      <c r="BN20" s="377">
        <v>5.31</v>
      </c>
      <c r="BO20" s="378">
        <v>5.03</v>
      </c>
      <c r="BP20" s="703">
        <v>-0.27999999999999936</v>
      </c>
      <c r="BQ20" s="352">
        <v>-5.2730696798493293E-2</v>
      </c>
      <c r="BR20" s="621">
        <v>2.1794450829092102E-3</v>
      </c>
      <c r="BS20" s="620">
        <v>3.3359862050669851E-3</v>
      </c>
      <c r="BT20" s="377">
        <v>5.31</v>
      </c>
      <c r="BU20" s="700">
        <v>5.03</v>
      </c>
      <c r="BV20" s="703">
        <v>-0.27999999999999936</v>
      </c>
      <c r="BW20" s="352">
        <v>-5.2730696798493293E-2</v>
      </c>
      <c r="BX20" s="621">
        <v>2.1109207351251644E-3</v>
      </c>
      <c r="BY20" s="620">
        <v>2.9309963056627082E-3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>
        <v>0</v>
      </c>
      <c r="CF20" s="377">
        <v>73.59</v>
      </c>
      <c r="CG20" s="700">
        <v>42.37</v>
      </c>
      <c r="CH20" s="703">
        <v>-31.220000000000006</v>
      </c>
      <c r="CI20" s="352">
        <v>-0.42424242424242431</v>
      </c>
      <c r="CJ20" s="621">
        <v>2.9254737645548187E-2</v>
      </c>
      <c r="CK20" s="620">
        <v>2.4689127926626031E-2</v>
      </c>
      <c r="CL20" s="377">
        <v>1851.4</v>
      </c>
      <c r="CM20" s="378">
        <v>1046.42</v>
      </c>
      <c r="CN20" s="703">
        <v>-804.98</v>
      </c>
      <c r="CO20" s="352">
        <v>-0.43479529005077239</v>
      </c>
      <c r="CP20" s="621">
        <v>0.73599974557640868</v>
      </c>
      <c r="CQ20" s="620">
        <v>0.60975211812556085</v>
      </c>
      <c r="CR20" s="377">
        <v>-7.94</v>
      </c>
      <c r="CS20" s="700">
        <v>5.56</v>
      </c>
      <c r="CT20" s="703">
        <v>13.5</v>
      </c>
      <c r="CU20" s="352">
        <v>1.7002518891687657</v>
      </c>
      <c r="CV20" s="621">
        <v>-3.1564426811476099E-3</v>
      </c>
      <c r="CW20" s="620">
        <v>3.2398289183866113E-3</v>
      </c>
      <c r="CX20" s="377">
        <v>-122.45</v>
      </c>
      <c r="CY20" s="700">
        <v>255.03</v>
      </c>
      <c r="CZ20" s="703">
        <v>377.48</v>
      </c>
      <c r="DA20" s="352">
        <v>3.0827276439363005</v>
      </c>
      <c r="DB20" s="621">
        <v>-5.0258578230175668E-2</v>
      </c>
      <c r="DC20" s="620">
        <v>0.16914046955829687</v>
      </c>
      <c r="DD20" s="621">
        <v>1.0486783887035926</v>
      </c>
      <c r="DE20" s="620">
        <v>0.8513990700059435</v>
      </c>
      <c r="DF20" s="707"/>
      <c r="DG20" s="704"/>
    </row>
    <row r="21" spans="1:111" s="702" customFormat="1" ht="19.5" customHeight="1">
      <c r="A21" s="877" t="s">
        <v>20</v>
      </c>
      <c r="B21" s="377">
        <v>149.51</v>
      </c>
      <c r="C21" s="378">
        <v>348.31</v>
      </c>
      <c r="D21" s="703">
        <v>198.8</v>
      </c>
      <c r="E21" s="336">
        <v>1.3296769446859744</v>
      </c>
      <c r="F21" s="377">
        <v>149.51</v>
      </c>
      <c r="G21" s="700">
        <v>348.31</v>
      </c>
      <c r="H21" s="703">
        <v>198.8</v>
      </c>
      <c r="I21" s="352">
        <v>1.3296769446859744</v>
      </c>
      <c r="J21" s="693">
        <v>1</v>
      </c>
      <c r="K21" s="620">
        <v>1</v>
      </c>
      <c r="L21" s="377">
        <v>3.99</v>
      </c>
      <c r="M21" s="378">
        <v>32.43</v>
      </c>
      <c r="N21" s="703">
        <v>28.439999999999998</v>
      </c>
      <c r="O21" s="352">
        <v>7.1278195488721794</v>
      </c>
      <c r="P21" s="693">
        <v>2.6687178115176246E-2</v>
      </c>
      <c r="Q21" s="620">
        <v>9.3106715282363417E-2</v>
      </c>
      <c r="R21" s="377">
        <v>145.52000000000001</v>
      </c>
      <c r="S21" s="700">
        <v>315.87</v>
      </c>
      <c r="T21" s="703">
        <v>170.35</v>
      </c>
      <c r="U21" s="352">
        <v>1.1706294667399668</v>
      </c>
      <c r="V21" s="693">
        <v>0.97331282188482393</v>
      </c>
      <c r="W21" s="620">
        <v>0.90686457466050363</v>
      </c>
      <c r="X21" s="377">
        <v>0</v>
      </c>
      <c r="Y21" s="378">
        <v>0</v>
      </c>
      <c r="Z21" s="703">
        <v>0</v>
      </c>
      <c r="AA21" s="352">
        <v>0</v>
      </c>
      <c r="AB21" s="621">
        <v>0</v>
      </c>
      <c r="AC21" s="620">
        <v>0</v>
      </c>
      <c r="AD21" s="377">
        <v>145.52000000000001</v>
      </c>
      <c r="AE21" s="378">
        <v>315.87</v>
      </c>
      <c r="AF21" s="703">
        <v>170.35</v>
      </c>
      <c r="AG21" s="352">
        <v>1.1706294667399668</v>
      </c>
      <c r="AH21" s="621">
        <v>0.97331282188482393</v>
      </c>
      <c r="AI21" s="620">
        <v>0.90686457466050363</v>
      </c>
      <c r="AJ21" s="377">
        <v>28.9</v>
      </c>
      <c r="AK21" s="700">
        <v>13.88</v>
      </c>
      <c r="AL21" s="703">
        <v>-15.019999999999998</v>
      </c>
      <c r="AM21" s="352">
        <v>-0.51972318339100343</v>
      </c>
      <c r="AN21" s="621">
        <v>0.19329810715002341</v>
      </c>
      <c r="AO21" s="620">
        <v>3.9849559300623012E-2</v>
      </c>
      <c r="AP21" s="377">
        <v>28.9</v>
      </c>
      <c r="AQ21" s="378">
        <v>13.88</v>
      </c>
      <c r="AR21" s="703">
        <v>-15.019999999999998</v>
      </c>
      <c r="AS21" s="352">
        <v>-0.51972318339100343</v>
      </c>
      <c r="AT21" s="621">
        <v>0.19329810715002341</v>
      </c>
      <c r="AU21" s="620">
        <v>3.9849559300623012E-2</v>
      </c>
      <c r="AV21" s="377">
        <v>-21.76</v>
      </c>
      <c r="AW21" s="700">
        <v>13.2</v>
      </c>
      <c r="AX21" s="703">
        <v>34.96</v>
      </c>
      <c r="AY21" s="352">
        <v>1.6066176470588234</v>
      </c>
      <c r="AZ21" s="621">
        <v>-0.75294117647058834</v>
      </c>
      <c r="BA21" s="620">
        <v>0.95100864553314113</v>
      </c>
      <c r="BB21" s="377">
        <v>7.14</v>
      </c>
      <c r="BC21" s="378">
        <v>27.08</v>
      </c>
      <c r="BD21" s="703">
        <v>19.939999999999998</v>
      </c>
      <c r="BE21" s="352">
        <v>2.7927170868347337</v>
      </c>
      <c r="BF21" s="621">
        <v>4.9065420560747655E-2</v>
      </c>
      <c r="BG21" s="620">
        <v>8.5731471808022278E-2</v>
      </c>
      <c r="BH21" s="377">
        <v>7.14</v>
      </c>
      <c r="BI21" s="378">
        <v>27.08</v>
      </c>
      <c r="BJ21" s="703">
        <v>19.939999999999998</v>
      </c>
      <c r="BK21" s="352">
        <v>2.7927170868347337</v>
      </c>
      <c r="BL21" s="621">
        <v>4.9065420560747655E-2</v>
      </c>
      <c r="BM21" s="620">
        <v>8.5731471808022278E-2</v>
      </c>
      <c r="BN21" s="377">
        <v>118.11</v>
      </c>
      <c r="BO21" s="378">
        <v>226.46</v>
      </c>
      <c r="BP21" s="703">
        <v>108.35000000000001</v>
      </c>
      <c r="BQ21" s="352">
        <v>0.91736516806366952</v>
      </c>
      <c r="BR21" s="621">
        <v>0.78998060330412689</v>
      </c>
      <c r="BS21" s="620">
        <v>0.6501679538342281</v>
      </c>
      <c r="BT21" s="377">
        <v>118.11</v>
      </c>
      <c r="BU21" s="700">
        <v>226.46</v>
      </c>
      <c r="BV21" s="703">
        <v>108.35000000000001</v>
      </c>
      <c r="BW21" s="352">
        <v>0.91736516806366952</v>
      </c>
      <c r="BX21" s="621">
        <v>0.81164101154480472</v>
      </c>
      <c r="BY21" s="620">
        <v>0.71694051350239019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5.9</v>
      </c>
      <c r="CG21" s="700">
        <v>161.65</v>
      </c>
      <c r="CH21" s="703">
        <v>155.75</v>
      </c>
      <c r="CI21" s="352">
        <v>26.398305084745761</v>
      </c>
      <c r="CJ21" s="621">
        <v>4.0544255085211652E-2</v>
      </c>
      <c r="CK21" s="620">
        <v>0.51176116756893664</v>
      </c>
      <c r="CL21" s="377">
        <v>9.8000000000000007</v>
      </c>
      <c r="CM21" s="378">
        <v>148.58000000000001</v>
      </c>
      <c r="CN21" s="703">
        <v>138.78</v>
      </c>
      <c r="CO21" s="352">
        <v>14.161224489795918</v>
      </c>
      <c r="CP21" s="621">
        <v>6.7344694887300716E-2</v>
      </c>
      <c r="CQ21" s="620">
        <v>0.47038338557001302</v>
      </c>
      <c r="CR21" s="377">
        <v>-2.59</v>
      </c>
      <c r="CS21" s="700">
        <v>-51.13</v>
      </c>
      <c r="CT21" s="703">
        <v>-48.540000000000006</v>
      </c>
      <c r="CU21" s="352">
        <v>-18.741312741312743</v>
      </c>
      <c r="CV21" s="621">
        <v>-1.7798240791643757E-2</v>
      </c>
      <c r="CW21" s="620">
        <v>-0.16187038971728876</v>
      </c>
      <c r="CX21" s="377">
        <v>7.16</v>
      </c>
      <c r="CY21" s="700">
        <v>-196.77</v>
      </c>
      <c r="CZ21" s="703">
        <v>-203.93</v>
      </c>
      <c r="DA21" s="352">
        <v>-28.481843575418996</v>
      </c>
      <c r="DB21" s="621">
        <v>4.7889773259313761E-2</v>
      </c>
      <c r="DC21" s="620">
        <v>-0.56492779420631045</v>
      </c>
      <c r="DD21" s="621">
        <v>0.95079714128642112</v>
      </c>
      <c r="DE21" s="620">
        <v>1.6229461487320733</v>
      </c>
      <c r="DF21" s="707"/>
      <c r="DG21" s="704"/>
    </row>
    <row r="22" spans="1:111" s="702" customFormat="1" ht="19.5" customHeight="1">
      <c r="A22" s="877" t="s">
        <v>494</v>
      </c>
      <c r="B22" s="377">
        <v>142.72</v>
      </c>
      <c r="C22" s="378">
        <v>169.33</v>
      </c>
      <c r="D22" s="703">
        <v>26.610000000000014</v>
      </c>
      <c r="E22" s="336">
        <v>0.18644899103139023</v>
      </c>
      <c r="F22" s="377">
        <v>0</v>
      </c>
      <c r="G22" s="700">
        <v>0</v>
      </c>
      <c r="H22" s="703">
        <v>0</v>
      </c>
      <c r="I22" s="352">
        <v>0</v>
      </c>
      <c r="J22" s="693">
        <v>0</v>
      </c>
      <c r="K22" s="620">
        <v>0</v>
      </c>
      <c r="L22" s="377">
        <v>0</v>
      </c>
      <c r="M22" s="378">
        <v>0</v>
      </c>
      <c r="N22" s="703">
        <v>0</v>
      </c>
      <c r="O22" s="352">
        <v>0</v>
      </c>
      <c r="P22" s="693" t="s">
        <v>493</v>
      </c>
      <c r="Q22" s="620" t="s">
        <v>493</v>
      </c>
      <c r="R22" s="377">
        <v>0</v>
      </c>
      <c r="S22" s="700">
        <v>0</v>
      </c>
      <c r="T22" s="703">
        <v>0</v>
      </c>
      <c r="U22" s="352">
        <v>0</v>
      </c>
      <c r="V22" s="693" t="s">
        <v>493</v>
      </c>
      <c r="W22" s="620" t="s">
        <v>493</v>
      </c>
      <c r="X22" s="377">
        <v>0</v>
      </c>
      <c r="Y22" s="378">
        <v>0</v>
      </c>
      <c r="Z22" s="703">
        <v>0</v>
      </c>
      <c r="AA22" s="352">
        <v>0</v>
      </c>
      <c r="AB22" s="621" t="s">
        <v>493</v>
      </c>
      <c r="AC22" s="620" t="s">
        <v>493</v>
      </c>
      <c r="AD22" s="377">
        <v>0</v>
      </c>
      <c r="AE22" s="378">
        <v>0</v>
      </c>
      <c r="AF22" s="703">
        <v>0</v>
      </c>
      <c r="AG22" s="352">
        <v>0</v>
      </c>
      <c r="AH22" s="621" t="s">
        <v>493</v>
      </c>
      <c r="AI22" s="620" t="s">
        <v>493</v>
      </c>
      <c r="AJ22" s="377">
        <v>38.18</v>
      </c>
      <c r="AK22" s="700">
        <v>31.82</v>
      </c>
      <c r="AL22" s="703">
        <v>-6.3599999999999994</v>
      </c>
      <c r="AM22" s="352">
        <v>-0.16657936092194864</v>
      </c>
      <c r="AN22" s="621">
        <v>0.26751681614349776</v>
      </c>
      <c r="AO22" s="620">
        <v>0.18791708498198781</v>
      </c>
      <c r="AP22" s="377">
        <v>0</v>
      </c>
      <c r="AQ22" s="378">
        <v>0</v>
      </c>
      <c r="AR22" s="703">
        <v>0</v>
      </c>
      <c r="AS22" s="352">
        <v>0</v>
      </c>
      <c r="AT22" s="621" t="s">
        <v>493</v>
      </c>
      <c r="AU22" s="620" t="s">
        <v>493</v>
      </c>
      <c r="AV22" s="377">
        <v>0</v>
      </c>
      <c r="AW22" s="700">
        <v>0</v>
      </c>
      <c r="AX22" s="703">
        <v>0</v>
      </c>
      <c r="AY22" s="352">
        <v>0</v>
      </c>
      <c r="AZ22" s="621" t="s">
        <v>493</v>
      </c>
      <c r="BA22" s="620" t="s">
        <v>493</v>
      </c>
      <c r="BB22" s="377">
        <v>0</v>
      </c>
      <c r="BC22" s="378">
        <v>0</v>
      </c>
      <c r="BD22" s="703">
        <v>0</v>
      </c>
      <c r="BE22" s="352">
        <v>0</v>
      </c>
      <c r="BF22" s="621" t="s">
        <v>493</v>
      </c>
      <c r="BG22" s="620" t="s">
        <v>493</v>
      </c>
      <c r="BH22" s="377">
        <v>0</v>
      </c>
      <c r="BI22" s="378">
        <v>0</v>
      </c>
      <c r="BJ22" s="703">
        <v>0</v>
      </c>
      <c r="BK22" s="352">
        <v>0</v>
      </c>
      <c r="BL22" s="621" t="s">
        <v>493</v>
      </c>
      <c r="BM22" s="620" t="s">
        <v>493</v>
      </c>
      <c r="BN22" s="377">
        <v>65.459999999999994</v>
      </c>
      <c r="BO22" s="378">
        <v>75.180000000000007</v>
      </c>
      <c r="BP22" s="703">
        <v>9.7200000000000131</v>
      </c>
      <c r="BQ22" s="352">
        <v>0.14848762603116428</v>
      </c>
      <c r="BR22" s="621">
        <v>0.45866031390134526</v>
      </c>
      <c r="BS22" s="620">
        <v>0.4439851178172799</v>
      </c>
      <c r="BT22" s="377">
        <v>65.459999999999994</v>
      </c>
      <c r="BU22" s="700">
        <v>75.180000000000007</v>
      </c>
      <c r="BV22" s="703">
        <v>9.7200000000000131</v>
      </c>
      <c r="BW22" s="352">
        <v>0.14848762603116428</v>
      </c>
      <c r="BX22" s="621" t="s">
        <v>493</v>
      </c>
      <c r="BY22" s="620" t="s">
        <v>493</v>
      </c>
      <c r="BZ22" s="377">
        <v>0</v>
      </c>
      <c r="CA22" s="378">
        <v>0</v>
      </c>
      <c r="CB22" s="703">
        <v>0</v>
      </c>
      <c r="CC22" s="352">
        <v>0</v>
      </c>
      <c r="CD22" s="621" t="s">
        <v>493</v>
      </c>
      <c r="CE22" s="620" t="s">
        <v>493</v>
      </c>
      <c r="CF22" s="377">
        <v>3.41</v>
      </c>
      <c r="CG22" s="700">
        <v>0.01</v>
      </c>
      <c r="CH22" s="703">
        <v>-3.4000000000000004</v>
      </c>
      <c r="CI22" s="352">
        <v>-0.99706744868035202</v>
      </c>
      <c r="CJ22" s="621" t="s">
        <v>493</v>
      </c>
      <c r="CK22" s="620" t="s">
        <v>493</v>
      </c>
      <c r="CL22" s="377">
        <v>7.88</v>
      </c>
      <c r="CM22" s="378">
        <v>0.38</v>
      </c>
      <c r="CN22" s="703">
        <v>-7.5</v>
      </c>
      <c r="CO22" s="352">
        <v>-0.95177664974619292</v>
      </c>
      <c r="CP22" s="621" t="s">
        <v>493</v>
      </c>
      <c r="CQ22" s="620" t="s">
        <v>493</v>
      </c>
      <c r="CR22" s="377">
        <v>0</v>
      </c>
      <c r="CS22" s="700">
        <v>0</v>
      </c>
      <c r="CT22" s="703">
        <v>0</v>
      </c>
      <c r="CU22" s="352">
        <v>0</v>
      </c>
      <c r="CV22" s="621" t="s">
        <v>493</v>
      </c>
      <c r="CW22" s="620" t="s">
        <v>493</v>
      </c>
      <c r="CX22" s="377">
        <v>-76.75</v>
      </c>
      <c r="CY22" s="700">
        <v>-75.58</v>
      </c>
      <c r="CZ22" s="703">
        <v>1.1700000000000017</v>
      </c>
      <c r="DA22" s="352">
        <v>1.5244299674267122E-2</v>
      </c>
      <c r="DB22" s="621">
        <v>-0.53776625560538116</v>
      </c>
      <c r="DC22" s="620">
        <v>-0.44634736904269767</v>
      </c>
      <c r="DD22" s="621" t="s">
        <v>553</v>
      </c>
      <c r="DE22" s="620" t="s">
        <v>553</v>
      </c>
      <c r="DF22" s="707"/>
      <c r="DG22" s="704"/>
    </row>
    <row r="23" spans="1:111" s="702" customFormat="1" ht="19.5" customHeight="1">
      <c r="A23" s="877" t="s">
        <v>17</v>
      </c>
      <c r="B23" s="377">
        <v>0.33</v>
      </c>
      <c r="C23" s="378">
        <v>0.51</v>
      </c>
      <c r="D23" s="703">
        <v>0.18</v>
      </c>
      <c r="E23" s="336">
        <v>0.54545454545454541</v>
      </c>
      <c r="F23" s="377">
        <v>0.06</v>
      </c>
      <c r="G23" s="700">
        <v>0.1</v>
      </c>
      <c r="H23" s="703">
        <v>4.0000000000000008E-2</v>
      </c>
      <c r="I23" s="352">
        <v>0.66666666666666685</v>
      </c>
      <c r="J23" s="693">
        <v>0.1818181818181818</v>
      </c>
      <c r="K23" s="620">
        <v>0.19607843137254902</v>
      </c>
      <c r="L23" s="377">
        <v>0</v>
      </c>
      <c r="M23" s="378">
        <v>0</v>
      </c>
      <c r="N23" s="703">
        <v>0</v>
      </c>
      <c r="O23" s="352">
        <v>0</v>
      </c>
      <c r="P23" s="693">
        <v>0</v>
      </c>
      <c r="Q23" s="620">
        <v>0</v>
      </c>
      <c r="R23" s="377">
        <v>0.06</v>
      </c>
      <c r="S23" s="700">
        <v>0.1</v>
      </c>
      <c r="T23" s="703">
        <v>4.0000000000000008E-2</v>
      </c>
      <c r="U23" s="352">
        <v>0.66666666666666685</v>
      </c>
      <c r="V23" s="693">
        <v>1</v>
      </c>
      <c r="W23" s="620">
        <v>1</v>
      </c>
      <c r="X23" s="377">
        <v>0</v>
      </c>
      <c r="Y23" s="378">
        <v>0</v>
      </c>
      <c r="Z23" s="703">
        <v>0</v>
      </c>
      <c r="AA23" s="352">
        <v>0</v>
      </c>
      <c r="AB23" s="621">
        <v>0</v>
      </c>
      <c r="AC23" s="620">
        <v>0</v>
      </c>
      <c r="AD23" s="377">
        <v>0.06</v>
      </c>
      <c r="AE23" s="378">
        <v>0.1</v>
      </c>
      <c r="AF23" s="703">
        <v>4.0000000000000008E-2</v>
      </c>
      <c r="AG23" s="352">
        <v>0.66666666666666685</v>
      </c>
      <c r="AH23" s="621">
        <v>1</v>
      </c>
      <c r="AI23" s="620">
        <v>1</v>
      </c>
      <c r="AJ23" s="377">
        <v>169.95</v>
      </c>
      <c r="AK23" s="700">
        <v>34.08</v>
      </c>
      <c r="AL23" s="703">
        <v>-135.87</v>
      </c>
      <c r="AM23" s="352">
        <v>-0.79947043248014127</v>
      </c>
      <c r="AN23" s="621">
        <v>514.99999999999989</v>
      </c>
      <c r="AO23" s="620">
        <v>66.823529411764696</v>
      </c>
      <c r="AP23" s="377">
        <v>16.989999999999998</v>
      </c>
      <c r="AQ23" s="378">
        <v>3.41</v>
      </c>
      <c r="AR23" s="703">
        <v>-13.579999999999998</v>
      </c>
      <c r="AS23" s="352">
        <v>-0.79929370217775164</v>
      </c>
      <c r="AT23" s="621">
        <v>283.16666666666663</v>
      </c>
      <c r="AU23" s="620">
        <v>34.1</v>
      </c>
      <c r="AV23" s="377">
        <v>-17.68</v>
      </c>
      <c r="AW23" s="700">
        <v>10.5</v>
      </c>
      <c r="AX23" s="703">
        <v>28.18</v>
      </c>
      <c r="AY23" s="352">
        <v>1.5938914027149322</v>
      </c>
      <c r="AZ23" s="621">
        <v>-1.0406121247792821</v>
      </c>
      <c r="BA23" s="620">
        <v>3.0791788856304985</v>
      </c>
      <c r="BB23" s="377">
        <v>-0.69</v>
      </c>
      <c r="BC23" s="378">
        <v>13.91</v>
      </c>
      <c r="BD23" s="703">
        <v>14.6</v>
      </c>
      <c r="BE23" s="352">
        <v>21.159420289855074</v>
      </c>
      <c r="BF23" s="621">
        <v>-11.5</v>
      </c>
      <c r="BG23" s="620">
        <v>139.1</v>
      </c>
      <c r="BH23" s="377">
        <v>-0.69</v>
      </c>
      <c r="BI23" s="378">
        <v>13.91</v>
      </c>
      <c r="BJ23" s="703">
        <v>14.6</v>
      </c>
      <c r="BK23" s="352">
        <v>21.159420289855074</v>
      </c>
      <c r="BL23" s="621">
        <v>-11.5</v>
      </c>
      <c r="BM23" s="620">
        <v>139.1</v>
      </c>
      <c r="BN23" s="377">
        <v>7.0000000000000007E-2</v>
      </c>
      <c r="BO23" s="378">
        <v>0.26</v>
      </c>
      <c r="BP23" s="703">
        <v>0.19</v>
      </c>
      <c r="BQ23" s="352">
        <v>2.714285714285714</v>
      </c>
      <c r="BR23" s="621">
        <v>0.21212121212121213</v>
      </c>
      <c r="BS23" s="620">
        <v>0.50980392156862742</v>
      </c>
      <c r="BT23" s="377">
        <v>-0.03</v>
      </c>
      <c r="BU23" s="700">
        <v>0.1</v>
      </c>
      <c r="BV23" s="703">
        <v>0.13</v>
      </c>
      <c r="BW23" s="352">
        <v>4.3333333333333339</v>
      </c>
      <c r="BX23" s="621">
        <v>-0.5</v>
      </c>
      <c r="BY23" s="620">
        <v>1</v>
      </c>
      <c r="BZ23" s="377">
        <v>0</v>
      </c>
      <c r="CA23" s="378">
        <v>0</v>
      </c>
      <c r="CB23" s="703">
        <v>0</v>
      </c>
      <c r="CC23" s="352">
        <v>0</v>
      </c>
      <c r="CD23" s="621">
        <v>0</v>
      </c>
      <c r="CE23" s="620">
        <v>0</v>
      </c>
      <c r="CF23" s="377">
        <v>3.8</v>
      </c>
      <c r="CG23" s="700">
        <v>35.93</v>
      </c>
      <c r="CH23" s="703">
        <v>32.130000000000003</v>
      </c>
      <c r="CI23" s="352">
        <v>8.4552631578947377</v>
      </c>
      <c r="CJ23" s="621">
        <v>63.333333333333336</v>
      </c>
      <c r="CK23" s="620">
        <v>359.29999999999995</v>
      </c>
      <c r="CL23" s="377">
        <v>7.19</v>
      </c>
      <c r="CM23" s="378">
        <v>20.27</v>
      </c>
      <c r="CN23" s="703">
        <v>13.079999999999998</v>
      </c>
      <c r="CO23" s="352">
        <v>1.8191933240611957</v>
      </c>
      <c r="CP23" s="621">
        <v>119.83333333333334</v>
      </c>
      <c r="CQ23" s="620">
        <v>202.7</v>
      </c>
      <c r="CR23" s="377">
        <v>78.430000000000007</v>
      </c>
      <c r="CS23" s="700">
        <v>0.04</v>
      </c>
      <c r="CT23" s="703">
        <v>-78.39</v>
      </c>
      <c r="CU23" s="352">
        <v>-0.99948999107484371</v>
      </c>
      <c r="CV23" s="621">
        <v>1307.1666666666667</v>
      </c>
      <c r="CW23" s="620">
        <v>0.39999999999999997</v>
      </c>
      <c r="CX23" s="377">
        <v>-88.64</v>
      </c>
      <c r="CY23" s="700">
        <v>-70.150000000000006</v>
      </c>
      <c r="CZ23" s="703">
        <v>18.489999999999995</v>
      </c>
      <c r="DA23" s="352">
        <v>0.20859657039711185</v>
      </c>
      <c r="DB23" s="621">
        <v>-268.60606060606062</v>
      </c>
      <c r="DC23" s="620">
        <v>-137.54901960784315</v>
      </c>
      <c r="DD23" s="621">
        <v>1478.3333333333335</v>
      </c>
      <c r="DE23" s="620">
        <v>702.39999999999986</v>
      </c>
      <c r="DF23" s="707"/>
      <c r="DG23" s="704"/>
    </row>
    <row r="24" spans="1:111" s="702" customFormat="1" ht="19.5" customHeight="1">
      <c r="A24" s="877" t="s">
        <v>38</v>
      </c>
      <c r="B24" s="377">
        <v>0.2</v>
      </c>
      <c r="C24" s="378">
        <v>7.0000000000000007E-2</v>
      </c>
      <c r="D24" s="703">
        <v>-0.13</v>
      </c>
      <c r="E24" s="336">
        <v>-0.65</v>
      </c>
      <c r="F24" s="377">
        <v>0.19</v>
      </c>
      <c r="G24" s="700">
        <v>7.0000000000000007E-2</v>
      </c>
      <c r="H24" s="703">
        <v>-0.12</v>
      </c>
      <c r="I24" s="352">
        <v>-0.63157894736842102</v>
      </c>
      <c r="J24" s="693">
        <v>0.95</v>
      </c>
      <c r="K24" s="620">
        <v>1</v>
      </c>
      <c r="L24" s="377">
        <v>0.08</v>
      </c>
      <c r="M24" s="378">
        <v>0</v>
      </c>
      <c r="N24" s="703">
        <v>-0.08</v>
      </c>
      <c r="O24" s="352">
        <v>-1</v>
      </c>
      <c r="P24" s="693">
        <v>0.42105263157894735</v>
      </c>
      <c r="Q24" s="620">
        <v>0</v>
      </c>
      <c r="R24" s="377">
        <v>0.11</v>
      </c>
      <c r="S24" s="700">
        <v>7.0000000000000007E-2</v>
      </c>
      <c r="T24" s="703">
        <v>-3.9999999999999994E-2</v>
      </c>
      <c r="U24" s="352">
        <v>-0.36363636363636359</v>
      </c>
      <c r="V24" s="693">
        <v>0.57894736842105265</v>
      </c>
      <c r="W24" s="620">
        <v>1</v>
      </c>
      <c r="X24" s="377">
        <v>0</v>
      </c>
      <c r="Y24" s="378">
        <v>0</v>
      </c>
      <c r="Z24" s="703">
        <v>0</v>
      </c>
      <c r="AA24" s="352">
        <v>0</v>
      </c>
      <c r="AB24" s="621">
        <v>0</v>
      </c>
      <c r="AC24" s="620">
        <v>0</v>
      </c>
      <c r="AD24" s="377">
        <v>0.11</v>
      </c>
      <c r="AE24" s="378">
        <v>7.0000000000000007E-2</v>
      </c>
      <c r="AF24" s="703">
        <v>-3.9999999999999994E-2</v>
      </c>
      <c r="AG24" s="352">
        <v>-0.36363636363636359</v>
      </c>
      <c r="AH24" s="621">
        <v>0.57894736842105265</v>
      </c>
      <c r="AI24" s="620">
        <v>1</v>
      </c>
      <c r="AJ24" s="377">
        <v>364.62</v>
      </c>
      <c r="AK24" s="700">
        <v>22.07</v>
      </c>
      <c r="AL24" s="703">
        <v>-342.55</v>
      </c>
      <c r="AM24" s="352">
        <v>-0.9394712303219791</v>
      </c>
      <c r="AN24" s="621">
        <v>1823.1</v>
      </c>
      <c r="AO24" s="620">
        <v>315.28571428571428</v>
      </c>
      <c r="AP24" s="377">
        <v>33.53</v>
      </c>
      <c r="AQ24" s="378">
        <v>2.02</v>
      </c>
      <c r="AR24" s="703">
        <v>-31.51</v>
      </c>
      <c r="AS24" s="352">
        <v>-0.93975544288696689</v>
      </c>
      <c r="AT24" s="621">
        <v>176.47368421052633</v>
      </c>
      <c r="AU24" s="620">
        <v>28.857142857142854</v>
      </c>
      <c r="AV24" s="377">
        <v>3.79</v>
      </c>
      <c r="AW24" s="700">
        <v>94.18</v>
      </c>
      <c r="AX24" s="703">
        <v>90.39</v>
      </c>
      <c r="AY24" s="352">
        <v>23.849604221635882</v>
      </c>
      <c r="AZ24" s="621">
        <v>0.11303310468237399</v>
      </c>
      <c r="BA24" s="620">
        <v>46.623762376237629</v>
      </c>
      <c r="BB24" s="377">
        <v>37.31</v>
      </c>
      <c r="BC24" s="378">
        <v>96.21</v>
      </c>
      <c r="BD24" s="703">
        <v>58.899999999999991</v>
      </c>
      <c r="BE24" s="352">
        <v>1.5786652372018222</v>
      </c>
      <c r="BF24" s="621">
        <v>339.18181818181819</v>
      </c>
      <c r="BG24" s="620">
        <v>1374.4285714285711</v>
      </c>
      <c r="BH24" s="377">
        <v>37.31</v>
      </c>
      <c r="BI24" s="378">
        <v>96.21</v>
      </c>
      <c r="BJ24" s="703">
        <v>58.899999999999991</v>
      </c>
      <c r="BK24" s="352">
        <v>1.5786652372018222</v>
      </c>
      <c r="BL24" s="621">
        <v>339.18181818181819</v>
      </c>
      <c r="BM24" s="620">
        <v>1374.4285714285711</v>
      </c>
      <c r="BN24" s="377">
        <v>0.05</v>
      </c>
      <c r="BO24" s="378">
        <v>0.01</v>
      </c>
      <c r="BP24" s="703">
        <v>-0.04</v>
      </c>
      <c r="BQ24" s="352">
        <v>-0.79999999999999993</v>
      </c>
      <c r="BR24" s="621">
        <v>0.25</v>
      </c>
      <c r="BS24" s="620">
        <v>0.14285714285714285</v>
      </c>
      <c r="BT24" s="377">
        <v>-1.1399999999999999</v>
      </c>
      <c r="BU24" s="700">
        <v>0.01</v>
      </c>
      <c r="BV24" s="703">
        <v>1.1499999999999999</v>
      </c>
      <c r="BW24" s="352">
        <v>1.0087719298245614</v>
      </c>
      <c r="BX24" s="621">
        <v>-10.363636363636363</v>
      </c>
      <c r="BY24" s="620">
        <v>0.14285714285714285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47.95</v>
      </c>
      <c r="CG24" s="700">
        <v>23.61</v>
      </c>
      <c r="CH24" s="703">
        <v>-24.340000000000003</v>
      </c>
      <c r="CI24" s="352">
        <v>-0.50761209593326384</v>
      </c>
      <c r="CJ24" s="621">
        <v>435.90909090909093</v>
      </c>
      <c r="CK24" s="620">
        <v>337.28571428571422</v>
      </c>
      <c r="CL24" s="377">
        <v>16.75</v>
      </c>
      <c r="CM24" s="378">
        <v>6.01</v>
      </c>
      <c r="CN24" s="703">
        <v>-10.74</v>
      </c>
      <c r="CO24" s="352">
        <v>-0.64119402985074625</v>
      </c>
      <c r="CP24" s="621">
        <v>152.27272727272728</v>
      </c>
      <c r="CQ24" s="620">
        <v>85.857142857142847</v>
      </c>
      <c r="CR24" s="377">
        <v>0</v>
      </c>
      <c r="CS24" s="700">
        <v>0</v>
      </c>
      <c r="CT24" s="703">
        <v>0</v>
      </c>
      <c r="CU24" s="352">
        <v>0</v>
      </c>
      <c r="CV24" s="621">
        <v>0</v>
      </c>
      <c r="CW24" s="620">
        <v>0</v>
      </c>
      <c r="CX24" s="377">
        <v>-100.78</v>
      </c>
      <c r="CY24" s="700">
        <v>-125.78</v>
      </c>
      <c r="CZ24" s="703">
        <v>-25</v>
      </c>
      <c r="DA24" s="352">
        <v>-0.24806509228021434</v>
      </c>
      <c r="DB24" s="621">
        <v>-503.9</v>
      </c>
      <c r="DC24" s="620">
        <v>-1796.8571428571427</v>
      </c>
      <c r="DD24" s="621">
        <v>917.18181818181813</v>
      </c>
      <c r="DE24" s="620">
        <v>1797.8571428571427</v>
      </c>
      <c r="DF24" s="707"/>
      <c r="DG24" s="704"/>
    </row>
    <row r="25" spans="1:111" s="702" customFormat="1" ht="19.5" customHeight="1">
      <c r="A25" s="877" t="s">
        <v>246</v>
      </c>
      <c r="B25" s="377">
        <v>0</v>
      </c>
      <c r="C25" s="378">
        <v>0</v>
      </c>
      <c r="D25" s="703">
        <v>0</v>
      </c>
      <c r="E25" s="336">
        <v>0</v>
      </c>
      <c r="F25" s="377">
        <v>0</v>
      </c>
      <c r="G25" s="700">
        <v>0</v>
      </c>
      <c r="H25" s="703">
        <v>0</v>
      </c>
      <c r="I25" s="352">
        <v>0</v>
      </c>
      <c r="J25" s="693" t="s">
        <v>493</v>
      </c>
      <c r="K25" s="620" t="s">
        <v>493</v>
      </c>
      <c r="L25" s="377">
        <v>0</v>
      </c>
      <c r="M25" s="378">
        <v>0</v>
      </c>
      <c r="N25" s="703">
        <v>0</v>
      </c>
      <c r="O25" s="352">
        <v>0</v>
      </c>
      <c r="P25" s="693" t="s">
        <v>493</v>
      </c>
      <c r="Q25" s="620" t="s">
        <v>493</v>
      </c>
      <c r="R25" s="377">
        <v>0</v>
      </c>
      <c r="S25" s="700">
        <v>0</v>
      </c>
      <c r="T25" s="703">
        <v>0</v>
      </c>
      <c r="U25" s="352">
        <v>0</v>
      </c>
      <c r="V25" s="693" t="s">
        <v>493</v>
      </c>
      <c r="W25" s="620" t="s">
        <v>493</v>
      </c>
      <c r="X25" s="377">
        <v>0</v>
      </c>
      <c r="Y25" s="378">
        <v>0</v>
      </c>
      <c r="Z25" s="703">
        <v>0</v>
      </c>
      <c r="AA25" s="352">
        <v>0</v>
      </c>
      <c r="AB25" s="621" t="s">
        <v>493</v>
      </c>
      <c r="AC25" s="620" t="s">
        <v>493</v>
      </c>
      <c r="AD25" s="377">
        <v>0</v>
      </c>
      <c r="AE25" s="378">
        <v>0</v>
      </c>
      <c r="AF25" s="703">
        <v>0</v>
      </c>
      <c r="AG25" s="352">
        <v>0</v>
      </c>
      <c r="AH25" s="621" t="s">
        <v>493</v>
      </c>
      <c r="AI25" s="620" t="s">
        <v>493</v>
      </c>
      <c r="AJ25" s="377">
        <v>0</v>
      </c>
      <c r="AK25" s="700">
        <v>0</v>
      </c>
      <c r="AL25" s="703">
        <v>0</v>
      </c>
      <c r="AM25" s="352">
        <v>0</v>
      </c>
      <c r="AN25" s="621" t="s">
        <v>493</v>
      </c>
      <c r="AO25" s="620" t="s">
        <v>493</v>
      </c>
      <c r="AP25" s="377">
        <v>0</v>
      </c>
      <c r="AQ25" s="378">
        <v>0</v>
      </c>
      <c r="AR25" s="703">
        <v>0</v>
      </c>
      <c r="AS25" s="352">
        <v>0</v>
      </c>
      <c r="AT25" s="621" t="s">
        <v>493</v>
      </c>
      <c r="AU25" s="620" t="s">
        <v>493</v>
      </c>
      <c r="AV25" s="377">
        <v>0</v>
      </c>
      <c r="AW25" s="700">
        <v>0</v>
      </c>
      <c r="AX25" s="703">
        <v>0</v>
      </c>
      <c r="AY25" s="352">
        <v>0</v>
      </c>
      <c r="AZ25" s="621" t="s">
        <v>493</v>
      </c>
      <c r="BA25" s="620" t="s">
        <v>493</v>
      </c>
      <c r="BB25" s="377">
        <v>0</v>
      </c>
      <c r="BC25" s="378">
        <v>0</v>
      </c>
      <c r="BD25" s="703">
        <v>0</v>
      </c>
      <c r="BE25" s="352">
        <v>0</v>
      </c>
      <c r="BF25" s="621" t="s">
        <v>493</v>
      </c>
      <c r="BG25" s="620" t="s">
        <v>493</v>
      </c>
      <c r="BH25" s="377">
        <v>0</v>
      </c>
      <c r="BI25" s="378">
        <v>0</v>
      </c>
      <c r="BJ25" s="703">
        <v>0</v>
      </c>
      <c r="BK25" s="352">
        <v>0</v>
      </c>
      <c r="BL25" s="621" t="s">
        <v>493</v>
      </c>
      <c r="BM25" s="620" t="s">
        <v>493</v>
      </c>
      <c r="BN25" s="377">
        <v>0</v>
      </c>
      <c r="BO25" s="378">
        <v>0</v>
      </c>
      <c r="BP25" s="703">
        <v>0</v>
      </c>
      <c r="BQ25" s="352">
        <v>0</v>
      </c>
      <c r="BR25" s="621" t="s">
        <v>493</v>
      </c>
      <c r="BS25" s="620" t="s">
        <v>493</v>
      </c>
      <c r="BT25" s="377">
        <v>0</v>
      </c>
      <c r="BU25" s="700">
        <v>0</v>
      </c>
      <c r="BV25" s="703">
        <v>0</v>
      </c>
      <c r="BW25" s="352">
        <v>0</v>
      </c>
      <c r="BX25" s="621" t="s">
        <v>493</v>
      </c>
      <c r="BY25" s="620" t="s">
        <v>493</v>
      </c>
      <c r="BZ25" s="377">
        <v>0</v>
      </c>
      <c r="CA25" s="378">
        <v>0</v>
      </c>
      <c r="CB25" s="703">
        <v>0</v>
      </c>
      <c r="CC25" s="352">
        <v>0</v>
      </c>
      <c r="CD25" s="621" t="s">
        <v>493</v>
      </c>
      <c r="CE25" s="620" t="s">
        <v>493</v>
      </c>
      <c r="CF25" s="377">
        <v>80.28</v>
      </c>
      <c r="CG25" s="700">
        <v>0</v>
      </c>
      <c r="CH25" s="703">
        <v>-80.28</v>
      </c>
      <c r="CI25" s="352">
        <v>-1</v>
      </c>
      <c r="CJ25" s="621" t="s">
        <v>493</v>
      </c>
      <c r="CK25" s="620" t="s">
        <v>493</v>
      </c>
      <c r="CL25" s="377">
        <v>0</v>
      </c>
      <c r="CM25" s="378">
        <v>0</v>
      </c>
      <c r="CN25" s="703">
        <v>0</v>
      </c>
      <c r="CO25" s="352">
        <v>0</v>
      </c>
      <c r="CP25" s="621" t="s">
        <v>493</v>
      </c>
      <c r="CQ25" s="620" t="s">
        <v>493</v>
      </c>
      <c r="CR25" s="377">
        <v>0</v>
      </c>
      <c r="CS25" s="700">
        <v>0</v>
      </c>
      <c r="CT25" s="703">
        <v>0</v>
      </c>
      <c r="CU25" s="352">
        <v>0</v>
      </c>
      <c r="CV25" s="621" t="s">
        <v>493</v>
      </c>
      <c r="CW25" s="620" t="s">
        <v>493</v>
      </c>
      <c r="CX25" s="377">
        <v>-80.28</v>
      </c>
      <c r="CY25" s="700">
        <v>0</v>
      </c>
      <c r="CZ25" s="703">
        <v>80.28</v>
      </c>
      <c r="DA25" s="352">
        <v>1</v>
      </c>
      <c r="DB25" s="621" t="s">
        <v>493</v>
      </c>
      <c r="DC25" s="620" t="s">
        <v>493</v>
      </c>
      <c r="DD25" s="621" t="s">
        <v>553</v>
      </c>
      <c r="DE25" s="620" t="s">
        <v>553</v>
      </c>
      <c r="DF25" s="707"/>
      <c r="DG25" s="704"/>
    </row>
    <row r="26" spans="1:111" s="702" customFormat="1" ht="19.5" customHeight="1">
      <c r="A26" s="877" t="s">
        <v>94</v>
      </c>
      <c r="B26" s="377">
        <v>-0.39</v>
      </c>
      <c r="C26" s="378">
        <v>0</v>
      </c>
      <c r="D26" s="703">
        <v>0.39</v>
      </c>
      <c r="E26" s="336">
        <v>1</v>
      </c>
      <c r="F26" s="377">
        <v>-0.39</v>
      </c>
      <c r="G26" s="700">
        <v>0</v>
      </c>
      <c r="H26" s="703">
        <v>0.39</v>
      </c>
      <c r="I26" s="352">
        <v>1</v>
      </c>
      <c r="J26" s="693" t="s">
        <v>493</v>
      </c>
      <c r="K26" s="620" t="s">
        <v>493</v>
      </c>
      <c r="L26" s="377">
        <v>0</v>
      </c>
      <c r="M26" s="378">
        <v>0</v>
      </c>
      <c r="N26" s="703">
        <v>0</v>
      </c>
      <c r="O26" s="352">
        <v>0</v>
      </c>
      <c r="P26" s="693" t="s">
        <v>493</v>
      </c>
      <c r="Q26" s="620" t="s">
        <v>493</v>
      </c>
      <c r="R26" s="377">
        <v>-0.39</v>
      </c>
      <c r="S26" s="700">
        <v>0</v>
      </c>
      <c r="T26" s="703">
        <v>0.39</v>
      </c>
      <c r="U26" s="352">
        <v>1</v>
      </c>
      <c r="V26" s="693" t="s">
        <v>493</v>
      </c>
      <c r="W26" s="620" t="s">
        <v>493</v>
      </c>
      <c r="X26" s="377">
        <v>0</v>
      </c>
      <c r="Y26" s="378">
        <v>0</v>
      </c>
      <c r="Z26" s="703">
        <v>0</v>
      </c>
      <c r="AA26" s="352">
        <v>0</v>
      </c>
      <c r="AB26" s="621" t="s">
        <v>493</v>
      </c>
      <c r="AC26" s="620" t="s">
        <v>493</v>
      </c>
      <c r="AD26" s="377">
        <v>-0.39</v>
      </c>
      <c r="AE26" s="378">
        <v>0</v>
      </c>
      <c r="AF26" s="703">
        <v>0.39</v>
      </c>
      <c r="AG26" s="352">
        <v>1</v>
      </c>
      <c r="AH26" s="621" t="s">
        <v>493</v>
      </c>
      <c r="AI26" s="620" t="s">
        <v>493</v>
      </c>
      <c r="AJ26" s="377">
        <v>443.2</v>
      </c>
      <c r="AK26" s="700">
        <v>38.39</v>
      </c>
      <c r="AL26" s="703">
        <v>-404.81</v>
      </c>
      <c r="AM26" s="352">
        <v>-0.91337996389891696</v>
      </c>
      <c r="AN26" s="621" t="s">
        <v>493</v>
      </c>
      <c r="AO26" s="620" t="s">
        <v>493</v>
      </c>
      <c r="AP26" s="377">
        <v>140.46</v>
      </c>
      <c r="AQ26" s="378">
        <v>24.33</v>
      </c>
      <c r="AR26" s="703">
        <v>-116.13000000000001</v>
      </c>
      <c r="AS26" s="352">
        <v>-0.82678342588637332</v>
      </c>
      <c r="AT26" s="621" t="s">
        <v>493</v>
      </c>
      <c r="AU26" s="620" t="s">
        <v>493</v>
      </c>
      <c r="AV26" s="377">
        <v>-692.6</v>
      </c>
      <c r="AW26" s="700">
        <v>-125.7</v>
      </c>
      <c r="AX26" s="703">
        <v>566.9</v>
      </c>
      <c r="AY26" s="352">
        <v>0.8185099624602945</v>
      </c>
      <c r="AZ26" s="621">
        <v>-4.93094119322227</v>
      </c>
      <c r="BA26" s="620">
        <v>-5.1664611590628855</v>
      </c>
      <c r="BB26" s="377">
        <v>-552.14</v>
      </c>
      <c r="BC26" s="378">
        <v>-101.37</v>
      </c>
      <c r="BD26" s="703">
        <v>450.77</v>
      </c>
      <c r="BE26" s="352">
        <v>0.81640525953562504</v>
      </c>
      <c r="BF26" s="621" t="s">
        <v>493</v>
      </c>
      <c r="BG26" s="620" t="s">
        <v>493</v>
      </c>
      <c r="BH26" s="377">
        <v>-552.14</v>
      </c>
      <c r="BI26" s="378">
        <v>-101.37</v>
      </c>
      <c r="BJ26" s="703">
        <v>450.77</v>
      </c>
      <c r="BK26" s="352">
        <v>0.81640525953562504</v>
      </c>
      <c r="BL26" s="621" t="s">
        <v>493</v>
      </c>
      <c r="BM26" s="620" t="s">
        <v>493</v>
      </c>
      <c r="BN26" s="377">
        <v>0</v>
      </c>
      <c r="BO26" s="378">
        <v>0</v>
      </c>
      <c r="BP26" s="703">
        <v>0</v>
      </c>
      <c r="BQ26" s="352">
        <v>0</v>
      </c>
      <c r="BR26" s="621" t="s">
        <v>493</v>
      </c>
      <c r="BS26" s="620" t="s">
        <v>493</v>
      </c>
      <c r="BT26" s="377">
        <v>16.38</v>
      </c>
      <c r="BU26" s="700">
        <v>0</v>
      </c>
      <c r="BV26" s="703">
        <v>-16.38</v>
      </c>
      <c r="BW26" s="352">
        <v>-1</v>
      </c>
      <c r="BX26" s="621" t="s">
        <v>493</v>
      </c>
      <c r="BY26" s="620" t="s">
        <v>493</v>
      </c>
      <c r="BZ26" s="377">
        <v>-0.02</v>
      </c>
      <c r="CA26" s="378">
        <v>0</v>
      </c>
      <c r="CB26" s="703">
        <v>0.02</v>
      </c>
      <c r="CC26" s="352">
        <v>1</v>
      </c>
      <c r="CD26" s="621" t="s">
        <v>493</v>
      </c>
      <c r="CE26" s="620" t="s">
        <v>493</v>
      </c>
      <c r="CF26" s="377">
        <v>9.5</v>
      </c>
      <c r="CG26" s="700">
        <v>1.91</v>
      </c>
      <c r="CH26" s="703">
        <v>-7.59</v>
      </c>
      <c r="CI26" s="352">
        <v>-0.79894736842105263</v>
      </c>
      <c r="CJ26" s="621" t="s">
        <v>493</v>
      </c>
      <c r="CK26" s="620" t="s">
        <v>493</v>
      </c>
      <c r="CL26" s="377">
        <v>5.8</v>
      </c>
      <c r="CM26" s="378">
        <v>0.97</v>
      </c>
      <c r="CN26" s="703">
        <v>-4.83</v>
      </c>
      <c r="CO26" s="352">
        <v>-0.83275862068965523</v>
      </c>
      <c r="CP26" s="621" t="s">
        <v>493</v>
      </c>
      <c r="CQ26" s="620" t="s">
        <v>493</v>
      </c>
      <c r="CR26" s="377">
        <v>-0.09</v>
      </c>
      <c r="CS26" s="700">
        <v>-0.03</v>
      </c>
      <c r="CT26" s="703">
        <v>0.06</v>
      </c>
      <c r="CU26" s="352">
        <v>0.66666666666666663</v>
      </c>
      <c r="CV26" s="621" t="s">
        <v>493</v>
      </c>
      <c r="CW26" s="620" t="s">
        <v>493</v>
      </c>
      <c r="CX26" s="377">
        <v>520.17999999999995</v>
      </c>
      <c r="CY26" s="700">
        <v>98.52</v>
      </c>
      <c r="CZ26" s="703">
        <v>-421.65999999999997</v>
      </c>
      <c r="DA26" s="352">
        <v>-0.81060402168480139</v>
      </c>
      <c r="DB26" s="621" t="s">
        <v>493</v>
      </c>
      <c r="DC26" s="620" t="s">
        <v>493</v>
      </c>
      <c r="DD26" s="621">
        <v>1334.7948717948718</v>
      </c>
      <c r="DE26" s="620" t="s">
        <v>553</v>
      </c>
      <c r="DF26" s="707"/>
      <c r="DG26" s="704"/>
    </row>
    <row r="27" spans="1:111" s="702" customFormat="1" ht="19.5" customHeight="1" thickBot="1">
      <c r="A27" s="877" t="s">
        <v>18</v>
      </c>
      <c r="B27" s="377">
        <v>0</v>
      </c>
      <c r="C27" s="378">
        <v>0</v>
      </c>
      <c r="D27" s="703">
        <v>0</v>
      </c>
      <c r="E27" s="336">
        <v>0</v>
      </c>
      <c r="F27" s="377">
        <v>0</v>
      </c>
      <c r="G27" s="700">
        <v>0</v>
      </c>
      <c r="H27" s="703">
        <v>0</v>
      </c>
      <c r="I27" s="352">
        <v>0</v>
      </c>
      <c r="J27" s="693" t="s">
        <v>493</v>
      </c>
      <c r="K27" s="620" t="s">
        <v>493</v>
      </c>
      <c r="L27" s="377">
        <v>0</v>
      </c>
      <c r="M27" s="378">
        <v>0</v>
      </c>
      <c r="N27" s="703">
        <v>0</v>
      </c>
      <c r="O27" s="352">
        <v>0</v>
      </c>
      <c r="P27" s="693" t="s">
        <v>493</v>
      </c>
      <c r="Q27" s="620" t="s">
        <v>493</v>
      </c>
      <c r="R27" s="377">
        <v>0</v>
      </c>
      <c r="S27" s="700">
        <v>0</v>
      </c>
      <c r="T27" s="703">
        <v>0</v>
      </c>
      <c r="U27" s="352">
        <v>0</v>
      </c>
      <c r="V27" s="693" t="s">
        <v>493</v>
      </c>
      <c r="W27" s="620" t="s">
        <v>493</v>
      </c>
      <c r="X27" s="377">
        <v>0</v>
      </c>
      <c r="Y27" s="378">
        <v>0</v>
      </c>
      <c r="Z27" s="703">
        <v>0</v>
      </c>
      <c r="AA27" s="352">
        <v>0</v>
      </c>
      <c r="AB27" s="621" t="s">
        <v>493</v>
      </c>
      <c r="AC27" s="620" t="s">
        <v>493</v>
      </c>
      <c r="AD27" s="377">
        <v>0</v>
      </c>
      <c r="AE27" s="378">
        <v>0</v>
      </c>
      <c r="AF27" s="703">
        <v>0</v>
      </c>
      <c r="AG27" s="352">
        <v>0</v>
      </c>
      <c r="AH27" s="621" t="s">
        <v>493</v>
      </c>
      <c r="AI27" s="620" t="s">
        <v>493</v>
      </c>
      <c r="AJ27" s="377">
        <v>0</v>
      </c>
      <c r="AK27" s="700">
        <v>0</v>
      </c>
      <c r="AL27" s="703">
        <v>0</v>
      </c>
      <c r="AM27" s="352">
        <v>0</v>
      </c>
      <c r="AN27" s="621" t="s">
        <v>493</v>
      </c>
      <c r="AO27" s="620" t="s">
        <v>493</v>
      </c>
      <c r="AP27" s="377">
        <v>0</v>
      </c>
      <c r="AQ27" s="378">
        <v>0</v>
      </c>
      <c r="AR27" s="703">
        <v>0</v>
      </c>
      <c r="AS27" s="352">
        <v>0</v>
      </c>
      <c r="AT27" s="621" t="s">
        <v>493</v>
      </c>
      <c r="AU27" s="620" t="s">
        <v>493</v>
      </c>
      <c r="AV27" s="377">
        <v>0</v>
      </c>
      <c r="AW27" s="700">
        <v>0</v>
      </c>
      <c r="AX27" s="703">
        <v>0</v>
      </c>
      <c r="AY27" s="352">
        <v>0</v>
      </c>
      <c r="AZ27" s="621" t="s">
        <v>493</v>
      </c>
      <c r="BA27" s="620" t="s">
        <v>493</v>
      </c>
      <c r="BB27" s="377">
        <v>0</v>
      </c>
      <c r="BC27" s="378">
        <v>0</v>
      </c>
      <c r="BD27" s="703">
        <v>0</v>
      </c>
      <c r="BE27" s="352">
        <v>0</v>
      </c>
      <c r="BF27" s="621" t="s">
        <v>493</v>
      </c>
      <c r="BG27" s="620" t="s">
        <v>493</v>
      </c>
      <c r="BH27" s="377">
        <v>0</v>
      </c>
      <c r="BI27" s="378">
        <v>0</v>
      </c>
      <c r="BJ27" s="703">
        <v>0</v>
      </c>
      <c r="BK27" s="352">
        <v>0</v>
      </c>
      <c r="BL27" s="621" t="s">
        <v>493</v>
      </c>
      <c r="BM27" s="620" t="s">
        <v>493</v>
      </c>
      <c r="BN27" s="377">
        <v>0</v>
      </c>
      <c r="BO27" s="378">
        <v>0</v>
      </c>
      <c r="BP27" s="703">
        <v>0</v>
      </c>
      <c r="BQ27" s="352">
        <v>0</v>
      </c>
      <c r="BR27" s="621" t="s">
        <v>493</v>
      </c>
      <c r="BS27" s="620" t="s">
        <v>493</v>
      </c>
      <c r="BT27" s="377">
        <v>0</v>
      </c>
      <c r="BU27" s="700">
        <v>0</v>
      </c>
      <c r="BV27" s="703">
        <v>0</v>
      </c>
      <c r="BW27" s="352">
        <v>0</v>
      </c>
      <c r="BX27" s="621" t="s">
        <v>493</v>
      </c>
      <c r="BY27" s="620" t="s">
        <v>493</v>
      </c>
      <c r="BZ27" s="377">
        <v>0</v>
      </c>
      <c r="CA27" s="378">
        <v>0</v>
      </c>
      <c r="CB27" s="703">
        <v>0</v>
      </c>
      <c r="CC27" s="352">
        <v>0</v>
      </c>
      <c r="CD27" s="621" t="s">
        <v>493</v>
      </c>
      <c r="CE27" s="620" t="s">
        <v>493</v>
      </c>
      <c r="CF27" s="377">
        <v>0</v>
      </c>
      <c r="CG27" s="700">
        <v>0.21</v>
      </c>
      <c r="CH27" s="703">
        <v>0.21</v>
      </c>
      <c r="CI27" s="352" t="s">
        <v>549</v>
      </c>
      <c r="CJ27" s="621" t="s">
        <v>493</v>
      </c>
      <c r="CK27" s="620" t="s">
        <v>493</v>
      </c>
      <c r="CL27" s="377">
        <v>27.35</v>
      </c>
      <c r="CM27" s="378">
        <v>0</v>
      </c>
      <c r="CN27" s="703">
        <v>-27.35</v>
      </c>
      <c r="CO27" s="352">
        <v>-1</v>
      </c>
      <c r="CP27" s="621" t="s">
        <v>493</v>
      </c>
      <c r="CQ27" s="620" t="s">
        <v>493</v>
      </c>
      <c r="CR27" s="377">
        <v>-0.66</v>
      </c>
      <c r="CS27" s="700">
        <v>0</v>
      </c>
      <c r="CT27" s="703">
        <v>0.66</v>
      </c>
      <c r="CU27" s="352">
        <v>1</v>
      </c>
      <c r="CV27" s="621" t="s">
        <v>493</v>
      </c>
      <c r="CW27" s="620" t="s">
        <v>493</v>
      </c>
      <c r="CX27" s="377">
        <v>-26.69</v>
      </c>
      <c r="CY27" s="700">
        <v>-0.21</v>
      </c>
      <c r="CZ27" s="703">
        <v>26.48</v>
      </c>
      <c r="DA27" s="352">
        <v>0.99213188460097412</v>
      </c>
      <c r="DB27" s="621" t="s">
        <v>493</v>
      </c>
      <c r="DC27" s="620" t="s">
        <v>493</v>
      </c>
      <c r="DD27" s="621" t="s">
        <v>553</v>
      </c>
      <c r="DE27" s="620" t="s">
        <v>553</v>
      </c>
      <c r="DF27" s="707"/>
      <c r="DG27" s="704"/>
    </row>
    <row r="28" spans="1:111" s="2" customFormat="1" ht="24" customHeight="1" thickTop="1" thickBot="1">
      <c r="A28" s="19" t="s">
        <v>8</v>
      </c>
      <c r="B28" s="341">
        <v>108854.32999999996</v>
      </c>
      <c r="C28" s="21">
        <v>116453.95999999998</v>
      </c>
      <c r="D28" s="861">
        <v>7599.6299999999956</v>
      </c>
      <c r="E28" s="165">
        <v>6.9814678019698637E-2</v>
      </c>
      <c r="F28" s="20">
        <v>96415.549999999974</v>
      </c>
      <c r="G28" s="27">
        <v>102338.43000000001</v>
      </c>
      <c r="H28" s="861">
        <v>5922.8799999999892</v>
      </c>
      <c r="I28" s="168">
        <v>6.1430754686355421E-2</v>
      </c>
      <c r="J28" s="167">
        <v>0.8857300394021993</v>
      </c>
      <c r="K28" s="165">
        <v>0.87878875050706762</v>
      </c>
      <c r="L28" s="20">
        <v>-3600.79</v>
      </c>
      <c r="M28" s="21">
        <v>2453.0799999999995</v>
      </c>
      <c r="N28" s="861">
        <v>6053.87</v>
      </c>
      <c r="O28" s="168">
        <v>1.6812616120351365</v>
      </c>
      <c r="P28" s="169">
        <v>-3.7346569095960153E-2</v>
      </c>
      <c r="Q28" s="165">
        <v>2.3970271969190843E-2</v>
      </c>
      <c r="R28" s="62">
        <v>100016.34000000001</v>
      </c>
      <c r="S28" s="65">
        <v>99885.310000000012</v>
      </c>
      <c r="T28" s="861">
        <v>-131.03000000001089</v>
      </c>
      <c r="U28" s="168">
        <v>-1.3100859319587061E-3</v>
      </c>
      <c r="V28" s="167">
        <v>1.0373465690959605</v>
      </c>
      <c r="W28" s="165">
        <v>0.97602933717079698</v>
      </c>
      <c r="X28" s="62">
        <v>-262.89999999999998</v>
      </c>
      <c r="Y28" s="63">
        <v>-236.26</v>
      </c>
      <c r="Z28" s="861">
        <v>26.639999999999986</v>
      </c>
      <c r="AA28" s="285">
        <v>0.10133130467858498</v>
      </c>
      <c r="AB28" s="166">
        <v>-2.7267385810691332E-3</v>
      </c>
      <c r="AC28" s="165">
        <v>-2.3086146621557509E-3</v>
      </c>
      <c r="AD28" s="62">
        <v>100279.24</v>
      </c>
      <c r="AE28" s="63">
        <v>100121.58</v>
      </c>
      <c r="AF28" s="861">
        <v>-157.66000000000099</v>
      </c>
      <c r="AG28" s="285">
        <v>-1.5722097614621279E-3</v>
      </c>
      <c r="AH28" s="166">
        <v>1.0400733076770297</v>
      </c>
      <c r="AI28" s="165">
        <v>0.97833804954795567</v>
      </c>
      <c r="AJ28" s="62">
        <v>23700.02</v>
      </c>
      <c r="AK28" s="65">
        <v>21988.870000000003</v>
      </c>
      <c r="AL28" s="861">
        <v>-1711.1499999999992</v>
      </c>
      <c r="AM28" s="285">
        <v>-7.2200361012353484E-2</v>
      </c>
      <c r="AN28" s="167">
        <v>0.21772234508264401</v>
      </c>
      <c r="AO28" s="165">
        <v>0.18882028571634668</v>
      </c>
      <c r="AP28" s="62">
        <v>21638.350000000002</v>
      </c>
      <c r="AQ28" s="63">
        <v>18236.52</v>
      </c>
      <c r="AR28" s="861">
        <v>-3401.829999999999</v>
      </c>
      <c r="AS28" s="168">
        <v>-0.15721300376415029</v>
      </c>
      <c r="AT28" s="166">
        <v>0.22442800979717492</v>
      </c>
      <c r="AU28" s="165">
        <v>0.1781981607495835</v>
      </c>
      <c r="AV28" s="62">
        <v>206.03999999999991</v>
      </c>
      <c r="AW28" s="65">
        <v>119.06000000000012</v>
      </c>
      <c r="AX28" s="861">
        <v>-86.979999999999933</v>
      </c>
      <c r="AY28" s="168">
        <v>-0.42215103863327424</v>
      </c>
      <c r="AZ28" s="166">
        <v>9.5219829608080044E-3</v>
      </c>
      <c r="BA28" s="165">
        <v>6.5286578799025313E-3</v>
      </c>
      <c r="BB28" s="62">
        <v>21844.37000000001</v>
      </c>
      <c r="BC28" s="63">
        <v>18355.580000000002</v>
      </c>
      <c r="BD28" s="861">
        <v>-3488.7899999999991</v>
      </c>
      <c r="BE28" s="285">
        <v>-0.15971117500756518</v>
      </c>
      <c r="BF28" s="166">
        <v>0.2184080121308179</v>
      </c>
      <c r="BG28" s="165">
        <v>0.18376656186980847</v>
      </c>
      <c r="BH28" s="62">
        <v>21844.37000000001</v>
      </c>
      <c r="BI28" s="63">
        <v>18355.580000000002</v>
      </c>
      <c r="BJ28" s="861">
        <v>-3488.7899999999991</v>
      </c>
      <c r="BK28" s="285">
        <v>-0.15971117500756518</v>
      </c>
      <c r="BL28" s="166">
        <v>0.21783541638329137</v>
      </c>
      <c r="BM28" s="165">
        <v>0.1833329038554925</v>
      </c>
      <c r="BN28" s="62">
        <v>40348.289999999994</v>
      </c>
      <c r="BO28" s="63">
        <v>42636.23</v>
      </c>
      <c r="BP28" s="861">
        <v>2287.94</v>
      </c>
      <c r="BQ28" s="285">
        <v>5.6704757500256144E-2</v>
      </c>
      <c r="BR28" s="166">
        <v>0.37066316057431992</v>
      </c>
      <c r="BS28" s="165">
        <v>0.36612091164611327</v>
      </c>
      <c r="BT28" s="62">
        <v>35227.069999999992</v>
      </c>
      <c r="BU28" s="65">
        <v>34470.729999999996</v>
      </c>
      <c r="BV28" s="861">
        <v>-756.33999999999867</v>
      </c>
      <c r="BW28" s="168">
        <v>-2.14704203329995E-2</v>
      </c>
      <c r="BX28" s="166">
        <v>0.35128975847842475</v>
      </c>
      <c r="BY28" s="165">
        <v>0.34428871378178405</v>
      </c>
      <c r="BZ28" s="62">
        <v>-0.02</v>
      </c>
      <c r="CA28" s="63">
        <v>-19.84</v>
      </c>
      <c r="CB28" s="861">
        <v>-19.82</v>
      </c>
      <c r="CC28" s="285">
        <v>-991</v>
      </c>
      <c r="CD28" s="166">
        <v>-1.9944307515693178E-7</v>
      </c>
      <c r="CE28" s="165">
        <v>-1.9815907819273326E-4</v>
      </c>
      <c r="CF28" s="62">
        <v>8013.02</v>
      </c>
      <c r="CG28" s="65">
        <v>9607.9299999999985</v>
      </c>
      <c r="CH28" s="861">
        <v>1594.9099999999999</v>
      </c>
      <c r="CI28" s="285">
        <v>0.19903981270482266</v>
      </c>
      <c r="CJ28" s="166">
        <v>7.9907067504699877E-2</v>
      </c>
      <c r="CK28" s="165">
        <v>9.5962628636104205E-2</v>
      </c>
      <c r="CL28" s="62">
        <v>30190.17</v>
      </c>
      <c r="CM28" s="63">
        <v>27437.170000000006</v>
      </c>
      <c r="CN28" s="861">
        <v>-2753.0000000000005</v>
      </c>
      <c r="CO28" s="285">
        <v>-9.1188621991860022E-2</v>
      </c>
      <c r="CP28" s="166">
        <v>0.3010610172155273</v>
      </c>
      <c r="CQ28" s="165">
        <v>0.27403852396256634</v>
      </c>
      <c r="CR28" s="62">
        <v>21.659999999999947</v>
      </c>
      <c r="CS28" s="65">
        <v>-137.07000000000005</v>
      </c>
      <c r="CT28" s="861">
        <v>-158.72999999999996</v>
      </c>
      <c r="CU28" s="285">
        <v>-7.3282548476454465</v>
      </c>
      <c r="CV28" s="166">
        <v>2.1599685039495658E-4</v>
      </c>
      <c r="CW28" s="165">
        <v>-1.3690355266067519E-3</v>
      </c>
      <c r="CX28" s="62">
        <v>4982.9700000000012</v>
      </c>
      <c r="CY28" s="65">
        <v>10407.090000000002</v>
      </c>
      <c r="CZ28" s="861">
        <v>5424.119999999999</v>
      </c>
      <c r="DA28" s="285">
        <v>1.0885315384198579</v>
      </c>
      <c r="DB28" s="166">
        <v>4.5776497820527701E-2</v>
      </c>
      <c r="DC28" s="165">
        <v>8.9366561686695795E-2</v>
      </c>
      <c r="DD28" s="166">
        <v>0.95030905698926305</v>
      </c>
      <c r="DE28" s="165">
        <v>0.89605577538828329</v>
      </c>
      <c r="DF28" s="283"/>
      <c r="DG28" s="284"/>
    </row>
    <row r="29" spans="1:111" ht="13.5" thickTop="1">
      <c r="A29" s="5"/>
      <c r="B29" s="4" t="s">
        <v>551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6"/>
      <c r="DG30" s="286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6"/>
      <c r="DG31" s="286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2:51">
      <c r="B33" s="34" t="s">
        <v>411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B34" s="34" t="s">
        <v>410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2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9" spans="2:51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51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51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51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51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51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51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2:51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2:51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2:51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2:10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2:10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10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10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10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109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109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109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109">
      <c r="B57" s="5"/>
      <c r="C57" s="120"/>
      <c r="D57" s="120"/>
      <c r="E57" s="120"/>
      <c r="F57" s="120"/>
      <c r="G57" s="121"/>
      <c r="H57" s="120"/>
      <c r="I57" s="120"/>
      <c r="J57" s="120"/>
      <c r="K57" s="12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2:10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2:109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2:109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2:109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2:109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2:109">
      <c r="B63" s="5"/>
      <c r="C63" s="120"/>
      <c r="D63" s="120"/>
      <c r="E63" s="120"/>
      <c r="F63" s="120"/>
      <c r="G63" s="120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2:109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1:109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</row>
    <row r="66" spans="1:10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</row>
    <row r="67" spans="1:109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</row>
    <row r="68" spans="1:10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</row>
    <row r="69" spans="1:10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</row>
    <row r="70" spans="1:10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</row>
    <row r="71" spans="1:10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</row>
    <row r="72" spans="1:10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</row>
  </sheetData>
  <sortState xmlns:xlrd2="http://schemas.microsoft.com/office/spreadsheetml/2017/richdata2" ref="A10:DE27">
    <sortCondition descending="1" ref="C10:C27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55761-53E9-471F-B176-BC8A81AC5376}">
  <sheetPr>
    <tabColor theme="8" tint="0.79998168889431442"/>
  </sheetPr>
  <dimension ref="A1:DL6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432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432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432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432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702" customFormat="1" ht="19.5" customHeight="1">
      <c r="A10" s="939" t="s">
        <v>21</v>
      </c>
      <c r="B10" s="377">
        <v>0</v>
      </c>
      <c r="C10" s="378">
        <v>741.15</v>
      </c>
      <c r="D10" s="699">
        <v>741.15</v>
      </c>
      <c r="E10" s="336" t="s">
        <v>549</v>
      </c>
      <c r="F10" s="377">
        <v>0</v>
      </c>
      <c r="G10" s="700">
        <v>48.7</v>
      </c>
      <c r="H10" s="699">
        <v>48.7</v>
      </c>
      <c r="I10" s="392" t="s">
        <v>549</v>
      </c>
      <c r="J10" s="619" t="s">
        <v>493</v>
      </c>
      <c r="K10" s="620">
        <v>6.5708695945490128E-2</v>
      </c>
      <c r="L10" s="377">
        <v>-0.27</v>
      </c>
      <c r="M10" s="700">
        <v>-189.94</v>
      </c>
      <c r="N10" s="699">
        <v>-189.67</v>
      </c>
      <c r="O10" s="392">
        <v>-702.48148148148141</v>
      </c>
      <c r="P10" s="619" t="s">
        <v>493</v>
      </c>
      <c r="Q10" s="620">
        <v>-3.9002053388090347</v>
      </c>
      <c r="R10" s="377">
        <v>0.27</v>
      </c>
      <c r="S10" s="700">
        <v>238.64</v>
      </c>
      <c r="T10" s="699">
        <v>238.36999999999998</v>
      </c>
      <c r="U10" s="392">
        <v>882.85185185185173</v>
      </c>
      <c r="V10" s="619" t="s">
        <v>493</v>
      </c>
      <c r="W10" s="620">
        <v>4.9002053388090347</v>
      </c>
      <c r="X10" s="377">
        <v>0</v>
      </c>
      <c r="Y10" s="378">
        <v>0</v>
      </c>
      <c r="Z10" s="699">
        <v>0</v>
      </c>
      <c r="AA10" s="392">
        <v>0</v>
      </c>
      <c r="AB10" s="619" t="s">
        <v>493</v>
      </c>
      <c r="AC10" s="620">
        <v>0</v>
      </c>
      <c r="AD10" s="377">
        <v>0.27</v>
      </c>
      <c r="AE10" s="378">
        <v>238.64</v>
      </c>
      <c r="AF10" s="699">
        <v>238.36999999999998</v>
      </c>
      <c r="AG10" s="392">
        <v>882.85185185185173</v>
      </c>
      <c r="AH10" s="619" t="s">
        <v>493</v>
      </c>
      <c r="AI10" s="620">
        <v>4.9002053388090347</v>
      </c>
      <c r="AJ10" s="377">
        <v>0</v>
      </c>
      <c r="AK10" s="700">
        <v>0</v>
      </c>
      <c r="AL10" s="699">
        <v>0</v>
      </c>
      <c r="AM10" s="392">
        <v>0</v>
      </c>
      <c r="AN10" s="619" t="s">
        <v>493</v>
      </c>
      <c r="AO10" s="620">
        <v>0</v>
      </c>
      <c r="AP10" s="377">
        <v>0</v>
      </c>
      <c r="AQ10" s="378">
        <v>0</v>
      </c>
      <c r="AR10" s="699">
        <v>0</v>
      </c>
      <c r="AS10" s="392">
        <v>0</v>
      </c>
      <c r="AT10" s="619" t="s">
        <v>493</v>
      </c>
      <c r="AU10" s="620">
        <v>0</v>
      </c>
      <c r="AV10" s="377">
        <v>0.06</v>
      </c>
      <c r="AW10" s="700">
        <v>-19.32</v>
      </c>
      <c r="AX10" s="699">
        <v>-19.38</v>
      </c>
      <c r="AY10" s="392">
        <v>-323</v>
      </c>
      <c r="AZ10" s="619" t="s">
        <v>493</v>
      </c>
      <c r="BA10" s="620" t="s">
        <v>493</v>
      </c>
      <c r="BB10" s="377">
        <v>0.06</v>
      </c>
      <c r="BC10" s="378">
        <v>-19.32</v>
      </c>
      <c r="BD10" s="699">
        <v>-19.38</v>
      </c>
      <c r="BE10" s="392">
        <v>-323</v>
      </c>
      <c r="BF10" s="619">
        <v>0.22222222222222221</v>
      </c>
      <c r="BG10" s="620">
        <v>-8.0958766342608124E-2</v>
      </c>
      <c r="BH10" s="377">
        <v>0.06</v>
      </c>
      <c r="BI10" s="378">
        <v>-19.32</v>
      </c>
      <c r="BJ10" s="699">
        <v>-19.38</v>
      </c>
      <c r="BK10" s="392">
        <v>-323</v>
      </c>
      <c r="BL10" s="619">
        <v>0.22222222222222221</v>
      </c>
      <c r="BM10" s="620">
        <v>-8.0958766342608124E-2</v>
      </c>
      <c r="BN10" s="377">
        <v>0</v>
      </c>
      <c r="BO10" s="378">
        <v>42.5</v>
      </c>
      <c r="BP10" s="699">
        <v>42.5</v>
      </c>
      <c r="BQ10" s="392" t="s">
        <v>549</v>
      </c>
      <c r="BR10" s="619" t="s">
        <v>493</v>
      </c>
      <c r="BS10" s="701">
        <v>5.7343317816906159E-2</v>
      </c>
      <c r="BT10" s="377">
        <v>-0.45</v>
      </c>
      <c r="BU10" s="700">
        <v>-18.55</v>
      </c>
      <c r="BV10" s="699">
        <v>-18.100000000000001</v>
      </c>
      <c r="BW10" s="392">
        <v>-40.222222222222221</v>
      </c>
      <c r="BX10" s="619">
        <v>-1.6666666666666665</v>
      </c>
      <c r="BY10" s="620">
        <v>-7.7732148843446203E-2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701">
        <v>0</v>
      </c>
      <c r="CF10" s="1009">
        <v>0</v>
      </c>
      <c r="CG10" s="1010">
        <v>0</v>
      </c>
      <c r="CH10" s="699">
        <v>0</v>
      </c>
      <c r="CI10" s="392">
        <v>0</v>
      </c>
      <c r="CJ10" s="619">
        <v>0</v>
      </c>
      <c r="CK10" s="620">
        <v>0</v>
      </c>
      <c r="CL10" s="377">
        <v>0</v>
      </c>
      <c r="CM10" s="378">
        <v>1.68</v>
      </c>
      <c r="CN10" s="699">
        <v>1.68</v>
      </c>
      <c r="CO10" s="392" t="s">
        <v>549</v>
      </c>
      <c r="CP10" s="619">
        <v>0</v>
      </c>
      <c r="CQ10" s="701">
        <v>7.0398927254441837E-3</v>
      </c>
      <c r="CR10" s="1009">
        <v>0</v>
      </c>
      <c r="CS10" s="1010">
        <v>0.21</v>
      </c>
      <c r="CT10" s="699">
        <v>0.21</v>
      </c>
      <c r="CU10" s="392" t="s">
        <v>549</v>
      </c>
      <c r="CV10" s="619">
        <v>0</v>
      </c>
      <c r="CW10" s="701">
        <v>8.7998659068052297E-4</v>
      </c>
      <c r="CX10" s="377">
        <v>0.66</v>
      </c>
      <c r="CY10" s="700">
        <v>274.62</v>
      </c>
      <c r="CZ10" s="699">
        <v>273.95999999999998</v>
      </c>
      <c r="DA10" s="392">
        <v>415.09090909090907</v>
      </c>
      <c r="DB10" s="619" t="s">
        <v>493</v>
      </c>
      <c r="DC10" s="701">
        <v>0.37053228091479462</v>
      </c>
      <c r="DD10" s="800">
        <v>-1.4444444444444444</v>
      </c>
      <c r="DE10" s="799">
        <v>-0.1507710358699296</v>
      </c>
    </row>
    <row r="11" spans="1:116" s="702" customFormat="1" ht="19.5" customHeight="1">
      <c r="A11" s="939" t="s">
        <v>17</v>
      </c>
      <c r="B11" s="377">
        <v>385.49</v>
      </c>
      <c r="C11" s="378">
        <v>694.36</v>
      </c>
      <c r="D11" s="703">
        <v>308.87</v>
      </c>
      <c r="E11" s="336">
        <v>0.80123998028483223</v>
      </c>
      <c r="F11" s="377">
        <v>49.7</v>
      </c>
      <c r="G11" s="700">
        <v>73.680000000000007</v>
      </c>
      <c r="H11" s="703">
        <v>23.980000000000004</v>
      </c>
      <c r="I11" s="352">
        <v>0.48249496981891354</v>
      </c>
      <c r="J11" s="621">
        <v>0.12892682041038678</v>
      </c>
      <c r="K11" s="620">
        <v>0.10611210323175299</v>
      </c>
      <c r="L11" s="377">
        <v>0</v>
      </c>
      <c r="M11" s="700">
        <v>0</v>
      </c>
      <c r="N11" s="703">
        <v>0</v>
      </c>
      <c r="O11" s="352">
        <v>0</v>
      </c>
      <c r="P11" s="621">
        <v>0</v>
      </c>
      <c r="Q11" s="620">
        <v>0</v>
      </c>
      <c r="R11" s="377">
        <v>49.7</v>
      </c>
      <c r="S11" s="700">
        <v>73.680000000000007</v>
      </c>
      <c r="T11" s="703">
        <v>23.980000000000004</v>
      </c>
      <c r="U11" s="352">
        <v>0.48249496981891354</v>
      </c>
      <c r="V11" s="693">
        <v>1</v>
      </c>
      <c r="W11" s="620">
        <v>1</v>
      </c>
      <c r="X11" s="377">
        <v>0</v>
      </c>
      <c r="Y11" s="378">
        <v>0</v>
      </c>
      <c r="Z11" s="703">
        <v>0</v>
      </c>
      <c r="AA11" s="352">
        <v>0</v>
      </c>
      <c r="AB11" s="621">
        <v>0</v>
      </c>
      <c r="AC11" s="620">
        <v>0</v>
      </c>
      <c r="AD11" s="377">
        <v>49.7</v>
      </c>
      <c r="AE11" s="378">
        <v>73.680000000000007</v>
      </c>
      <c r="AF11" s="703">
        <v>23.980000000000004</v>
      </c>
      <c r="AG11" s="352">
        <v>0.48249496981891354</v>
      </c>
      <c r="AH11" s="621">
        <v>1</v>
      </c>
      <c r="AI11" s="620">
        <v>1</v>
      </c>
      <c r="AJ11" s="377">
        <v>0</v>
      </c>
      <c r="AK11" s="700">
        <v>0</v>
      </c>
      <c r="AL11" s="703">
        <v>0</v>
      </c>
      <c r="AM11" s="352">
        <v>0</v>
      </c>
      <c r="AN11" s="621">
        <v>0</v>
      </c>
      <c r="AO11" s="620">
        <v>0</v>
      </c>
      <c r="AP11" s="377">
        <v>0</v>
      </c>
      <c r="AQ11" s="378">
        <v>0</v>
      </c>
      <c r="AR11" s="703">
        <v>0</v>
      </c>
      <c r="AS11" s="352">
        <v>0</v>
      </c>
      <c r="AT11" s="621">
        <v>0</v>
      </c>
      <c r="AU11" s="620">
        <v>0</v>
      </c>
      <c r="AV11" s="377">
        <v>0</v>
      </c>
      <c r="AW11" s="700">
        <v>10.119999999999999</v>
      </c>
      <c r="AX11" s="703">
        <v>10.119999999999999</v>
      </c>
      <c r="AY11" s="352" t="s">
        <v>549</v>
      </c>
      <c r="AZ11" s="621" t="s">
        <v>493</v>
      </c>
      <c r="BA11" s="620" t="s">
        <v>493</v>
      </c>
      <c r="BB11" s="377">
        <v>0</v>
      </c>
      <c r="BC11" s="378">
        <v>10.119999999999999</v>
      </c>
      <c r="BD11" s="703">
        <v>10.119999999999999</v>
      </c>
      <c r="BE11" s="352" t="s">
        <v>549</v>
      </c>
      <c r="BF11" s="621">
        <v>0</v>
      </c>
      <c r="BG11" s="620">
        <v>0.13735070575461453</v>
      </c>
      <c r="BH11" s="377">
        <v>0</v>
      </c>
      <c r="BI11" s="378">
        <v>10.119999999999999</v>
      </c>
      <c r="BJ11" s="703">
        <v>10.119999999999999</v>
      </c>
      <c r="BK11" s="352" t="s">
        <v>549</v>
      </c>
      <c r="BL11" s="621">
        <v>0</v>
      </c>
      <c r="BM11" s="620">
        <v>0.13735070575461453</v>
      </c>
      <c r="BN11" s="377">
        <v>57.92</v>
      </c>
      <c r="BO11" s="378">
        <v>106.9</v>
      </c>
      <c r="BP11" s="703">
        <v>48.980000000000004</v>
      </c>
      <c r="BQ11" s="352">
        <v>0.84564917127071826</v>
      </c>
      <c r="BR11" s="621">
        <v>0.15025033074787933</v>
      </c>
      <c r="BS11" s="620">
        <v>0.15395472089406073</v>
      </c>
      <c r="BT11" s="377">
        <v>-32.74</v>
      </c>
      <c r="BU11" s="700">
        <v>-59.13</v>
      </c>
      <c r="BV11" s="703">
        <v>-26.39</v>
      </c>
      <c r="BW11" s="352">
        <v>-0.8060476481368356</v>
      </c>
      <c r="BX11" s="621">
        <v>-0.65875251509054322</v>
      </c>
      <c r="BY11" s="620">
        <v>-0.80252442996742668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1.51</v>
      </c>
      <c r="CG11" s="700">
        <v>23.33</v>
      </c>
      <c r="CH11" s="703">
        <v>21.819999999999997</v>
      </c>
      <c r="CI11" s="352">
        <v>14.450331125827812</v>
      </c>
      <c r="CJ11" s="621">
        <v>3.0382293762575452E-2</v>
      </c>
      <c r="CK11" s="620">
        <v>0.31663952225841474</v>
      </c>
      <c r="CL11" s="377">
        <v>2.08</v>
      </c>
      <c r="CM11" s="378">
        <v>10.78</v>
      </c>
      <c r="CN11" s="703">
        <v>8.6999999999999993</v>
      </c>
      <c r="CO11" s="352">
        <v>4.1826923076923075</v>
      </c>
      <c r="CP11" s="621">
        <v>4.1851106639839035E-2</v>
      </c>
      <c r="CQ11" s="620">
        <v>0.14630836047774157</v>
      </c>
      <c r="CR11" s="377">
        <v>24.73</v>
      </c>
      <c r="CS11" s="700">
        <v>0.63</v>
      </c>
      <c r="CT11" s="703">
        <v>-24.1</v>
      </c>
      <c r="CU11" s="352">
        <v>-0.97452486858067133</v>
      </c>
      <c r="CV11" s="621">
        <v>0.49758551307847082</v>
      </c>
      <c r="CW11" s="620">
        <v>8.5504885993485328E-3</v>
      </c>
      <c r="CX11" s="377">
        <v>54.12</v>
      </c>
      <c r="CY11" s="700">
        <v>87.95</v>
      </c>
      <c r="CZ11" s="703">
        <v>33.830000000000005</v>
      </c>
      <c r="DA11" s="352">
        <v>0.62509238728750938</v>
      </c>
      <c r="DB11" s="621">
        <v>0.14039274689356401</v>
      </c>
      <c r="DC11" s="620">
        <v>0.12666340226971601</v>
      </c>
      <c r="DD11" s="804">
        <v>-8.8933601609657936E-2</v>
      </c>
      <c r="DE11" s="799">
        <v>-0.19367535287730725</v>
      </c>
    </row>
    <row r="12" spans="1:116" s="702" customFormat="1" ht="19.5" customHeight="1">
      <c r="A12" s="939" t="s">
        <v>18</v>
      </c>
      <c r="B12" s="377">
        <v>0</v>
      </c>
      <c r="C12" s="378">
        <v>389.45</v>
      </c>
      <c r="D12" s="703">
        <v>389.45</v>
      </c>
      <c r="E12" s="336" t="s">
        <v>549</v>
      </c>
      <c r="F12" s="377">
        <v>0</v>
      </c>
      <c r="G12" s="700">
        <v>27.68</v>
      </c>
      <c r="H12" s="703">
        <v>27.68</v>
      </c>
      <c r="I12" s="352" t="s">
        <v>549</v>
      </c>
      <c r="J12" s="621" t="s">
        <v>493</v>
      </c>
      <c r="K12" s="620">
        <v>7.1074592373860573E-2</v>
      </c>
      <c r="L12" s="377">
        <v>-2.73</v>
      </c>
      <c r="M12" s="700">
        <v>19.059999999999999</v>
      </c>
      <c r="N12" s="703">
        <v>21.79</v>
      </c>
      <c r="O12" s="352">
        <v>7.9816849816849818</v>
      </c>
      <c r="P12" s="621" t="s">
        <v>493</v>
      </c>
      <c r="Q12" s="620">
        <v>0.68858381502890165</v>
      </c>
      <c r="R12" s="377">
        <v>2.73</v>
      </c>
      <c r="S12" s="700">
        <v>8.6199999999999992</v>
      </c>
      <c r="T12" s="703">
        <v>5.8899999999999988</v>
      </c>
      <c r="U12" s="352">
        <v>2.1575091575091569</v>
      </c>
      <c r="V12" s="693" t="s">
        <v>493</v>
      </c>
      <c r="W12" s="620">
        <v>0.31141618497109824</v>
      </c>
      <c r="X12" s="377">
        <v>0</v>
      </c>
      <c r="Y12" s="378">
        <v>0</v>
      </c>
      <c r="Z12" s="703">
        <v>0</v>
      </c>
      <c r="AA12" s="352">
        <v>0</v>
      </c>
      <c r="AB12" s="621" t="s">
        <v>493</v>
      </c>
      <c r="AC12" s="620">
        <v>0</v>
      </c>
      <c r="AD12" s="377">
        <v>2.73</v>
      </c>
      <c r="AE12" s="378">
        <v>8.6199999999999992</v>
      </c>
      <c r="AF12" s="703">
        <v>5.8899999999999988</v>
      </c>
      <c r="AG12" s="352">
        <v>2.1575091575091569</v>
      </c>
      <c r="AH12" s="621" t="s">
        <v>493</v>
      </c>
      <c r="AI12" s="620">
        <v>0.31141618497109824</v>
      </c>
      <c r="AJ12" s="377">
        <v>0</v>
      </c>
      <c r="AK12" s="700">
        <v>0</v>
      </c>
      <c r="AL12" s="703">
        <v>0</v>
      </c>
      <c r="AM12" s="352">
        <v>0</v>
      </c>
      <c r="AN12" s="621" t="s">
        <v>493</v>
      </c>
      <c r="AO12" s="620">
        <v>0</v>
      </c>
      <c r="AP12" s="377">
        <v>0</v>
      </c>
      <c r="AQ12" s="378">
        <v>0</v>
      </c>
      <c r="AR12" s="703">
        <v>0</v>
      </c>
      <c r="AS12" s="352">
        <v>0</v>
      </c>
      <c r="AT12" s="621" t="s">
        <v>493</v>
      </c>
      <c r="AU12" s="620">
        <v>0</v>
      </c>
      <c r="AV12" s="377">
        <v>1.77</v>
      </c>
      <c r="AW12" s="700">
        <v>5.6</v>
      </c>
      <c r="AX12" s="703">
        <v>3.8299999999999996</v>
      </c>
      <c r="AY12" s="352">
        <v>2.1638418079096042</v>
      </c>
      <c r="AZ12" s="621" t="s">
        <v>493</v>
      </c>
      <c r="BA12" s="620" t="s">
        <v>493</v>
      </c>
      <c r="BB12" s="377">
        <v>1.77</v>
      </c>
      <c r="BC12" s="378">
        <v>5.6</v>
      </c>
      <c r="BD12" s="703">
        <v>3.8299999999999996</v>
      </c>
      <c r="BE12" s="352">
        <v>2.1638418079096042</v>
      </c>
      <c r="BF12" s="621">
        <v>0.64835164835164838</v>
      </c>
      <c r="BG12" s="620">
        <v>0.64965197215777259</v>
      </c>
      <c r="BH12" s="377">
        <v>1.77</v>
      </c>
      <c r="BI12" s="378">
        <v>5.6</v>
      </c>
      <c r="BJ12" s="703">
        <v>3.8299999999999996</v>
      </c>
      <c r="BK12" s="352">
        <v>2.1638418079096042</v>
      </c>
      <c r="BL12" s="621">
        <v>0.64835164835164838</v>
      </c>
      <c r="BM12" s="620">
        <v>0.64965197215777259</v>
      </c>
      <c r="BN12" s="377">
        <v>9.24</v>
      </c>
      <c r="BO12" s="378">
        <v>55.48</v>
      </c>
      <c r="BP12" s="703">
        <v>46.239999999999995</v>
      </c>
      <c r="BQ12" s="352">
        <v>5.0043290043290041</v>
      </c>
      <c r="BR12" s="621" t="s">
        <v>493</v>
      </c>
      <c r="BS12" s="620">
        <v>0.14245731159327257</v>
      </c>
      <c r="BT12" s="377">
        <v>6.51</v>
      </c>
      <c r="BU12" s="700">
        <v>44.37</v>
      </c>
      <c r="BV12" s="703">
        <v>37.86</v>
      </c>
      <c r="BW12" s="352">
        <v>5.8156682027649769</v>
      </c>
      <c r="BX12" s="621">
        <v>2.3846153846153846</v>
      </c>
      <c r="BY12" s="620">
        <v>5.1473317865429236</v>
      </c>
      <c r="BZ12" s="377">
        <v>0</v>
      </c>
      <c r="CA12" s="378">
        <v>-0.01</v>
      </c>
      <c r="CB12" s="703">
        <v>-0.01</v>
      </c>
      <c r="CC12" s="352" t="s">
        <v>549</v>
      </c>
      <c r="CD12" s="621">
        <v>0</v>
      </c>
      <c r="CE12" s="620">
        <v>-1.1600928074245941E-3</v>
      </c>
      <c r="CF12" s="377">
        <v>0</v>
      </c>
      <c r="CG12" s="700">
        <v>4.42</v>
      </c>
      <c r="CH12" s="703">
        <v>4.42</v>
      </c>
      <c r="CI12" s="352" t="s">
        <v>549</v>
      </c>
      <c r="CJ12" s="621">
        <v>0</v>
      </c>
      <c r="CK12" s="620">
        <v>0.51276102088167053</v>
      </c>
      <c r="CL12" s="377">
        <v>0.59</v>
      </c>
      <c r="CM12" s="378">
        <v>7.27</v>
      </c>
      <c r="CN12" s="703">
        <v>6.68</v>
      </c>
      <c r="CO12" s="352">
        <v>11.322033898305085</v>
      </c>
      <c r="CP12" s="621">
        <v>0.2161172161172161</v>
      </c>
      <c r="CQ12" s="620">
        <v>0.84338747099767986</v>
      </c>
      <c r="CR12" s="377">
        <v>-0.04</v>
      </c>
      <c r="CS12" s="700">
        <v>0.08</v>
      </c>
      <c r="CT12" s="703">
        <v>0.12</v>
      </c>
      <c r="CU12" s="352">
        <v>3</v>
      </c>
      <c r="CV12" s="621">
        <v>-1.4652014652014652E-2</v>
      </c>
      <c r="CW12" s="620">
        <v>9.2807424593967531E-3</v>
      </c>
      <c r="CX12" s="377">
        <v>-6.09</v>
      </c>
      <c r="CY12" s="700">
        <v>-53.1</v>
      </c>
      <c r="CZ12" s="703">
        <v>-47.010000000000005</v>
      </c>
      <c r="DA12" s="352">
        <v>-7.7192118226600996</v>
      </c>
      <c r="DB12" s="621" t="s">
        <v>493</v>
      </c>
      <c r="DC12" s="620">
        <v>-0.13634612915650277</v>
      </c>
      <c r="DD12" s="804">
        <v>3.2307692307692308</v>
      </c>
      <c r="DE12" s="799">
        <v>7.1600928074245944</v>
      </c>
    </row>
    <row r="13" spans="1:116" s="702" customFormat="1" ht="19.5" customHeight="1" thickBot="1">
      <c r="A13" s="939" t="s">
        <v>264</v>
      </c>
      <c r="B13" s="377">
        <v>0</v>
      </c>
      <c r="C13" s="378">
        <v>143.72999999999999</v>
      </c>
      <c r="D13" s="703">
        <v>143.72999999999999</v>
      </c>
      <c r="E13" s="336" t="s">
        <v>549</v>
      </c>
      <c r="F13" s="377">
        <v>0</v>
      </c>
      <c r="G13" s="700">
        <v>19.63</v>
      </c>
      <c r="H13" s="703">
        <v>19.63</v>
      </c>
      <c r="I13" s="352" t="s">
        <v>549</v>
      </c>
      <c r="J13" s="621" t="s">
        <v>493</v>
      </c>
      <c r="K13" s="620">
        <v>0.13657552355110278</v>
      </c>
      <c r="L13" s="377">
        <v>0</v>
      </c>
      <c r="M13" s="700">
        <v>0</v>
      </c>
      <c r="N13" s="703">
        <v>0</v>
      </c>
      <c r="O13" s="352">
        <v>0</v>
      </c>
      <c r="P13" s="621" t="s">
        <v>493</v>
      </c>
      <c r="Q13" s="620">
        <v>0</v>
      </c>
      <c r="R13" s="377">
        <v>0</v>
      </c>
      <c r="S13" s="700">
        <v>19.63</v>
      </c>
      <c r="T13" s="703">
        <v>19.63</v>
      </c>
      <c r="U13" s="352" t="s">
        <v>549</v>
      </c>
      <c r="V13" s="693" t="s">
        <v>493</v>
      </c>
      <c r="W13" s="620">
        <v>1</v>
      </c>
      <c r="X13" s="377">
        <v>0</v>
      </c>
      <c r="Y13" s="378">
        <v>0</v>
      </c>
      <c r="Z13" s="703">
        <v>0</v>
      </c>
      <c r="AA13" s="352">
        <v>0</v>
      </c>
      <c r="AB13" s="621" t="s">
        <v>493</v>
      </c>
      <c r="AC13" s="620">
        <v>0</v>
      </c>
      <c r="AD13" s="377">
        <v>0</v>
      </c>
      <c r="AE13" s="378">
        <v>19.63</v>
      </c>
      <c r="AF13" s="703">
        <v>19.63</v>
      </c>
      <c r="AG13" s="352" t="s">
        <v>549</v>
      </c>
      <c r="AH13" s="621" t="s">
        <v>493</v>
      </c>
      <c r="AI13" s="620">
        <v>1</v>
      </c>
      <c r="AJ13" s="377">
        <v>0</v>
      </c>
      <c r="AK13" s="700">
        <v>0</v>
      </c>
      <c r="AL13" s="703">
        <v>0</v>
      </c>
      <c r="AM13" s="352">
        <v>0</v>
      </c>
      <c r="AN13" s="621" t="s">
        <v>493</v>
      </c>
      <c r="AO13" s="620">
        <v>0</v>
      </c>
      <c r="AP13" s="377">
        <v>0</v>
      </c>
      <c r="AQ13" s="378">
        <v>0</v>
      </c>
      <c r="AR13" s="703">
        <v>0</v>
      </c>
      <c r="AS13" s="352">
        <v>0</v>
      </c>
      <c r="AT13" s="621" t="s">
        <v>493</v>
      </c>
      <c r="AU13" s="620">
        <v>0</v>
      </c>
      <c r="AV13" s="377">
        <v>0</v>
      </c>
      <c r="AW13" s="700">
        <v>0</v>
      </c>
      <c r="AX13" s="703">
        <v>0</v>
      </c>
      <c r="AY13" s="352">
        <v>0</v>
      </c>
      <c r="AZ13" s="621" t="s">
        <v>493</v>
      </c>
      <c r="BA13" s="620" t="s">
        <v>493</v>
      </c>
      <c r="BB13" s="377">
        <v>0</v>
      </c>
      <c r="BC13" s="378">
        <v>0</v>
      </c>
      <c r="BD13" s="703">
        <v>0</v>
      </c>
      <c r="BE13" s="352">
        <v>0</v>
      </c>
      <c r="BF13" s="621" t="s">
        <v>493</v>
      </c>
      <c r="BG13" s="620">
        <v>0</v>
      </c>
      <c r="BH13" s="377">
        <v>0</v>
      </c>
      <c r="BI13" s="378">
        <v>0</v>
      </c>
      <c r="BJ13" s="703">
        <v>0</v>
      </c>
      <c r="BK13" s="352">
        <v>0</v>
      </c>
      <c r="BL13" s="621" t="s">
        <v>493</v>
      </c>
      <c r="BM13" s="620">
        <v>0</v>
      </c>
      <c r="BN13" s="377">
        <v>0</v>
      </c>
      <c r="BO13" s="378">
        <v>13.01</v>
      </c>
      <c r="BP13" s="703">
        <v>13.01</v>
      </c>
      <c r="BQ13" s="352" t="s">
        <v>549</v>
      </c>
      <c r="BR13" s="621" t="s">
        <v>493</v>
      </c>
      <c r="BS13" s="620">
        <v>9.0516941487511313E-2</v>
      </c>
      <c r="BT13" s="377">
        <v>0</v>
      </c>
      <c r="BU13" s="700">
        <v>-18.010000000000002</v>
      </c>
      <c r="BV13" s="703">
        <v>-18.010000000000002</v>
      </c>
      <c r="BW13" s="352" t="s">
        <v>549</v>
      </c>
      <c r="BX13" s="621" t="s">
        <v>493</v>
      </c>
      <c r="BY13" s="620">
        <v>-0.91747325522159973</v>
      </c>
      <c r="BZ13" s="377">
        <v>0</v>
      </c>
      <c r="CA13" s="378">
        <v>0</v>
      </c>
      <c r="CB13" s="703">
        <v>0</v>
      </c>
      <c r="CC13" s="352">
        <v>0</v>
      </c>
      <c r="CD13" s="621" t="s">
        <v>493</v>
      </c>
      <c r="CE13" s="620">
        <v>0</v>
      </c>
      <c r="CF13" s="377">
        <v>0</v>
      </c>
      <c r="CG13" s="700">
        <v>0</v>
      </c>
      <c r="CH13" s="703">
        <v>0</v>
      </c>
      <c r="CI13" s="352">
        <v>0</v>
      </c>
      <c r="CJ13" s="621" t="s">
        <v>493</v>
      </c>
      <c r="CK13" s="620">
        <v>0</v>
      </c>
      <c r="CL13" s="377">
        <v>0</v>
      </c>
      <c r="CM13" s="378">
        <v>0</v>
      </c>
      <c r="CN13" s="703">
        <v>0</v>
      </c>
      <c r="CO13" s="352">
        <v>0</v>
      </c>
      <c r="CP13" s="621" t="s">
        <v>493</v>
      </c>
      <c r="CQ13" s="620">
        <v>0</v>
      </c>
      <c r="CR13" s="377">
        <v>0</v>
      </c>
      <c r="CS13" s="700">
        <v>0</v>
      </c>
      <c r="CT13" s="703">
        <v>0</v>
      </c>
      <c r="CU13" s="352">
        <v>0</v>
      </c>
      <c r="CV13" s="621" t="s">
        <v>493</v>
      </c>
      <c r="CW13" s="620">
        <v>0</v>
      </c>
      <c r="CX13" s="377">
        <v>0</v>
      </c>
      <c r="CY13" s="700">
        <v>37.65</v>
      </c>
      <c r="CZ13" s="703">
        <v>37.65</v>
      </c>
      <c r="DA13" s="352" t="s">
        <v>549</v>
      </c>
      <c r="DB13" s="621" t="s">
        <v>493</v>
      </c>
      <c r="DC13" s="620">
        <v>0.26194948862450429</v>
      </c>
      <c r="DD13" s="804" t="s">
        <v>553</v>
      </c>
      <c r="DE13" s="799">
        <v>-0.91747325522159973</v>
      </c>
    </row>
    <row r="14" spans="1:116" s="2" customFormat="1" ht="24" customHeight="1" thickTop="1" thickBot="1">
      <c r="A14" s="19" t="s">
        <v>8</v>
      </c>
      <c r="B14" s="20">
        <v>385.49</v>
      </c>
      <c r="C14" s="21">
        <v>1968.69</v>
      </c>
      <c r="D14" s="861">
        <v>1583.2</v>
      </c>
      <c r="E14" s="250">
        <v>4.1069807258294642</v>
      </c>
      <c r="F14" s="20">
        <v>49.7</v>
      </c>
      <c r="G14" s="27">
        <v>169.69</v>
      </c>
      <c r="H14" s="861">
        <v>119.99000000000001</v>
      </c>
      <c r="I14" s="168">
        <v>2.4142857142857141</v>
      </c>
      <c r="J14" s="167">
        <v>0.12892682041038678</v>
      </c>
      <c r="K14" s="165">
        <v>8.6194372907872741E-2</v>
      </c>
      <c r="L14" s="62">
        <v>-3</v>
      </c>
      <c r="M14" s="63">
        <v>-170.88</v>
      </c>
      <c r="N14" s="861">
        <v>-167.88</v>
      </c>
      <c r="O14" s="285">
        <v>-55.96</v>
      </c>
      <c r="P14" s="167">
        <v>-6.0362173038229376E-2</v>
      </c>
      <c r="Q14" s="165">
        <v>-1.0070127880252224</v>
      </c>
      <c r="R14" s="62">
        <v>52.7</v>
      </c>
      <c r="S14" s="65">
        <v>340.57</v>
      </c>
      <c r="T14" s="861">
        <v>287.87</v>
      </c>
      <c r="U14" s="168">
        <v>5.4624288425047434</v>
      </c>
      <c r="V14" s="167">
        <v>1.0603621730382293</v>
      </c>
      <c r="W14" s="165">
        <v>2.0070127880252224</v>
      </c>
      <c r="X14" s="62">
        <v>0</v>
      </c>
      <c r="Y14" s="63">
        <v>0</v>
      </c>
      <c r="Z14" s="861">
        <v>0</v>
      </c>
      <c r="AA14" s="168">
        <v>0</v>
      </c>
      <c r="AB14" s="166">
        <v>0</v>
      </c>
      <c r="AC14" s="165">
        <v>0</v>
      </c>
      <c r="AD14" s="62">
        <v>52.7</v>
      </c>
      <c r="AE14" s="63">
        <v>340.57</v>
      </c>
      <c r="AF14" s="861">
        <v>287.87</v>
      </c>
      <c r="AG14" s="285">
        <v>5.4624288425047434</v>
      </c>
      <c r="AH14" s="166">
        <v>1.0603621730382293</v>
      </c>
      <c r="AI14" s="165">
        <v>2.0070127880252224</v>
      </c>
      <c r="AJ14" s="62">
        <v>0</v>
      </c>
      <c r="AK14" s="65">
        <v>0</v>
      </c>
      <c r="AL14" s="861">
        <v>0</v>
      </c>
      <c r="AM14" s="285">
        <v>0</v>
      </c>
      <c r="AN14" s="167">
        <v>0</v>
      </c>
      <c r="AO14" s="165">
        <v>0</v>
      </c>
      <c r="AP14" s="62">
        <v>0</v>
      </c>
      <c r="AQ14" s="63">
        <v>0</v>
      </c>
      <c r="AR14" s="861">
        <v>0</v>
      </c>
      <c r="AS14" s="168">
        <v>0</v>
      </c>
      <c r="AT14" s="166">
        <v>0</v>
      </c>
      <c r="AU14" s="165">
        <v>0</v>
      </c>
      <c r="AV14" s="62">
        <v>1.83</v>
      </c>
      <c r="AW14" s="65">
        <v>-3.6000000000000014</v>
      </c>
      <c r="AX14" s="861">
        <v>0</v>
      </c>
      <c r="AY14" s="168">
        <v>-2.9672131147540992</v>
      </c>
      <c r="AZ14" s="166" t="s">
        <v>493</v>
      </c>
      <c r="BA14" s="165" t="s">
        <v>493</v>
      </c>
      <c r="BB14" s="62">
        <v>1.83</v>
      </c>
      <c r="BC14" s="63">
        <v>-3.6000000000000014</v>
      </c>
      <c r="BD14" s="861">
        <v>0</v>
      </c>
      <c r="BE14" s="285">
        <v>-2.9672131147540992</v>
      </c>
      <c r="BF14" s="166">
        <v>3.4724857685009484E-2</v>
      </c>
      <c r="BG14" s="165">
        <v>-1.0570514138062663E-2</v>
      </c>
      <c r="BH14" s="62">
        <v>1.83</v>
      </c>
      <c r="BI14" s="63">
        <v>-3.6000000000000014</v>
      </c>
      <c r="BJ14" s="861">
        <v>0</v>
      </c>
      <c r="BK14" s="285">
        <v>-2.9672131147540992</v>
      </c>
      <c r="BL14" s="166">
        <v>3.4724857685009484E-2</v>
      </c>
      <c r="BM14" s="165">
        <v>-1.0570514138062663E-2</v>
      </c>
      <c r="BN14" s="62">
        <v>67.16</v>
      </c>
      <c r="BO14" s="63">
        <v>217.89</v>
      </c>
      <c r="BP14" s="861">
        <v>13.01</v>
      </c>
      <c r="BQ14" s="285">
        <v>2.24434187016081</v>
      </c>
      <c r="BR14" s="166">
        <v>0.17421982411995121</v>
      </c>
      <c r="BS14" s="165">
        <v>0.11067765874769515</v>
      </c>
      <c r="BT14" s="62">
        <v>-26.680000000000007</v>
      </c>
      <c r="BU14" s="65">
        <v>-51.32</v>
      </c>
      <c r="BV14" s="861">
        <v>-24.64</v>
      </c>
      <c r="BW14" s="285">
        <v>-0.92353823088455722</v>
      </c>
      <c r="BX14" s="166">
        <v>-0.50626185958254277</v>
      </c>
      <c r="BY14" s="165">
        <v>-0.15068855154593769</v>
      </c>
      <c r="BZ14" s="62">
        <v>0</v>
      </c>
      <c r="CA14" s="63">
        <v>-0.01</v>
      </c>
      <c r="CB14" s="861">
        <v>0</v>
      </c>
      <c r="CC14" s="285" t="s">
        <v>549</v>
      </c>
      <c r="CD14" s="166">
        <v>0</v>
      </c>
      <c r="CE14" s="165">
        <v>-2.9362539272396277E-5</v>
      </c>
      <c r="CF14" s="62">
        <v>1.51</v>
      </c>
      <c r="CG14" s="65">
        <v>27.75</v>
      </c>
      <c r="CH14" s="861">
        <v>0</v>
      </c>
      <c r="CI14" s="285">
        <v>17.377483443708609</v>
      </c>
      <c r="CJ14" s="166">
        <v>2.8652751423149905E-2</v>
      </c>
      <c r="CK14" s="165">
        <v>8.1481046480899669E-2</v>
      </c>
      <c r="CL14" s="62">
        <v>2.67</v>
      </c>
      <c r="CM14" s="63">
        <v>19.729999999999997</v>
      </c>
      <c r="CN14" s="861">
        <v>0</v>
      </c>
      <c r="CO14" s="285">
        <v>6.3895131086142305</v>
      </c>
      <c r="CP14" s="166">
        <v>5.0664136622390887E-2</v>
      </c>
      <c r="CQ14" s="165">
        <v>5.7932289984437849E-2</v>
      </c>
      <c r="CR14" s="62">
        <v>24.69</v>
      </c>
      <c r="CS14" s="65">
        <v>0.91999999999999993</v>
      </c>
      <c r="CT14" s="861">
        <v>-23.77</v>
      </c>
      <c r="CU14" s="285">
        <v>-0.9627379505872824</v>
      </c>
      <c r="CV14" s="166">
        <v>0.46850094876660342</v>
      </c>
      <c r="CW14" s="165">
        <v>2.7013536130604575E-3</v>
      </c>
      <c r="CX14" s="62">
        <v>48.69</v>
      </c>
      <c r="CY14" s="65">
        <v>347.11999999999995</v>
      </c>
      <c r="CZ14" s="861">
        <v>37.65</v>
      </c>
      <c r="DA14" s="285">
        <v>6.1291846375025667</v>
      </c>
      <c r="DB14" s="166">
        <v>0.12630677838595034</v>
      </c>
      <c r="DC14" s="165">
        <v>0.17632029420579165</v>
      </c>
      <c r="DD14" s="827">
        <v>7.6091081593927898E-2</v>
      </c>
      <c r="DE14" s="826">
        <v>-1.9203100684147142E-2</v>
      </c>
      <c r="DF14" s="283"/>
      <c r="DG14" s="284"/>
    </row>
    <row r="15" spans="1:116" ht="13.5" thickTop="1">
      <c r="A15" s="5"/>
      <c r="B15" s="4" t="s">
        <v>551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11"/>
      <c r="Y15" s="5"/>
      <c r="Z15" s="5"/>
      <c r="AA15" s="5"/>
      <c r="AB15" s="5"/>
      <c r="AC15" s="5"/>
      <c r="AD15" s="11"/>
      <c r="AE15" s="5"/>
      <c r="AF15" s="5"/>
      <c r="AG15" s="5"/>
      <c r="AH15" s="5"/>
      <c r="AI15" s="5"/>
      <c r="AJ15" s="9"/>
      <c r="AK15" s="6"/>
      <c r="AL15" s="6"/>
      <c r="AM15" s="6"/>
      <c r="AN15" s="9"/>
      <c r="AO15" s="6"/>
      <c r="AP15" s="9"/>
      <c r="AQ15" s="6"/>
      <c r="AR15" s="6"/>
      <c r="AS15" s="6"/>
      <c r="AT15" s="5"/>
      <c r="AU15" s="5"/>
      <c r="AV15" s="5"/>
      <c r="AW15" s="5"/>
      <c r="AX15" s="5"/>
      <c r="AY15" s="5"/>
      <c r="AZ15" s="5"/>
      <c r="BA15" s="5"/>
      <c r="BB15" s="11"/>
      <c r="BC15" s="5"/>
      <c r="BD15" s="5"/>
      <c r="BE15" s="5"/>
      <c r="BF15" s="5"/>
      <c r="BG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11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</row>
    <row r="16" spans="1:116" ht="15">
      <c r="AJ16" s="41"/>
      <c r="AK16" s="42"/>
      <c r="AL16" s="42"/>
      <c r="AM16" s="42"/>
      <c r="AN16" s="41"/>
      <c r="AT16" s="34"/>
      <c r="AU16" s="34"/>
      <c r="AV16" s="34"/>
      <c r="AW16" s="34"/>
      <c r="AX16" s="34"/>
      <c r="AY16" s="34"/>
      <c r="DF16" s="286"/>
      <c r="DG16" s="286"/>
    </row>
    <row r="17" spans="1:116" ht="15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6"/>
      <c r="DG17" s="286"/>
    </row>
    <row r="18" spans="1:116">
      <c r="B18" s="34" t="s">
        <v>44</v>
      </c>
      <c r="X18" s="34" t="s">
        <v>45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  <c r="BB18" s="34" t="s">
        <v>52</v>
      </c>
      <c r="CL18" s="5" t="s">
        <v>390</v>
      </c>
    </row>
    <row r="19" spans="1:116">
      <c r="B19" s="34" t="s">
        <v>411</v>
      </c>
      <c r="X19" s="34" t="s">
        <v>47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116">
      <c r="B20" s="34" t="s">
        <v>410</v>
      </c>
      <c r="X20" s="34" t="s">
        <v>48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6">
      <c r="X21" s="34" t="s">
        <v>49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4" spans="1:116">
      <c r="A24" s="287"/>
    </row>
    <row r="25" spans="1:116">
      <c r="A25" s="287"/>
      <c r="H25" s="315"/>
    </row>
    <row r="26" spans="1:116">
      <c r="A26" s="287"/>
    </row>
    <row r="27" spans="1:116">
      <c r="A27" s="288"/>
    </row>
    <row r="30" spans="1:116">
      <c r="A30" s="287"/>
    </row>
    <row r="31" spans="1:116" s="34" customFormat="1">
      <c r="A31" s="287"/>
      <c r="AO31" s="42"/>
      <c r="AP31" s="41"/>
      <c r="AQ31" s="42"/>
      <c r="AR31" s="42"/>
      <c r="AS31" s="42"/>
      <c r="AT31" s="41"/>
      <c r="AU31" s="42"/>
      <c r="AV31" s="41"/>
      <c r="AW31" s="42"/>
      <c r="AX31" s="42"/>
      <c r="AY31" s="42"/>
      <c r="DF31" s="5"/>
      <c r="DG31" s="5"/>
      <c r="DH31" s="5"/>
      <c r="DI31" s="5"/>
      <c r="DJ31" s="5"/>
      <c r="DK31" s="5"/>
      <c r="DL31" s="5"/>
    </row>
    <row r="32" spans="1:116" s="34" customFormat="1">
      <c r="A32" s="287"/>
      <c r="AO32" s="42"/>
      <c r="AP32" s="41"/>
      <c r="AQ32" s="42"/>
      <c r="AR32" s="42"/>
      <c r="AS32" s="42"/>
      <c r="AT32" s="41"/>
      <c r="AU32" s="42"/>
      <c r="AV32" s="41"/>
      <c r="AW32" s="42"/>
      <c r="AX32" s="42"/>
      <c r="AY32" s="42"/>
      <c r="DF32" s="5"/>
      <c r="DG32" s="5"/>
      <c r="DH32" s="5"/>
      <c r="DI32" s="5"/>
      <c r="DJ32" s="5"/>
      <c r="DK32" s="5"/>
      <c r="DL32" s="5"/>
    </row>
    <row r="33" spans="1:116" s="34" customFormat="1">
      <c r="A33" s="287"/>
      <c r="AO33" s="42"/>
      <c r="AP33" s="41"/>
      <c r="AQ33" s="42"/>
      <c r="AR33" s="42"/>
      <c r="AS33" s="42"/>
      <c r="AT33" s="41"/>
      <c r="AU33" s="42"/>
      <c r="AV33" s="41"/>
      <c r="AW33" s="42"/>
      <c r="AX33" s="42"/>
      <c r="AY33" s="42"/>
      <c r="DF33" s="5"/>
      <c r="DG33" s="5"/>
      <c r="DH33" s="5"/>
      <c r="DI33" s="5"/>
      <c r="DJ33" s="5"/>
      <c r="DK33" s="5"/>
      <c r="DL33" s="5"/>
    </row>
    <row r="34" spans="1:116" s="34" customFormat="1">
      <c r="A34" s="287"/>
      <c r="AO34" s="42"/>
      <c r="AP34" s="41"/>
      <c r="AQ34" s="42"/>
      <c r="AR34" s="42"/>
      <c r="AS34" s="42"/>
      <c r="AT34" s="41"/>
      <c r="AU34" s="42"/>
      <c r="AV34" s="41"/>
      <c r="AW34" s="42"/>
      <c r="AX34" s="42"/>
      <c r="AY34" s="42"/>
      <c r="DF34" s="5"/>
      <c r="DG34" s="5"/>
      <c r="DH34" s="5"/>
      <c r="DI34" s="5"/>
      <c r="DJ34" s="5"/>
      <c r="DK34" s="5"/>
      <c r="DL34" s="5"/>
    </row>
    <row r="35" spans="1:116" s="34" customFormat="1">
      <c r="A35" s="287"/>
      <c r="AO35" s="42"/>
      <c r="AP35" s="41"/>
      <c r="AQ35" s="42"/>
      <c r="AR35" s="42"/>
      <c r="AS35" s="42"/>
      <c r="AT35" s="41"/>
      <c r="AU35" s="42"/>
      <c r="AV35" s="41"/>
      <c r="AW35" s="42"/>
      <c r="AX35" s="42"/>
      <c r="AY35" s="42"/>
      <c r="DF35" s="5"/>
      <c r="DG35" s="5"/>
      <c r="DH35" s="5"/>
      <c r="DI35" s="5"/>
      <c r="DJ35" s="5"/>
      <c r="DK35" s="5"/>
      <c r="DL35" s="5"/>
    </row>
    <row r="36" spans="1:116" s="34" customFormat="1">
      <c r="A36" s="287"/>
      <c r="AO36" s="42"/>
      <c r="AP36" s="41"/>
      <c r="AQ36" s="42"/>
      <c r="AR36" s="42"/>
      <c r="AS36" s="42"/>
      <c r="AT36" s="41"/>
      <c r="AU36" s="42"/>
      <c r="AV36" s="41"/>
      <c r="AW36" s="42"/>
      <c r="AX36" s="42"/>
      <c r="AY36" s="42"/>
      <c r="DF36" s="5"/>
      <c r="DG36" s="5"/>
      <c r="DH36" s="5"/>
      <c r="DI36" s="5"/>
      <c r="DJ36" s="5"/>
      <c r="DK36" s="5"/>
      <c r="DL36" s="5"/>
    </row>
    <row r="37" spans="1:116" s="34" customFormat="1">
      <c r="A37" s="287"/>
      <c r="AO37" s="42"/>
      <c r="AP37" s="41"/>
      <c r="AQ37" s="42"/>
      <c r="AR37" s="42"/>
      <c r="AS37" s="42"/>
      <c r="AT37" s="41"/>
      <c r="AU37" s="42"/>
      <c r="AV37" s="41"/>
      <c r="AW37" s="42"/>
      <c r="AX37" s="42"/>
      <c r="AY37" s="42"/>
      <c r="DF37" s="5"/>
      <c r="DG37" s="5"/>
      <c r="DH37" s="5"/>
      <c r="DI37" s="5"/>
      <c r="DJ37" s="5"/>
      <c r="DK37" s="5"/>
      <c r="DL37" s="5"/>
    </row>
    <row r="38" spans="1:116" s="34" customFormat="1">
      <c r="A38" s="287"/>
      <c r="AO38" s="42"/>
      <c r="AP38" s="41"/>
      <c r="AQ38" s="42"/>
      <c r="AR38" s="42"/>
      <c r="AS38" s="42"/>
      <c r="AT38" s="41"/>
      <c r="AU38" s="42"/>
      <c r="AV38" s="41"/>
      <c r="AW38" s="42"/>
      <c r="AX38" s="42"/>
      <c r="AY38" s="42"/>
      <c r="DF38" s="5"/>
      <c r="DG38" s="5"/>
      <c r="DH38" s="5"/>
      <c r="DI38" s="5"/>
      <c r="DJ38" s="5"/>
      <c r="DK38" s="5"/>
      <c r="DL38" s="5"/>
    </row>
    <row r="43" spans="1:116" s="34" customFormat="1">
      <c r="A43" s="287"/>
      <c r="AO43" s="42"/>
      <c r="AP43" s="41"/>
      <c r="AQ43" s="42"/>
      <c r="AR43" s="42"/>
      <c r="AS43" s="42"/>
      <c r="AT43" s="41"/>
      <c r="AU43" s="42"/>
      <c r="AV43" s="41"/>
      <c r="AW43" s="42"/>
      <c r="AX43" s="42"/>
      <c r="AY43" s="42"/>
      <c r="DF43" s="5"/>
      <c r="DG43" s="5"/>
      <c r="DH43" s="5"/>
      <c r="DI43" s="5"/>
      <c r="DJ43" s="5"/>
      <c r="DK43" s="5"/>
      <c r="DL43" s="5"/>
    </row>
    <row r="44" spans="1:116" s="34" customFormat="1">
      <c r="A44" s="102"/>
      <c r="AO44" s="42"/>
      <c r="AP44" s="41"/>
      <c r="AQ44" s="42"/>
      <c r="AR44" s="42"/>
      <c r="AS44" s="42"/>
      <c r="AT44" s="41"/>
      <c r="AU44" s="42"/>
      <c r="AV44" s="41"/>
      <c r="AW44" s="42"/>
      <c r="AX44" s="42"/>
      <c r="AY44" s="42"/>
      <c r="DF44" s="5"/>
      <c r="DG44" s="5"/>
      <c r="DH44" s="5"/>
      <c r="DI44" s="5"/>
      <c r="DJ44" s="5"/>
      <c r="DK44" s="5"/>
      <c r="DL44" s="5"/>
    </row>
    <row r="47" spans="1:116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1:116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41:51" s="5" customFormat="1">
      <c r="AO49" s="42"/>
      <c r="AP49" s="41"/>
      <c r="AQ49" s="42"/>
      <c r="AR49" s="42"/>
      <c r="AS49" s="42"/>
      <c r="AT49" s="41"/>
      <c r="AU49" s="42"/>
      <c r="AV49" s="41"/>
      <c r="AW49" s="42"/>
      <c r="AX49" s="42"/>
      <c r="AY49" s="42"/>
    </row>
    <row r="50" spans="41:51" s="5" customFormat="1">
      <c r="AO50" s="42"/>
      <c r="AP50" s="41"/>
      <c r="AQ50" s="42"/>
      <c r="AR50" s="42"/>
      <c r="AS50" s="42"/>
      <c r="AT50" s="41"/>
      <c r="AU50" s="42"/>
      <c r="AV50" s="41"/>
      <c r="AW50" s="42"/>
      <c r="AX50" s="42"/>
      <c r="AY50" s="42"/>
    </row>
    <row r="51" spans="41:51" s="5" customFormat="1">
      <c r="AO51" s="42"/>
      <c r="AP51" s="41"/>
      <c r="AQ51" s="42"/>
      <c r="AR51" s="42"/>
      <c r="AS51" s="42"/>
      <c r="AT51" s="41"/>
      <c r="AU51" s="42"/>
      <c r="AV51" s="41"/>
      <c r="AW51" s="42"/>
      <c r="AX51" s="42"/>
      <c r="AY51" s="42"/>
    </row>
    <row r="52" spans="41:51" s="5" customFormat="1">
      <c r="AO52" s="42"/>
      <c r="AP52" s="41"/>
      <c r="AQ52" s="42"/>
      <c r="AR52" s="42"/>
      <c r="AS52" s="42"/>
      <c r="AT52" s="41"/>
      <c r="AU52" s="42"/>
      <c r="AV52" s="41"/>
      <c r="AW52" s="42"/>
      <c r="AX52" s="42"/>
      <c r="AY52" s="42"/>
    </row>
    <row r="53" spans="41:51" s="5" customFormat="1">
      <c r="AO53" s="42"/>
      <c r="AP53" s="41"/>
      <c r="AQ53" s="42"/>
      <c r="AR53" s="42"/>
      <c r="AS53" s="42"/>
      <c r="AT53" s="41"/>
      <c r="AU53" s="42"/>
      <c r="AV53" s="41"/>
      <c r="AW53" s="42"/>
      <c r="AX53" s="42"/>
      <c r="AY53" s="42"/>
    </row>
    <row r="54" spans="41:51" s="5" customFormat="1">
      <c r="AO54" s="42"/>
      <c r="AP54" s="41"/>
      <c r="AQ54" s="42"/>
      <c r="AR54" s="42"/>
      <c r="AS54" s="42"/>
      <c r="AT54" s="41"/>
      <c r="AU54" s="42"/>
      <c r="AV54" s="41"/>
      <c r="AW54" s="42"/>
      <c r="AX54" s="42"/>
      <c r="AY54" s="42"/>
    </row>
    <row r="55" spans="41:51" s="5" customFormat="1">
      <c r="AO55" s="42"/>
      <c r="AP55" s="41"/>
      <c r="AQ55" s="42"/>
      <c r="AR55" s="42"/>
      <c r="AS55" s="42"/>
      <c r="AT55" s="41"/>
      <c r="AU55" s="42"/>
      <c r="AV55" s="41"/>
      <c r="AW55" s="42"/>
      <c r="AX55" s="42"/>
      <c r="AY55" s="42"/>
    </row>
    <row r="56" spans="41:51" s="5" customFormat="1">
      <c r="AO56" s="42"/>
      <c r="AP56" s="41"/>
      <c r="AQ56" s="42"/>
      <c r="AR56" s="42"/>
      <c r="AS56" s="42"/>
      <c r="AT56" s="41"/>
      <c r="AU56" s="42"/>
      <c r="AV56" s="41"/>
      <c r="AW56" s="42"/>
      <c r="AX56" s="42"/>
      <c r="AY56" s="42"/>
    </row>
    <row r="57" spans="41:51" s="5" customFormat="1">
      <c r="AO57" s="42"/>
      <c r="AP57" s="41"/>
      <c r="AQ57" s="42"/>
      <c r="AR57" s="42"/>
      <c r="AS57" s="42"/>
      <c r="AT57" s="41"/>
      <c r="AU57" s="42"/>
      <c r="AV57" s="41"/>
      <c r="AW57" s="42"/>
      <c r="AX57" s="42"/>
      <c r="AY57" s="42"/>
    </row>
    <row r="58" spans="41:51" s="5" customFormat="1">
      <c r="AO58" s="42"/>
      <c r="AP58" s="41"/>
      <c r="AQ58" s="42"/>
      <c r="AR58" s="42"/>
      <c r="AS58" s="42"/>
      <c r="AT58" s="41"/>
      <c r="AU58" s="42"/>
      <c r="AV58" s="41"/>
      <c r="AW58" s="42"/>
      <c r="AX58" s="42"/>
      <c r="AY58" s="42"/>
    </row>
    <row r="59" spans="41:51" s="5" customFormat="1">
      <c r="AO59" s="42"/>
      <c r="AP59" s="41"/>
      <c r="AQ59" s="42"/>
      <c r="AR59" s="42"/>
      <c r="AS59" s="42"/>
      <c r="AT59" s="41"/>
      <c r="AU59" s="42"/>
      <c r="AV59" s="41"/>
      <c r="AW59" s="42"/>
      <c r="AX59" s="42"/>
      <c r="AY59" s="42"/>
    </row>
    <row r="60" spans="41:51" s="5" customFormat="1">
      <c r="AO60" s="42"/>
      <c r="AP60" s="41"/>
      <c r="AQ60" s="42"/>
      <c r="AR60" s="42"/>
      <c r="AS60" s="42"/>
      <c r="AT60" s="41"/>
      <c r="AU60" s="42"/>
      <c r="AV60" s="41"/>
      <c r="AW60" s="42"/>
      <c r="AX60" s="42"/>
      <c r="AY60" s="42"/>
    </row>
    <row r="61" spans="41:51" s="5" customFormat="1">
      <c r="AO61" s="42"/>
      <c r="AP61" s="41"/>
      <c r="AQ61" s="42"/>
      <c r="AR61" s="42"/>
      <c r="AS61" s="42"/>
      <c r="AT61" s="41"/>
      <c r="AU61" s="42"/>
      <c r="AV61" s="41"/>
      <c r="AW61" s="42"/>
      <c r="AX61" s="42"/>
      <c r="AY61" s="42"/>
    </row>
    <row r="62" spans="41:51" s="5" customFormat="1">
      <c r="AO62" s="42"/>
      <c r="AP62" s="41"/>
      <c r="AQ62" s="42"/>
      <c r="AR62" s="42"/>
      <c r="AS62" s="42"/>
      <c r="AT62" s="41"/>
      <c r="AU62" s="42"/>
      <c r="AV62" s="41"/>
      <c r="AW62" s="42"/>
      <c r="AX62" s="42"/>
      <c r="AY62" s="42"/>
    </row>
  </sheetData>
  <sortState xmlns:xlrd2="http://schemas.microsoft.com/office/spreadsheetml/2017/richdata2" ref="A10:DE13">
    <sortCondition descending="1" ref="C10:C13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7:C7"/>
    <mergeCell ref="D7:E7"/>
    <mergeCell ref="F7:G7"/>
    <mergeCell ref="H7:I7"/>
    <mergeCell ref="J7:K7"/>
    <mergeCell ref="L7:M7"/>
    <mergeCell ref="BZ6:CE6"/>
    <mergeCell ref="CF6:CK6"/>
    <mergeCell ref="CL6:CQ6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D8:D9"/>
    <mergeCell ref="E8:E9"/>
    <mergeCell ref="H8:H9"/>
    <mergeCell ref="I8:I9"/>
    <mergeCell ref="N8:N9"/>
    <mergeCell ref="O8:O9"/>
    <mergeCell ref="CT7:CU7"/>
    <mergeCell ref="CV7:CW7"/>
    <mergeCell ref="CX7:CY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X7:AY7"/>
    <mergeCell ref="AZ7:BA7"/>
    <mergeCell ref="BB7:B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9:C9"/>
    <mergeCell ref="F9:G9"/>
    <mergeCell ref="J9:K9"/>
    <mergeCell ref="L9:M9"/>
    <mergeCell ref="P9:Q9"/>
    <mergeCell ref="R9:S9"/>
    <mergeCell ref="CN8:CN9"/>
    <mergeCell ref="CO8:CO9"/>
    <mergeCell ref="CT8:CT9"/>
    <mergeCell ref="BV8:BV9"/>
    <mergeCell ref="BW8:BW9"/>
    <mergeCell ref="CB8:CB9"/>
    <mergeCell ref="CC8:CC9"/>
    <mergeCell ref="CH8:CH9"/>
    <mergeCell ref="CI8:CI9"/>
    <mergeCell ref="BD8:BD9"/>
    <mergeCell ref="BE8:BE9"/>
    <mergeCell ref="BJ8:BJ9"/>
    <mergeCell ref="BK8:BK9"/>
    <mergeCell ref="BP8:BP9"/>
    <mergeCell ref="BQ8:BQ9"/>
    <mergeCell ref="AL8:AL9"/>
    <mergeCell ref="AM8:AM9"/>
    <mergeCell ref="AR8:AR9"/>
    <mergeCell ref="AZ9:BA9"/>
    <mergeCell ref="BB9:BC9"/>
    <mergeCell ref="BF9:BG9"/>
    <mergeCell ref="BH9:BI9"/>
    <mergeCell ref="BL9:BM9"/>
    <mergeCell ref="BN9:BO9"/>
    <mergeCell ref="AH9:AI9"/>
    <mergeCell ref="AJ9:AK9"/>
    <mergeCell ref="AN9:AO9"/>
    <mergeCell ref="AP9:AQ9"/>
    <mergeCell ref="AT9:AU9"/>
    <mergeCell ref="AV9:AW9"/>
    <mergeCell ref="AS8:AS9"/>
    <mergeCell ref="AX8:AX9"/>
    <mergeCell ref="AY8:AY9"/>
    <mergeCell ref="DB9:DC9"/>
    <mergeCell ref="DD9:DE9"/>
    <mergeCell ref="CJ9:CK9"/>
    <mergeCell ref="CL9:CM9"/>
    <mergeCell ref="CP9:CQ9"/>
    <mergeCell ref="CR9:CS9"/>
    <mergeCell ref="CV9:CW9"/>
    <mergeCell ref="CX9:CY9"/>
    <mergeCell ref="BR9:BS9"/>
    <mergeCell ref="BT9:BU9"/>
    <mergeCell ref="BX9:BY9"/>
    <mergeCell ref="BZ9:CA9"/>
    <mergeCell ref="CD9:CE9"/>
    <mergeCell ref="CF9:CG9"/>
    <mergeCell ref="CU8:CU9"/>
    <mergeCell ref="CZ8:CZ9"/>
    <mergeCell ref="DA8:DA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0.79998168889431442"/>
  </sheetPr>
  <dimension ref="A1:DL72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248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248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248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248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6" customFormat="1" ht="19.5" customHeight="1">
      <c r="A10" s="708" t="s">
        <v>124</v>
      </c>
      <c r="B10" s="377">
        <v>21368.52</v>
      </c>
      <c r="C10" s="378">
        <v>18886.34</v>
      </c>
      <c r="D10" s="699">
        <v>-2482.1800000000003</v>
      </c>
      <c r="E10" s="336">
        <v>-0.11616059511842655</v>
      </c>
      <c r="F10" s="377">
        <v>29339.759999999998</v>
      </c>
      <c r="G10" s="700">
        <v>25576.25</v>
      </c>
      <c r="H10" s="699">
        <v>-3763.5099999999984</v>
      </c>
      <c r="I10" s="392">
        <v>-0.12827337374266179</v>
      </c>
      <c r="J10" s="698">
        <v>1.3730365977615668</v>
      </c>
      <c r="K10" s="620">
        <v>1.3542195046790431</v>
      </c>
      <c r="L10" s="377">
        <v>-313.01</v>
      </c>
      <c r="M10" s="378">
        <v>-303.64</v>
      </c>
      <c r="N10" s="699">
        <v>9.3700000000000045</v>
      </c>
      <c r="O10" s="392">
        <v>2.9935145841985894E-2</v>
      </c>
      <c r="P10" s="698">
        <v>-1.06684580923634E-2</v>
      </c>
      <c r="Q10" s="620">
        <v>-1.1871951517521137E-2</v>
      </c>
      <c r="R10" s="377">
        <v>29652.76</v>
      </c>
      <c r="S10" s="700">
        <v>25879.89</v>
      </c>
      <c r="T10" s="699">
        <v>-3772.869999999999</v>
      </c>
      <c r="U10" s="392">
        <v>-0.12723503646878062</v>
      </c>
      <c r="V10" s="698">
        <v>1.0106681172579461</v>
      </c>
      <c r="W10" s="620">
        <v>1.0118719515175212</v>
      </c>
      <c r="X10" s="377">
        <v>-883.23</v>
      </c>
      <c r="Y10" s="378">
        <v>-793.74</v>
      </c>
      <c r="Z10" s="699">
        <v>89.490000000000009</v>
      </c>
      <c r="AA10" s="392">
        <v>0.10132128664107877</v>
      </c>
      <c r="AB10" s="619">
        <v>-3.010351822918797E-2</v>
      </c>
      <c r="AC10" s="620">
        <v>-3.1034260300083084E-2</v>
      </c>
      <c r="AD10" s="377">
        <v>30536</v>
      </c>
      <c r="AE10" s="378">
        <v>26673.63</v>
      </c>
      <c r="AF10" s="699">
        <v>-3862.369999999999</v>
      </c>
      <c r="AG10" s="392">
        <v>-0.12648578726748752</v>
      </c>
      <c r="AH10" s="619">
        <v>1.0407719763215515</v>
      </c>
      <c r="AI10" s="620">
        <v>1.0429062118176042</v>
      </c>
      <c r="AJ10" s="377">
        <v>3253.3</v>
      </c>
      <c r="AK10" s="700">
        <v>1292.74</v>
      </c>
      <c r="AL10" s="699">
        <v>-1960.5600000000002</v>
      </c>
      <c r="AM10" s="392">
        <v>-0.60263732210371013</v>
      </c>
      <c r="AN10" s="619">
        <v>0.15224732456903894</v>
      </c>
      <c r="AO10" s="620">
        <v>6.8448412979963291E-2</v>
      </c>
      <c r="AP10" s="377">
        <v>5749.81</v>
      </c>
      <c r="AQ10" s="378">
        <v>1821.62</v>
      </c>
      <c r="AR10" s="699">
        <v>-3928.1900000000005</v>
      </c>
      <c r="AS10" s="392">
        <v>-0.68318605310436353</v>
      </c>
      <c r="AT10" s="619">
        <v>0.19597331402847196</v>
      </c>
      <c r="AU10" s="620">
        <v>7.1223107375006103E-2</v>
      </c>
      <c r="AV10" s="377">
        <v>-584.03</v>
      </c>
      <c r="AW10" s="700">
        <v>-1089.21</v>
      </c>
      <c r="AX10" s="699">
        <v>-505.18000000000006</v>
      </c>
      <c r="AY10" s="392">
        <v>-0.86498981216718329</v>
      </c>
      <c r="AZ10" s="619">
        <v>-0.10157379113396789</v>
      </c>
      <c r="BA10" s="620">
        <v>-0.59793480528320953</v>
      </c>
      <c r="BB10" s="377">
        <v>5165.78</v>
      </c>
      <c r="BC10" s="378">
        <v>732.42</v>
      </c>
      <c r="BD10" s="699">
        <v>-4433.3599999999997</v>
      </c>
      <c r="BE10" s="392">
        <v>-0.85821695852320456</v>
      </c>
      <c r="BF10" s="619">
        <v>0.17420907868272634</v>
      </c>
      <c r="BG10" s="620">
        <v>2.8300738527095748E-2</v>
      </c>
      <c r="BH10" s="377">
        <v>5160.34</v>
      </c>
      <c r="BI10" s="378">
        <v>732.42</v>
      </c>
      <c r="BJ10" s="699">
        <v>-4427.92</v>
      </c>
      <c r="BK10" s="392">
        <v>-0.85806749167690499</v>
      </c>
      <c r="BL10" s="619">
        <v>0.1689920094314907</v>
      </c>
      <c r="BM10" s="620">
        <v>2.7458579878329267E-2</v>
      </c>
      <c r="BN10" s="377">
        <v>8698.49</v>
      </c>
      <c r="BO10" s="378">
        <v>7660.86</v>
      </c>
      <c r="BP10" s="699">
        <v>-1037.6300000000001</v>
      </c>
      <c r="BQ10" s="392">
        <v>-0.11928852019143554</v>
      </c>
      <c r="BR10" s="619">
        <v>0.40707030716212445</v>
      </c>
      <c r="BS10" s="701">
        <v>0.40562967732233984</v>
      </c>
      <c r="BT10" s="377">
        <v>12873.73</v>
      </c>
      <c r="BU10" s="700">
        <v>11604.74</v>
      </c>
      <c r="BV10" s="699">
        <v>-1268.9899999999998</v>
      </c>
      <c r="BW10" s="392">
        <v>-9.8572053320987771E-2</v>
      </c>
      <c r="BX10" s="619">
        <v>0.42159189153785692</v>
      </c>
      <c r="BY10" s="620">
        <v>0.43506414387543052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2736.6</v>
      </c>
      <c r="CG10" s="700">
        <v>2475.77</v>
      </c>
      <c r="CH10" s="699">
        <v>-260.82999999999993</v>
      </c>
      <c r="CI10" s="392">
        <v>-9.531170065044213E-2</v>
      </c>
      <c r="CJ10" s="619">
        <v>8.961881058422845E-2</v>
      </c>
      <c r="CK10" s="620">
        <v>9.2817138124807158E-2</v>
      </c>
      <c r="CL10" s="377">
        <v>10844.5</v>
      </c>
      <c r="CM10" s="378">
        <v>7539.89</v>
      </c>
      <c r="CN10" s="699">
        <v>-3304.6099999999997</v>
      </c>
      <c r="CO10" s="392">
        <v>-0.30472682004702839</v>
      </c>
      <c r="CP10" s="619">
        <v>0.355138197537333</v>
      </c>
      <c r="CQ10" s="620">
        <v>0.28267206225774294</v>
      </c>
      <c r="CR10" s="377">
        <v>375.01</v>
      </c>
      <c r="CS10" s="700">
        <v>12.63</v>
      </c>
      <c r="CT10" s="699">
        <v>-362.38</v>
      </c>
      <c r="CU10" s="392">
        <v>-0.96632089810938371</v>
      </c>
      <c r="CV10" s="619">
        <v>1.2280914330626147E-2</v>
      </c>
      <c r="CW10" s="620">
        <v>4.7350135695816429E-4</v>
      </c>
      <c r="CX10" s="377">
        <v>-1454.18</v>
      </c>
      <c r="CY10" s="700">
        <v>4308.1899999999996</v>
      </c>
      <c r="CZ10" s="699">
        <v>5762.37</v>
      </c>
      <c r="DA10" s="392">
        <v>3.9626249845273622</v>
      </c>
      <c r="DB10" s="619">
        <v>-6.8052443501000537E-2</v>
      </c>
      <c r="DC10" s="620">
        <v>0.22811142868337642</v>
      </c>
      <c r="DD10" s="800">
        <v>1.0476218234215353</v>
      </c>
      <c r="DE10" s="799">
        <v>0.83848505059116429</v>
      </c>
    </row>
    <row r="11" spans="1:116" s="6" customFormat="1" ht="19.5" customHeight="1">
      <c r="A11" s="708" t="s">
        <v>490</v>
      </c>
      <c r="B11" s="377">
        <v>9748.61</v>
      </c>
      <c r="C11" s="378">
        <v>12613.41</v>
      </c>
      <c r="D11" s="703">
        <v>2864.7999999999993</v>
      </c>
      <c r="E11" s="336">
        <v>0.29386753598718168</v>
      </c>
      <c r="F11" s="377">
        <v>5774.81</v>
      </c>
      <c r="G11" s="700">
        <v>6835.54</v>
      </c>
      <c r="H11" s="703">
        <v>1060.7299999999996</v>
      </c>
      <c r="I11" s="352">
        <v>0.18368223370119527</v>
      </c>
      <c r="J11" s="693">
        <v>0.59237265620432045</v>
      </c>
      <c r="K11" s="620">
        <v>0.54192641006674647</v>
      </c>
      <c r="L11" s="377">
        <v>-578.80999999999995</v>
      </c>
      <c r="M11" s="378">
        <v>-471.47</v>
      </c>
      <c r="N11" s="703">
        <v>107.33999999999992</v>
      </c>
      <c r="O11" s="352">
        <v>0.18544945664380355</v>
      </c>
      <c r="P11" s="693">
        <v>-0.10023013744175131</v>
      </c>
      <c r="Q11" s="620">
        <v>-6.897333641526493E-2</v>
      </c>
      <c r="R11" s="377">
        <v>6353.62</v>
      </c>
      <c r="S11" s="700">
        <v>7307.01</v>
      </c>
      <c r="T11" s="703">
        <v>953.39000000000033</v>
      </c>
      <c r="U11" s="352">
        <v>0.15005461453470625</v>
      </c>
      <c r="V11" s="693">
        <v>1.1002301374417511</v>
      </c>
      <c r="W11" s="620">
        <v>1.0689733364152649</v>
      </c>
      <c r="X11" s="377">
        <v>320.12</v>
      </c>
      <c r="Y11" s="378">
        <v>509.19</v>
      </c>
      <c r="Z11" s="703">
        <v>189.07</v>
      </c>
      <c r="AA11" s="352">
        <v>0.59062226665000617</v>
      </c>
      <c r="AB11" s="621">
        <v>5.5433858429974316E-2</v>
      </c>
      <c r="AC11" s="620">
        <v>7.4491554434616719E-2</v>
      </c>
      <c r="AD11" s="377">
        <v>6033.49</v>
      </c>
      <c r="AE11" s="378">
        <v>6797.82</v>
      </c>
      <c r="AF11" s="703">
        <v>764.32999999999993</v>
      </c>
      <c r="AG11" s="352">
        <v>0.12668124087385577</v>
      </c>
      <c r="AH11" s="621">
        <v>1.0447945473530731</v>
      </c>
      <c r="AI11" s="620">
        <v>0.99448178198064818</v>
      </c>
      <c r="AJ11" s="377">
        <v>1207.78</v>
      </c>
      <c r="AK11" s="700">
        <v>2062.88</v>
      </c>
      <c r="AL11" s="703">
        <v>855.10000000000014</v>
      </c>
      <c r="AM11" s="352">
        <v>0.70799317756545077</v>
      </c>
      <c r="AN11" s="621">
        <v>0.12389253442285617</v>
      </c>
      <c r="AO11" s="620">
        <v>0.16354657463762773</v>
      </c>
      <c r="AP11" s="377">
        <v>838.99</v>
      </c>
      <c r="AQ11" s="378">
        <v>1278.21</v>
      </c>
      <c r="AR11" s="703">
        <v>439.22</v>
      </c>
      <c r="AS11" s="352">
        <v>0.52351041132790621</v>
      </c>
      <c r="AT11" s="621">
        <v>0.14528443360041282</v>
      </c>
      <c r="AU11" s="620">
        <v>0.18699473633392535</v>
      </c>
      <c r="AV11" s="377">
        <v>361.4</v>
      </c>
      <c r="AW11" s="700">
        <v>-1971.59</v>
      </c>
      <c r="AX11" s="703">
        <v>-2332.9899999999998</v>
      </c>
      <c r="AY11" s="352">
        <v>-6.4554233536247922</v>
      </c>
      <c r="AZ11" s="621">
        <v>0.43075602808138352</v>
      </c>
      <c r="BA11" s="620">
        <v>-1.5424617238169001</v>
      </c>
      <c r="BB11" s="377">
        <v>1200.3900000000001</v>
      </c>
      <c r="BC11" s="378">
        <v>-693.38</v>
      </c>
      <c r="BD11" s="703">
        <v>-1893.77</v>
      </c>
      <c r="BE11" s="352">
        <v>-1.5776289372620564</v>
      </c>
      <c r="BF11" s="621">
        <v>0.18893009024776428</v>
      </c>
      <c r="BG11" s="620">
        <v>-9.4892438904558771E-2</v>
      </c>
      <c r="BH11" s="377">
        <v>1200.3900000000001</v>
      </c>
      <c r="BI11" s="378">
        <v>-724.96</v>
      </c>
      <c r="BJ11" s="703">
        <v>-1925.3500000000001</v>
      </c>
      <c r="BK11" s="352">
        <v>-1.6039370537908513</v>
      </c>
      <c r="BL11" s="621">
        <v>0.19895450228640474</v>
      </c>
      <c r="BM11" s="620">
        <v>-0.10664595414412269</v>
      </c>
      <c r="BN11" s="377">
        <v>1651.04</v>
      </c>
      <c r="BO11" s="378">
        <v>3221.43</v>
      </c>
      <c r="BP11" s="703">
        <v>1570.3899999999999</v>
      </c>
      <c r="BQ11" s="352">
        <v>0.95115200116290333</v>
      </c>
      <c r="BR11" s="621">
        <v>0.16936158077920851</v>
      </c>
      <c r="BS11" s="620">
        <v>0.25539723199356873</v>
      </c>
      <c r="BT11" s="377">
        <v>-629.22</v>
      </c>
      <c r="BU11" s="700">
        <v>-57.01</v>
      </c>
      <c r="BV11" s="703">
        <v>572.21</v>
      </c>
      <c r="BW11" s="352">
        <v>0.90939575982963039</v>
      </c>
      <c r="BX11" s="621">
        <v>-0.10428789970647172</v>
      </c>
      <c r="BY11" s="620">
        <v>-8.3865121465410974E-3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388.38</v>
      </c>
      <c r="CG11" s="700">
        <v>374.88</v>
      </c>
      <c r="CH11" s="703">
        <v>-13.5</v>
      </c>
      <c r="CI11" s="352">
        <v>-3.4759771357948402E-2</v>
      </c>
      <c r="CJ11" s="621">
        <v>6.43707041861344E-2</v>
      </c>
      <c r="CK11" s="620">
        <v>5.5147091273378822E-2</v>
      </c>
      <c r="CL11" s="377">
        <v>834.8</v>
      </c>
      <c r="CM11" s="378">
        <v>919.25</v>
      </c>
      <c r="CN11" s="703">
        <v>84.450000000000045</v>
      </c>
      <c r="CO11" s="352">
        <v>0.10116195495927174</v>
      </c>
      <c r="CP11" s="621">
        <v>0.13836104808328181</v>
      </c>
      <c r="CQ11" s="620">
        <v>0.13522717577105603</v>
      </c>
      <c r="CR11" s="377">
        <v>-57.11</v>
      </c>
      <c r="CS11" s="700">
        <v>217.5</v>
      </c>
      <c r="CT11" s="703">
        <v>274.61</v>
      </c>
      <c r="CU11" s="352">
        <v>4.8084398529154271</v>
      </c>
      <c r="CV11" s="621">
        <v>-9.4655000671253296E-3</v>
      </c>
      <c r="CW11" s="620">
        <v>3.1995551515044532E-2</v>
      </c>
      <c r="CX11" s="377">
        <v>4296.26</v>
      </c>
      <c r="CY11" s="700">
        <v>6068.15</v>
      </c>
      <c r="CZ11" s="703">
        <v>1771.8899999999994</v>
      </c>
      <c r="DA11" s="352">
        <v>0.4124261567037375</v>
      </c>
      <c r="DB11" s="621">
        <v>0.44070487997776092</v>
      </c>
      <c r="DC11" s="620">
        <v>0.48108719212330364</v>
      </c>
      <c r="DD11" s="804">
        <v>0.2879311973666982</v>
      </c>
      <c r="DE11" s="799">
        <v>0.10733882332865537</v>
      </c>
    </row>
    <row r="12" spans="1:116" s="6" customFormat="1" ht="19.5" customHeight="1">
      <c r="A12" s="708" t="s">
        <v>20</v>
      </c>
      <c r="B12" s="377">
        <v>11565.36</v>
      </c>
      <c r="C12" s="378">
        <v>12081.61</v>
      </c>
      <c r="D12" s="703">
        <v>516.25</v>
      </c>
      <c r="E12" s="336">
        <v>4.4637607476118335E-2</v>
      </c>
      <c r="F12" s="377">
        <v>1893.59</v>
      </c>
      <c r="G12" s="700">
        <v>4107.6400000000003</v>
      </c>
      <c r="H12" s="703">
        <v>2214.0500000000002</v>
      </c>
      <c r="I12" s="352">
        <v>1.1692341003068247</v>
      </c>
      <c r="J12" s="693">
        <v>0.16372944724591365</v>
      </c>
      <c r="K12" s="620">
        <v>0.33999111045630509</v>
      </c>
      <c r="L12" s="377">
        <v>315.72000000000003</v>
      </c>
      <c r="M12" s="378">
        <v>1288.6099999999999</v>
      </c>
      <c r="N12" s="703">
        <v>972.88999999999987</v>
      </c>
      <c r="O12" s="352">
        <v>3.0814962625110849</v>
      </c>
      <c r="P12" s="693">
        <v>0.16673091851984856</v>
      </c>
      <c r="Q12" s="620">
        <v>0.31371054912309737</v>
      </c>
      <c r="R12" s="377">
        <v>1577.87</v>
      </c>
      <c r="S12" s="700">
        <v>2819.02</v>
      </c>
      <c r="T12" s="703">
        <v>1241.1500000000001</v>
      </c>
      <c r="U12" s="352">
        <v>0.78659838896740553</v>
      </c>
      <c r="V12" s="693">
        <v>0.83326908148015144</v>
      </c>
      <c r="W12" s="620">
        <v>0.68628701638897271</v>
      </c>
      <c r="X12" s="377">
        <v>566.80999999999995</v>
      </c>
      <c r="Y12" s="378">
        <v>352.3</v>
      </c>
      <c r="Z12" s="703">
        <v>-214.50999999999993</v>
      </c>
      <c r="AA12" s="352">
        <v>-0.3784513328981492</v>
      </c>
      <c r="AB12" s="621">
        <v>0.29933090056453615</v>
      </c>
      <c r="AC12" s="620">
        <v>8.5767009767165572E-2</v>
      </c>
      <c r="AD12" s="377">
        <v>1011.06</v>
      </c>
      <c r="AE12" s="378">
        <v>2466.7199999999998</v>
      </c>
      <c r="AF12" s="703">
        <v>1455.6599999999999</v>
      </c>
      <c r="AG12" s="352">
        <v>1.4397365141534626</v>
      </c>
      <c r="AH12" s="621">
        <v>0.53393818091561529</v>
      </c>
      <c r="AI12" s="620">
        <v>0.60052000662180705</v>
      </c>
      <c r="AJ12" s="377">
        <v>779.63</v>
      </c>
      <c r="AK12" s="700">
        <v>605.32000000000005</v>
      </c>
      <c r="AL12" s="703">
        <v>-174.30999999999995</v>
      </c>
      <c r="AM12" s="352">
        <v>-0.2235804163513461</v>
      </c>
      <c r="AN12" s="621">
        <v>6.7410785310617213E-2</v>
      </c>
      <c r="AO12" s="620">
        <v>5.0102593942363646E-2</v>
      </c>
      <c r="AP12" s="377">
        <v>575.24</v>
      </c>
      <c r="AQ12" s="378">
        <v>487.97</v>
      </c>
      <c r="AR12" s="703">
        <v>-87.269999999999982</v>
      </c>
      <c r="AS12" s="352">
        <v>-0.15171059036228354</v>
      </c>
      <c r="AT12" s="621">
        <v>0.30378276184390496</v>
      </c>
      <c r="AU12" s="620">
        <v>0.11879570751088216</v>
      </c>
      <c r="AV12" s="377">
        <v>214.11</v>
      </c>
      <c r="AW12" s="700">
        <v>327.58999999999997</v>
      </c>
      <c r="AX12" s="703">
        <v>113.47999999999996</v>
      </c>
      <c r="AY12" s="352">
        <v>0.53000793984400518</v>
      </c>
      <c r="AZ12" s="621">
        <v>0.37220986023225089</v>
      </c>
      <c r="BA12" s="620">
        <v>0.67133225403201002</v>
      </c>
      <c r="BB12" s="377">
        <v>789.34</v>
      </c>
      <c r="BC12" s="378">
        <v>815.56</v>
      </c>
      <c r="BD12" s="703">
        <v>26.219999999999914</v>
      </c>
      <c r="BE12" s="352">
        <v>3.3217624851141346E-2</v>
      </c>
      <c r="BF12" s="621">
        <v>0.50025667513800254</v>
      </c>
      <c r="BG12" s="620">
        <v>0.28930621279735508</v>
      </c>
      <c r="BH12" s="377">
        <v>789.34</v>
      </c>
      <c r="BI12" s="378">
        <v>815.56</v>
      </c>
      <c r="BJ12" s="703">
        <v>26.219999999999914</v>
      </c>
      <c r="BK12" s="352">
        <v>3.3217624851141346E-2</v>
      </c>
      <c r="BL12" s="621">
        <v>0.78070539829485897</v>
      </c>
      <c r="BM12" s="620">
        <v>0.33062528377764805</v>
      </c>
      <c r="BN12" s="377">
        <v>639.91999999999996</v>
      </c>
      <c r="BO12" s="378">
        <v>806.24</v>
      </c>
      <c r="BP12" s="703">
        <v>166.32000000000005</v>
      </c>
      <c r="BQ12" s="352">
        <v>0.2599074884360546</v>
      </c>
      <c r="BR12" s="621">
        <v>5.5330746297564445E-2</v>
      </c>
      <c r="BS12" s="620">
        <v>6.6732827826754881E-2</v>
      </c>
      <c r="BT12" s="377">
        <v>-517.83000000000004</v>
      </c>
      <c r="BU12" s="700">
        <v>-70.349999999999994</v>
      </c>
      <c r="BV12" s="703">
        <v>447.48</v>
      </c>
      <c r="BW12" s="352">
        <v>0.86414460344128374</v>
      </c>
      <c r="BX12" s="621">
        <v>-0.5121654501216546</v>
      </c>
      <c r="BY12" s="620">
        <v>-2.8519653629110721E-2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375.62</v>
      </c>
      <c r="CG12" s="700">
        <v>579.02</v>
      </c>
      <c r="CH12" s="703">
        <v>203.39999999999998</v>
      </c>
      <c r="CI12" s="352">
        <v>0.54150471220914742</v>
      </c>
      <c r="CJ12" s="621">
        <v>0.37151108737364746</v>
      </c>
      <c r="CK12" s="620">
        <v>0.23473276253486411</v>
      </c>
      <c r="CL12" s="377">
        <v>696.88</v>
      </c>
      <c r="CM12" s="378">
        <v>253.35</v>
      </c>
      <c r="CN12" s="703">
        <v>-443.53</v>
      </c>
      <c r="CO12" s="352">
        <v>-0.63645103891631272</v>
      </c>
      <c r="CP12" s="621">
        <v>0.68925681957549501</v>
      </c>
      <c r="CQ12" s="620">
        <v>0.10270723876240515</v>
      </c>
      <c r="CR12" s="377">
        <v>135.41999999999999</v>
      </c>
      <c r="CS12" s="700">
        <v>-3.78</v>
      </c>
      <c r="CT12" s="703">
        <v>-139.19999999999999</v>
      </c>
      <c r="CU12" s="352">
        <v>-1.0279131590607</v>
      </c>
      <c r="CV12" s="621">
        <v>0.13393863865645955</v>
      </c>
      <c r="CW12" s="620">
        <v>-1.532399299474606E-3</v>
      </c>
      <c r="CX12" s="377">
        <v>-468.37</v>
      </c>
      <c r="CY12" s="700">
        <v>892.92</v>
      </c>
      <c r="CZ12" s="703">
        <v>1361.29</v>
      </c>
      <c r="DA12" s="352">
        <v>2.9064414885667311</v>
      </c>
      <c r="DB12" s="621">
        <v>-4.0497658525112924E-2</v>
      </c>
      <c r="DC12" s="620">
        <v>7.3907368306045301E-2</v>
      </c>
      <c r="DD12" s="804">
        <v>1.4632366031689517</v>
      </c>
      <c r="DE12" s="799">
        <v>0.63801323214633199</v>
      </c>
    </row>
    <row r="13" spans="1:116" s="6" customFormat="1" ht="19.5" customHeight="1">
      <c r="A13" s="708" t="s">
        <v>18</v>
      </c>
      <c r="B13" s="377">
        <v>11040.47</v>
      </c>
      <c r="C13" s="378">
        <v>10923.09</v>
      </c>
      <c r="D13" s="703">
        <v>-117.3799999999992</v>
      </c>
      <c r="E13" s="336">
        <v>-1.063179375515709E-2</v>
      </c>
      <c r="F13" s="377">
        <v>5921.2</v>
      </c>
      <c r="G13" s="700">
        <v>6030.07</v>
      </c>
      <c r="H13" s="703">
        <v>108.86999999999989</v>
      </c>
      <c r="I13" s="352">
        <v>1.8386475714382202E-2</v>
      </c>
      <c r="J13" s="693">
        <v>0.536317747342278</v>
      </c>
      <c r="K13" s="620">
        <v>0.55204800106929441</v>
      </c>
      <c r="L13" s="377">
        <v>-552.05999999999995</v>
      </c>
      <c r="M13" s="378">
        <v>248.83</v>
      </c>
      <c r="N13" s="703">
        <v>800.89</v>
      </c>
      <c r="O13" s="352">
        <v>1.4507299931166904</v>
      </c>
      <c r="P13" s="693">
        <v>-9.3234479497399173E-2</v>
      </c>
      <c r="Q13" s="620">
        <v>4.1264860938596076E-2</v>
      </c>
      <c r="R13" s="377">
        <v>6473.26</v>
      </c>
      <c r="S13" s="700">
        <v>5781.25</v>
      </c>
      <c r="T13" s="703">
        <v>-692.01000000000022</v>
      </c>
      <c r="U13" s="352">
        <v>-0.10690285883774175</v>
      </c>
      <c r="V13" s="693">
        <v>1.0932344794973992</v>
      </c>
      <c r="W13" s="620">
        <v>0.95873679741694551</v>
      </c>
      <c r="X13" s="377">
        <v>49.58</v>
      </c>
      <c r="Y13" s="378">
        <v>60.28</v>
      </c>
      <c r="Z13" s="703">
        <v>10.700000000000003</v>
      </c>
      <c r="AA13" s="352">
        <v>0.21581282775312632</v>
      </c>
      <c r="AB13" s="621">
        <v>8.3733027089103566E-3</v>
      </c>
      <c r="AC13" s="620">
        <v>9.9965672040291421E-3</v>
      </c>
      <c r="AD13" s="377">
        <v>6423.68</v>
      </c>
      <c r="AE13" s="378">
        <v>5720.97</v>
      </c>
      <c r="AF13" s="703">
        <v>-702.71</v>
      </c>
      <c r="AG13" s="352">
        <v>-0.10939368088074126</v>
      </c>
      <c r="AH13" s="621">
        <v>1.0848611767884888</v>
      </c>
      <c r="AI13" s="620">
        <v>0.94874023021291631</v>
      </c>
      <c r="AJ13" s="377">
        <v>4934.0600000000004</v>
      </c>
      <c r="AK13" s="700">
        <v>4414.45</v>
      </c>
      <c r="AL13" s="703">
        <v>-519.61000000000058</v>
      </c>
      <c r="AM13" s="352">
        <v>-0.1053108393493392</v>
      </c>
      <c r="AN13" s="621">
        <v>0.4469066987184423</v>
      </c>
      <c r="AO13" s="620">
        <v>0.40413930490364902</v>
      </c>
      <c r="AP13" s="377">
        <v>2943.66</v>
      </c>
      <c r="AQ13" s="378">
        <v>2471.19</v>
      </c>
      <c r="AR13" s="703">
        <v>-472.4699999999998</v>
      </c>
      <c r="AS13" s="352">
        <v>-0.16050427019424793</v>
      </c>
      <c r="AT13" s="621">
        <v>0.49713909342700802</v>
      </c>
      <c r="AU13" s="620">
        <v>0.40981116305449194</v>
      </c>
      <c r="AV13" s="377">
        <v>-1104.3599999999999</v>
      </c>
      <c r="AW13" s="700">
        <v>-260.58</v>
      </c>
      <c r="AX13" s="703">
        <v>843.78</v>
      </c>
      <c r="AY13" s="352">
        <v>0.76404433336955346</v>
      </c>
      <c r="AZ13" s="621">
        <v>-0.37516561015878191</v>
      </c>
      <c r="BA13" s="620">
        <v>-0.10544717322423609</v>
      </c>
      <c r="BB13" s="377">
        <v>1839.3</v>
      </c>
      <c r="BC13" s="378">
        <v>2210.61</v>
      </c>
      <c r="BD13" s="703">
        <v>371.31000000000017</v>
      </c>
      <c r="BE13" s="352">
        <v>0.20187571358669068</v>
      </c>
      <c r="BF13" s="621">
        <v>0.28413813132795529</v>
      </c>
      <c r="BG13" s="620">
        <v>0.38237578378378378</v>
      </c>
      <c r="BH13" s="377">
        <v>1837.7</v>
      </c>
      <c r="BI13" s="378">
        <v>1837.23</v>
      </c>
      <c r="BJ13" s="703">
        <v>-0.47000000000002728</v>
      </c>
      <c r="BK13" s="352">
        <v>-2.5575447570333964E-4</v>
      </c>
      <c r="BL13" s="621">
        <v>0.28608212115173859</v>
      </c>
      <c r="BM13" s="620">
        <v>0.32113959695646016</v>
      </c>
      <c r="BN13" s="377">
        <v>1699.55</v>
      </c>
      <c r="BO13" s="378">
        <v>1809.44</v>
      </c>
      <c r="BP13" s="703">
        <v>109.8900000000001</v>
      </c>
      <c r="BQ13" s="352">
        <v>6.4658291900797332E-2</v>
      </c>
      <c r="BR13" s="621">
        <v>0.15393819284867402</v>
      </c>
      <c r="BS13" s="620">
        <v>0.16565275942979504</v>
      </c>
      <c r="BT13" s="377">
        <v>853.3</v>
      </c>
      <c r="BU13" s="700">
        <v>3105.21</v>
      </c>
      <c r="BV13" s="703">
        <v>2251.91</v>
      </c>
      <c r="BW13" s="352">
        <v>2.6390601195359191</v>
      </c>
      <c r="BX13" s="621">
        <v>0.13283662947095745</v>
      </c>
      <c r="BY13" s="620">
        <v>0.54277683679515887</v>
      </c>
      <c r="BZ13" s="377">
        <v>0</v>
      </c>
      <c r="CA13" s="378">
        <v>-3.39</v>
      </c>
      <c r="CB13" s="703">
        <v>-3.39</v>
      </c>
      <c r="CC13" s="352" t="s">
        <v>549</v>
      </c>
      <c r="CD13" s="621">
        <v>0</v>
      </c>
      <c r="CE13" s="620">
        <v>-5.9255685661697228E-4</v>
      </c>
      <c r="CF13" s="377">
        <v>839.85</v>
      </c>
      <c r="CG13" s="700">
        <v>1248.48</v>
      </c>
      <c r="CH13" s="703">
        <v>408.63</v>
      </c>
      <c r="CI13" s="352">
        <v>0.48655116985175922</v>
      </c>
      <c r="CJ13" s="621">
        <v>0.13074281408787486</v>
      </c>
      <c r="CK13" s="620">
        <v>0.21822872694665416</v>
      </c>
      <c r="CL13" s="377">
        <v>2086.6</v>
      </c>
      <c r="CM13" s="378">
        <v>2087.85</v>
      </c>
      <c r="CN13" s="703">
        <v>1.25</v>
      </c>
      <c r="CO13" s="352">
        <v>5.9906067286494779E-4</v>
      </c>
      <c r="CP13" s="621">
        <v>0.32482938128922983</v>
      </c>
      <c r="CQ13" s="620">
        <v>0.36494685341821403</v>
      </c>
      <c r="CR13" s="377">
        <v>-32.28</v>
      </c>
      <c r="CS13" s="700">
        <v>-10.08</v>
      </c>
      <c r="CT13" s="703">
        <v>22.200000000000003</v>
      </c>
      <c r="CU13" s="352">
        <v>0.68773234200743505</v>
      </c>
      <c r="CV13" s="621">
        <v>-5.0251569193982262E-3</v>
      </c>
      <c r="CW13" s="620">
        <v>-1.7619389718876344E-3</v>
      </c>
      <c r="CX13" s="377">
        <v>838.5</v>
      </c>
      <c r="CY13" s="700">
        <v>-2544.33</v>
      </c>
      <c r="CZ13" s="703">
        <v>-3382.83</v>
      </c>
      <c r="DA13" s="352">
        <v>-4.0343828264758494</v>
      </c>
      <c r="DB13" s="621">
        <v>7.5947853669273147E-2</v>
      </c>
      <c r="DC13" s="620">
        <v>-0.23293134085684544</v>
      </c>
      <c r="DD13" s="804">
        <v>0.86946734582046425</v>
      </c>
      <c r="DE13" s="799">
        <v>1.4447375182879825</v>
      </c>
      <c r="DF13" s="857"/>
    </row>
    <row r="14" spans="1:116" s="6" customFormat="1" ht="19.5" customHeight="1">
      <c r="A14" s="708" t="s">
        <v>38</v>
      </c>
      <c r="B14" s="377">
        <v>11018.26</v>
      </c>
      <c r="C14" s="378">
        <v>8167.3</v>
      </c>
      <c r="D14" s="703">
        <v>-2850.96</v>
      </c>
      <c r="E14" s="336">
        <v>-0.25874865904416849</v>
      </c>
      <c r="F14" s="377">
        <v>4544.66</v>
      </c>
      <c r="G14" s="700">
        <v>4793.82</v>
      </c>
      <c r="H14" s="703">
        <v>249.15999999999985</v>
      </c>
      <c r="I14" s="352">
        <v>5.4824783372133416E-2</v>
      </c>
      <c r="J14" s="693">
        <v>0.41246621517372067</v>
      </c>
      <c r="K14" s="620">
        <v>0.58695284855460184</v>
      </c>
      <c r="L14" s="377">
        <v>1483.64</v>
      </c>
      <c r="M14" s="378">
        <v>729.51</v>
      </c>
      <c r="N14" s="703">
        <v>-754.13000000000011</v>
      </c>
      <c r="O14" s="352">
        <v>-0.50829716103637002</v>
      </c>
      <c r="P14" s="693">
        <v>0.32645786483477313</v>
      </c>
      <c r="Q14" s="620">
        <v>0.15217717811682541</v>
      </c>
      <c r="R14" s="377">
        <v>3061.01</v>
      </c>
      <c r="S14" s="700">
        <v>4064.31</v>
      </c>
      <c r="T14" s="703">
        <v>1003.2999999999997</v>
      </c>
      <c r="U14" s="352">
        <v>0.32776763225209971</v>
      </c>
      <c r="V14" s="693">
        <v>0.6735399347805997</v>
      </c>
      <c r="W14" s="620">
        <v>0.84782282188317459</v>
      </c>
      <c r="X14" s="377">
        <v>73.23</v>
      </c>
      <c r="Y14" s="378">
        <v>156.07</v>
      </c>
      <c r="Z14" s="703">
        <v>82.839999999999989</v>
      </c>
      <c r="AA14" s="352">
        <v>1.1312303700669122</v>
      </c>
      <c r="AB14" s="621">
        <v>1.6113416625226092E-2</v>
      </c>
      <c r="AC14" s="620">
        <v>3.2556499826860416E-2</v>
      </c>
      <c r="AD14" s="377">
        <v>2987.78</v>
      </c>
      <c r="AE14" s="378">
        <v>3908.24</v>
      </c>
      <c r="AF14" s="703">
        <v>920.45999999999958</v>
      </c>
      <c r="AG14" s="352">
        <v>0.30807489172562891</v>
      </c>
      <c r="AH14" s="621">
        <v>0.65742651815537367</v>
      </c>
      <c r="AI14" s="620">
        <v>0.81526632205631422</v>
      </c>
      <c r="AJ14" s="377">
        <v>370.34</v>
      </c>
      <c r="AK14" s="700">
        <v>250.56</v>
      </c>
      <c r="AL14" s="703">
        <v>-119.77999999999997</v>
      </c>
      <c r="AM14" s="352">
        <v>-0.32343252146676021</v>
      </c>
      <c r="AN14" s="621">
        <v>3.3611477674333333E-2</v>
      </c>
      <c r="AO14" s="620">
        <v>3.0678437182422587E-2</v>
      </c>
      <c r="AP14" s="377">
        <v>359.81</v>
      </c>
      <c r="AQ14" s="378">
        <v>207.37</v>
      </c>
      <c r="AR14" s="703">
        <v>-152.44</v>
      </c>
      <c r="AS14" s="352">
        <v>-0.42366804702481864</v>
      </c>
      <c r="AT14" s="621">
        <v>7.9172039272464828E-2</v>
      </c>
      <c r="AU14" s="620">
        <v>4.3257777722150607E-2</v>
      </c>
      <c r="AV14" s="377">
        <v>566.91</v>
      </c>
      <c r="AW14" s="700">
        <v>-208.22</v>
      </c>
      <c r="AX14" s="703">
        <v>-775.13</v>
      </c>
      <c r="AY14" s="352">
        <v>-1.3672893404596851</v>
      </c>
      <c r="AZ14" s="621">
        <v>1.5755815569328255</v>
      </c>
      <c r="BA14" s="620">
        <v>-1.0040989535612672</v>
      </c>
      <c r="BB14" s="377">
        <v>926.72</v>
      </c>
      <c r="BC14" s="378">
        <v>-0.85</v>
      </c>
      <c r="BD14" s="703">
        <v>-927.57</v>
      </c>
      <c r="BE14" s="352">
        <v>-1.0009172133977902</v>
      </c>
      <c r="BF14" s="621">
        <v>0.30274974599886967</v>
      </c>
      <c r="BG14" s="620">
        <v>-2.0913759039049677E-4</v>
      </c>
      <c r="BH14" s="377">
        <v>926.72</v>
      </c>
      <c r="BI14" s="378">
        <v>-0.85</v>
      </c>
      <c r="BJ14" s="703">
        <v>-927.57</v>
      </c>
      <c r="BK14" s="352">
        <v>-1.0009172133977902</v>
      </c>
      <c r="BL14" s="621">
        <v>0.31017009284485469</v>
      </c>
      <c r="BM14" s="620">
        <v>-2.1748920230077991E-4</v>
      </c>
      <c r="BN14" s="377">
        <v>570.23</v>
      </c>
      <c r="BO14" s="378">
        <v>682.38</v>
      </c>
      <c r="BP14" s="703">
        <v>112.14999999999998</v>
      </c>
      <c r="BQ14" s="352">
        <v>0.19667502586675548</v>
      </c>
      <c r="BR14" s="621">
        <v>5.1753180629246359E-2</v>
      </c>
      <c r="BS14" s="620">
        <v>8.3550255286324732E-2</v>
      </c>
      <c r="BT14" s="377">
        <v>12.87</v>
      </c>
      <c r="BU14" s="700">
        <v>146.72</v>
      </c>
      <c r="BV14" s="703">
        <v>133.85</v>
      </c>
      <c r="BW14" s="352">
        <v>10.4001554001554</v>
      </c>
      <c r="BX14" s="621">
        <v>4.3075460709958557E-3</v>
      </c>
      <c r="BY14" s="620">
        <v>3.754119501361227E-2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996.33</v>
      </c>
      <c r="CG14" s="700">
        <v>839.34</v>
      </c>
      <c r="CH14" s="703">
        <v>-156.99</v>
      </c>
      <c r="CI14" s="352">
        <v>-0.15756827557134684</v>
      </c>
      <c r="CJ14" s="621">
        <v>0.33346832765464657</v>
      </c>
      <c r="CK14" s="620">
        <v>0.21476163183427838</v>
      </c>
      <c r="CL14" s="377">
        <v>867.16</v>
      </c>
      <c r="CM14" s="378">
        <v>810.28</v>
      </c>
      <c r="CN14" s="703">
        <v>-56.879999999999995</v>
      </c>
      <c r="CO14" s="352">
        <v>-6.5593431431339083E-2</v>
      </c>
      <c r="CP14" s="621">
        <v>0.29023555951241387</v>
      </c>
      <c r="CQ14" s="620">
        <v>0.20732605981208935</v>
      </c>
      <c r="CR14" s="377">
        <v>25.4</v>
      </c>
      <c r="CS14" s="700">
        <v>-293.32</v>
      </c>
      <c r="CT14" s="703">
        <v>-318.71999999999997</v>
      </c>
      <c r="CU14" s="352">
        <v>-12.548031496062992</v>
      </c>
      <c r="CV14" s="621">
        <v>8.5012952760912773E-3</v>
      </c>
      <c r="CW14" s="620">
        <v>-7.505168566925266E-2</v>
      </c>
      <c r="CX14" s="377">
        <v>159.30000000000001</v>
      </c>
      <c r="CY14" s="700">
        <v>2406.08</v>
      </c>
      <c r="CZ14" s="703">
        <v>2246.7799999999997</v>
      </c>
      <c r="DA14" s="352">
        <v>14.104080351537975</v>
      </c>
      <c r="DB14" s="621">
        <v>1.4457818203600207E-2</v>
      </c>
      <c r="DC14" s="620">
        <v>0.29459919434819337</v>
      </c>
      <c r="DD14" s="804">
        <v>0.94668616832564634</v>
      </c>
      <c r="DE14" s="799">
        <v>0.38435715309192892</v>
      </c>
      <c r="DF14" s="825"/>
      <c r="DG14" s="858"/>
    </row>
    <row r="15" spans="1:116" s="6" customFormat="1" ht="19.5" customHeight="1">
      <c r="A15" s="708" t="s">
        <v>496</v>
      </c>
      <c r="B15" s="377">
        <v>3196.42</v>
      </c>
      <c r="C15" s="378">
        <v>8166.66</v>
      </c>
      <c r="D15" s="703">
        <v>4970.24</v>
      </c>
      <c r="E15" s="336">
        <v>1.5549395886648187</v>
      </c>
      <c r="F15" s="377">
        <v>3562.64</v>
      </c>
      <c r="G15" s="700">
        <v>4710.82</v>
      </c>
      <c r="H15" s="703">
        <v>1148.1799999999998</v>
      </c>
      <c r="I15" s="352">
        <v>0.32228347517571238</v>
      </c>
      <c r="J15" s="693">
        <v>1.1145719273437158</v>
      </c>
      <c r="K15" s="620">
        <v>0.57683557292699827</v>
      </c>
      <c r="L15" s="377">
        <v>726.47</v>
      </c>
      <c r="M15" s="378">
        <v>1291.32</v>
      </c>
      <c r="N15" s="703">
        <v>564.84999999999991</v>
      </c>
      <c r="O15" s="352">
        <v>0.77752694536594746</v>
      </c>
      <c r="P15" s="693">
        <v>0.20391339007028497</v>
      </c>
      <c r="Q15" s="620">
        <v>0.27411788181250824</v>
      </c>
      <c r="R15" s="377">
        <v>2836.18</v>
      </c>
      <c r="S15" s="700">
        <v>3419.5</v>
      </c>
      <c r="T15" s="703">
        <v>583.32000000000016</v>
      </c>
      <c r="U15" s="352">
        <v>0.2056710081870686</v>
      </c>
      <c r="V15" s="693">
        <v>0.79608941683695233</v>
      </c>
      <c r="W15" s="620">
        <v>0.72588211818749182</v>
      </c>
      <c r="X15" s="377">
        <v>190.82</v>
      </c>
      <c r="Y15" s="378">
        <v>212.89</v>
      </c>
      <c r="Z15" s="703">
        <v>22.069999999999993</v>
      </c>
      <c r="AA15" s="352">
        <v>0.11565873598155327</v>
      </c>
      <c r="AB15" s="621">
        <v>5.356140390272382E-2</v>
      </c>
      <c r="AC15" s="620">
        <v>4.5191707600799859E-2</v>
      </c>
      <c r="AD15" s="377">
        <v>2645.36</v>
      </c>
      <c r="AE15" s="378">
        <v>3206.61</v>
      </c>
      <c r="AF15" s="703">
        <v>561.25</v>
      </c>
      <c r="AG15" s="352">
        <v>0.2121639398796383</v>
      </c>
      <c r="AH15" s="621">
        <v>0.74252801293422865</v>
      </c>
      <c r="AI15" s="620">
        <v>0.680690410586692</v>
      </c>
      <c r="AJ15" s="377">
        <v>3261.99</v>
      </c>
      <c r="AK15" s="700">
        <v>2128.9299999999998</v>
      </c>
      <c r="AL15" s="703">
        <v>-1133.06</v>
      </c>
      <c r="AM15" s="352">
        <v>-0.34735238305451582</v>
      </c>
      <c r="AN15" s="621">
        <v>1.0205135745615406</v>
      </c>
      <c r="AO15" s="620">
        <v>0.26068551892695419</v>
      </c>
      <c r="AP15" s="377">
        <v>1159.82</v>
      </c>
      <c r="AQ15" s="378">
        <v>673.89</v>
      </c>
      <c r="AR15" s="703">
        <v>-485.92999999999995</v>
      </c>
      <c r="AS15" s="352">
        <v>-0.41897018502871131</v>
      </c>
      <c r="AT15" s="621">
        <v>0.32555071519996409</v>
      </c>
      <c r="AU15" s="620">
        <v>0.1430515281840529</v>
      </c>
      <c r="AV15" s="377">
        <v>-666.26</v>
      </c>
      <c r="AW15" s="700">
        <v>6.29</v>
      </c>
      <c r="AX15" s="703">
        <v>672.55</v>
      </c>
      <c r="AY15" s="352">
        <v>1.0094407588629064</v>
      </c>
      <c r="AZ15" s="621">
        <v>-0.57445120794606064</v>
      </c>
      <c r="BA15" s="620">
        <v>9.333867545148318E-3</v>
      </c>
      <c r="BB15" s="377">
        <v>493.55</v>
      </c>
      <c r="BC15" s="378">
        <v>680.18</v>
      </c>
      <c r="BD15" s="703">
        <v>186.62999999999994</v>
      </c>
      <c r="BE15" s="352">
        <v>0.37813797994124188</v>
      </c>
      <c r="BF15" s="621">
        <v>0.17401927945334925</v>
      </c>
      <c r="BG15" s="620">
        <v>0.19891212165521274</v>
      </c>
      <c r="BH15" s="377">
        <v>493.55</v>
      </c>
      <c r="BI15" s="378">
        <v>680.18</v>
      </c>
      <c r="BJ15" s="703">
        <v>186.62999999999994</v>
      </c>
      <c r="BK15" s="352">
        <v>0.37813797994124188</v>
      </c>
      <c r="BL15" s="621">
        <v>0.18657195996008105</v>
      </c>
      <c r="BM15" s="620">
        <v>0.21211809356298394</v>
      </c>
      <c r="BN15" s="377">
        <v>267.86</v>
      </c>
      <c r="BO15" s="378">
        <v>282.25</v>
      </c>
      <c r="BP15" s="703">
        <v>14.389999999999986</v>
      </c>
      <c r="BQ15" s="352">
        <v>5.3722093631001215E-2</v>
      </c>
      <c r="BR15" s="621">
        <v>8.3800001251400011E-2</v>
      </c>
      <c r="BS15" s="620">
        <v>3.4561252703063434E-2</v>
      </c>
      <c r="BT15" s="377">
        <v>-11.27</v>
      </c>
      <c r="BU15" s="700">
        <v>-104.84</v>
      </c>
      <c r="BV15" s="703">
        <v>-93.570000000000007</v>
      </c>
      <c r="BW15" s="352">
        <v>-8.3025732031943225</v>
      </c>
      <c r="BX15" s="621">
        <v>-4.260289714821423E-3</v>
      </c>
      <c r="BY15" s="620">
        <v>-3.2694964464028989E-2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478.12</v>
      </c>
      <c r="CG15" s="700">
        <v>568.29999999999995</v>
      </c>
      <c r="CH15" s="703">
        <v>90.17999999999995</v>
      </c>
      <c r="CI15" s="352">
        <v>0.18861373713712029</v>
      </c>
      <c r="CJ15" s="621">
        <v>0.180739105452566</v>
      </c>
      <c r="CK15" s="620">
        <v>0.17722766410633034</v>
      </c>
      <c r="CL15" s="377">
        <v>1165.3399999999999</v>
      </c>
      <c r="CM15" s="378">
        <v>1630.53</v>
      </c>
      <c r="CN15" s="703">
        <v>465.19000000000005</v>
      </c>
      <c r="CO15" s="352">
        <v>0.39918821974702667</v>
      </c>
      <c r="CP15" s="621">
        <v>0.44052227296095803</v>
      </c>
      <c r="CQ15" s="620">
        <v>0.50849027477616549</v>
      </c>
      <c r="CR15" s="377">
        <v>6.99</v>
      </c>
      <c r="CS15" s="700">
        <v>-2.15</v>
      </c>
      <c r="CT15" s="703">
        <v>-9.14</v>
      </c>
      <c r="CU15" s="352">
        <v>-1.30758226037196</v>
      </c>
      <c r="CV15" s="621">
        <v>2.6423624761847159E-3</v>
      </c>
      <c r="CW15" s="620">
        <v>-6.704900190543907E-4</v>
      </c>
      <c r="CX15" s="377">
        <v>512.62</v>
      </c>
      <c r="CY15" s="700">
        <v>434.59</v>
      </c>
      <c r="CZ15" s="703">
        <v>-78.03000000000003</v>
      </c>
      <c r="DA15" s="352">
        <v>-0.15221801724474274</v>
      </c>
      <c r="DB15" s="621">
        <v>0.16037316748111949</v>
      </c>
      <c r="DC15" s="620">
        <v>5.3215145481751415E-2</v>
      </c>
      <c r="DD15" s="804">
        <v>0.80621919133879683</v>
      </c>
      <c r="DE15" s="799">
        <v>0.86447057796239635</v>
      </c>
      <c r="DF15" s="825"/>
      <c r="DG15" s="858"/>
    </row>
    <row r="16" spans="1:116" s="6" customFormat="1" ht="19.5" customHeight="1">
      <c r="A16" s="708" t="s">
        <v>0</v>
      </c>
      <c r="B16" s="377">
        <v>5751.25</v>
      </c>
      <c r="C16" s="378">
        <v>7743.33</v>
      </c>
      <c r="D16" s="703">
        <v>1992.08</v>
      </c>
      <c r="E16" s="336">
        <v>0.34637339708758963</v>
      </c>
      <c r="F16" s="377">
        <v>5681.7</v>
      </c>
      <c r="G16" s="700">
        <v>7061.17</v>
      </c>
      <c r="H16" s="703">
        <v>1379.4700000000003</v>
      </c>
      <c r="I16" s="352">
        <v>0.2427917700688175</v>
      </c>
      <c r="J16" s="693">
        <v>0.98790697674418604</v>
      </c>
      <c r="K16" s="620">
        <v>0.91190353504241717</v>
      </c>
      <c r="L16" s="377">
        <v>530.14</v>
      </c>
      <c r="M16" s="378">
        <v>362.8</v>
      </c>
      <c r="N16" s="703">
        <v>-167.33999999999997</v>
      </c>
      <c r="O16" s="352">
        <v>-0.31565246915909001</v>
      </c>
      <c r="P16" s="693">
        <v>9.3306580776880158E-2</v>
      </c>
      <c r="Q16" s="620">
        <v>5.1379587235543117E-2</v>
      </c>
      <c r="R16" s="377">
        <v>5151.5600000000004</v>
      </c>
      <c r="S16" s="700">
        <v>6698.37</v>
      </c>
      <c r="T16" s="703">
        <v>1546.8099999999995</v>
      </c>
      <c r="U16" s="352">
        <v>0.30026050361443901</v>
      </c>
      <c r="V16" s="693">
        <v>0.90669341922311997</v>
      </c>
      <c r="W16" s="620">
        <v>0.94862041276445686</v>
      </c>
      <c r="X16" s="377">
        <v>471.08</v>
      </c>
      <c r="Y16" s="378">
        <v>600.82000000000005</v>
      </c>
      <c r="Z16" s="703">
        <v>129.74000000000007</v>
      </c>
      <c r="AA16" s="352">
        <v>0.27540969686677436</v>
      </c>
      <c r="AB16" s="621">
        <v>8.2911804565534958E-2</v>
      </c>
      <c r="AC16" s="620">
        <v>8.5087882036546353E-2</v>
      </c>
      <c r="AD16" s="377">
        <v>4680.4799999999996</v>
      </c>
      <c r="AE16" s="378">
        <v>6097.55</v>
      </c>
      <c r="AF16" s="703">
        <v>1417.0700000000006</v>
      </c>
      <c r="AG16" s="352">
        <v>0.30276168256247238</v>
      </c>
      <c r="AH16" s="621">
        <v>0.82378161465758482</v>
      </c>
      <c r="AI16" s="620">
        <v>0.86353253072791059</v>
      </c>
      <c r="AJ16" s="377">
        <v>100.61</v>
      </c>
      <c r="AK16" s="700">
        <v>354.92</v>
      </c>
      <c r="AL16" s="703">
        <v>254.31</v>
      </c>
      <c r="AM16" s="352">
        <v>2.5276811450154062</v>
      </c>
      <c r="AN16" s="621">
        <v>1.7493588350358618E-2</v>
      </c>
      <c r="AO16" s="620">
        <v>4.5835577199990186E-2</v>
      </c>
      <c r="AP16" s="377">
        <v>100.61</v>
      </c>
      <c r="AQ16" s="378">
        <v>320.17</v>
      </c>
      <c r="AR16" s="703">
        <v>219.56</v>
      </c>
      <c r="AS16" s="352">
        <v>2.1822880429380778</v>
      </c>
      <c r="AT16" s="621">
        <v>1.7707728320749072E-2</v>
      </c>
      <c r="AU16" s="620">
        <v>4.5342344115776846E-2</v>
      </c>
      <c r="AV16" s="377">
        <v>-50.65</v>
      </c>
      <c r="AW16" s="700">
        <v>-3.39</v>
      </c>
      <c r="AX16" s="703">
        <v>47.26</v>
      </c>
      <c r="AY16" s="352">
        <v>0.93307008884501474</v>
      </c>
      <c r="AZ16" s="621">
        <v>-0.50342908259616337</v>
      </c>
      <c r="BA16" s="620">
        <v>-1.0588125058562638E-2</v>
      </c>
      <c r="BB16" s="377">
        <v>49.96</v>
      </c>
      <c r="BC16" s="378">
        <v>316.77999999999997</v>
      </c>
      <c r="BD16" s="703">
        <v>266.82</v>
      </c>
      <c r="BE16" s="352">
        <v>5.3406725380304243</v>
      </c>
      <c r="BF16" s="621">
        <v>9.6980332171225803E-3</v>
      </c>
      <c r="BG16" s="620">
        <v>4.7292102407003489E-2</v>
      </c>
      <c r="BH16" s="377">
        <v>49.96</v>
      </c>
      <c r="BI16" s="378">
        <v>316.77999999999997</v>
      </c>
      <c r="BJ16" s="703">
        <v>266.82</v>
      </c>
      <c r="BK16" s="352">
        <v>5.3406725380304243</v>
      </c>
      <c r="BL16" s="621">
        <v>1.0674118893788673E-2</v>
      </c>
      <c r="BM16" s="620">
        <v>5.1952013513624322E-2</v>
      </c>
      <c r="BN16" s="377">
        <v>2508.86</v>
      </c>
      <c r="BO16" s="378">
        <v>2793.15</v>
      </c>
      <c r="BP16" s="703">
        <v>284.28999999999996</v>
      </c>
      <c r="BQ16" s="352">
        <v>0.11331441371778415</v>
      </c>
      <c r="BR16" s="621">
        <v>0.43622864594653338</v>
      </c>
      <c r="BS16" s="620">
        <v>0.36071690086823111</v>
      </c>
      <c r="BT16" s="377">
        <v>2491.1799999999998</v>
      </c>
      <c r="BU16" s="700">
        <v>2492.98</v>
      </c>
      <c r="BV16" s="703">
        <v>1.8000000000001819</v>
      </c>
      <c r="BW16" s="352">
        <v>7.2254915341331499E-4</v>
      </c>
      <c r="BX16" s="621">
        <v>0.53224882917991323</v>
      </c>
      <c r="BY16" s="620">
        <v>0.40884945592902067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736.67</v>
      </c>
      <c r="CG16" s="700">
        <v>907.66</v>
      </c>
      <c r="CH16" s="703">
        <v>170.99</v>
      </c>
      <c r="CI16" s="352">
        <v>0.23211207189107744</v>
      </c>
      <c r="CJ16" s="621">
        <v>0.15739197689125903</v>
      </c>
      <c r="CK16" s="620">
        <v>0.14885650794171429</v>
      </c>
      <c r="CL16" s="377">
        <v>903.33</v>
      </c>
      <c r="CM16" s="378">
        <v>1628.47</v>
      </c>
      <c r="CN16" s="703">
        <v>725.14</v>
      </c>
      <c r="CO16" s="352">
        <v>0.80274096952387275</v>
      </c>
      <c r="CP16" s="621">
        <v>0.19299943595528665</v>
      </c>
      <c r="CQ16" s="620">
        <v>0.26706956072520932</v>
      </c>
      <c r="CR16" s="377">
        <v>4.91</v>
      </c>
      <c r="CS16" s="700">
        <v>0.01</v>
      </c>
      <c r="CT16" s="703">
        <v>-4.9000000000000004</v>
      </c>
      <c r="CU16" s="352">
        <v>-0.99796334012219967</v>
      </c>
      <c r="CV16" s="621">
        <v>1.0490377055344753E-3</v>
      </c>
      <c r="CW16" s="620">
        <v>1.6400029520053135E-6</v>
      </c>
      <c r="CX16" s="377">
        <v>494.42</v>
      </c>
      <c r="CY16" s="700">
        <v>751.64</v>
      </c>
      <c r="CZ16" s="703">
        <v>257.21999999999997</v>
      </c>
      <c r="DA16" s="352">
        <v>0.52024594474333552</v>
      </c>
      <c r="DB16" s="621">
        <v>8.5967398391653987E-2</v>
      </c>
      <c r="DC16" s="620">
        <v>9.7069348716895695E-2</v>
      </c>
      <c r="DD16" s="804">
        <v>0.89436339862578207</v>
      </c>
      <c r="DE16" s="799">
        <v>0.87672917811252049</v>
      </c>
      <c r="DF16" s="825"/>
      <c r="DG16" s="858"/>
    </row>
    <row r="17" spans="1:111" s="6" customFormat="1" ht="19.5" customHeight="1">
      <c r="A17" s="708" t="s">
        <v>19</v>
      </c>
      <c r="B17" s="377">
        <v>7265.28</v>
      </c>
      <c r="C17" s="378">
        <v>6444.75</v>
      </c>
      <c r="D17" s="703">
        <v>-820.52999999999975</v>
      </c>
      <c r="E17" s="336">
        <v>-0.11293852404862577</v>
      </c>
      <c r="F17" s="377">
        <v>8.58</v>
      </c>
      <c r="G17" s="700">
        <v>22</v>
      </c>
      <c r="H17" s="703">
        <v>13.42</v>
      </c>
      <c r="I17" s="352">
        <v>1.5641025641025641</v>
      </c>
      <c r="J17" s="693">
        <v>1.1809593023255815E-3</v>
      </c>
      <c r="K17" s="620">
        <v>3.4136312502424456E-3</v>
      </c>
      <c r="L17" s="377">
        <v>-13.31</v>
      </c>
      <c r="M17" s="378">
        <v>-15.13</v>
      </c>
      <c r="N17" s="703">
        <v>-1.8200000000000003</v>
      </c>
      <c r="O17" s="352">
        <v>-0.13673929376408717</v>
      </c>
      <c r="P17" s="693">
        <v>-1.5512820512820513</v>
      </c>
      <c r="Q17" s="620">
        <v>-0.68772727272727274</v>
      </c>
      <c r="R17" s="377">
        <v>21.89</v>
      </c>
      <c r="S17" s="700">
        <v>37.130000000000003</v>
      </c>
      <c r="T17" s="703">
        <v>15.240000000000002</v>
      </c>
      <c r="U17" s="352">
        <v>0.69620831429876662</v>
      </c>
      <c r="V17" s="693">
        <v>2.5512820512820515</v>
      </c>
      <c r="W17" s="620">
        <v>1.6877272727272727</v>
      </c>
      <c r="X17" s="377">
        <v>2.96</v>
      </c>
      <c r="Y17" s="378">
        <v>1.75</v>
      </c>
      <c r="Z17" s="703">
        <v>-1.21</v>
      </c>
      <c r="AA17" s="352">
        <v>-0.40878378378378377</v>
      </c>
      <c r="AB17" s="621">
        <v>0.34498834498834496</v>
      </c>
      <c r="AC17" s="620">
        <v>7.9545454545454544E-2</v>
      </c>
      <c r="AD17" s="377">
        <v>18.920000000000002</v>
      </c>
      <c r="AE17" s="378">
        <v>35.380000000000003</v>
      </c>
      <c r="AF17" s="703">
        <v>16.46</v>
      </c>
      <c r="AG17" s="352">
        <v>0.86997885835095135</v>
      </c>
      <c r="AH17" s="621">
        <v>2.2051282051282053</v>
      </c>
      <c r="AI17" s="620">
        <v>1.6081818181818184</v>
      </c>
      <c r="AJ17" s="377">
        <v>1411.26</v>
      </c>
      <c r="AK17" s="700">
        <v>508.31</v>
      </c>
      <c r="AL17" s="703">
        <v>-902.95</v>
      </c>
      <c r="AM17" s="352">
        <v>-0.63981831838215497</v>
      </c>
      <c r="AN17" s="621">
        <v>0.19424715909090909</v>
      </c>
      <c r="AO17" s="620">
        <v>7.8871950036851698E-2</v>
      </c>
      <c r="AP17" s="377">
        <v>5.57</v>
      </c>
      <c r="AQ17" s="378">
        <v>0.6</v>
      </c>
      <c r="AR17" s="703">
        <v>-4.9700000000000006</v>
      </c>
      <c r="AS17" s="352">
        <v>-0.8922800718132855</v>
      </c>
      <c r="AT17" s="621">
        <v>0.64918414918414924</v>
      </c>
      <c r="AU17" s="620">
        <v>2.7272727272727271E-2</v>
      </c>
      <c r="AV17" s="377">
        <v>28.1</v>
      </c>
      <c r="AW17" s="700">
        <v>-110.35</v>
      </c>
      <c r="AX17" s="703">
        <v>-138.44999999999999</v>
      </c>
      <c r="AY17" s="352">
        <v>-4.9270462633451952</v>
      </c>
      <c r="AZ17" s="621">
        <v>5.0448833034111313</v>
      </c>
      <c r="BA17" s="620">
        <v>-183.91666666666666</v>
      </c>
      <c r="BB17" s="377">
        <v>33.67</v>
      </c>
      <c r="BC17" s="378">
        <v>-109.75</v>
      </c>
      <c r="BD17" s="703">
        <v>-143.42000000000002</v>
      </c>
      <c r="BE17" s="352">
        <v>-4.2595782595782596</v>
      </c>
      <c r="BF17" s="621">
        <v>1.5381452718136135</v>
      </c>
      <c r="BG17" s="620">
        <v>-2.9558308645300295</v>
      </c>
      <c r="BH17" s="377">
        <v>33.67</v>
      </c>
      <c r="BI17" s="378">
        <v>-109.75</v>
      </c>
      <c r="BJ17" s="703">
        <v>-143.42000000000002</v>
      </c>
      <c r="BK17" s="352">
        <v>-4.2595782595782596</v>
      </c>
      <c r="BL17" s="621">
        <v>1.779598308668076</v>
      </c>
      <c r="BM17" s="620">
        <v>-3.1020350480497454</v>
      </c>
      <c r="BN17" s="377">
        <v>2284.73</v>
      </c>
      <c r="BO17" s="378">
        <v>1989.31</v>
      </c>
      <c r="BP17" s="703">
        <v>-295.42000000000007</v>
      </c>
      <c r="BQ17" s="352">
        <v>-0.12930193064388357</v>
      </c>
      <c r="BR17" s="621">
        <v>0.31447239473220578</v>
      </c>
      <c r="BS17" s="620">
        <v>0.30867139920089998</v>
      </c>
      <c r="BT17" s="377">
        <v>-2880.08</v>
      </c>
      <c r="BU17" s="700">
        <v>-1304.4000000000001</v>
      </c>
      <c r="BV17" s="703">
        <v>1575.6799999999998</v>
      </c>
      <c r="BW17" s="352">
        <v>0.54709591400238877</v>
      </c>
      <c r="BX17" s="621">
        <v>-152.22410147991542</v>
      </c>
      <c r="BY17" s="620">
        <v>-36.868287167891467</v>
      </c>
      <c r="BZ17" s="377">
        <v>0</v>
      </c>
      <c r="CA17" s="378">
        <v>-0.83</v>
      </c>
      <c r="CB17" s="703">
        <v>-0.83</v>
      </c>
      <c r="CC17" s="352" t="s">
        <v>549</v>
      </c>
      <c r="CD17" s="621">
        <v>0</v>
      </c>
      <c r="CE17" s="620">
        <v>-2.3459581684567549E-2</v>
      </c>
      <c r="CF17" s="377">
        <v>264.39999999999998</v>
      </c>
      <c r="CG17" s="700">
        <v>3.49</v>
      </c>
      <c r="CH17" s="703">
        <v>-260.90999999999997</v>
      </c>
      <c r="CI17" s="352">
        <v>-0.9868003025718608</v>
      </c>
      <c r="CJ17" s="621">
        <v>13.974630021141646</v>
      </c>
      <c r="CK17" s="620">
        <v>9.8643301300169586E-2</v>
      </c>
      <c r="CL17" s="377">
        <v>2231.06</v>
      </c>
      <c r="CM17" s="378">
        <v>764.86</v>
      </c>
      <c r="CN17" s="703">
        <v>-1466.1999999999998</v>
      </c>
      <c r="CO17" s="352">
        <v>-0.65717640941973765</v>
      </c>
      <c r="CP17" s="621">
        <v>117.92071881606763</v>
      </c>
      <c r="CQ17" s="620">
        <v>21.618428490672695</v>
      </c>
      <c r="CR17" s="377">
        <v>0.04</v>
      </c>
      <c r="CS17" s="700">
        <v>-0.66</v>
      </c>
      <c r="CT17" s="703">
        <v>-0.70000000000000007</v>
      </c>
      <c r="CU17" s="352">
        <v>-17.5</v>
      </c>
      <c r="CV17" s="621">
        <v>2.1141649048625789E-3</v>
      </c>
      <c r="CW17" s="620">
        <v>-1.8654607122668174E-2</v>
      </c>
      <c r="CX17" s="377">
        <v>369.83</v>
      </c>
      <c r="CY17" s="700">
        <v>682.69</v>
      </c>
      <c r="CZ17" s="703">
        <v>312.86000000000007</v>
      </c>
      <c r="DA17" s="352">
        <v>0.84595625016899678</v>
      </c>
      <c r="DB17" s="621">
        <v>5.090375044045102E-2</v>
      </c>
      <c r="DC17" s="620">
        <v>0.10592963264672796</v>
      </c>
      <c r="DD17" s="804">
        <v>-18.546511627906973</v>
      </c>
      <c r="DE17" s="799">
        <v>-18.295929903900507</v>
      </c>
      <c r="DF17" s="825"/>
      <c r="DG17" s="858"/>
    </row>
    <row r="18" spans="1:111" s="6" customFormat="1" ht="19.5" customHeight="1">
      <c r="A18" s="708" t="s">
        <v>264</v>
      </c>
      <c r="B18" s="377">
        <v>5833.18</v>
      </c>
      <c r="C18" s="378">
        <v>5365.75</v>
      </c>
      <c r="D18" s="703">
        <v>-467.43000000000029</v>
      </c>
      <c r="E18" s="336">
        <v>-8.0132963495040482E-2</v>
      </c>
      <c r="F18" s="377">
        <v>4681.82</v>
      </c>
      <c r="G18" s="700">
        <v>4413.7700000000004</v>
      </c>
      <c r="H18" s="703">
        <v>-268.04999999999927</v>
      </c>
      <c r="I18" s="352">
        <v>-5.7253375823931564E-2</v>
      </c>
      <c r="J18" s="693">
        <v>0.80261881169447868</v>
      </c>
      <c r="K18" s="620">
        <v>0.82258211806364445</v>
      </c>
      <c r="L18" s="377">
        <v>341.03</v>
      </c>
      <c r="M18" s="378">
        <v>-128.15</v>
      </c>
      <c r="N18" s="703">
        <v>-469.17999999999995</v>
      </c>
      <c r="O18" s="352">
        <v>-1.3757733923701727</v>
      </c>
      <c r="P18" s="693">
        <v>7.2841330935405457E-2</v>
      </c>
      <c r="Q18" s="620">
        <v>-2.9034136350557457E-2</v>
      </c>
      <c r="R18" s="377">
        <v>4340.79</v>
      </c>
      <c r="S18" s="700">
        <v>4541.92</v>
      </c>
      <c r="T18" s="703">
        <v>201.13000000000011</v>
      </c>
      <c r="U18" s="352">
        <v>4.6334883742360285E-2</v>
      </c>
      <c r="V18" s="693">
        <v>0.92715866906459454</v>
      </c>
      <c r="W18" s="620">
        <v>1.0290341363505573</v>
      </c>
      <c r="X18" s="377">
        <v>479.78</v>
      </c>
      <c r="Y18" s="378">
        <v>516.57000000000005</v>
      </c>
      <c r="Z18" s="703">
        <v>36.790000000000077</v>
      </c>
      <c r="AA18" s="352">
        <v>7.6680978781941883E-2</v>
      </c>
      <c r="AB18" s="621">
        <v>0.10247724175641097</v>
      </c>
      <c r="AC18" s="620">
        <v>0.11703600323532944</v>
      </c>
      <c r="AD18" s="377">
        <v>3861.01</v>
      </c>
      <c r="AE18" s="378">
        <v>4025.35</v>
      </c>
      <c r="AF18" s="703">
        <v>164.33999999999969</v>
      </c>
      <c r="AG18" s="352">
        <v>4.2563992323252121E-2</v>
      </c>
      <c r="AH18" s="621">
        <v>0.82468142730818361</v>
      </c>
      <c r="AI18" s="620">
        <v>0.91199813311522793</v>
      </c>
      <c r="AJ18" s="377">
        <v>742.67</v>
      </c>
      <c r="AK18" s="700">
        <v>383.24</v>
      </c>
      <c r="AL18" s="703">
        <v>-359.42999999999995</v>
      </c>
      <c r="AM18" s="352">
        <v>-0.48397000013464925</v>
      </c>
      <c r="AN18" s="621">
        <v>0.12731820379278538</v>
      </c>
      <c r="AO18" s="620">
        <v>7.1423379769836468E-2</v>
      </c>
      <c r="AP18" s="377">
        <v>684.19</v>
      </c>
      <c r="AQ18" s="378">
        <v>283.5</v>
      </c>
      <c r="AR18" s="703">
        <v>-400.69000000000005</v>
      </c>
      <c r="AS18" s="352">
        <v>-0.5856414153963081</v>
      </c>
      <c r="AT18" s="621">
        <v>0.14613761315044152</v>
      </c>
      <c r="AU18" s="620">
        <v>6.4230804958119697E-2</v>
      </c>
      <c r="AV18" s="377">
        <v>235.96</v>
      </c>
      <c r="AW18" s="700">
        <v>699.28</v>
      </c>
      <c r="AX18" s="703">
        <v>463.31999999999994</v>
      </c>
      <c r="AY18" s="352">
        <v>1.9635531446007795</v>
      </c>
      <c r="AZ18" s="621">
        <v>0.34487496163346437</v>
      </c>
      <c r="BA18" s="620">
        <v>2.466596119929453</v>
      </c>
      <c r="BB18" s="377">
        <v>920.15</v>
      </c>
      <c r="BC18" s="378">
        <v>982.77</v>
      </c>
      <c r="BD18" s="703">
        <v>62.620000000000005</v>
      </c>
      <c r="BE18" s="352">
        <v>6.8054121610606977E-2</v>
      </c>
      <c r="BF18" s="621">
        <v>0.21197754325825482</v>
      </c>
      <c r="BG18" s="620">
        <v>0.21637765526473385</v>
      </c>
      <c r="BH18" s="377">
        <v>920.15</v>
      </c>
      <c r="BI18" s="378">
        <v>982.77</v>
      </c>
      <c r="BJ18" s="703">
        <v>62.620000000000005</v>
      </c>
      <c r="BK18" s="352">
        <v>6.8054121610606977E-2</v>
      </c>
      <c r="BL18" s="621">
        <v>0.23831847107363097</v>
      </c>
      <c r="BM18" s="620">
        <v>0.24414522960736335</v>
      </c>
      <c r="BN18" s="377">
        <v>1487.92</v>
      </c>
      <c r="BO18" s="378">
        <v>1521.62</v>
      </c>
      <c r="BP18" s="703">
        <v>33.699999999999818</v>
      </c>
      <c r="BQ18" s="352">
        <v>2.264906715414795E-2</v>
      </c>
      <c r="BR18" s="621">
        <v>0.25507870492595808</v>
      </c>
      <c r="BS18" s="620">
        <v>0.28358011461585053</v>
      </c>
      <c r="BT18" s="377">
        <v>1197.8499999999999</v>
      </c>
      <c r="BU18" s="700">
        <v>1263.8599999999999</v>
      </c>
      <c r="BV18" s="703">
        <v>66.009999999999991</v>
      </c>
      <c r="BW18" s="352">
        <v>5.5107066828066952E-2</v>
      </c>
      <c r="BX18" s="621">
        <v>0.31024265671417578</v>
      </c>
      <c r="BY18" s="620">
        <v>0.31397518228228599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542.77</v>
      </c>
      <c r="CG18" s="700">
        <v>315.02</v>
      </c>
      <c r="CH18" s="703">
        <v>-227.75</v>
      </c>
      <c r="CI18" s="352">
        <v>-0.41960683162297108</v>
      </c>
      <c r="CJ18" s="621">
        <v>0.14057720648224167</v>
      </c>
      <c r="CK18" s="620">
        <v>7.8259033375979725E-2</v>
      </c>
      <c r="CL18" s="377">
        <v>1181.0899999999999</v>
      </c>
      <c r="CM18" s="378">
        <v>738.55</v>
      </c>
      <c r="CN18" s="703">
        <v>-442.53999999999996</v>
      </c>
      <c r="CO18" s="352">
        <v>-0.37468778839885192</v>
      </c>
      <c r="CP18" s="621">
        <v>0.30590182361610041</v>
      </c>
      <c r="CQ18" s="620">
        <v>0.18347472890556099</v>
      </c>
      <c r="CR18" s="377">
        <v>-10.9</v>
      </c>
      <c r="CS18" s="700">
        <v>-3.18</v>
      </c>
      <c r="CT18" s="703">
        <v>7.7200000000000006</v>
      </c>
      <c r="CU18" s="352">
        <v>0.70825688073394499</v>
      </c>
      <c r="CV18" s="621">
        <v>-2.8230955112781369E-3</v>
      </c>
      <c r="CW18" s="620">
        <v>-7.8999341672152741E-4</v>
      </c>
      <c r="CX18" s="377">
        <v>30.05</v>
      </c>
      <c r="CY18" s="700">
        <v>728.32</v>
      </c>
      <c r="CZ18" s="703">
        <v>698.2700000000001</v>
      </c>
      <c r="DA18" s="352">
        <v>23.236938435940104</v>
      </c>
      <c r="DB18" s="621">
        <v>5.1515639839675781E-3</v>
      </c>
      <c r="DC18" s="620">
        <v>0.13573498578949822</v>
      </c>
      <c r="DD18" s="804">
        <v>0.99221706237487073</v>
      </c>
      <c r="DE18" s="799">
        <v>0.81906666501049608</v>
      </c>
      <c r="DF18" s="825"/>
      <c r="DG18" s="858"/>
    </row>
    <row r="19" spans="1:111" s="6" customFormat="1" ht="19.5" customHeight="1">
      <c r="A19" s="708" t="s">
        <v>21</v>
      </c>
      <c r="B19" s="377">
        <v>2143.09</v>
      </c>
      <c r="C19" s="378">
        <v>2660.53</v>
      </c>
      <c r="D19" s="703">
        <v>517.44000000000005</v>
      </c>
      <c r="E19" s="336">
        <v>0.24144576289376554</v>
      </c>
      <c r="F19" s="377">
        <v>1498.96</v>
      </c>
      <c r="G19" s="700">
        <v>1668.74</v>
      </c>
      <c r="H19" s="703">
        <v>169.77999999999997</v>
      </c>
      <c r="I19" s="352">
        <v>0.11326519720339433</v>
      </c>
      <c r="J19" s="693">
        <v>0.69943866099883811</v>
      </c>
      <c r="K19" s="620">
        <v>0.62722089207789422</v>
      </c>
      <c r="L19" s="377">
        <v>4.22</v>
      </c>
      <c r="M19" s="378">
        <v>24.06</v>
      </c>
      <c r="N19" s="703">
        <v>19.84</v>
      </c>
      <c r="O19" s="352">
        <v>4.7014218009478679</v>
      </c>
      <c r="P19" s="693">
        <v>2.8152852644500186E-3</v>
      </c>
      <c r="Q19" s="620">
        <v>1.4418063928472979E-2</v>
      </c>
      <c r="R19" s="377">
        <v>1494.73</v>
      </c>
      <c r="S19" s="700">
        <v>1644.69</v>
      </c>
      <c r="T19" s="703">
        <v>149.96000000000004</v>
      </c>
      <c r="U19" s="352">
        <v>0.10032581135054494</v>
      </c>
      <c r="V19" s="693">
        <v>0.99717804344345407</v>
      </c>
      <c r="W19" s="620">
        <v>0.98558792861680078</v>
      </c>
      <c r="X19" s="377">
        <v>9.66</v>
      </c>
      <c r="Y19" s="378">
        <v>11.12</v>
      </c>
      <c r="Z19" s="703">
        <v>1.4599999999999991</v>
      </c>
      <c r="AA19" s="352">
        <v>0.15113871635610757</v>
      </c>
      <c r="AB19" s="621">
        <v>6.4444681645941188E-3</v>
      </c>
      <c r="AC19" s="620">
        <v>6.6637103443316506E-3</v>
      </c>
      <c r="AD19" s="377">
        <v>1485.07</v>
      </c>
      <c r="AE19" s="378">
        <v>1633.57</v>
      </c>
      <c r="AF19" s="703">
        <v>148.5</v>
      </c>
      <c r="AG19" s="352">
        <v>9.9995286417475279E-2</v>
      </c>
      <c r="AH19" s="621">
        <v>0.99073357527885997</v>
      </c>
      <c r="AI19" s="620">
        <v>0.978924218272469</v>
      </c>
      <c r="AJ19" s="377">
        <v>1182.08</v>
      </c>
      <c r="AK19" s="700">
        <v>696.84</v>
      </c>
      <c r="AL19" s="703">
        <v>-485.2399999999999</v>
      </c>
      <c r="AM19" s="352">
        <v>-0.41049675148890086</v>
      </c>
      <c r="AN19" s="621">
        <v>0.55157739525638205</v>
      </c>
      <c r="AO19" s="620">
        <v>0.26191773819502129</v>
      </c>
      <c r="AP19" s="377">
        <v>365.36</v>
      </c>
      <c r="AQ19" s="378">
        <v>283.45999999999998</v>
      </c>
      <c r="AR19" s="703">
        <v>-81.900000000000034</v>
      </c>
      <c r="AS19" s="352">
        <v>-0.22416246989270866</v>
      </c>
      <c r="AT19" s="621">
        <v>0.24374232801408977</v>
      </c>
      <c r="AU19" s="620">
        <v>0.16986468832772031</v>
      </c>
      <c r="AV19" s="377">
        <v>46.83</v>
      </c>
      <c r="AW19" s="700">
        <v>-121.44</v>
      </c>
      <c r="AX19" s="703">
        <v>-168.26999999999998</v>
      </c>
      <c r="AY19" s="352">
        <v>-3.5932094811018573</v>
      </c>
      <c r="AZ19" s="621">
        <v>0.12817495073352309</v>
      </c>
      <c r="BA19" s="620">
        <v>-0.42842023565935233</v>
      </c>
      <c r="BB19" s="377">
        <v>412.19</v>
      </c>
      <c r="BC19" s="378">
        <v>162.01</v>
      </c>
      <c r="BD19" s="703">
        <v>-250.18</v>
      </c>
      <c r="BE19" s="352">
        <v>-0.60695310415099835</v>
      </c>
      <c r="BF19" s="621">
        <v>0.27576217778461659</v>
      </c>
      <c r="BG19" s="620">
        <v>9.8504885419136726E-2</v>
      </c>
      <c r="BH19" s="377">
        <v>412.19</v>
      </c>
      <c r="BI19" s="378">
        <v>162.01</v>
      </c>
      <c r="BJ19" s="703">
        <v>-250.18</v>
      </c>
      <c r="BK19" s="352">
        <v>-0.60695310415099835</v>
      </c>
      <c r="BL19" s="621">
        <v>0.27755594012403456</v>
      </c>
      <c r="BM19" s="620">
        <v>9.9175425601596506E-2</v>
      </c>
      <c r="BN19" s="377">
        <v>325.72000000000003</v>
      </c>
      <c r="BO19" s="378">
        <v>487.78</v>
      </c>
      <c r="BP19" s="703">
        <v>162.05999999999995</v>
      </c>
      <c r="BQ19" s="352">
        <v>0.49754390273854826</v>
      </c>
      <c r="BR19" s="621">
        <v>0.15198615083827557</v>
      </c>
      <c r="BS19" s="620">
        <v>0.18333940981684099</v>
      </c>
      <c r="BT19" s="377">
        <v>45.83</v>
      </c>
      <c r="BU19" s="700">
        <v>108.39</v>
      </c>
      <c r="BV19" s="703">
        <v>62.56</v>
      </c>
      <c r="BW19" s="352">
        <v>1.3650447305258566</v>
      </c>
      <c r="BX19" s="621">
        <v>3.0860498158335969E-2</v>
      </c>
      <c r="BY19" s="620">
        <v>6.6351610276878248E-2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138.61000000000001</v>
      </c>
      <c r="CG19" s="700">
        <v>164.24</v>
      </c>
      <c r="CH19" s="703">
        <v>25.629999999999995</v>
      </c>
      <c r="CI19" s="352">
        <v>0.18490729384604279</v>
      </c>
      <c r="CJ19" s="621">
        <v>9.3335667678964646E-2</v>
      </c>
      <c r="CK19" s="620">
        <v>0.10054053392263571</v>
      </c>
      <c r="CL19" s="377">
        <v>217.57</v>
      </c>
      <c r="CM19" s="378">
        <v>215.58</v>
      </c>
      <c r="CN19" s="703">
        <v>-1.9899999999999807</v>
      </c>
      <c r="CO19" s="352">
        <v>-9.1464815921311789E-3</v>
      </c>
      <c r="CP19" s="621">
        <v>0.14650487855791311</v>
      </c>
      <c r="CQ19" s="620">
        <v>0.13196863311642601</v>
      </c>
      <c r="CR19" s="377">
        <v>-20.39</v>
      </c>
      <c r="CS19" s="700">
        <v>56.96</v>
      </c>
      <c r="CT19" s="703">
        <v>77.349999999999994</v>
      </c>
      <c r="CU19" s="352">
        <v>3.7935262383521331</v>
      </c>
      <c r="CV19" s="621">
        <v>-1.3729992525604855E-2</v>
      </c>
      <c r="CW19" s="620">
        <v>3.4868417025288173E-2</v>
      </c>
      <c r="CX19" s="377">
        <v>691.27</v>
      </c>
      <c r="CY19" s="700">
        <v>926.39</v>
      </c>
      <c r="CZ19" s="703">
        <v>235.12</v>
      </c>
      <c r="DA19" s="352">
        <v>0.34012759124509961</v>
      </c>
      <c r="DB19" s="621">
        <v>0.32255761540579253</v>
      </c>
      <c r="DC19" s="620">
        <v>0.34819753958797678</v>
      </c>
      <c r="DD19" s="804">
        <v>0.53452025830432237</v>
      </c>
      <c r="DE19" s="799">
        <v>0.43290461994282459</v>
      </c>
      <c r="DF19" s="825"/>
      <c r="DG19" s="858"/>
    </row>
    <row r="20" spans="1:111" s="6" customFormat="1" ht="19.5" customHeight="1">
      <c r="A20" s="708" t="s">
        <v>494</v>
      </c>
      <c r="B20" s="377">
        <v>2805.87</v>
      </c>
      <c r="C20" s="378">
        <v>2618.62</v>
      </c>
      <c r="D20" s="703">
        <v>-187.25</v>
      </c>
      <c r="E20" s="336">
        <v>-6.6735094640877873E-2</v>
      </c>
      <c r="F20" s="377">
        <v>2282.38</v>
      </c>
      <c r="G20" s="700">
        <v>2031.81</v>
      </c>
      <c r="H20" s="703">
        <v>-250.57000000000016</v>
      </c>
      <c r="I20" s="352">
        <v>-0.10978452317317894</v>
      </c>
      <c r="J20" s="693">
        <v>0.81343041552174555</v>
      </c>
      <c r="K20" s="620">
        <v>0.77590868472706997</v>
      </c>
      <c r="L20" s="377">
        <v>193.07</v>
      </c>
      <c r="M20" s="378">
        <v>-183.8</v>
      </c>
      <c r="N20" s="703">
        <v>-376.87</v>
      </c>
      <c r="O20" s="352">
        <v>-1.9519863262029318</v>
      </c>
      <c r="P20" s="693">
        <v>8.4591522884007037E-2</v>
      </c>
      <c r="Q20" s="620">
        <v>-9.0461214385203353E-2</v>
      </c>
      <c r="R20" s="377">
        <v>2089.3200000000002</v>
      </c>
      <c r="S20" s="700">
        <v>2215.61</v>
      </c>
      <c r="T20" s="703">
        <v>126.28999999999996</v>
      </c>
      <c r="U20" s="352">
        <v>6.0445503800279493E-2</v>
      </c>
      <c r="V20" s="693">
        <v>0.91541285850734766</v>
      </c>
      <c r="W20" s="620">
        <v>1.0904612143852035</v>
      </c>
      <c r="X20" s="377">
        <v>378.08</v>
      </c>
      <c r="Y20" s="378">
        <v>62.62</v>
      </c>
      <c r="Z20" s="703">
        <v>-315.45999999999998</v>
      </c>
      <c r="AA20" s="352">
        <v>-0.83437367752856539</v>
      </c>
      <c r="AB20" s="621">
        <v>0.16565164433617538</v>
      </c>
      <c r="AC20" s="620">
        <v>3.0819810907515958E-2</v>
      </c>
      <c r="AD20" s="377">
        <v>1711.24</v>
      </c>
      <c r="AE20" s="378">
        <v>2152.9899999999998</v>
      </c>
      <c r="AF20" s="703">
        <v>441.74999999999977</v>
      </c>
      <c r="AG20" s="352">
        <v>0.25814613964142946</v>
      </c>
      <c r="AH20" s="621">
        <v>0.74976121417117214</v>
      </c>
      <c r="AI20" s="620">
        <v>1.0596414034776873</v>
      </c>
      <c r="AJ20" s="377">
        <v>1097.25</v>
      </c>
      <c r="AK20" s="700">
        <v>951.9</v>
      </c>
      <c r="AL20" s="703">
        <v>-145.35000000000002</v>
      </c>
      <c r="AM20" s="352">
        <v>-0.13246753246753248</v>
      </c>
      <c r="AN20" s="621">
        <v>0.39105518074607876</v>
      </c>
      <c r="AO20" s="620">
        <v>0.36351207888124282</v>
      </c>
      <c r="AP20" s="377">
        <v>958.15</v>
      </c>
      <c r="AQ20" s="378">
        <v>947.88</v>
      </c>
      <c r="AR20" s="703">
        <v>-10.269999999999982</v>
      </c>
      <c r="AS20" s="352">
        <v>-1.0718572248604062E-2</v>
      </c>
      <c r="AT20" s="621">
        <v>0.41980301264469544</v>
      </c>
      <c r="AU20" s="620">
        <v>0.46651999940939359</v>
      </c>
      <c r="AV20" s="377">
        <v>777.05</v>
      </c>
      <c r="AW20" s="700">
        <v>208.04</v>
      </c>
      <c r="AX20" s="703">
        <v>-569.01</v>
      </c>
      <c r="AY20" s="352">
        <v>-0.73226948072839593</v>
      </c>
      <c r="AZ20" s="621">
        <v>0.8109899285080624</v>
      </c>
      <c r="BA20" s="620">
        <v>0.21947925897792969</v>
      </c>
      <c r="BB20" s="377">
        <v>1735.2</v>
      </c>
      <c r="BC20" s="378">
        <v>1155.92</v>
      </c>
      <c r="BD20" s="703">
        <v>-579.28</v>
      </c>
      <c r="BE20" s="352">
        <v>-0.33384047948363299</v>
      </c>
      <c r="BF20" s="621">
        <v>0.8305094480500832</v>
      </c>
      <c r="BG20" s="620">
        <v>0.52171636705015778</v>
      </c>
      <c r="BH20" s="377">
        <v>1735.2</v>
      </c>
      <c r="BI20" s="378">
        <v>1155.92</v>
      </c>
      <c r="BJ20" s="703">
        <v>-579.28</v>
      </c>
      <c r="BK20" s="352">
        <v>-0.33384047948363299</v>
      </c>
      <c r="BL20" s="621">
        <v>1.0140015427409363</v>
      </c>
      <c r="BM20" s="620">
        <v>0.53689055685349218</v>
      </c>
      <c r="BN20" s="377">
        <v>410</v>
      </c>
      <c r="BO20" s="378">
        <v>382.54</v>
      </c>
      <c r="BP20" s="703">
        <v>-27.45999999999998</v>
      </c>
      <c r="BQ20" s="352">
        <v>-6.6975609756097509E-2</v>
      </c>
      <c r="BR20" s="621">
        <v>0.14612223659684875</v>
      </c>
      <c r="BS20" s="620">
        <v>0.14608457890033683</v>
      </c>
      <c r="BT20" s="377">
        <v>364.85</v>
      </c>
      <c r="BU20" s="700">
        <v>369.43</v>
      </c>
      <c r="BV20" s="703">
        <v>4.5799999999999841</v>
      </c>
      <c r="BW20" s="352">
        <v>1.255310401534873E-2</v>
      </c>
      <c r="BX20" s="621">
        <v>0.21320796615319887</v>
      </c>
      <c r="BY20" s="620">
        <v>0.17158927816664268</v>
      </c>
      <c r="BZ20" s="377">
        <v>0.01</v>
      </c>
      <c r="CA20" s="378">
        <v>0.01</v>
      </c>
      <c r="CB20" s="703">
        <v>0</v>
      </c>
      <c r="CC20" s="352">
        <v>0</v>
      </c>
      <c r="CD20" s="621">
        <v>5.8437156681704494E-6</v>
      </c>
      <c r="CE20" s="620">
        <v>4.6447034124635979E-6</v>
      </c>
      <c r="CF20" s="377">
        <v>526.87</v>
      </c>
      <c r="CG20" s="700">
        <v>309.98</v>
      </c>
      <c r="CH20" s="703">
        <v>-216.89</v>
      </c>
      <c r="CI20" s="352">
        <v>-0.41165752462656818</v>
      </c>
      <c r="CJ20" s="621">
        <v>0.30788784740889646</v>
      </c>
      <c r="CK20" s="620">
        <v>0.14397651637954662</v>
      </c>
      <c r="CL20" s="377">
        <v>629.1</v>
      </c>
      <c r="CM20" s="378">
        <v>400.05</v>
      </c>
      <c r="CN20" s="703">
        <v>-229.05</v>
      </c>
      <c r="CO20" s="352">
        <v>-0.36409155937052934</v>
      </c>
      <c r="CP20" s="621">
        <v>0.36762815268460297</v>
      </c>
      <c r="CQ20" s="620">
        <v>0.18581136001560622</v>
      </c>
      <c r="CR20" s="377">
        <v>51.26</v>
      </c>
      <c r="CS20" s="700">
        <v>21.16</v>
      </c>
      <c r="CT20" s="703">
        <v>-30.099999999999998</v>
      </c>
      <c r="CU20" s="352">
        <v>-0.58720249707374172</v>
      </c>
      <c r="CV20" s="621">
        <v>2.9954886515041721E-2</v>
      </c>
      <c r="CW20" s="620">
        <v>9.8281924207729732E-3</v>
      </c>
      <c r="CX20" s="377">
        <v>-1596.05</v>
      </c>
      <c r="CY20" s="700">
        <v>-103.55</v>
      </c>
      <c r="CZ20" s="703">
        <v>1492.5</v>
      </c>
      <c r="DA20" s="352">
        <v>0.93512108016666151</v>
      </c>
      <c r="DB20" s="621">
        <v>-0.56882535541561086</v>
      </c>
      <c r="DC20" s="620">
        <v>-3.9543729139775913E-2</v>
      </c>
      <c r="DD20" s="804">
        <v>1.9326862392183446</v>
      </c>
      <c r="DE20" s="799">
        <v>1.0480959038360607</v>
      </c>
      <c r="DF20" s="825"/>
      <c r="DG20" s="858"/>
    </row>
    <row r="21" spans="1:111" s="6" customFormat="1" ht="19.5" customHeight="1">
      <c r="A21" s="708" t="s">
        <v>491</v>
      </c>
      <c r="B21" s="377">
        <v>1582.49</v>
      </c>
      <c r="C21" s="378">
        <v>1944.03</v>
      </c>
      <c r="D21" s="703">
        <v>361.53999999999996</v>
      </c>
      <c r="E21" s="336">
        <v>0.22846273910103695</v>
      </c>
      <c r="F21" s="377">
        <v>939.09</v>
      </c>
      <c r="G21" s="700">
        <v>844.6</v>
      </c>
      <c r="H21" s="703">
        <v>-94.490000000000009</v>
      </c>
      <c r="I21" s="352">
        <v>-0.1006186840451927</v>
      </c>
      <c r="J21" s="693">
        <v>0.59342555087235938</v>
      </c>
      <c r="K21" s="620">
        <v>0.43445831597249013</v>
      </c>
      <c r="L21" s="377">
        <v>636.87</v>
      </c>
      <c r="M21" s="378">
        <v>301.45999999999998</v>
      </c>
      <c r="N21" s="703">
        <v>-335.41</v>
      </c>
      <c r="O21" s="352">
        <v>-0.52665379119757572</v>
      </c>
      <c r="P21" s="693">
        <v>0.67817781043350478</v>
      </c>
      <c r="Q21" s="620">
        <v>0.35692635567132369</v>
      </c>
      <c r="R21" s="377">
        <v>302.20999999999998</v>
      </c>
      <c r="S21" s="700">
        <v>543.14</v>
      </c>
      <c r="T21" s="703">
        <v>240.93</v>
      </c>
      <c r="U21" s="352">
        <v>0.79722709374276168</v>
      </c>
      <c r="V21" s="693">
        <v>0.32181154095986536</v>
      </c>
      <c r="W21" s="620">
        <v>0.64307364432867631</v>
      </c>
      <c r="X21" s="377">
        <v>0</v>
      </c>
      <c r="Y21" s="378">
        <v>0</v>
      </c>
      <c r="Z21" s="703">
        <v>0</v>
      </c>
      <c r="AA21" s="352">
        <v>0</v>
      </c>
      <c r="AB21" s="621">
        <v>0</v>
      </c>
      <c r="AC21" s="620">
        <v>0</v>
      </c>
      <c r="AD21" s="377">
        <v>302.20999999999998</v>
      </c>
      <c r="AE21" s="378">
        <v>543.14</v>
      </c>
      <c r="AF21" s="703">
        <v>240.93</v>
      </c>
      <c r="AG21" s="352">
        <v>0.79722709374276168</v>
      </c>
      <c r="AH21" s="621">
        <v>0.32181154095986536</v>
      </c>
      <c r="AI21" s="620">
        <v>0.64307364432867631</v>
      </c>
      <c r="AJ21" s="377">
        <v>0</v>
      </c>
      <c r="AK21" s="700">
        <v>107.85</v>
      </c>
      <c r="AL21" s="703">
        <v>107.85</v>
      </c>
      <c r="AM21" s="352" t="s">
        <v>549</v>
      </c>
      <c r="AN21" s="621">
        <v>0</v>
      </c>
      <c r="AO21" s="620">
        <v>5.5477538926868408E-2</v>
      </c>
      <c r="AP21" s="377">
        <v>0</v>
      </c>
      <c r="AQ21" s="378">
        <v>85.69</v>
      </c>
      <c r="AR21" s="703">
        <v>85.69</v>
      </c>
      <c r="AS21" s="352" t="s">
        <v>549</v>
      </c>
      <c r="AT21" s="621">
        <v>0</v>
      </c>
      <c r="AU21" s="620">
        <v>0.10145631067961164</v>
      </c>
      <c r="AV21" s="377">
        <v>10.050000000000001</v>
      </c>
      <c r="AW21" s="700">
        <v>230.36</v>
      </c>
      <c r="AX21" s="703">
        <v>220.31</v>
      </c>
      <c r="AY21" s="352">
        <v>21.921393034825869</v>
      </c>
      <c r="AZ21" s="621" t="s">
        <v>493</v>
      </c>
      <c r="BA21" s="620">
        <v>2.6882950169214612</v>
      </c>
      <c r="BB21" s="377">
        <v>10.050000000000001</v>
      </c>
      <c r="BC21" s="378">
        <v>316.05</v>
      </c>
      <c r="BD21" s="703">
        <v>306</v>
      </c>
      <c r="BE21" s="352">
        <v>30.447761194029848</v>
      </c>
      <c r="BF21" s="621">
        <v>3.3255021342774894E-2</v>
      </c>
      <c r="BG21" s="620">
        <v>0.58189417093198814</v>
      </c>
      <c r="BH21" s="377">
        <v>10.050000000000001</v>
      </c>
      <c r="BI21" s="378">
        <v>316.05</v>
      </c>
      <c r="BJ21" s="703">
        <v>306</v>
      </c>
      <c r="BK21" s="352">
        <v>30.447761194029848</v>
      </c>
      <c r="BL21" s="621">
        <v>3.3255021342774894E-2</v>
      </c>
      <c r="BM21" s="620">
        <v>0.58189417093198814</v>
      </c>
      <c r="BN21" s="377">
        <v>188.35</v>
      </c>
      <c r="BO21" s="378">
        <v>110.71</v>
      </c>
      <c r="BP21" s="703">
        <v>-77.64</v>
      </c>
      <c r="BQ21" s="352">
        <v>-0.4122113087337404</v>
      </c>
      <c r="BR21" s="621">
        <v>0.11902128923405518</v>
      </c>
      <c r="BS21" s="620">
        <v>5.6948709639254538E-2</v>
      </c>
      <c r="BT21" s="377">
        <v>-33.39</v>
      </c>
      <c r="BU21" s="700">
        <v>-139.31</v>
      </c>
      <c r="BV21" s="703">
        <v>-105.92</v>
      </c>
      <c r="BW21" s="352">
        <v>-3.1722072476789456</v>
      </c>
      <c r="BX21" s="621">
        <v>-0.1104860858343536</v>
      </c>
      <c r="BY21" s="620">
        <v>-0.2564900394005229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27.69</v>
      </c>
      <c r="CG21" s="700">
        <v>85.6</v>
      </c>
      <c r="CH21" s="703">
        <v>57.91</v>
      </c>
      <c r="CI21" s="352">
        <v>2.091368725171542</v>
      </c>
      <c r="CJ21" s="621">
        <v>9.1625028953376805E-2</v>
      </c>
      <c r="CK21" s="620">
        <v>0.1576020915417756</v>
      </c>
      <c r="CL21" s="377">
        <v>67.569999999999993</v>
      </c>
      <c r="CM21" s="378">
        <v>230.77</v>
      </c>
      <c r="CN21" s="703">
        <v>163.20000000000002</v>
      </c>
      <c r="CO21" s="352">
        <v>2.4152730501701942</v>
      </c>
      <c r="CP21" s="621">
        <v>0.22358624797326362</v>
      </c>
      <c r="CQ21" s="620">
        <v>0.42488124608756495</v>
      </c>
      <c r="CR21" s="377">
        <v>5.84</v>
      </c>
      <c r="CS21" s="700">
        <v>53.12</v>
      </c>
      <c r="CT21" s="703">
        <v>47.28</v>
      </c>
      <c r="CU21" s="352">
        <v>8.0958904109589049</v>
      </c>
      <c r="CV21" s="621">
        <v>1.9324310909632377E-2</v>
      </c>
      <c r="CW21" s="620">
        <v>9.7801671760503736E-2</v>
      </c>
      <c r="CX21" s="377">
        <v>224.46</v>
      </c>
      <c r="CY21" s="700">
        <v>-3.1</v>
      </c>
      <c r="CZ21" s="703">
        <v>-227.56</v>
      </c>
      <c r="DA21" s="352">
        <v>-1.0138109239953665</v>
      </c>
      <c r="DB21" s="621">
        <v>0.14183975886103545</v>
      </c>
      <c r="DC21" s="620">
        <v>-1.5946255973416049E-3</v>
      </c>
      <c r="DD21" s="804">
        <v>0.25730452334469411</v>
      </c>
      <c r="DE21" s="799">
        <v>1.0057075523806018</v>
      </c>
      <c r="DF21" s="825"/>
      <c r="DG21" s="858"/>
    </row>
    <row r="22" spans="1:111" s="6" customFormat="1" ht="19.5" customHeight="1">
      <c r="A22" s="708" t="s">
        <v>6</v>
      </c>
      <c r="B22" s="377">
        <v>1700.66</v>
      </c>
      <c r="C22" s="378">
        <v>1700.86</v>
      </c>
      <c r="D22" s="703">
        <v>0.1999999999998181</v>
      </c>
      <c r="E22" s="336">
        <v>1.176014018086026E-4</v>
      </c>
      <c r="F22" s="377">
        <v>1336.97</v>
      </c>
      <c r="G22" s="700">
        <v>1415.09</v>
      </c>
      <c r="H22" s="703">
        <v>78.119999999999891</v>
      </c>
      <c r="I22" s="352">
        <v>5.8430630455432724E-2</v>
      </c>
      <c r="J22" s="693">
        <v>0.78614773088095213</v>
      </c>
      <c r="K22" s="620">
        <v>0.83198499582564112</v>
      </c>
      <c r="L22" s="377">
        <v>30.11</v>
      </c>
      <c r="M22" s="378">
        <v>71.14</v>
      </c>
      <c r="N22" s="703">
        <v>41.03</v>
      </c>
      <c r="O22" s="352">
        <v>1.3626702092328131</v>
      </c>
      <c r="P22" s="693">
        <v>2.252107377128881E-2</v>
      </c>
      <c r="Q22" s="620">
        <v>5.0272420835423902E-2</v>
      </c>
      <c r="R22" s="377">
        <v>1306.8599999999999</v>
      </c>
      <c r="S22" s="700">
        <v>1343.94</v>
      </c>
      <c r="T22" s="703">
        <v>37.080000000000155</v>
      </c>
      <c r="U22" s="352">
        <v>2.8373352922271826E-2</v>
      </c>
      <c r="V22" s="693">
        <v>0.97747892622871113</v>
      </c>
      <c r="W22" s="620">
        <v>0.94972051247623834</v>
      </c>
      <c r="X22" s="377">
        <v>28.96</v>
      </c>
      <c r="Y22" s="378">
        <v>30.76</v>
      </c>
      <c r="Z22" s="703">
        <v>1.8000000000000007</v>
      </c>
      <c r="AA22" s="352">
        <v>6.2154696132596707E-2</v>
      </c>
      <c r="AB22" s="621">
        <v>2.166091984113331E-2</v>
      </c>
      <c r="AC22" s="620">
        <v>2.1737133327208873E-2</v>
      </c>
      <c r="AD22" s="377">
        <v>1277.9000000000001</v>
      </c>
      <c r="AE22" s="378">
        <v>1313.18</v>
      </c>
      <c r="AF22" s="703">
        <v>35.279999999999973</v>
      </c>
      <c r="AG22" s="352">
        <v>2.7607794037092081E-2</v>
      </c>
      <c r="AH22" s="621">
        <v>0.95581800638757797</v>
      </c>
      <c r="AI22" s="620">
        <v>0.92798337914902951</v>
      </c>
      <c r="AJ22" s="377">
        <v>585.13</v>
      </c>
      <c r="AK22" s="700">
        <v>973.86</v>
      </c>
      <c r="AL22" s="703">
        <v>388.73</v>
      </c>
      <c r="AM22" s="352">
        <v>0.66434809358604074</v>
      </c>
      <c r="AN22" s="621">
        <v>0.34406054120165108</v>
      </c>
      <c r="AO22" s="620">
        <v>0.57256917089002035</v>
      </c>
      <c r="AP22" s="377">
        <v>246.22</v>
      </c>
      <c r="AQ22" s="378">
        <v>669.49</v>
      </c>
      <c r="AR22" s="703">
        <v>423.27</v>
      </c>
      <c r="AS22" s="352">
        <v>1.719072374299407</v>
      </c>
      <c r="AT22" s="621">
        <v>0.18416269624598905</v>
      </c>
      <c r="AU22" s="620">
        <v>0.47310771753033382</v>
      </c>
      <c r="AV22" s="377">
        <v>121.13</v>
      </c>
      <c r="AW22" s="700">
        <v>25.82</v>
      </c>
      <c r="AX22" s="703">
        <v>-95.31</v>
      </c>
      <c r="AY22" s="352">
        <v>-0.78684058449599603</v>
      </c>
      <c r="AZ22" s="621">
        <v>0.49195841117699618</v>
      </c>
      <c r="BA22" s="620">
        <v>3.8566670151906672E-2</v>
      </c>
      <c r="BB22" s="377">
        <v>367.35</v>
      </c>
      <c r="BC22" s="378">
        <v>695.32</v>
      </c>
      <c r="BD22" s="703">
        <v>327.97</v>
      </c>
      <c r="BE22" s="352">
        <v>0.892799782224037</v>
      </c>
      <c r="BF22" s="621">
        <v>0.28109361370001379</v>
      </c>
      <c r="BG22" s="620">
        <v>0.51737428754259862</v>
      </c>
      <c r="BH22" s="377">
        <v>361.07</v>
      </c>
      <c r="BI22" s="378">
        <v>695.32</v>
      </c>
      <c r="BJ22" s="703">
        <v>334.25000000000006</v>
      </c>
      <c r="BK22" s="352">
        <v>0.92572077436508171</v>
      </c>
      <c r="BL22" s="621">
        <v>0.28254949526567019</v>
      </c>
      <c r="BM22" s="620">
        <v>0.5294932910948994</v>
      </c>
      <c r="BN22" s="377">
        <v>475.63</v>
      </c>
      <c r="BO22" s="378">
        <v>497.89</v>
      </c>
      <c r="BP22" s="703">
        <v>22.259999999999991</v>
      </c>
      <c r="BQ22" s="352">
        <v>4.6801084876900094E-2</v>
      </c>
      <c r="BR22" s="621">
        <v>0.27967377371138263</v>
      </c>
      <c r="BS22" s="620">
        <v>0.2927283844643298</v>
      </c>
      <c r="BT22" s="377">
        <v>375.67</v>
      </c>
      <c r="BU22" s="700">
        <v>430.45</v>
      </c>
      <c r="BV22" s="703">
        <v>54.779999999999973</v>
      </c>
      <c r="BW22" s="352">
        <v>0.14581946921500244</v>
      </c>
      <c r="BX22" s="621">
        <v>0.29397448939666637</v>
      </c>
      <c r="BY22" s="620">
        <v>0.3277920772475974</v>
      </c>
      <c r="BZ22" s="377">
        <v>0</v>
      </c>
      <c r="CA22" s="378">
        <v>0</v>
      </c>
      <c r="CB22" s="703">
        <v>0</v>
      </c>
      <c r="CC22" s="352">
        <v>0</v>
      </c>
      <c r="CD22" s="621">
        <v>0</v>
      </c>
      <c r="CE22" s="620">
        <v>0</v>
      </c>
      <c r="CF22" s="377">
        <v>207.48</v>
      </c>
      <c r="CG22" s="700">
        <v>175.03</v>
      </c>
      <c r="CH22" s="703">
        <v>-32.449999999999989</v>
      </c>
      <c r="CI22" s="352">
        <v>-0.15640061692693266</v>
      </c>
      <c r="CJ22" s="621">
        <v>0.16236012207527972</v>
      </c>
      <c r="CK22" s="620">
        <v>0.13328713504622366</v>
      </c>
      <c r="CL22" s="377">
        <v>154.34</v>
      </c>
      <c r="CM22" s="378">
        <v>105.65</v>
      </c>
      <c r="CN22" s="703">
        <v>-48.69</v>
      </c>
      <c r="CO22" s="352">
        <v>-0.31547233380847478</v>
      </c>
      <c r="CP22" s="621">
        <v>0.12077627357383207</v>
      </c>
      <c r="CQ22" s="620">
        <v>8.0453555491250245E-2</v>
      </c>
      <c r="CR22" s="377">
        <v>5.45</v>
      </c>
      <c r="CS22" s="700">
        <v>-14.95</v>
      </c>
      <c r="CT22" s="703">
        <v>-20.399999999999999</v>
      </c>
      <c r="CU22" s="352">
        <v>-3.7431192660550456</v>
      </c>
      <c r="CV22" s="621">
        <v>4.2648094530088427E-3</v>
      </c>
      <c r="CW22" s="620">
        <v>-1.1384577894881127E-2</v>
      </c>
      <c r="CX22" s="377">
        <v>173.89</v>
      </c>
      <c r="CY22" s="700">
        <v>-78.319999999999993</v>
      </c>
      <c r="CZ22" s="703">
        <v>-252.20999999999998</v>
      </c>
      <c r="DA22" s="352">
        <v>-1.4503996779573294</v>
      </c>
      <c r="DB22" s="621">
        <v>0.10224853880258251</v>
      </c>
      <c r="DC22" s="620">
        <v>-4.6047293721999456E-2</v>
      </c>
      <c r="DD22" s="804">
        <v>0.8639251897644572</v>
      </c>
      <c r="DE22" s="799">
        <v>1.0596414809850896</v>
      </c>
      <c r="DF22" s="825"/>
      <c r="DG22" s="858"/>
    </row>
    <row r="23" spans="1:111" s="6" customFormat="1" ht="19.5" customHeight="1">
      <c r="A23" s="708" t="s">
        <v>246</v>
      </c>
      <c r="B23" s="377">
        <v>2005.98</v>
      </c>
      <c r="C23" s="378">
        <v>1571.21</v>
      </c>
      <c r="D23" s="703">
        <v>-434.77</v>
      </c>
      <c r="E23" s="336">
        <v>-0.2167369565000648</v>
      </c>
      <c r="F23" s="377">
        <v>1372.96</v>
      </c>
      <c r="G23" s="700">
        <v>711.91</v>
      </c>
      <c r="H23" s="703">
        <v>-661.05000000000007</v>
      </c>
      <c r="I23" s="352">
        <v>-0.48147797459503561</v>
      </c>
      <c r="J23" s="693">
        <v>0.68443354370432408</v>
      </c>
      <c r="K23" s="620">
        <v>0.45309665798970217</v>
      </c>
      <c r="L23" s="377">
        <v>427.73</v>
      </c>
      <c r="M23" s="378">
        <v>-93.5</v>
      </c>
      <c r="N23" s="703">
        <v>-521.23</v>
      </c>
      <c r="O23" s="352">
        <v>-1.2185958431720945</v>
      </c>
      <c r="P23" s="693">
        <v>0.31153857359282133</v>
      </c>
      <c r="Q23" s="620">
        <v>-0.13133682628422133</v>
      </c>
      <c r="R23" s="377">
        <v>945.23</v>
      </c>
      <c r="S23" s="700">
        <v>805.41</v>
      </c>
      <c r="T23" s="703">
        <v>-139.82000000000005</v>
      </c>
      <c r="U23" s="352">
        <v>-0.14792166985812982</v>
      </c>
      <c r="V23" s="693">
        <v>0.68846142640717867</v>
      </c>
      <c r="W23" s="620">
        <v>1.1313368262842214</v>
      </c>
      <c r="X23" s="377">
        <v>123.14</v>
      </c>
      <c r="Y23" s="378">
        <v>85.39</v>
      </c>
      <c r="Z23" s="703">
        <v>-37.75</v>
      </c>
      <c r="AA23" s="352">
        <v>-0.30656163716095503</v>
      </c>
      <c r="AB23" s="621">
        <v>8.9689430136347739E-2</v>
      </c>
      <c r="AC23" s="620">
        <v>0.11994493685999635</v>
      </c>
      <c r="AD23" s="377">
        <v>822.09</v>
      </c>
      <c r="AE23" s="378">
        <v>720.02</v>
      </c>
      <c r="AF23" s="703">
        <v>-102.07000000000005</v>
      </c>
      <c r="AG23" s="352">
        <v>-0.12415915532362642</v>
      </c>
      <c r="AH23" s="621">
        <v>0.59877199627083089</v>
      </c>
      <c r="AI23" s="620">
        <v>1.0113918894242251</v>
      </c>
      <c r="AJ23" s="377">
        <v>324.72000000000003</v>
      </c>
      <c r="AK23" s="700">
        <v>532.91999999999996</v>
      </c>
      <c r="AL23" s="703">
        <v>208.19999999999993</v>
      </c>
      <c r="AM23" s="352">
        <v>0.64116777531411651</v>
      </c>
      <c r="AN23" s="621">
        <v>0.16187599078754525</v>
      </c>
      <c r="AO23" s="620">
        <v>0.33917808567918989</v>
      </c>
      <c r="AP23" s="377">
        <v>324.72000000000003</v>
      </c>
      <c r="AQ23" s="378">
        <v>532.91999999999996</v>
      </c>
      <c r="AR23" s="703">
        <v>208.19999999999993</v>
      </c>
      <c r="AS23" s="352">
        <v>0.64116777531411651</v>
      </c>
      <c r="AT23" s="621">
        <v>0.23651089616594803</v>
      </c>
      <c r="AU23" s="620">
        <v>0.74857776966189549</v>
      </c>
      <c r="AV23" s="377">
        <v>177.62</v>
      </c>
      <c r="AW23" s="700">
        <v>255.93</v>
      </c>
      <c r="AX23" s="703">
        <v>78.31</v>
      </c>
      <c r="AY23" s="352">
        <v>0.44088503546897873</v>
      </c>
      <c r="AZ23" s="621">
        <v>0.5469943335796994</v>
      </c>
      <c r="BA23" s="620">
        <v>0.48024093672596269</v>
      </c>
      <c r="BB23" s="377">
        <v>502.34</v>
      </c>
      <c r="BC23" s="378">
        <v>788.85</v>
      </c>
      <c r="BD23" s="703">
        <v>286.51000000000005</v>
      </c>
      <c r="BE23" s="352">
        <v>0.57035075845045202</v>
      </c>
      <c r="BF23" s="621">
        <v>0.53144737259714558</v>
      </c>
      <c r="BG23" s="620">
        <v>0.97943904346854405</v>
      </c>
      <c r="BH23" s="377">
        <v>500.25</v>
      </c>
      <c r="BI23" s="378">
        <v>788.85</v>
      </c>
      <c r="BJ23" s="703">
        <v>288.60000000000002</v>
      </c>
      <c r="BK23" s="352">
        <v>0.57691154422788615</v>
      </c>
      <c r="BL23" s="621">
        <v>0.60851001715140673</v>
      </c>
      <c r="BM23" s="620">
        <v>1.0955945668175884</v>
      </c>
      <c r="BN23" s="377">
        <v>87.14</v>
      </c>
      <c r="BO23" s="378">
        <v>97.94</v>
      </c>
      <c r="BP23" s="703">
        <v>10.799999999999997</v>
      </c>
      <c r="BQ23" s="352">
        <v>0.12393848978655035</v>
      </c>
      <c r="BR23" s="621">
        <v>4.3440114058963697E-2</v>
      </c>
      <c r="BS23" s="620">
        <v>6.2334124655520268E-2</v>
      </c>
      <c r="BT23" s="377">
        <v>4.99</v>
      </c>
      <c r="BU23" s="700">
        <v>-65.66</v>
      </c>
      <c r="BV23" s="703">
        <v>-70.649999999999991</v>
      </c>
      <c r="BW23" s="352">
        <v>-14.15831663326653</v>
      </c>
      <c r="BX23" s="621">
        <v>6.0698950236592105E-3</v>
      </c>
      <c r="BY23" s="620">
        <v>-9.1191911335796225E-2</v>
      </c>
      <c r="BZ23" s="377">
        <v>0</v>
      </c>
      <c r="CA23" s="378">
        <v>0</v>
      </c>
      <c r="CB23" s="703">
        <v>0</v>
      </c>
      <c r="CC23" s="352">
        <v>0</v>
      </c>
      <c r="CD23" s="621">
        <v>0</v>
      </c>
      <c r="CE23" s="620">
        <v>0</v>
      </c>
      <c r="CF23" s="377">
        <v>139.65</v>
      </c>
      <c r="CG23" s="700">
        <v>128.86000000000001</v>
      </c>
      <c r="CH23" s="703">
        <v>-10.789999999999992</v>
      </c>
      <c r="CI23" s="352">
        <v>-7.7264590046544873E-2</v>
      </c>
      <c r="CJ23" s="621">
        <v>0.16987191183447067</v>
      </c>
      <c r="CK23" s="620">
        <v>0.17896725090969698</v>
      </c>
      <c r="CL23" s="377">
        <v>368.12</v>
      </c>
      <c r="CM23" s="378">
        <v>267.77</v>
      </c>
      <c r="CN23" s="703">
        <v>-100.35000000000002</v>
      </c>
      <c r="CO23" s="352">
        <v>-0.27260132565467787</v>
      </c>
      <c r="CP23" s="621">
        <v>0.44778552226641849</v>
      </c>
      <c r="CQ23" s="620">
        <v>0.37189244743201577</v>
      </c>
      <c r="CR23" s="377">
        <v>1.04</v>
      </c>
      <c r="CS23" s="700">
        <v>-0.42</v>
      </c>
      <c r="CT23" s="703">
        <v>-1.46</v>
      </c>
      <c r="CU23" s="352">
        <v>-1.4038461538461537</v>
      </c>
      <c r="CV23" s="621">
        <v>1.265068301524164E-3</v>
      </c>
      <c r="CW23" s="620">
        <v>-5.8331713007971997E-4</v>
      </c>
      <c r="CX23" s="377">
        <v>-191.96</v>
      </c>
      <c r="CY23" s="700">
        <v>-399.39</v>
      </c>
      <c r="CZ23" s="703">
        <v>-207.42999999999998</v>
      </c>
      <c r="DA23" s="352">
        <v>-1.0805897061887892</v>
      </c>
      <c r="DB23" s="621">
        <v>-9.5693875312814689E-2</v>
      </c>
      <c r="DC23" s="620">
        <v>-0.25419262861107045</v>
      </c>
      <c r="DD23" s="804">
        <v>1.2335024145774793</v>
      </c>
      <c r="DE23" s="799">
        <v>1.5546929251965225</v>
      </c>
      <c r="DF23" s="825"/>
      <c r="DG23" s="858"/>
    </row>
    <row r="24" spans="1:111" s="6" customFormat="1" ht="19.5" customHeight="1">
      <c r="A24" s="708" t="s">
        <v>413</v>
      </c>
      <c r="B24" s="377">
        <v>1490.52</v>
      </c>
      <c r="C24" s="378">
        <v>1419.29</v>
      </c>
      <c r="D24" s="703">
        <v>-71.230000000000018</v>
      </c>
      <c r="E24" s="336">
        <v>-4.7788691195019203E-2</v>
      </c>
      <c r="F24" s="377">
        <v>3553.16</v>
      </c>
      <c r="G24" s="700">
        <v>5456.76</v>
      </c>
      <c r="H24" s="703">
        <v>1903.6000000000004</v>
      </c>
      <c r="I24" s="352">
        <v>0.53574846052527902</v>
      </c>
      <c r="J24" s="693">
        <v>2.3838391970587445</v>
      </c>
      <c r="K24" s="620">
        <v>3.8447110879383355</v>
      </c>
      <c r="L24" s="377">
        <v>-146.69999999999999</v>
      </c>
      <c r="M24" s="378">
        <v>-516.39</v>
      </c>
      <c r="N24" s="703">
        <v>-369.69</v>
      </c>
      <c r="O24" s="352">
        <v>-2.5200408997955011</v>
      </c>
      <c r="P24" s="693">
        <v>-4.1287192245775588E-2</v>
      </c>
      <c r="Q24" s="620">
        <v>-9.4633078969938195E-2</v>
      </c>
      <c r="R24" s="377">
        <v>3699.86</v>
      </c>
      <c r="S24" s="700">
        <v>5973.15</v>
      </c>
      <c r="T24" s="703">
        <v>2273.2899999999995</v>
      </c>
      <c r="U24" s="352">
        <v>0.61442595125220933</v>
      </c>
      <c r="V24" s="693">
        <v>1.0412871922457756</v>
      </c>
      <c r="W24" s="620">
        <v>1.0946330789699381</v>
      </c>
      <c r="X24" s="377">
        <v>0</v>
      </c>
      <c r="Y24" s="378">
        <v>0</v>
      </c>
      <c r="Z24" s="703">
        <v>0</v>
      </c>
      <c r="AA24" s="352">
        <v>0</v>
      </c>
      <c r="AB24" s="621">
        <v>0</v>
      </c>
      <c r="AC24" s="620">
        <v>0</v>
      </c>
      <c r="AD24" s="377">
        <v>3699.86</v>
      </c>
      <c r="AE24" s="378">
        <v>5973.15</v>
      </c>
      <c r="AF24" s="703">
        <v>2273.2899999999995</v>
      </c>
      <c r="AG24" s="352">
        <v>0.61442595125220933</v>
      </c>
      <c r="AH24" s="621">
        <v>1.0412871922457756</v>
      </c>
      <c r="AI24" s="620">
        <v>1.0946330789699381</v>
      </c>
      <c r="AJ24" s="377">
        <v>315.08</v>
      </c>
      <c r="AK24" s="700">
        <v>1055.1300000000001</v>
      </c>
      <c r="AL24" s="703">
        <v>740.05000000000018</v>
      </c>
      <c r="AM24" s="352">
        <v>2.3487685667132165</v>
      </c>
      <c r="AN24" s="621">
        <v>0.21138931379652737</v>
      </c>
      <c r="AO24" s="620">
        <v>0.74342100627778684</v>
      </c>
      <c r="AP24" s="377">
        <v>298.45</v>
      </c>
      <c r="AQ24" s="378">
        <v>1137.04</v>
      </c>
      <c r="AR24" s="703">
        <v>838.58999999999992</v>
      </c>
      <c r="AS24" s="352">
        <v>2.8098173898475456</v>
      </c>
      <c r="AT24" s="621">
        <v>8.3995654572268069E-2</v>
      </c>
      <c r="AU24" s="620">
        <v>0.20837273400332798</v>
      </c>
      <c r="AV24" s="377">
        <v>-0.1</v>
      </c>
      <c r="AW24" s="700">
        <v>872.45</v>
      </c>
      <c r="AX24" s="703">
        <v>872.55000000000007</v>
      </c>
      <c r="AY24" s="352">
        <v>8725.5</v>
      </c>
      <c r="AZ24" s="621">
        <v>-3.3506449991623389E-4</v>
      </c>
      <c r="BA24" s="620">
        <v>0.76729930345458386</v>
      </c>
      <c r="BB24" s="377">
        <v>298.36</v>
      </c>
      <c r="BC24" s="378">
        <v>2009.49</v>
      </c>
      <c r="BD24" s="703">
        <v>1711.13</v>
      </c>
      <c r="BE24" s="352">
        <v>5.7351186486124144</v>
      </c>
      <c r="BF24" s="621">
        <v>8.0640889114723266E-2</v>
      </c>
      <c r="BG24" s="620">
        <v>0.336420481655408</v>
      </c>
      <c r="BH24" s="377">
        <v>298.36</v>
      </c>
      <c r="BI24" s="378">
        <v>2009.49</v>
      </c>
      <c r="BJ24" s="703">
        <v>1711.13</v>
      </c>
      <c r="BK24" s="352">
        <v>5.7351186486124144</v>
      </c>
      <c r="BL24" s="621">
        <v>8.0640889114723266E-2</v>
      </c>
      <c r="BM24" s="620">
        <v>0.336420481655408</v>
      </c>
      <c r="BN24" s="377">
        <v>7.67</v>
      </c>
      <c r="BO24" s="378">
        <v>13.13</v>
      </c>
      <c r="BP24" s="703">
        <v>5.4600000000000009</v>
      </c>
      <c r="BQ24" s="352">
        <v>0.71186440677966112</v>
      </c>
      <c r="BR24" s="621">
        <v>5.1458551378042562E-3</v>
      </c>
      <c r="BS24" s="620">
        <v>9.2511044254521627E-3</v>
      </c>
      <c r="BT24" s="377">
        <v>1492.78</v>
      </c>
      <c r="BU24" s="700">
        <v>1690.97</v>
      </c>
      <c r="BV24" s="703">
        <v>198.19000000000005</v>
      </c>
      <c r="BW24" s="352">
        <v>0.13276571229518083</v>
      </c>
      <c r="BX24" s="621">
        <v>0.40346932046077416</v>
      </c>
      <c r="BY24" s="620">
        <v>0.28309518428299979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201.42</v>
      </c>
      <c r="CG24" s="700">
        <v>304.66000000000003</v>
      </c>
      <c r="CH24" s="703">
        <v>103.24000000000004</v>
      </c>
      <c r="CI24" s="352">
        <v>0.5125608181908452</v>
      </c>
      <c r="CJ24" s="621">
        <v>5.4439897725859894E-2</v>
      </c>
      <c r="CK24" s="620">
        <v>5.1004913655274028E-2</v>
      </c>
      <c r="CL24" s="377">
        <v>1209.1600000000001</v>
      </c>
      <c r="CM24" s="378">
        <v>2457.6</v>
      </c>
      <c r="CN24" s="703">
        <v>1248.4399999999998</v>
      </c>
      <c r="CO24" s="352">
        <v>1.0324853617387275</v>
      </c>
      <c r="CP24" s="621">
        <v>0.32681236587330331</v>
      </c>
      <c r="CQ24" s="620">
        <v>0.41144119936716811</v>
      </c>
      <c r="CR24" s="377">
        <v>-16.829999999999998</v>
      </c>
      <c r="CS24" s="700">
        <v>12.07</v>
      </c>
      <c r="CT24" s="703">
        <v>28.9</v>
      </c>
      <c r="CU24" s="352">
        <v>1.7171717171717173</v>
      </c>
      <c r="CV24" s="621">
        <v>-4.5488207661911525E-3</v>
      </c>
      <c r="CW24" s="620">
        <v>2.0207093409674963E-3</v>
      </c>
      <c r="CX24" s="377">
        <v>514.97</v>
      </c>
      <c r="CY24" s="700">
        <v>-501.64</v>
      </c>
      <c r="CZ24" s="703">
        <v>-1016.61</v>
      </c>
      <c r="DA24" s="352">
        <v>-1.9741149969901159</v>
      </c>
      <c r="DB24" s="621">
        <v>0.34549687357432307</v>
      </c>
      <c r="DC24" s="620">
        <v>-0.35344432779770169</v>
      </c>
      <c r="DD24" s="804">
        <v>0.86081365240846941</v>
      </c>
      <c r="DE24" s="799">
        <v>1.0839841624603435</v>
      </c>
      <c r="DF24" s="825"/>
      <c r="DG24" s="858"/>
    </row>
    <row r="25" spans="1:111" s="6" customFormat="1" ht="19.5" customHeight="1">
      <c r="A25" s="708" t="s">
        <v>39</v>
      </c>
      <c r="B25" s="377">
        <v>860.27</v>
      </c>
      <c r="C25" s="378">
        <v>1066.27</v>
      </c>
      <c r="D25" s="703">
        <v>206</v>
      </c>
      <c r="E25" s="336">
        <v>0.23945970451137433</v>
      </c>
      <c r="F25" s="377">
        <v>841.17</v>
      </c>
      <c r="G25" s="700">
        <v>1055.3</v>
      </c>
      <c r="H25" s="703">
        <v>214.13</v>
      </c>
      <c r="I25" s="352">
        <v>0.25456209803012469</v>
      </c>
      <c r="J25" s="693">
        <v>0.97779766817394531</v>
      </c>
      <c r="K25" s="620">
        <v>0.98971179907528106</v>
      </c>
      <c r="L25" s="377">
        <v>124.8</v>
      </c>
      <c r="M25" s="378">
        <v>181.55</v>
      </c>
      <c r="N25" s="703">
        <v>56.750000000000014</v>
      </c>
      <c r="O25" s="352">
        <v>0.45472756410256421</v>
      </c>
      <c r="P25" s="693">
        <v>0.1483647776311566</v>
      </c>
      <c r="Q25" s="620">
        <v>0.17203638775703592</v>
      </c>
      <c r="R25" s="377">
        <v>716.36</v>
      </c>
      <c r="S25" s="700">
        <v>873.75</v>
      </c>
      <c r="T25" s="703">
        <v>157.38999999999999</v>
      </c>
      <c r="U25" s="352">
        <v>0.21970796806075155</v>
      </c>
      <c r="V25" s="693">
        <v>0.85162333416550762</v>
      </c>
      <c r="W25" s="620">
        <v>0.82796361224296411</v>
      </c>
      <c r="X25" s="377">
        <v>11.18</v>
      </c>
      <c r="Y25" s="378">
        <v>10.69</v>
      </c>
      <c r="Z25" s="703">
        <v>-0.49000000000000021</v>
      </c>
      <c r="AA25" s="352">
        <v>-4.382826475849734E-2</v>
      </c>
      <c r="AB25" s="621">
        <v>1.3291011329457779E-2</v>
      </c>
      <c r="AC25" s="620">
        <v>1.0129820904008338E-2</v>
      </c>
      <c r="AD25" s="377">
        <v>705.18</v>
      </c>
      <c r="AE25" s="378">
        <v>863.06</v>
      </c>
      <c r="AF25" s="703">
        <v>157.88</v>
      </c>
      <c r="AG25" s="352">
        <v>0.22388610000283615</v>
      </c>
      <c r="AH25" s="621">
        <v>0.83833232283604975</v>
      </c>
      <c r="AI25" s="620">
        <v>0.81783379133895573</v>
      </c>
      <c r="AJ25" s="377">
        <v>184.93</v>
      </c>
      <c r="AK25" s="700">
        <v>71.510000000000005</v>
      </c>
      <c r="AL25" s="703">
        <v>-113.42</v>
      </c>
      <c r="AM25" s="352">
        <v>-0.61331314551451899</v>
      </c>
      <c r="AN25" s="621">
        <v>0.21496739395771097</v>
      </c>
      <c r="AO25" s="620">
        <v>6.7065565006986974E-2</v>
      </c>
      <c r="AP25" s="377">
        <v>184.93</v>
      </c>
      <c r="AQ25" s="378">
        <v>71.510000000000005</v>
      </c>
      <c r="AR25" s="703">
        <v>-113.42</v>
      </c>
      <c r="AS25" s="352">
        <v>-0.61331314551451899</v>
      </c>
      <c r="AT25" s="621">
        <v>0.21984854428950154</v>
      </c>
      <c r="AU25" s="620">
        <v>6.776272150099498E-2</v>
      </c>
      <c r="AV25" s="377">
        <v>-0.52</v>
      </c>
      <c r="AW25" s="700">
        <v>91.57</v>
      </c>
      <c r="AX25" s="703">
        <v>92.089999999999989</v>
      </c>
      <c r="AY25" s="352">
        <v>177.09615384615381</v>
      </c>
      <c r="AZ25" s="621">
        <v>-2.8118747634239983E-3</v>
      </c>
      <c r="BA25" s="620">
        <v>1.2805202069640609</v>
      </c>
      <c r="BB25" s="377">
        <v>184.41</v>
      </c>
      <c r="BC25" s="378">
        <v>163.08000000000001</v>
      </c>
      <c r="BD25" s="703">
        <v>-21.329999999999984</v>
      </c>
      <c r="BE25" s="352">
        <v>-0.11566617862371881</v>
      </c>
      <c r="BF25" s="621">
        <v>0.25742643363671897</v>
      </c>
      <c r="BG25" s="620">
        <v>0.18664377682403435</v>
      </c>
      <c r="BH25" s="377">
        <v>138.53</v>
      </c>
      <c r="BI25" s="378">
        <v>163.08000000000001</v>
      </c>
      <c r="BJ25" s="703">
        <v>24.550000000000011</v>
      </c>
      <c r="BK25" s="352">
        <v>0.17721793113405046</v>
      </c>
      <c r="BL25" s="621">
        <v>0.1964462973992456</v>
      </c>
      <c r="BM25" s="620">
        <v>0.18895557666906126</v>
      </c>
      <c r="BN25" s="377">
        <v>93.61</v>
      </c>
      <c r="BO25" s="378">
        <v>115.45</v>
      </c>
      <c r="BP25" s="703">
        <v>21.840000000000003</v>
      </c>
      <c r="BQ25" s="352">
        <v>0.23330840722145074</v>
      </c>
      <c r="BR25" s="621">
        <v>0.1088146744626687</v>
      </c>
      <c r="BS25" s="620">
        <v>0.108274639631613</v>
      </c>
      <c r="BT25" s="377">
        <v>88.45</v>
      </c>
      <c r="BU25" s="700">
        <v>110.97</v>
      </c>
      <c r="BV25" s="703">
        <v>22.519999999999996</v>
      </c>
      <c r="BW25" s="352">
        <v>0.25460712266817404</v>
      </c>
      <c r="BX25" s="621">
        <v>0.12542896849031454</v>
      </c>
      <c r="BY25" s="620">
        <v>0.12857738743540426</v>
      </c>
      <c r="BZ25" s="377">
        <v>0</v>
      </c>
      <c r="CA25" s="378">
        <v>0</v>
      </c>
      <c r="CB25" s="703">
        <v>0</v>
      </c>
      <c r="CC25" s="352">
        <v>0</v>
      </c>
      <c r="CD25" s="621">
        <v>0</v>
      </c>
      <c r="CE25" s="620">
        <v>0</v>
      </c>
      <c r="CF25" s="377">
        <v>100.34</v>
      </c>
      <c r="CG25" s="700">
        <v>114.44</v>
      </c>
      <c r="CH25" s="703">
        <v>14.099999999999994</v>
      </c>
      <c r="CI25" s="352">
        <v>0.14052222443691442</v>
      </c>
      <c r="CJ25" s="621">
        <v>0.14228991179556993</v>
      </c>
      <c r="CK25" s="620">
        <v>0.13259796537900032</v>
      </c>
      <c r="CL25" s="377">
        <v>129.47</v>
      </c>
      <c r="CM25" s="378">
        <v>171.98</v>
      </c>
      <c r="CN25" s="703">
        <v>42.509999999999991</v>
      </c>
      <c r="CO25" s="352">
        <v>0.32833861126129599</v>
      </c>
      <c r="CP25" s="621">
        <v>0.1835985138546187</v>
      </c>
      <c r="CQ25" s="620">
        <v>0.19926772182698771</v>
      </c>
      <c r="CR25" s="377">
        <v>10.58</v>
      </c>
      <c r="CS25" s="700">
        <v>-7.48</v>
      </c>
      <c r="CT25" s="703">
        <v>-18.060000000000002</v>
      </c>
      <c r="CU25" s="352">
        <v>-1.7069943289224956</v>
      </c>
      <c r="CV25" s="621">
        <v>1.5003261578604045E-2</v>
      </c>
      <c r="CW25" s="620">
        <v>-8.6668366046393081E-3</v>
      </c>
      <c r="CX25" s="377">
        <v>237.8</v>
      </c>
      <c r="CY25" s="700">
        <v>310.07</v>
      </c>
      <c r="CZ25" s="703">
        <v>72.269999999999982</v>
      </c>
      <c r="DA25" s="352">
        <v>0.30391084945332203</v>
      </c>
      <c r="DB25" s="621">
        <v>0.27642484336313022</v>
      </c>
      <c r="DC25" s="620">
        <v>0.29079876579102854</v>
      </c>
      <c r="DD25" s="804">
        <v>0.66278113389489213</v>
      </c>
      <c r="DE25" s="799">
        <v>0.6407318147058142</v>
      </c>
      <c r="DF25" s="825"/>
      <c r="DG25" s="858"/>
    </row>
    <row r="26" spans="1:111" s="6" customFormat="1" ht="19.5" customHeight="1">
      <c r="A26" s="708" t="s">
        <v>2</v>
      </c>
      <c r="B26" s="377">
        <v>789.91</v>
      </c>
      <c r="C26" s="378">
        <v>597.44000000000005</v>
      </c>
      <c r="D26" s="703">
        <v>-192.46999999999991</v>
      </c>
      <c r="E26" s="336">
        <v>-0.24366067020293442</v>
      </c>
      <c r="F26" s="377">
        <v>23.84</v>
      </c>
      <c r="G26" s="700">
        <v>21.7</v>
      </c>
      <c r="H26" s="703">
        <v>-2.1400000000000006</v>
      </c>
      <c r="I26" s="352">
        <v>-8.9765100671140963E-2</v>
      </c>
      <c r="J26" s="693">
        <v>3.0180653492169994E-2</v>
      </c>
      <c r="K26" s="620">
        <v>3.6321638993036955E-2</v>
      </c>
      <c r="L26" s="377">
        <v>-18.41</v>
      </c>
      <c r="M26" s="378">
        <v>-31.4</v>
      </c>
      <c r="N26" s="703">
        <v>-12.989999999999998</v>
      </c>
      <c r="O26" s="352">
        <v>-0.70559478544269405</v>
      </c>
      <c r="P26" s="693">
        <v>-0.77223154362416113</v>
      </c>
      <c r="Q26" s="620">
        <v>-1.4470046082949308</v>
      </c>
      <c r="R26" s="377">
        <v>42.25</v>
      </c>
      <c r="S26" s="700">
        <v>53.1</v>
      </c>
      <c r="T26" s="703">
        <v>10.850000000000001</v>
      </c>
      <c r="U26" s="352">
        <v>0.25680473372781071</v>
      </c>
      <c r="V26" s="693">
        <v>1.7722315436241611</v>
      </c>
      <c r="W26" s="620">
        <v>2.447004608294931</v>
      </c>
      <c r="X26" s="377">
        <v>0</v>
      </c>
      <c r="Y26" s="378">
        <v>0</v>
      </c>
      <c r="Z26" s="703">
        <v>0</v>
      </c>
      <c r="AA26" s="352">
        <v>0</v>
      </c>
      <c r="AB26" s="621">
        <v>0</v>
      </c>
      <c r="AC26" s="620">
        <v>0</v>
      </c>
      <c r="AD26" s="377">
        <v>42.25</v>
      </c>
      <c r="AE26" s="378">
        <v>53.1</v>
      </c>
      <c r="AF26" s="703">
        <v>10.850000000000001</v>
      </c>
      <c r="AG26" s="352">
        <v>0.25680473372781071</v>
      </c>
      <c r="AH26" s="621">
        <v>1.7722315436241611</v>
      </c>
      <c r="AI26" s="620">
        <v>2.447004608294931</v>
      </c>
      <c r="AJ26" s="377">
        <v>52.24</v>
      </c>
      <c r="AK26" s="700">
        <v>418.86</v>
      </c>
      <c r="AL26" s="703">
        <v>366.62</v>
      </c>
      <c r="AM26" s="352">
        <v>7.0179938744257271</v>
      </c>
      <c r="AN26" s="621">
        <v>6.613411654492285E-2</v>
      </c>
      <c r="AO26" s="620">
        <v>0.70109132297803956</v>
      </c>
      <c r="AP26" s="377">
        <v>2.09</v>
      </c>
      <c r="AQ26" s="378">
        <v>16.77</v>
      </c>
      <c r="AR26" s="703">
        <v>14.68</v>
      </c>
      <c r="AS26" s="352">
        <v>7.0239234449760772</v>
      </c>
      <c r="AT26" s="621">
        <v>8.766778523489932E-2</v>
      </c>
      <c r="AU26" s="620">
        <v>0.77281105990783405</v>
      </c>
      <c r="AV26" s="377">
        <v>-27.46</v>
      </c>
      <c r="AW26" s="700">
        <v>-8.18</v>
      </c>
      <c r="AX26" s="703">
        <v>19.28</v>
      </c>
      <c r="AY26" s="352">
        <v>0.7021121631463948</v>
      </c>
      <c r="AZ26" s="621">
        <v>-13.138755980861246</v>
      </c>
      <c r="BA26" s="620">
        <v>-0.48777579010137151</v>
      </c>
      <c r="BB26" s="377">
        <v>-25.37</v>
      </c>
      <c r="BC26" s="378">
        <v>8.59</v>
      </c>
      <c r="BD26" s="703">
        <v>33.96</v>
      </c>
      <c r="BE26" s="352">
        <v>1.3385888845092628</v>
      </c>
      <c r="BF26" s="621">
        <v>-0.60047337278106516</v>
      </c>
      <c r="BG26" s="620">
        <v>0.16177024482109228</v>
      </c>
      <c r="BH26" s="377">
        <v>-25.37</v>
      </c>
      <c r="BI26" s="378">
        <v>8.59</v>
      </c>
      <c r="BJ26" s="703">
        <v>33.96</v>
      </c>
      <c r="BK26" s="352">
        <v>1.3385888845092628</v>
      </c>
      <c r="BL26" s="621">
        <v>-0.60047337278106516</v>
      </c>
      <c r="BM26" s="620">
        <v>0.16177024482109228</v>
      </c>
      <c r="BN26" s="377">
        <v>31.61</v>
      </c>
      <c r="BO26" s="378">
        <v>33.46</v>
      </c>
      <c r="BP26" s="703">
        <v>1.8500000000000014</v>
      </c>
      <c r="BQ26" s="352">
        <v>5.8525782980069642E-2</v>
      </c>
      <c r="BR26" s="621">
        <v>4.001721715132104E-2</v>
      </c>
      <c r="BS26" s="620">
        <v>5.600562399571505E-2</v>
      </c>
      <c r="BT26" s="377">
        <v>-162.52000000000001</v>
      </c>
      <c r="BU26" s="700">
        <v>-89.71</v>
      </c>
      <c r="BV26" s="703">
        <v>72.810000000000016</v>
      </c>
      <c r="BW26" s="352">
        <v>0.4480063992124047</v>
      </c>
      <c r="BX26" s="621">
        <v>-3.8466272189349113</v>
      </c>
      <c r="BY26" s="620">
        <v>-1.6894538606403011</v>
      </c>
      <c r="BZ26" s="377">
        <v>0</v>
      </c>
      <c r="CA26" s="378">
        <v>0</v>
      </c>
      <c r="CB26" s="703">
        <v>0</v>
      </c>
      <c r="CC26" s="352">
        <v>0</v>
      </c>
      <c r="CD26" s="621">
        <v>0</v>
      </c>
      <c r="CE26" s="620">
        <v>0</v>
      </c>
      <c r="CF26" s="377">
        <v>27.74</v>
      </c>
      <c r="CG26" s="700">
        <v>29.74</v>
      </c>
      <c r="CH26" s="703">
        <v>2</v>
      </c>
      <c r="CI26" s="352">
        <v>7.2098053352559491E-2</v>
      </c>
      <c r="CJ26" s="621">
        <v>0.65656804733727803</v>
      </c>
      <c r="CK26" s="620">
        <v>0.56007532956685491</v>
      </c>
      <c r="CL26" s="377">
        <v>117.7</v>
      </c>
      <c r="CM26" s="378">
        <v>90.55</v>
      </c>
      <c r="CN26" s="703">
        <v>-27.150000000000006</v>
      </c>
      <c r="CO26" s="352">
        <v>-0.23067119796091762</v>
      </c>
      <c r="CP26" s="621">
        <v>2.7857988165680476</v>
      </c>
      <c r="CQ26" s="620">
        <v>1.7052730696798493</v>
      </c>
      <c r="CR26" s="377">
        <v>0.72</v>
      </c>
      <c r="CS26" s="700">
        <v>6.88</v>
      </c>
      <c r="CT26" s="703">
        <v>6.16</v>
      </c>
      <c r="CU26" s="352">
        <v>8.5555555555555554</v>
      </c>
      <c r="CV26" s="621">
        <v>1.7041420118343194E-2</v>
      </c>
      <c r="CW26" s="620">
        <v>0.12956685499058379</v>
      </c>
      <c r="CX26" s="377">
        <v>83.97</v>
      </c>
      <c r="CY26" s="700">
        <v>7.05</v>
      </c>
      <c r="CZ26" s="703">
        <v>-76.92</v>
      </c>
      <c r="DA26" s="352">
        <v>-0.91604144337263316</v>
      </c>
      <c r="DB26" s="621">
        <v>0.10630324973731185</v>
      </c>
      <c r="DC26" s="620">
        <v>1.1800348152115692E-2</v>
      </c>
      <c r="DD26" s="804">
        <v>-0.98745562130177511</v>
      </c>
      <c r="DE26" s="799">
        <v>0.86723163841807904</v>
      </c>
      <c r="DF26" s="825"/>
      <c r="DG26" s="858"/>
    </row>
    <row r="27" spans="1:111" s="6" customFormat="1" ht="19.5" customHeight="1" thickBot="1">
      <c r="A27" s="708" t="s">
        <v>40</v>
      </c>
      <c r="B27" s="377">
        <v>680.9</v>
      </c>
      <c r="C27" s="378">
        <v>575.76</v>
      </c>
      <c r="D27" s="703">
        <v>-105.13999999999999</v>
      </c>
      <c r="E27" s="336">
        <v>-0.15441327654574827</v>
      </c>
      <c r="F27" s="377">
        <v>684.66</v>
      </c>
      <c r="G27" s="700">
        <v>575.64</v>
      </c>
      <c r="H27" s="703">
        <v>-109.01999999999998</v>
      </c>
      <c r="I27" s="352">
        <v>-0.15923231969152571</v>
      </c>
      <c r="J27" s="693">
        <v>1.0055221030988397</v>
      </c>
      <c r="K27" s="620">
        <v>0.99979157982492706</v>
      </c>
      <c r="L27" s="377">
        <v>41.55</v>
      </c>
      <c r="M27" s="378">
        <v>-85.18</v>
      </c>
      <c r="N27" s="703">
        <v>-126.73</v>
      </c>
      <c r="O27" s="352">
        <v>-3.0500601684717212</v>
      </c>
      <c r="P27" s="693">
        <v>6.0687056349136799E-2</v>
      </c>
      <c r="Q27" s="620">
        <v>-0.14797442846223335</v>
      </c>
      <c r="R27" s="377">
        <v>643.11</v>
      </c>
      <c r="S27" s="700">
        <v>660.83</v>
      </c>
      <c r="T27" s="703">
        <v>17.720000000000027</v>
      </c>
      <c r="U27" s="352">
        <v>2.7553606692478777E-2</v>
      </c>
      <c r="V27" s="693">
        <v>0.93931294365086326</v>
      </c>
      <c r="W27" s="620">
        <v>1.1479918004308249</v>
      </c>
      <c r="X27" s="377">
        <v>19.63</v>
      </c>
      <c r="Y27" s="378">
        <v>12.53</v>
      </c>
      <c r="Z27" s="703">
        <v>-7.1</v>
      </c>
      <c r="AA27" s="352">
        <v>-0.36169128884360674</v>
      </c>
      <c r="AB27" s="621">
        <v>2.8671165249905064E-2</v>
      </c>
      <c r="AC27" s="620">
        <v>2.1767076645125425E-2</v>
      </c>
      <c r="AD27" s="377">
        <v>623.48</v>
      </c>
      <c r="AE27" s="378">
        <v>648.29999999999995</v>
      </c>
      <c r="AF27" s="703">
        <v>24.819999999999936</v>
      </c>
      <c r="AG27" s="352">
        <v>3.9808815038172733E-2</v>
      </c>
      <c r="AH27" s="621">
        <v>0.91064177840095817</v>
      </c>
      <c r="AI27" s="620">
        <v>1.1262247237856993</v>
      </c>
      <c r="AJ27" s="377">
        <v>117.11</v>
      </c>
      <c r="AK27" s="700">
        <v>201.83</v>
      </c>
      <c r="AL27" s="703">
        <v>84.720000000000013</v>
      </c>
      <c r="AM27" s="352">
        <v>0.72342242336265061</v>
      </c>
      <c r="AN27" s="621">
        <v>0.17199295050668234</v>
      </c>
      <c r="AO27" s="620">
        <v>0.35054536612477422</v>
      </c>
      <c r="AP27" s="377">
        <v>87.33</v>
      </c>
      <c r="AQ27" s="378">
        <v>201.83</v>
      </c>
      <c r="AR27" s="703">
        <v>114.50000000000001</v>
      </c>
      <c r="AS27" s="352">
        <v>1.311118744990267</v>
      </c>
      <c r="AT27" s="621">
        <v>0.12755236175620016</v>
      </c>
      <c r="AU27" s="620">
        <v>0.35061844208185677</v>
      </c>
      <c r="AV27" s="377">
        <v>7.24</v>
      </c>
      <c r="AW27" s="700">
        <v>-50.41</v>
      </c>
      <c r="AX27" s="703">
        <v>-57.65</v>
      </c>
      <c r="AY27" s="352">
        <v>-7.9627071823204414</v>
      </c>
      <c r="AZ27" s="621">
        <v>8.2903927630825602E-2</v>
      </c>
      <c r="BA27" s="620">
        <v>-0.24976465342119603</v>
      </c>
      <c r="BB27" s="377">
        <v>94.57</v>
      </c>
      <c r="BC27" s="378">
        <v>151.43</v>
      </c>
      <c r="BD27" s="703">
        <v>56.860000000000014</v>
      </c>
      <c r="BE27" s="352">
        <v>0.60124775298720545</v>
      </c>
      <c r="BF27" s="621">
        <v>0.14705104880969039</v>
      </c>
      <c r="BG27" s="620">
        <v>0.22915121892165913</v>
      </c>
      <c r="BH27" s="377">
        <v>94.57</v>
      </c>
      <c r="BI27" s="378">
        <v>151.43</v>
      </c>
      <c r="BJ27" s="703">
        <v>56.860000000000014</v>
      </c>
      <c r="BK27" s="352">
        <v>0.60124775298720545</v>
      </c>
      <c r="BL27" s="621">
        <v>0.15168088791942003</v>
      </c>
      <c r="BM27" s="620">
        <v>0.23358013265463523</v>
      </c>
      <c r="BN27" s="377">
        <v>89.93</v>
      </c>
      <c r="BO27" s="378">
        <v>70.569999999999993</v>
      </c>
      <c r="BP27" s="703">
        <v>-19.360000000000014</v>
      </c>
      <c r="BQ27" s="352">
        <v>-0.21527854998332049</v>
      </c>
      <c r="BR27" s="621">
        <v>0.13207519459538847</v>
      </c>
      <c r="BS27" s="620">
        <v>0.12256843129081561</v>
      </c>
      <c r="BT27" s="377">
        <v>90.97</v>
      </c>
      <c r="BU27" s="700">
        <v>70.540000000000006</v>
      </c>
      <c r="BV27" s="703">
        <v>-20.429999999999993</v>
      </c>
      <c r="BW27" s="352">
        <v>-0.2245795317137517</v>
      </c>
      <c r="BX27" s="621">
        <v>0.14590684544812985</v>
      </c>
      <c r="BY27" s="620">
        <v>0.10880765077896037</v>
      </c>
      <c r="BZ27" s="377">
        <v>0</v>
      </c>
      <c r="CA27" s="378">
        <v>0</v>
      </c>
      <c r="CB27" s="703">
        <v>0</v>
      </c>
      <c r="CC27" s="352">
        <v>0</v>
      </c>
      <c r="CD27" s="621">
        <v>0</v>
      </c>
      <c r="CE27" s="620">
        <v>0</v>
      </c>
      <c r="CF27" s="377">
        <v>84.56</v>
      </c>
      <c r="CG27" s="700">
        <v>119.63</v>
      </c>
      <c r="CH27" s="703">
        <v>35.069999999999993</v>
      </c>
      <c r="CI27" s="352">
        <v>0.41473509933774827</v>
      </c>
      <c r="CJ27" s="621">
        <v>0.13562584204786041</v>
      </c>
      <c r="CK27" s="620">
        <v>0.18452876754588926</v>
      </c>
      <c r="CL27" s="377">
        <v>88.38</v>
      </c>
      <c r="CM27" s="378">
        <v>92.9</v>
      </c>
      <c r="CN27" s="703">
        <v>4.5200000000000102</v>
      </c>
      <c r="CO27" s="352">
        <v>5.1142792486988123E-2</v>
      </c>
      <c r="CP27" s="621">
        <v>0.14175274267017385</v>
      </c>
      <c r="CQ27" s="620">
        <v>0.1432978559308962</v>
      </c>
      <c r="CR27" s="377">
        <v>-0.25</v>
      </c>
      <c r="CS27" s="700">
        <v>-2.87</v>
      </c>
      <c r="CT27" s="703">
        <v>-2.62</v>
      </c>
      <c r="CU27" s="352">
        <v>-10.48</v>
      </c>
      <c r="CV27" s="621">
        <v>-4.0097517161737344E-4</v>
      </c>
      <c r="CW27" s="620">
        <v>-4.426962825852229E-3</v>
      </c>
      <c r="CX27" s="377">
        <v>265.26</v>
      </c>
      <c r="CY27" s="700">
        <v>216.67</v>
      </c>
      <c r="CZ27" s="703">
        <v>-48.59</v>
      </c>
      <c r="DA27" s="352">
        <v>-0.18317876800120639</v>
      </c>
      <c r="DB27" s="621">
        <v>0.38957262446761637</v>
      </c>
      <c r="DC27" s="620">
        <v>0.37631999444212866</v>
      </c>
      <c r="DD27" s="804">
        <v>0.57454930390710213</v>
      </c>
      <c r="DE27" s="799">
        <v>0.66578744408452883</v>
      </c>
      <c r="DF27" s="825"/>
      <c r="DG27" s="858"/>
    </row>
    <row r="28" spans="1:111" s="2" customFormat="1" ht="24" customHeight="1" thickTop="1" thickBot="1">
      <c r="A28" s="19" t="s">
        <v>8</v>
      </c>
      <c r="B28" s="20">
        <v>100847.04000000001</v>
      </c>
      <c r="C28" s="21">
        <v>104546.25</v>
      </c>
      <c r="D28" s="861">
        <v>3699.2099999999996</v>
      </c>
      <c r="E28" s="250">
        <v>3.6681393920932052E-2</v>
      </c>
      <c r="F28" s="20">
        <v>73941.949999999983</v>
      </c>
      <c r="G28" s="27">
        <v>77332.62999999999</v>
      </c>
      <c r="H28" s="861">
        <v>3390.6800000000021</v>
      </c>
      <c r="I28" s="285">
        <v>4.5855972151126773E-2</v>
      </c>
      <c r="J28" s="169">
        <v>0.73320892710385921</v>
      </c>
      <c r="K28" s="250">
        <v>0.7396977892559512</v>
      </c>
      <c r="L28" s="62">
        <v>3233.0500000000011</v>
      </c>
      <c r="M28" s="63">
        <v>2670.62</v>
      </c>
      <c r="N28" s="861">
        <v>-562.43000000000029</v>
      </c>
      <c r="O28" s="168">
        <v>-0.17396266683162989</v>
      </c>
      <c r="P28" s="169">
        <v>4.3724164699470353E-2</v>
      </c>
      <c r="Q28" s="165">
        <v>3.4534193392879567E-2</v>
      </c>
      <c r="R28" s="62">
        <v>70708.87</v>
      </c>
      <c r="S28" s="65">
        <v>74662.01999999999</v>
      </c>
      <c r="T28" s="861">
        <v>3953.15</v>
      </c>
      <c r="U28" s="168">
        <v>5.5907413030359482E-2</v>
      </c>
      <c r="V28" s="167">
        <v>0.95627542957685063</v>
      </c>
      <c r="W28" s="165">
        <v>0.96546593591864127</v>
      </c>
      <c r="X28" s="62">
        <v>1841.7999999999997</v>
      </c>
      <c r="Y28" s="63">
        <v>1829.2399999999998</v>
      </c>
      <c r="Z28" s="861">
        <v>-12.559999999999814</v>
      </c>
      <c r="AA28" s="285">
        <v>-6.8194157889021325E-3</v>
      </c>
      <c r="AB28" s="166">
        <v>2.490872907733702E-2</v>
      </c>
      <c r="AC28" s="165">
        <v>2.3654180647936066E-2</v>
      </c>
      <c r="AD28" s="62">
        <v>68867.06</v>
      </c>
      <c r="AE28" s="63">
        <v>72832.78</v>
      </c>
      <c r="AF28" s="861">
        <v>3965.72</v>
      </c>
      <c r="AG28" s="285">
        <v>5.7585150288105826E-2</v>
      </c>
      <c r="AH28" s="166">
        <v>0.93136656525828732</v>
      </c>
      <c r="AI28" s="165">
        <v>0.94181175527070538</v>
      </c>
      <c r="AJ28" s="62">
        <v>19920.18</v>
      </c>
      <c r="AK28" s="65">
        <v>17012.050000000003</v>
      </c>
      <c r="AL28" s="861">
        <v>-2908.130000000001</v>
      </c>
      <c r="AM28" s="285">
        <v>-0.14598914266838942</v>
      </c>
      <c r="AN28" s="167">
        <v>0.19752865329512892</v>
      </c>
      <c r="AO28" s="165">
        <v>0.16272271841409905</v>
      </c>
      <c r="AP28" s="62">
        <v>14884.949999999999</v>
      </c>
      <c r="AQ28" s="63">
        <v>11491.11</v>
      </c>
      <c r="AR28" s="861">
        <v>-3393.8400000000011</v>
      </c>
      <c r="AS28" s="168">
        <v>-0.22800479679138985</v>
      </c>
      <c r="AT28" s="166">
        <v>0.20130588928206522</v>
      </c>
      <c r="AU28" s="165">
        <v>0.14859329108553532</v>
      </c>
      <c r="AV28" s="62">
        <v>113.01999999999967</v>
      </c>
      <c r="AW28" s="65">
        <v>-1106.0399999999995</v>
      </c>
      <c r="AX28" s="861">
        <v>-1219.0599999999995</v>
      </c>
      <c r="AY28" s="168">
        <v>-10.786232525216802</v>
      </c>
      <c r="AZ28" s="166">
        <v>7.5929042422043522E-3</v>
      </c>
      <c r="BA28" s="165">
        <v>-9.6251798129162403E-2</v>
      </c>
      <c r="BB28" s="62">
        <v>14997.959999999997</v>
      </c>
      <c r="BC28" s="63">
        <v>10385.08</v>
      </c>
      <c r="BD28" s="861">
        <v>-4612.8799999999983</v>
      </c>
      <c r="BE28" s="285">
        <v>-0.30756716246742877</v>
      </c>
      <c r="BF28" s="166">
        <v>0.2121086081562327</v>
      </c>
      <c r="BG28" s="165">
        <v>0.13909454900898746</v>
      </c>
      <c r="BH28" s="62">
        <v>14936.669999999998</v>
      </c>
      <c r="BI28" s="63">
        <v>9980.119999999999</v>
      </c>
      <c r="BJ28" s="861">
        <v>-4956.55</v>
      </c>
      <c r="BK28" s="285">
        <v>-0.33183768537431702</v>
      </c>
      <c r="BL28" s="166">
        <v>0.21689135560600378</v>
      </c>
      <c r="BM28" s="165">
        <v>0.13702786025742802</v>
      </c>
      <c r="BN28" s="62">
        <v>21518.26</v>
      </c>
      <c r="BO28" s="63">
        <v>22576.15</v>
      </c>
      <c r="BP28" s="861">
        <v>1057.8899999999994</v>
      </c>
      <c r="BQ28" s="285">
        <v>4.9162432278446452E-2</v>
      </c>
      <c r="BR28" s="166">
        <v>0.21337522648161014</v>
      </c>
      <c r="BS28" s="165">
        <v>0.21594413955545991</v>
      </c>
      <c r="BT28" s="62">
        <v>15658.16</v>
      </c>
      <c r="BU28" s="65">
        <v>19562.980000000003</v>
      </c>
      <c r="BV28" s="861">
        <v>3904.82</v>
      </c>
      <c r="BW28" s="168">
        <v>0.24937923740720516</v>
      </c>
      <c r="BX28" s="166">
        <v>0.2273679172597175</v>
      </c>
      <c r="BY28" s="165">
        <v>0.26860130836691942</v>
      </c>
      <c r="BZ28" s="62">
        <v>0.01</v>
      </c>
      <c r="CA28" s="63">
        <v>-4.21</v>
      </c>
      <c r="CB28" s="861">
        <v>-4.22</v>
      </c>
      <c r="CC28" s="285">
        <v>-421.99999999999994</v>
      </c>
      <c r="CD28" s="166">
        <v>1.4520730230098397E-7</v>
      </c>
      <c r="CE28" s="165">
        <v>-5.7803642810284048E-5</v>
      </c>
      <c r="CF28" s="62">
        <v>8813.0999999999985</v>
      </c>
      <c r="CG28" s="65">
        <v>8744.14</v>
      </c>
      <c r="CH28" s="861">
        <v>-68.959999999999894</v>
      </c>
      <c r="CI28" s="285">
        <v>-7.8247154803643588E-3</v>
      </c>
      <c r="CJ28" s="166">
        <v>0.12797264759088015</v>
      </c>
      <c r="CK28" s="165">
        <v>0.12005775421451714</v>
      </c>
      <c r="CL28" s="62">
        <v>23792.170000000002</v>
      </c>
      <c r="CM28" s="63">
        <v>20405.879999999997</v>
      </c>
      <c r="CN28" s="861">
        <v>-3386.2899999999991</v>
      </c>
      <c r="CO28" s="285">
        <v>-0.14232791712567641</v>
      </c>
      <c r="CP28" s="166">
        <v>0.34547968215864017</v>
      </c>
      <c r="CQ28" s="165">
        <v>0.28017439400226102</v>
      </c>
      <c r="CR28" s="62">
        <v>484.90000000000003</v>
      </c>
      <c r="CS28" s="65">
        <v>41.440000000000019</v>
      </c>
      <c r="CT28" s="861">
        <v>-443.46</v>
      </c>
      <c r="CU28" s="285">
        <v>-0.91453908022272634</v>
      </c>
      <c r="CV28" s="166">
        <v>7.0411020885747123E-3</v>
      </c>
      <c r="CW28" s="165">
        <v>5.6897457436061102E-4</v>
      </c>
      <c r="CX28" s="62">
        <v>5182.0400000000018</v>
      </c>
      <c r="CY28" s="65">
        <v>14102.429999999998</v>
      </c>
      <c r="CZ28" s="861">
        <v>8920.39</v>
      </c>
      <c r="DA28" s="285">
        <v>1.7214050837122046</v>
      </c>
      <c r="DB28" s="166">
        <v>5.1385147248744253E-2</v>
      </c>
      <c r="DC28" s="165">
        <v>0.13489178234513433</v>
      </c>
      <c r="DD28" s="827">
        <v>0.9247531403257232</v>
      </c>
      <c r="DE28" s="826">
        <v>0.80637248777267612</v>
      </c>
      <c r="DF28" s="283"/>
      <c r="DG28" s="284"/>
    </row>
    <row r="29" spans="1:111" ht="13.5" thickTop="1">
      <c r="A29" s="5"/>
      <c r="B29" s="4" t="s">
        <v>551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1"/>
      <c r="Y29" s="5"/>
      <c r="Z29" s="5"/>
      <c r="AA29" s="5"/>
      <c r="AB29" s="5"/>
      <c r="AC29" s="5"/>
      <c r="AD29" s="11"/>
      <c r="AE29" s="5"/>
      <c r="AF29" s="5"/>
      <c r="AG29" s="5"/>
      <c r="AH29" s="5"/>
      <c r="AI29" s="5"/>
      <c r="AJ29" s="9"/>
      <c r="AK29" s="6"/>
      <c r="AL29" s="6"/>
      <c r="AM29" s="6"/>
      <c r="AN29" s="9"/>
      <c r="AO29" s="6"/>
      <c r="AP29" s="9"/>
      <c r="AQ29" s="6"/>
      <c r="AR29" s="6"/>
      <c r="AS29" s="6"/>
      <c r="AT29" s="5"/>
      <c r="AU29" s="5"/>
      <c r="AV29" s="5"/>
      <c r="AW29" s="5"/>
      <c r="AX29" s="5"/>
      <c r="AY29" s="5"/>
      <c r="AZ29" s="5"/>
      <c r="BA29" s="5"/>
      <c r="BB29" s="11"/>
      <c r="BC29" s="5"/>
      <c r="BD29" s="5"/>
      <c r="BE29" s="5"/>
      <c r="BF29" s="5"/>
      <c r="BG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11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6"/>
      <c r="DG30" s="286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286"/>
      <c r="DG31" s="286"/>
    </row>
    <row r="32" spans="1:111">
      <c r="B32" s="34" t="s">
        <v>44</v>
      </c>
      <c r="X32" s="34" t="s">
        <v>45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  <c r="BB32" s="34" t="s">
        <v>52</v>
      </c>
      <c r="CL32" s="5" t="s">
        <v>390</v>
      </c>
    </row>
    <row r="33" spans="2:51">
      <c r="B33" s="34" t="s">
        <v>411</v>
      </c>
      <c r="X33" s="34" t="s">
        <v>47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2:51">
      <c r="B34" s="34" t="s">
        <v>410</v>
      </c>
      <c r="X34" s="34" t="s">
        <v>48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2:51">
      <c r="X35" s="34" t="s">
        <v>49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9" spans="2:51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51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51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51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51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51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51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2:51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2:51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2:51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2:10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2:109">
      <c r="C50" s="120"/>
      <c r="D50" s="120"/>
      <c r="E50" s="120"/>
      <c r="F50" s="120"/>
      <c r="G50" s="121"/>
      <c r="H50" s="120"/>
      <c r="I50" s="120"/>
      <c r="J50" s="120"/>
      <c r="K50" s="120"/>
    </row>
    <row r="51" spans="2:109">
      <c r="C51" s="120"/>
      <c r="D51" s="120"/>
      <c r="E51" s="120"/>
      <c r="F51" s="120"/>
      <c r="G51" s="121"/>
      <c r="H51" s="120"/>
      <c r="I51" s="120"/>
      <c r="J51" s="120"/>
      <c r="K51" s="120"/>
    </row>
    <row r="52" spans="2:109">
      <c r="C52" s="120"/>
      <c r="D52" s="120"/>
      <c r="E52" s="120"/>
      <c r="F52" s="120"/>
      <c r="G52" s="121"/>
      <c r="H52" s="120"/>
      <c r="I52" s="120"/>
      <c r="J52" s="120"/>
      <c r="K52" s="120"/>
    </row>
    <row r="53" spans="2:109">
      <c r="C53" s="120"/>
      <c r="D53" s="120"/>
      <c r="E53" s="120"/>
      <c r="F53" s="120"/>
      <c r="G53" s="121"/>
      <c r="H53" s="120"/>
      <c r="I53" s="120"/>
      <c r="J53" s="120"/>
      <c r="K53" s="120"/>
    </row>
    <row r="54" spans="2:109">
      <c r="C54" s="120"/>
      <c r="D54" s="120"/>
      <c r="E54" s="120"/>
      <c r="F54" s="120"/>
      <c r="G54" s="121"/>
      <c r="H54" s="120"/>
      <c r="I54" s="120"/>
      <c r="J54" s="120"/>
      <c r="K54" s="120"/>
    </row>
    <row r="55" spans="2:109">
      <c r="C55" s="120"/>
      <c r="D55" s="120"/>
      <c r="E55" s="120"/>
      <c r="F55" s="120"/>
      <c r="G55" s="121"/>
      <c r="H55" s="120"/>
      <c r="I55" s="120"/>
      <c r="J55" s="120"/>
      <c r="K55" s="120"/>
    </row>
    <row r="56" spans="2:109">
      <c r="C56" s="120"/>
      <c r="D56" s="120"/>
      <c r="E56" s="120"/>
      <c r="F56" s="120"/>
      <c r="G56" s="121"/>
      <c r="H56" s="120"/>
      <c r="I56" s="120"/>
      <c r="J56" s="120"/>
      <c r="K56" s="120"/>
    </row>
    <row r="57" spans="2:109">
      <c r="B57" s="5"/>
      <c r="C57" s="120"/>
      <c r="D57" s="120"/>
      <c r="E57" s="120"/>
      <c r="F57" s="120"/>
      <c r="G57" s="121"/>
      <c r="H57" s="120"/>
      <c r="I57" s="120"/>
      <c r="J57" s="120"/>
      <c r="K57" s="120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2:109">
      <c r="B58" s="5"/>
      <c r="C58" s="120"/>
      <c r="D58" s="120"/>
      <c r="E58" s="120"/>
      <c r="F58" s="120"/>
      <c r="G58" s="121"/>
      <c r="H58" s="120"/>
      <c r="I58" s="120"/>
      <c r="J58" s="120"/>
      <c r="K58" s="120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2:109">
      <c r="B59" s="5"/>
      <c r="C59" s="120"/>
      <c r="D59" s="120"/>
      <c r="E59" s="120"/>
      <c r="F59" s="120"/>
      <c r="G59" s="121"/>
      <c r="H59" s="120"/>
      <c r="I59" s="120"/>
      <c r="J59" s="120"/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2:109">
      <c r="B60" s="5"/>
      <c r="C60" s="120"/>
      <c r="D60" s="120"/>
      <c r="E60" s="120"/>
      <c r="F60" s="120"/>
      <c r="G60" s="121"/>
      <c r="H60" s="120"/>
      <c r="I60" s="120"/>
      <c r="J60" s="120"/>
      <c r="K60" s="120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2:109">
      <c r="B61" s="5"/>
      <c r="C61" s="120"/>
      <c r="D61" s="120"/>
      <c r="E61" s="120"/>
      <c r="F61" s="120"/>
      <c r="G61" s="121"/>
      <c r="H61" s="120"/>
      <c r="I61" s="120"/>
      <c r="J61" s="120"/>
      <c r="K61" s="120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2:109">
      <c r="B62" s="5"/>
      <c r="C62" s="120"/>
      <c r="D62" s="120"/>
      <c r="E62" s="120"/>
      <c r="F62" s="120"/>
      <c r="G62" s="121"/>
      <c r="H62" s="120"/>
      <c r="I62" s="120"/>
      <c r="J62" s="120"/>
      <c r="K62" s="120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2:109">
      <c r="B63" s="5"/>
      <c r="C63" s="120"/>
      <c r="D63" s="120"/>
      <c r="E63" s="120"/>
      <c r="F63" s="120"/>
      <c r="G63" s="120"/>
      <c r="H63" s="120"/>
      <c r="I63" s="120"/>
      <c r="J63" s="120"/>
      <c r="K63" s="120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2:109"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1:109"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</row>
    <row r="66" spans="1:109"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</row>
    <row r="67" spans="1:109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</row>
    <row r="68" spans="1:109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</row>
    <row r="69" spans="1:109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</row>
    <row r="70" spans="1:10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</row>
    <row r="71" spans="1:109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</row>
    <row r="72" spans="1:109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</row>
  </sheetData>
  <sortState xmlns:xlrd2="http://schemas.microsoft.com/office/spreadsheetml/2017/richdata2" ref="A10:DE27">
    <sortCondition descending="1" ref="C10:C27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0.79998168889431442"/>
  </sheetPr>
  <dimension ref="A1:DL63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253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253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253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253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94" customFormat="1" ht="12" customHeight="1" thickBot="1">
      <c r="A9" s="1347"/>
      <c r="B9" s="1379">
        <v>1</v>
      </c>
      <c r="C9" s="1380"/>
      <c r="D9" s="1343"/>
      <c r="E9" s="1343"/>
      <c r="F9" s="1379">
        <v>2</v>
      </c>
      <c r="G9" s="1382"/>
      <c r="H9" s="1343"/>
      <c r="I9" s="1341"/>
      <c r="J9" s="1377" t="s">
        <v>37</v>
      </c>
      <c r="K9" s="1378"/>
      <c r="L9" s="1383">
        <v>3</v>
      </c>
      <c r="M9" s="1380"/>
      <c r="N9" s="1343"/>
      <c r="O9" s="1343"/>
      <c r="P9" s="1381" t="s">
        <v>41</v>
      </c>
      <c r="Q9" s="1384"/>
      <c r="R9" s="1379">
        <v>4</v>
      </c>
      <c r="S9" s="1382"/>
      <c r="T9" s="1343"/>
      <c r="U9" s="1343"/>
      <c r="V9" s="1377" t="s">
        <v>42</v>
      </c>
      <c r="W9" s="1378"/>
      <c r="X9" s="1379">
        <v>5</v>
      </c>
      <c r="Y9" s="1380"/>
      <c r="Z9" s="1341"/>
      <c r="AA9" s="1341"/>
      <c r="AB9" s="1381" t="s">
        <v>53</v>
      </c>
      <c r="AC9" s="1378"/>
      <c r="AD9" s="1379">
        <v>6</v>
      </c>
      <c r="AE9" s="1380"/>
      <c r="AF9" s="1341"/>
      <c r="AG9" s="1341"/>
      <c r="AH9" s="1381" t="s">
        <v>88</v>
      </c>
      <c r="AI9" s="1378"/>
      <c r="AJ9" s="1385">
        <v>7</v>
      </c>
      <c r="AK9" s="1383"/>
      <c r="AL9" s="1341"/>
      <c r="AM9" s="1341"/>
      <c r="AN9" s="1381" t="s">
        <v>89</v>
      </c>
      <c r="AO9" s="1378"/>
      <c r="AP9" s="1379">
        <v>8</v>
      </c>
      <c r="AQ9" s="1380"/>
      <c r="AR9" s="1341"/>
      <c r="AS9" s="1341"/>
      <c r="AT9" s="1381" t="s">
        <v>90</v>
      </c>
      <c r="AU9" s="1378"/>
      <c r="AV9" s="1379">
        <v>9</v>
      </c>
      <c r="AW9" s="1382"/>
      <c r="AX9" s="1341"/>
      <c r="AY9" s="1341"/>
      <c r="AZ9" s="1377" t="s">
        <v>91</v>
      </c>
      <c r="BA9" s="1378"/>
      <c r="BB9" s="1383">
        <v>10</v>
      </c>
      <c r="BC9" s="1380"/>
      <c r="BD9" s="1341"/>
      <c r="BE9" s="1341"/>
      <c r="BF9" s="1381" t="s">
        <v>92</v>
      </c>
      <c r="BG9" s="1384"/>
      <c r="BH9" s="1379">
        <v>11</v>
      </c>
      <c r="BI9" s="1382"/>
      <c r="BJ9" s="1341"/>
      <c r="BK9" s="1341"/>
      <c r="BL9" s="1381" t="s">
        <v>136</v>
      </c>
      <c r="BM9" s="1384"/>
      <c r="BN9" s="1379">
        <v>12</v>
      </c>
      <c r="BO9" s="1382"/>
      <c r="BP9" s="1341"/>
      <c r="BQ9" s="1341"/>
      <c r="BR9" s="1377" t="s">
        <v>137</v>
      </c>
      <c r="BS9" s="1378"/>
      <c r="BT9" s="1379">
        <v>13</v>
      </c>
      <c r="BU9" s="1380"/>
      <c r="BV9" s="1341"/>
      <c r="BW9" s="1341"/>
      <c r="BX9" s="1381" t="s">
        <v>138</v>
      </c>
      <c r="BY9" s="1378"/>
      <c r="BZ9" s="1379">
        <v>14</v>
      </c>
      <c r="CA9" s="1380"/>
      <c r="CB9" s="1341"/>
      <c r="CC9" s="1341"/>
      <c r="CD9" s="1381" t="s">
        <v>107</v>
      </c>
      <c r="CE9" s="1378"/>
      <c r="CF9" s="1379">
        <v>15</v>
      </c>
      <c r="CG9" s="1382"/>
      <c r="CH9" s="1341"/>
      <c r="CI9" s="1341"/>
      <c r="CJ9" s="1377" t="s">
        <v>108</v>
      </c>
      <c r="CK9" s="1378"/>
      <c r="CL9" s="1383">
        <v>16</v>
      </c>
      <c r="CM9" s="1380"/>
      <c r="CN9" s="1341"/>
      <c r="CO9" s="1341"/>
      <c r="CP9" s="1381" t="s">
        <v>109</v>
      </c>
      <c r="CQ9" s="1384"/>
      <c r="CR9" s="1379">
        <v>17</v>
      </c>
      <c r="CS9" s="1382"/>
      <c r="CT9" s="1341"/>
      <c r="CU9" s="1341"/>
      <c r="CV9" s="1377" t="s">
        <v>111</v>
      </c>
      <c r="CW9" s="1378"/>
      <c r="CX9" s="1379">
        <v>18</v>
      </c>
      <c r="CY9" s="1382"/>
      <c r="CZ9" s="1341"/>
      <c r="DA9" s="1341"/>
      <c r="DB9" s="1377" t="s">
        <v>139</v>
      </c>
      <c r="DC9" s="1378"/>
      <c r="DD9" s="1385">
        <v>19</v>
      </c>
      <c r="DE9" s="1386"/>
    </row>
    <row r="10" spans="1:116" s="6" customFormat="1" ht="19.5" customHeight="1">
      <c r="A10" s="708" t="s">
        <v>21</v>
      </c>
      <c r="B10" s="377">
        <v>33515.800000000003</v>
      </c>
      <c r="C10" s="378">
        <v>35825.56</v>
      </c>
      <c r="D10" s="703">
        <v>2309.7599999999948</v>
      </c>
      <c r="E10" s="336">
        <v>6.8915556245114085E-2</v>
      </c>
      <c r="F10" s="377">
        <v>13801.4</v>
      </c>
      <c r="G10" s="700">
        <v>14559.57</v>
      </c>
      <c r="H10" s="703">
        <v>758.17000000000007</v>
      </c>
      <c r="I10" s="352">
        <v>5.4934282029359349E-2</v>
      </c>
      <c r="J10" s="693">
        <v>0.41178787318220061</v>
      </c>
      <c r="K10" s="620">
        <v>0.40640174221980063</v>
      </c>
      <c r="L10" s="377">
        <v>-127.75</v>
      </c>
      <c r="M10" s="378">
        <v>-19.84</v>
      </c>
      <c r="N10" s="703">
        <v>107.91</v>
      </c>
      <c r="O10" s="352">
        <v>0.84469667318982389</v>
      </c>
      <c r="P10" s="693">
        <v>-9.2563073311403201E-3</v>
      </c>
      <c r="Q10" s="620">
        <v>-1.3626776065501934E-3</v>
      </c>
      <c r="R10" s="377">
        <v>13929.15</v>
      </c>
      <c r="S10" s="700">
        <v>14579.41</v>
      </c>
      <c r="T10" s="703">
        <v>650.26000000000022</v>
      </c>
      <c r="U10" s="352">
        <v>4.6683394176959846E-2</v>
      </c>
      <c r="V10" s="693">
        <v>1.0092563073311402</v>
      </c>
      <c r="W10" s="620">
        <v>1.0013626776065503</v>
      </c>
      <c r="X10" s="377">
        <v>628.32000000000005</v>
      </c>
      <c r="Y10" s="378">
        <v>683.28</v>
      </c>
      <c r="Z10" s="703">
        <v>54.959999999999923</v>
      </c>
      <c r="AA10" s="352">
        <v>8.7471352177234396E-2</v>
      </c>
      <c r="AB10" s="621">
        <v>4.5525816221542746E-2</v>
      </c>
      <c r="AC10" s="620">
        <v>4.6929957409456463E-2</v>
      </c>
      <c r="AD10" s="377">
        <v>13300.83</v>
      </c>
      <c r="AE10" s="378">
        <v>13896.13</v>
      </c>
      <c r="AF10" s="703">
        <v>595.29999999999927</v>
      </c>
      <c r="AG10" s="352">
        <v>4.4756605414849999E-2</v>
      </c>
      <c r="AH10" s="621">
        <v>0.96373049110959763</v>
      </c>
      <c r="AI10" s="620">
        <v>0.95443272019709369</v>
      </c>
      <c r="AJ10" s="377">
        <v>4008.88</v>
      </c>
      <c r="AK10" s="700">
        <v>3083.28</v>
      </c>
      <c r="AL10" s="703">
        <v>-925.59999999999991</v>
      </c>
      <c r="AM10" s="352">
        <v>-0.23088742990560951</v>
      </c>
      <c r="AN10" s="621">
        <v>0.11961164585061373</v>
      </c>
      <c r="AO10" s="620">
        <v>8.6063693072767053E-2</v>
      </c>
      <c r="AP10" s="377">
        <v>557.14</v>
      </c>
      <c r="AQ10" s="378">
        <v>436.35</v>
      </c>
      <c r="AR10" s="703">
        <v>-120.78999999999996</v>
      </c>
      <c r="AS10" s="352">
        <v>-0.21680367591628669</v>
      </c>
      <c r="AT10" s="621">
        <v>4.0368368426391528E-2</v>
      </c>
      <c r="AU10" s="620">
        <v>2.9969978508980692E-2</v>
      </c>
      <c r="AV10" s="377">
        <v>158.51</v>
      </c>
      <c r="AW10" s="700">
        <v>66.77</v>
      </c>
      <c r="AX10" s="703">
        <v>-91.74</v>
      </c>
      <c r="AY10" s="352">
        <v>-0.57876474670367806</v>
      </c>
      <c r="AZ10" s="621">
        <v>0.28450658721326777</v>
      </c>
      <c r="BA10" s="620">
        <v>0.15301936518849546</v>
      </c>
      <c r="BB10" s="377">
        <v>715.66</v>
      </c>
      <c r="BC10" s="378">
        <v>503.12</v>
      </c>
      <c r="BD10" s="703">
        <v>-212.53999999999996</v>
      </c>
      <c r="BE10" s="352">
        <v>-0.29698460162647061</v>
      </c>
      <c r="BF10" s="621">
        <v>5.1378583761392475E-2</v>
      </c>
      <c r="BG10" s="620">
        <v>3.4508941033965027E-2</v>
      </c>
      <c r="BH10" s="377">
        <v>715.66</v>
      </c>
      <c r="BI10" s="378">
        <v>503.12</v>
      </c>
      <c r="BJ10" s="703">
        <v>-212.53999999999996</v>
      </c>
      <c r="BK10" s="352">
        <v>-0.29698460162647061</v>
      </c>
      <c r="BL10" s="621">
        <v>5.3805664759266902E-2</v>
      </c>
      <c r="BM10" s="620">
        <v>3.6205763763004523E-2</v>
      </c>
      <c r="BN10" s="377">
        <v>8433</v>
      </c>
      <c r="BO10" s="378">
        <v>8016.49</v>
      </c>
      <c r="BP10" s="703">
        <v>-416.51000000000022</v>
      </c>
      <c r="BQ10" s="352">
        <v>-4.9390489742677603E-2</v>
      </c>
      <c r="BR10" s="621">
        <v>0.25161267223220091</v>
      </c>
      <c r="BS10" s="620">
        <v>0.22376454129398118</v>
      </c>
      <c r="BT10" s="377">
        <v>2148.27</v>
      </c>
      <c r="BU10" s="700">
        <v>1800.31</v>
      </c>
      <c r="BV10" s="703">
        <v>-347.96000000000004</v>
      </c>
      <c r="BW10" s="352">
        <v>-0.16197219157740883</v>
      </c>
      <c r="BX10" s="621">
        <v>0.16151398070646719</v>
      </c>
      <c r="BY10" s="620">
        <v>0.12955477532233795</v>
      </c>
      <c r="BZ10" s="377">
        <v>670.32</v>
      </c>
      <c r="CA10" s="378">
        <v>716.51</v>
      </c>
      <c r="CB10" s="703">
        <v>46.189999999999941</v>
      </c>
      <c r="CC10" s="352">
        <v>6.8907387516409985E-2</v>
      </c>
      <c r="CD10" s="621">
        <v>5.0396854933113203E-2</v>
      </c>
      <c r="CE10" s="620">
        <v>5.1561837720286156E-2</v>
      </c>
      <c r="CF10" s="377">
        <v>1670.48</v>
      </c>
      <c r="CG10" s="700">
        <v>1967.26</v>
      </c>
      <c r="CH10" s="703">
        <v>296.77999999999997</v>
      </c>
      <c r="CI10" s="352">
        <v>0.1776615104640582</v>
      </c>
      <c r="CJ10" s="621">
        <v>0.12559216229363129</v>
      </c>
      <c r="CK10" s="620">
        <v>0.14156891163223143</v>
      </c>
      <c r="CL10" s="377">
        <v>1577.57</v>
      </c>
      <c r="CM10" s="378">
        <v>1791.46</v>
      </c>
      <c r="CN10" s="703">
        <v>213.8900000000001</v>
      </c>
      <c r="CO10" s="352">
        <v>0.13558193931172632</v>
      </c>
      <c r="CP10" s="621">
        <v>0.11860688393130353</v>
      </c>
      <c r="CQ10" s="620">
        <v>0.1289179073598189</v>
      </c>
      <c r="CR10" s="377">
        <v>-0.74</v>
      </c>
      <c r="CS10" s="700">
        <v>242.28</v>
      </c>
      <c r="CT10" s="703">
        <v>243.02</v>
      </c>
      <c r="CU10" s="352">
        <v>328.40540540540542</v>
      </c>
      <c r="CV10" s="621">
        <v>-5.5635625746663929E-5</v>
      </c>
      <c r="CW10" s="620">
        <v>1.7435070051877753E-2</v>
      </c>
      <c r="CX10" s="377">
        <v>6519.28</v>
      </c>
      <c r="CY10" s="700">
        <v>6875.19</v>
      </c>
      <c r="CZ10" s="703">
        <v>355.90999999999985</v>
      </c>
      <c r="DA10" s="352">
        <v>5.4593452037648309E-2</v>
      </c>
      <c r="DB10" s="621">
        <v>0.1945136323763717</v>
      </c>
      <c r="DC10" s="620">
        <v>0.1919073979583292</v>
      </c>
      <c r="DD10" s="804">
        <v>0.50985840733247478</v>
      </c>
      <c r="DE10" s="799">
        <v>0.50524426584955673</v>
      </c>
      <c r="DF10" s="858"/>
      <c r="DG10" s="858"/>
    </row>
    <row r="11" spans="1:116" s="6" customFormat="1" ht="19.5" customHeight="1">
      <c r="A11" s="708" t="s">
        <v>246</v>
      </c>
      <c r="B11" s="377">
        <v>5410.15</v>
      </c>
      <c r="C11" s="378">
        <v>7179.95</v>
      </c>
      <c r="D11" s="703">
        <v>1769.8000000000002</v>
      </c>
      <c r="E11" s="336">
        <v>0.32712586527175774</v>
      </c>
      <c r="F11" s="377">
        <v>2706.44</v>
      </c>
      <c r="G11" s="700">
        <v>4925.29</v>
      </c>
      <c r="H11" s="703">
        <v>2218.85</v>
      </c>
      <c r="I11" s="352">
        <v>0.81984082410842285</v>
      </c>
      <c r="J11" s="693">
        <v>0.50025230354056727</v>
      </c>
      <c r="K11" s="620">
        <v>0.68597831461221881</v>
      </c>
      <c r="L11" s="377">
        <v>2.79</v>
      </c>
      <c r="M11" s="378">
        <v>404.23</v>
      </c>
      <c r="N11" s="703">
        <v>401.44</v>
      </c>
      <c r="O11" s="352">
        <v>143.88530465949822</v>
      </c>
      <c r="P11" s="693">
        <v>1.0308745067320909E-3</v>
      </c>
      <c r="Q11" s="620">
        <v>8.2072324675298305E-2</v>
      </c>
      <c r="R11" s="377">
        <v>2703.65</v>
      </c>
      <c r="S11" s="700">
        <v>4521.0600000000004</v>
      </c>
      <c r="T11" s="703">
        <v>1817.4100000000003</v>
      </c>
      <c r="U11" s="352">
        <v>0.67220609176483648</v>
      </c>
      <c r="V11" s="693">
        <v>0.99896912549326788</v>
      </c>
      <c r="W11" s="620">
        <v>0.91792767532470176</v>
      </c>
      <c r="X11" s="377">
        <v>55.8</v>
      </c>
      <c r="Y11" s="378">
        <v>48</v>
      </c>
      <c r="Z11" s="703">
        <v>-7.7999999999999972</v>
      </c>
      <c r="AA11" s="352">
        <v>-0.1397849462365591</v>
      </c>
      <c r="AB11" s="621">
        <v>2.0617490134641817E-2</v>
      </c>
      <c r="AC11" s="620">
        <v>9.7456190396910634E-3</v>
      </c>
      <c r="AD11" s="377">
        <v>2647.85</v>
      </c>
      <c r="AE11" s="378">
        <v>4473.0600000000004</v>
      </c>
      <c r="AF11" s="703">
        <v>1825.2100000000005</v>
      </c>
      <c r="AG11" s="352">
        <v>0.68931774836187876</v>
      </c>
      <c r="AH11" s="621">
        <v>0.97835163535862602</v>
      </c>
      <c r="AI11" s="620">
        <v>0.9081820562850107</v>
      </c>
      <c r="AJ11" s="377">
        <v>1855.15</v>
      </c>
      <c r="AK11" s="700">
        <v>2788.9</v>
      </c>
      <c r="AL11" s="703">
        <v>933.75</v>
      </c>
      <c r="AM11" s="352">
        <v>0.50332857181359991</v>
      </c>
      <c r="AN11" s="621">
        <v>0.34290176797316158</v>
      </c>
      <c r="AO11" s="620">
        <v>0.38842888878056259</v>
      </c>
      <c r="AP11" s="377">
        <v>1855.15</v>
      </c>
      <c r="AQ11" s="378">
        <v>2788.9</v>
      </c>
      <c r="AR11" s="703">
        <v>933.75</v>
      </c>
      <c r="AS11" s="352">
        <v>0.50332857181359991</v>
      </c>
      <c r="AT11" s="621">
        <v>0.68545764916273777</v>
      </c>
      <c r="AU11" s="620">
        <v>0.56624076957905023</v>
      </c>
      <c r="AV11" s="377">
        <v>-530.38</v>
      </c>
      <c r="AW11" s="700">
        <v>-68.38</v>
      </c>
      <c r="AX11" s="703">
        <v>462</v>
      </c>
      <c r="AY11" s="352">
        <v>0.87107356989328411</v>
      </c>
      <c r="AZ11" s="621">
        <v>-0.28589601918982294</v>
      </c>
      <c r="BA11" s="620">
        <v>-2.4518627415827027E-2</v>
      </c>
      <c r="BB11" s="377">
        <v>1324.77</v>
      </c>
      <c r="BC11" s="378">
        <v>2720.52</v>
      </c>
      <c r="BD11" s="703">
        <v>1395.75</v>
      </c>
      <c r="BE11" s="352">
        <v>1.0535791118458298</v>
      </c>
      <c r="BF11" s="621">
        <v>0.48999315739833188</v>
      </c>
      <c r="BG11" s="620">
        <v>0.60174383883425564</v>
      </c>
      <c r="BH11" s="377">
        <v>1324.77</v>
      </c>
      <c r="BI11" s="378">
        <v>2720.52</v>
      </c>
      <c r="BJ11" s="703">
        <v>1395.75</v>
      </c>
      <c r="BK11" s="352">
        <v>1.0535791118458298</v>
      </c>
      <c r="BL11" s="621">
        <v>0.50031912683875601</v>
      </c>
      <c r="BM11" s="620">
        <v>0.60820109723544946</v>
      </c>
      <c r="BN11" s="377">
        <v>836.37</v>
      </c>
      <c r="BO11" s="378">
        <v>1541.06</v>
      </c>
      <c r="BP11" s="703">
        <v>704.68999999999994</v>
      </c>
      <c r="BQ11" s="352">
        <v>0.8425577196695242</v>
      </c>
      <c r="BR11" s="621">
        <v>0.15459275620823823</v>
      </c>
      <c r="BS11" s="620">
        <v>0.21463380664210754</v>
      </c>
      <c r="BT11" s="377">
        <v>643.84</v>
      </c>
      <c r="BU11" s="700">
        <v>977.43</v>
      </c>
      <c r="BV11" s="703">
        <v>333.58999999999992</v>
      </c>
      <c r="BW11" s="352">
        <v>0.51812562127236561</v>
      </c>
      <c r="BX11" s="621">
        <v>0.24315576788715376</v>
      </c>
      <c r="BY11" s="620">
        <v>0.21851484218856887</v>
      </c>
      <c r="BZ11" s="377">
        <v>108.2</v>
      </c>
      <c r="CA11" s="378">
        <v>143.6</v>
      </c>
      <c r="CB11" s="703">
        <v>35.399999999999991</v>
      </c>
      <c r="CC11" s="352">
        <v>0.32717190388170048</v>
      </c>
      <c r="CD11" s="621">
        <v>4.0863341956681835E-2</v>
      </c>
      <c r="CE11" s="620">
        <v>3.2103302884378924E-2</v>
      </c>
      <c r="CF11" s="377">
        <v>263.14999999999998</v>
      </c>
      <c r="CG11" s="700">
        <v>322.54000000000002</v>
      </c>
      <c r="CH11" s="703">
        <v>59.390000000000043</v>
      </c>
      <c r="CI11" s="352">
        <v>0.22568877066312007</v>
      </c>
      <c r="CJ11" s="621">
        <v>9.9382517891874536E-2</v>
      </c>
      <c r="CK11" s="620">
        <v>7.21072375510277E-2</v>
      </c>
      <c r="CL11" s="377">
        <v>547.94000000000005</v>
      </c>
      <c r="CM11" s="378">
        <v>539.38</v>
      </c>
      <c r="CN11" s="703">
        <v>-8.5600000000000591</v>
      </c>
      <c r="CO11" s="352">
        <v>-1.5622148410410005E-2</v>
      </c>
      <c r="CP11" s="621">
        <v>0.20693770417508547</v>
      </c>
      <c r="CQ11" s="620">
        <v>0.12058411914886005</v>
      </c>
      <c r="CR11" s="377">
        <v>-0.75</v>
      </c>
      <c r="CS11" s="700">
        <v>-0.46</v>
      </c>
      <c r="CT11" s="703">
        <v>0.28999999999999998</v>
      </c>
      <c r="CU11" s="352">
        <v>0.38666666666666666</v>
      </c>
      <c r="CV11" s="621">
        <v>-2.8324867345204602E-4</v>
      </c>
      <c r="CW11" s="620">
        <v>-1.0283787832043389E-4</v>
      </c>
      <c r="CX11" s="377">
        <v>-239.31</v>
      </c>
      <c r="CY11" s="700">
        <v>-229.96</v>
      </c>
      <c r="CZ11" s="703">
        <v>9.3499999999999943</v>
      </c>
      <c r="DA11" s="352">
        <v>3.9070661485102978E-2</v>
      </c>
      <c r="DB11" s="621">
        <v>-4.4233524024287686E-2</v>
      </c>
      <c r="DC11" s="620">
        <v>-3.2028078189959543E-2</v>
      </c>
      <c r="DD11" s="804">
        <v>1.0903789867250788</v>
      </c>
      <c r="DE11" s="799">
        <v>1.0514099967360151</v>
      </c>
    </row>
    <row r="12" spans="1:116" s="6" customFormat="1" ht="19.5" customHeight="1">
      <c r="A12" s="708" t="s">
        <v>18</v>
      </c>
      <c r="B12" s="377">
        <v>7352.73</v>
      </c>
      <c r="C12" s="378">
        <v>6928.59</v>
      </c>
      <c r="D12" s="703">
        <v>-424.13999999999942</v>
      </c>
      <c r="E12" s="336">
        <v>-5.768469670448928E-2</v>
      </c>
      <c r="F12" s="377">
        <v>3556.02</v>
      </c>
      <c r="G12" s="700">
        <v>2968.99</v>
      </c>
      <c r="H12" s="703">
        <v>-587.0300000000002</v>
      </c>
      <c r="I12" s="352">
        <v>-0.16508062384351049</v>
      </c>
      <c r="J12" s="693">
        <v>0.48363260992855717</v>
      </c>
      <c r="K12" s="620">
        <v>0.42851287202735328</v>
      </c>
      <c r="L12" s="377">
        <v>676.59</v>
      </c>
      <c r="M12" s="378">
        <v>-437.49</v>
      </c>
      <c r="N12" s="703">
        <v>-1114.08</v>
      </c>
      <c r="O12" s="352">
        <v>-1.6466102070677957</v>
      </c>
      <c r="P12" s="693">
        <v>0.19026608399277845</v>
      </c>
      <c r="Q12" s="620">
        <v>-0.1473531402935005</v>
      </c>
      <c r="R12" s="377">
        <v>2879.43</v>
      </c>
      <c r="S12" s="700">
        <v>3406.47</v>
      </c>
      <c r="T12" s="703">
        <v>527.04</v>
      </c>
      <c r="U12" s="352">
        <v>0.18303622591971327</v>
      </c>
      <c r="V12" s="693">
        <v>0.80973391600722155</v>
      </c>
      <c r="W12" s="620">
        <v>1.1473497721447361</v>
      </c>
      <c r="X12" s="377">
        <v>0</v>
      </c>
      <c r="Y12" s="378">
        <v>0</v>
      </c>
      <c r="Z12" s="703">
        <v>0</v>
      </c>
      <c r="AA12" s="352">
        <v>0</v>
      </c>
      <c r="AB12" s="621">
        <v>0</v>
      </c>
      <c r="AC12" s="620">
        <v>0</v>
      </c>
      <c r="AD12" s="377">
        <v>2879.43</v>
      </c>
      <c r="AE12" s="378">
        <v>3406.47</v>
      </c>
      <c r="AF12" s="703">
        <v>527.04</v>
      </c>
      <c r="AG12" s="352">
        <v>0.18303622591971327</v>
      </c>
      <c r="AH12" s="621">
        <v>0.80973391600722155</v>
      </c>
      <c r="AI12" s="620">
        <v>1.1473497721447361</v>
      </c>
      <c r="AJ12" s="377">
        <v>4799.57</v>
      </c>
      <c r="AK12" s="700">
        <v>3626.04</v>
      </c>
      <c r="AL12" s="703">
        <v>-1173.5299999999997</v>
      </c>
      <c r="AM12" s="352">
        <v>-0.24450732044745671</v>
      </c>
      <c r="AN12" s="621">
        <v>0.65276026727487613</v>
      </c>
      <c r="AO12" s="620">
        <v>0.52334457660216582</v>
      </c>
      <c r="AP12" s="377">
        <v>1443.81</v>
      </c>
      <c r="AQ12" s="378">
        <v>1480.19</v>
      </c>
      <c r="AR12" s="703">
        <v>36.380000000000109</v>
      </c>
      <c r="AS12" s="352">
        <v>2.5197221241022093E-2</v>
      </c>
      <c r="AT12" s="621">
        <v>0.40601852632999813</v>
      </c>
      <c r="AU12" s="620">
        <v>0.49855001195692816</v>
      </c>
      <c r="AV12" s="377">
        <v>-412.7</v>
      </c>
      <c r="AW12" s="700">
        <v>928.7</v>
      </c>
      <c r="AX12" s="703">
        <v>1341.4</v>
      </c>
      <c r="AY12" s="352">
        <v>3.2503028834504484</v>
      </c>
      <c r="AZ12" s="621">
        <v>-0.28584093474903211</v>
      </c>
      <c r="BA12" s="620">
        <v>0.62741945290807266</v>
      </c>
      <c r="BB12" s="377">
        <v>1031.1099999999999</v>
      </c>
      <c r="BC12" s="378">
        <v>2408.89</v>
      </c>
      <c r="BD12" s="703">
        <v>1377.78</v>
      </c>
      <c r="BE12" s="352">
        <v>1.3362104916061333</v>
      </c>
      <c r="BF12" s="621">
        <v>0.35809517855964546</v>
      </c>
      <c r="BG12" s="620">
        <v>0.70715139132298244</v>
      </c>
      <c r="BH12" s="377">
        <v>1031.1099999999999</v>
      </c>
      <c r="BI12" s="378">
        <v>2408.89</v>
      </c>
      <c r="BJ12" s="703">
        <v>1377.78</v>
      </c>
      <c r="BK12" s="352">
        <v>1.3362104916061333</v>
      </c>
      <c r="BL12" s="621">
        <v>0.35809517855964546</v>
      </c>
      <c r="BM12" s="620">
        <v>0.70715139132298244</v>
      </c>
      <c r="BN12" s="377">
        <v>1523.6</v>
      </c>
      <c r="BO12" s="378">
        <v>1433.79</v>
      </c>
      <c r="BP12" s="703">
        <v>-89.809999999999945</v>
      </c>
      <c r="BQ12" s="352">
        <v>-5.8945917563664969E-2</v>
      </c>
      <c r="BR12" s="621">
        <v>0.20721555123063135</v>
      </c>
      <c r="BS12" s="620">
        <v>0.20693820820686459</v>
      </c>
      <c r="BT12" s="377">
        <v>255.06</v>
      </c>
      <c r="BU12" s="700">
        <v>258.61</v>
      </c>
      <c r="BV12" s="703">
        <v>3.5500000000000114</v>
      </c>
      <c r="BW12" s="352">
        <v>1.3918293734807541E-2</v>
      </c>
      <c r="BX12" s="621">
        <v>8.8580031464560699E-2</v>
      </c>
      <c r="BY12" s="620">
        <v>7.5917298552460474E-2</v>
      </c>
      <c r="BZ12" s="377">
        <v>158.43</v>
      </c>
      <c r="CA12" s="378">
        <v>134.24</v>
      </c>
      <c r="CB12" s="703">
        <v>-24.189999999999998</v>
      </c>
      <c r="CC12" s="352">
        <v>-0.15268572871299627</v>
      </c>
      <c r="CD12" s="621">
        <v>5.5021306300205255E-2</v>
      </c>
      <c r="CE12" s="620">
        <v>3.9407363047377499E-2</v>
      </c>
      <c r="CF12" s="377">
        <v>686.45</v>
      </c>
      <c r="CG12" s="700">
        <v>465.22</v>
      </c>
      <c r="CH12" s="703">
        <v>-221.23000000000002</v>
      </c>
      <c r="CI12" s="352">
        <v>-0.3222813023526841</v>
      </c>
      <c r="CJ12" s="621">
        <v>0.23839787735767151</v>
      </c>
      <c r="CK12" s="620">
        <v>0.13656952798644933</v>
      </c>
      <c r="CL12" s="377">
        <v>2270.5700000000002</v>
      </c>
      <c r="CM12" s="378">
        <v>1566.07</v>
      </c>
      <c r="CN12" s="703">
        <v>-704.50000000000023</v>
      </c>
      <c r="CO12" s="352">
        <v>-0.31027451256732896</v>
      </c>
      <c r="CP12" s="621">
        <v>0.7885484279874837</v>
      </c>
      <c r="CQ12" s="620">
        <v>0.45973397681470851</v>
      </c>
      <c r="CR12" s="377">
        <v>-40.799999999999997</v>
      </c>
      <c r="CS12" s="700">
        <v>197.12</v>
      </c>
      <c r="CT12" s="703">
        <v>237.92000000000002</v>
      </c>
      <c r="CU12" s="352">
        <v>5.8313725490196084</v>
      </c>
      <c r="CV12" s="621">
        <v>-1.416947104114356E-2</v>
      </c>
      <c r="CW12" s="620">
        <v>5.7866354319867787E-2</v>
      </c>
      <c r="CX12" s="377">
        <v>-1481.39</v>
      </c>
      <c r="CY12" s="700">
        <v>-1623.68</v>
      </c>
      <c r="CZ12" s="703">
        <v>-142.28999999999996</v>
      </c>
      <c r="DA12" s="352">
        <v>-9.6051681191313534E-2</v>
      </c>
      <c r="DB12" s="621">
        <v>-0.201474826357013</v>
      </c>
      <c r="DC12" s="620">
        <v>-0.23434493886923602</v>
      </c>
      <c r="DD12" s="804">
        <v>1.5144698777188543</v>
      </c>
      <c r="DE12" s="799">
        <v>1.4766488476340611</v>
      </c>
      <c r="DF12" s="825"/>
      <c r="DG12" s="858"/>
    </row>
    <row r="13" spans="1:116" s="6" customFormat="1" ht="19.5" customHeight="1">
      <c r="A13" s="708" t="s">
        <v>494</v>
      </c>
      <c r="B13" s="377">
        <v>2293.09</v>
      </c>
      <c r="C13" s="378">
        <v>3675.49</v>
      </c>
      <c r="D13" s="703">
        <v>1382.3999999999996</v>
      </c>
      <c r="E13" s="336">
        <v>0.60285466335817584</v>
      </c>
      <c r="F13" s="377">
        <v>2293.09</v>
      </c>
      <c r="G13" s="700">
        <v>3637.69</v>
      </c>
      <c r="H13" s="703">
        <v>1344.6</v>
      </c>
      <c r="I13" s="352">
        <v>0.58637035615697586</v>
      </c>
      <c r="J13" s="693">
        <v>1</v>
      </c>
      <c r="K13" s="620">
        <v>0.9897156569600245</v>
      </c>
      <c r="L13" s="377">
        <v>-234.47</v>
      </c>
      <c r="M13" s="378">
        <v>-56.81</v>
      </c>
      <c r="N13" s="703">
        <v>177.66</v>
      </c>
      <c r="O13" s="352">
        <v>0.75770887533586384</v>
      </c>
      <c r="P13" s="693">
        <v>-0.10225067485358184</v>
      </c>
      <c r="Q13" s="620">
        <v>-1.5617053679670341E-2</v>
      </c>
      <c r="R13" s="377">
        <v>2527.56</v>
      </c>
      <c r="S13" s="700">
        <v>3694.5</v>
      </c>
      <c r="T13" s="703">
        <v>1166.94</v>
      </c>
      <c r="U13" s="352">
        <v>0.46168636946303948</v>
      </c>
      <c r="V13" s="693">
        <v>1.1022506748535819</v>
      </c>
      <c r="W13" s="620">
        <v>1.0156170536796703</v>
      </c>
      <c r="X13" s="377">
        <v>512.16999999999996</v>
      </c>
      <c r="Y13" s="378">
        <v>1398.46</v>
      </c>
      <c r="Z13" s="703">
        <v>886.29000000000008</v>
      </c>
      <c r="AA13" s="352">
        <v>1.7304605892574734</v>
      </c>
      <c r="AB13" s="621">
        <v>0.22335364072059968</v>
      </c>
      <c r="AC13" s="620">
        <v>0.38443627686801241</v>
      </c>
      <c r="AD13" s="377">
        <v>2015.39</v>
      </c>
      <c r="AE13" s="378">
        <v>2296.04</v>
      </c>
      <c r="AF13" s="703">
        <v>280.64999999999986</v>
      </c>
      <c r="AG13" s="352">
        <v>0.13925344474270482</v>
      </c>
      <c r="AH13" s="621">
        <v>0.87889703413298215</v>
      </c>
      <c r="AI13" s="620">
        <v>0.63118077681165796</v>
      </c>
      <c r="AJ13" s="377">
        <v>865.25</v>
      </c>
      <c r="AK13" s="700">
        <v>1760.42</v>
      </c>
      <c r="AL13" s="703">
        <v>895.17000000000007</v>
      </c>
      <c r="AM13" s="352">
        <v>1.0345796012713089</v>
      </c>
      <c r="AN13" s="621">
        <v>0.37732928057773568</v>
      </c>
      <c r="AO13" s="620">
        <v>0.4789619887416372</v>
      </c>
      <c r="AP13" s="377">
        <v>865.25</v>
      </c>
      <c r="AQ13" s="378">
        <v>1760.42</v>
      </c>
      <c r="AR13" s="703">
        <v>895.17000000000007</v>
      </c>
      <c r="AS13" s="352">
        <v>1.0345796012713089</v>
      </c>
      <c r="AT13" s="621">
        <v>0.37732928057773568</v>
      </c>
      <c r="AU13" s="620">
        <v>0.48393898325585744</v>
      </c>
      <c r="AV13" s="377">
        <v>-103.85</v>
      </c>
      <c r="AW13" s="700">
        <v>-7.0000000000000007E-2</v>
      </c>
      <c r="AX13" s="703">
        <v>103.78</v>
      </c>
      <c r="AY13" s="352">
        <v>0.99932595089070786</v>
      </c>
      <c r="AZ13" s="621">
        <v>-0.12002311470673215</v>
      </c>
      <c r="BA13" s="620">
        <v>-3.9763238318128631E-5</v>
      </c>
      <c r="BB13" s="377">
        <v>761.4</v>
      </c>
      <c r="BC13" s="378">
        <v>1760.36</v>
      </c>
      <c r="BD13" s="703">
        <v>998.95999999999992</v>
      </c>
      <c r="BE13" s="352">
        <v>1.3120042027843446</v>
      </c>
      <c r="BF13" s="621">
        <v>0.3012391397236861</v>
      </c>
      <c r="BG13" s="620">
        <v>0.47648125592096358</v>
      </c>
      <c r="BH13" s="377">
        <v>761.4</v>
      </c>
      <c r="BI13" s="378">
        <v>1760.36</v>
      </c>
      <c r="BJ13" s="703">
        <v>998.95999999999992</v>
      </c>
      <c r="BK13" s="352">
        <v>1.3120042027843446</v>
      </c>
      <c r="BL13" s="621">
        <v>0.37779288375947084</v>
      </c>
      <c r="BM13" s="620">
        <v>0.76669396003553947</v>
      </c>
      <c r="BN13" s="377">
        <v>3864.41</v>
      </c>
      <c r="BO13" s="378">
        <v>1418.15</v>
      </c>
      <c r="BP13" s="703">
        <v>-2446.2599999999998</v>
      </c>
      <c r="BQ13" s="352">
        <v>-0.63302289353355357</v>
      </c>
      <c r="BR13" s="621">
        <v>1.6852413119415286</v>
      </c>
      <c r="BS13" s="620">
        <v>0.38583971116776272</v>
      </c>
      <c r="BT13" s="377">
        <v>3864.41</v>
      </c>
      <c r="BU13" s="700">
        <v>1411.66</v>
      </c>
      <c r="BV13" s="703">
        <v>-2452.75</v>
      </c>
      <c r="BW13" s="352">
        <v>-0.63470232195859133</v>
      </c>
      <c r="BX13" s="621">
        <v>1.9174502205528456</v>
      </c>
      <c r="BY13" s="620">
        <v>0.61482378355777778</v>
      </c>
      <c r="BZ13" s="377">
        <v>45.86</v>
      </c>
      <c r="CA13" s="378">
        <v>73.510000000000005</v>
      </c>
      <c r="CB13" s="703">
        <v>27.650000000000006</v>
      </c>
      <c r="CC13" s="352">
        <v>0.60292193632795477</v>
      </c>
      <c r="CD13" s="621">
        <v>2.2754901036523948E-2</v>
      </c>
      <c r="CE13" s="620">
        <v>3.2015992752739503E-2</v>
      </c>
      <c r="CF13" s="377">
        <v>825.27</v>
      </c>
      <c r="CG13" s="700">
        <v>413.33</v>
      </c>
      <c r="CH13" s="703">
        <v>-411.94</v>
      </c>
      <c r="CI13" s="352">
        <v>-0.49915785136985474</v>
      </c>
      <c r="CJ13" s="621">
        <v>0.40948402046254073</v>
      </c>
      <c r="CK13" s="620">
        <v>0.18001864079023014</v>
      </c>
      <c r="CL13" s="377">
        <v>633.08000000000004</v>
      </c>
      <c r="CM13" s="378">
        <v>512.82000000000005</v>
      </c>
      <c r="CN13" s="703">
        <v>-120.25999999999999</v>
      </c>
      <c r="CO13" s="352">
        <v>-0.18996019460415742</v>
      </c>
      <c r="CP13" s="621">
        <v>0.31412282486268167</v>
      </c>
      <c r="CQ13" s="620">
        <v>0.22334976742565463</v>
      </c>
      <c r="CR13" s="377">
        <v>1930.59</v>
      </c>
      <c r="CS13" s="700">
        <v>263.37</v>
      </c>
      <c r="CT13" s="703">
        <v>-1667.2199999999998</v>
      </c>
      <c r="CU13" s="352">
        <v>-0.86358056345469514</v>
      </c>
      <c r="CV13" s="621">
        <v>0.9579237765395282</v>
      </c>
      <c r="CW13" s="620">
        <v>0.11470618978763436</v>
      </c>
      <c r="CX13" s="377">
        <v>-6045.22</v>
      </c>
      <c r="CY13" s="700">
        <v>-2139</v>
      </c>
      <c r="CZ13" s="703">
        <v>3906.2200000000003</v>
      </c>
      <c r="DA13" s="352">
        <v>0.64616672346085002</v>
      </c>
      <c r="DB13" s="621">
        <v>-2.6362768142550008</v>
      </c>
      <c r="DC13" s="620">
        <v>-0.58196322123036659</v>
      </c>
      <c r="DD13" s="804">
        <v>3.999528627213591</v>
      </c>
      <c r="DE13" s="799">
        <v>1.9316039790247557</v>
      </c>
      <c r="DF13" s="860"/>
    </row>
    <row r="14" spans="1:116" s="6" customFormat="1" ht="19.5" customHeight="1">
      <c r="A14" s="708" t="s">
        <v>0</v>
      </c>
      <c r="B14" s="377">
        <v>2102.7199999999998</v>
      </c>
      <c r="C14" s="378">
        <v>3218.8</v>
      </c>
      <c r="D14" s="703">
        <v>1116.0800000000004</v>
      </c>
      <c r="E14" s="336">
        <v>0.53077918125095136</v>
      </c>
      <c r="F14" s="377">
        <v>2102.7199999999998</v>
      </c>
      <c r="G14" s="700">
        <v>3218.8</v>
      </c>
      <c r="H14" s="703">
        <v>1116.0800000000004</v>
      </c>
      <c r="I14" s="352">
        <v>0.53077918125095136</v>
      </c>
      <c r="J14" s="693">
        <v>1</v>
      </c>
      <c r="K14" s="620">
        <v>1</v>
      </c>
      <c r="L14" s="377">
        <v>-1543.97</v>
      </c>
      <c r="M14" s="378">
        <v>611.61</v>
      </c>
      <c r="N14" s="703">
        <v>2155.58</v>
      </c>
      <c r="O14" s="352">
        <v>1.3961281631119775</v>
      </c>
      <c r="P14" s="693">
        <v>-0.73427275148379245</v>
      </c>
      <c r="Q14" s="620">
        <v>0.1900118056418541</v>
      </c>
      <c r="R14" s="377">
        <v>3646.69</v>
      </c>
      <c r="S14" s="700">
        <v>2607.1799999999998</v>
      </c>
      <c r="T14" s="703">
        <v>-1039.5100000000002</v>
      </c>
      <c r="U14" s="352">
        <v>-0.28505576289731244</v>
      </c>
      <c r="V14" s="693">
        <v>1.7342727514837926</v>
      </c>
      <c r="W14" s="620">
        <v>0.80998508761028942</v>
      </c>
      <c r="X14" s="377">
        <v>180.8</v>
      </c>
      <c r="Y14" s="378">
        <v>323</v>
      </c>
      <c r="Z14" s="703">
        <v>142.19999999999999</v>
      </c>
      <c r="AA14" s="352">
        <v>0.78650442477876092</v>
      </c>
      <c r="AB14" s="621">
        <v>8.5983868513163919E-2</v>
      </c>
      <c r="AC14" s="620">
        <v>0.10034795575991053</v>
      </c>
      <c r="AD14" s="377">
        <v>3465.89</v>
      </c>
      <c r="AE14" s="378">
        <v>2284.1799999999998</v>
      </c>
      <c r="AF14" s="703">
        <v>-1181.71</v>
      </c>
      <c r="AG14" s="352">
        <v>-0.3409542714858233</v>
      </c>
      <c r="AH14" s="621">
        <v>1.6482888829706286</v>
      </c>
      <c r="AI14" s="620">
        <v>0.70963713185037891</v>
      </c>
      <c r="AJ14" s="377">
        <v>1620.04</v>
      </c>
      <c r="AK14" s="700">
        <v>776.04</v>
      </c>
      <c r="AL14" s="703">
        <v>-844</v>
      </c>
      <c r="AM14" s="352">
        <v>-0.52097479074590747</v>
      </c>
      <c r="AN14" s="621">
        <v>0.77044970324151585</v>
      </c>
      <c r="AO14" s="620">
        <v>0.24109606064371814</v>
      </c>
      <c r="AP14" s="377">
        <v>1620.04</v>
      </c>
      <c r="AQ14" s="378">
        <v>776.04</v>
      </c>
      <c r="AR14" s="703">
        <v>-844</v>
      </c>
      <c r="AS14" s="352">
        <v>-0.52097479074590747</v>
      </c>
      <c r="AT14" s="621">
        <v>0.77044970324151585</v>
      </c>
      <c r="AU14" s="620">
        <v>0.24109606064371814</v>
      </c>
      <c r="AV14" s="377">
        <v>-410.7</v>
      </c>
      <c r="AW14" s="700">
        <v>-626.69000000000005</v>
      </c>
      <c r="AX14" s="703">
        <v>-215.99000000000007</v>
      </c>
      <c r="AY14" s="352">
        <v>-0.52590698806915037</v>
      </c>
      <c r="AZ14" s="621">
        <v>-0.25351225895656898</v>
      </c>
      <c r="BA14" s="620">
        <v>-0.80754857997010476</v>
      </c>
      <c r="BB14" s="377">
        <v>1209.3399999999999</v>
      </c>
      <c r="BC14" s="378">
        <v>149.35</v>
      </c>
      <c r="BD14" s="703">
        <v>-1059.99</v>
      </c>
      <c r="BE14" s="352">
        <v>-0.8765028858716325</v>
      </c>
      <c r="BF14" s="621">
        <v>0.33162676290005455</v>
      </c>
      <c r="BG14" s="620">
        <v>5.728411540438328E-2</v>
      </c>
      <c r="BH14" s="377">
        <v>1209.3399999999999</v>
      </c>
      <c r="BI14" s="378">
        <v>149.35</v>
      </c>
      <c r="BJ14" s="703">
        <v>-1059.99</v>
      </c>
      <c r="BK14" s="352">
        <v>-0.8765028858716325</v>
      </c>
      <c r="BL14" s="621">
        <v>0.34892624982327769</v>
      </c>
      <c r="BM14" s="620">
        <v>6.5384514355260964E-2</v>
      </c>
      <c r="BN14" s="377">
        <v>1217.23</v>
      </c>
      <c r="BO14" s="378">
        <v>1305.8900000000001</v>
      </c>
      <c r="BP14" s="703">
        <v>88.660000000000082</v>
      </c>
      <c r="BQ14" s="352">
        <v>7.2837508112682137E-2</v>
      </c>
      <c r="BR14" s="621">
        <v>0.57888354131791209</v>
      </c>
      <c r="BS14" s="620">
        <v>0.4057070958121039</v>
      </c>
      <c r="BT14" s="377">
        <v>1217.23</v>
      </c>
      <c r="BU14" s="700">
        <v>1305.8900000000001</v>
      </c>
      <c r="BV14" s="703">
        <v>88.660000000000082</v>
      </c>
      <c r="BW14" s="352">
        <v>7.2837508112682137E-2</v>
      </c>
      <c r="BX14" s="621">
        <v>0.35120272137892433</v>
      </c>
      <c r="BY14" s="620">
        <v>0.57171063576425685</v>
      </c>
      <c r="BZ14" s="377">
        <v>42.05</v>
      </c>
      <c r="CA14" s="378">
        <v>64.38</v>
      </c>
      <c r="CB14" s="703">
        <v>22.33</v>
      </c>
      <c r="CC14" s="352">
        <v>0.53103448275862064</v>
      </c>
      <c r="CD14" s="621">
        <v>1.2132525844732522E-2</v>
      </c>
      <c r="CE14" s="620">
        <v>2.8185169294889196E-2</v>
      </c>
      <c r="CF14" s="377">
        <v>459.44</v>
      </c>
      <c r="CG14" s="700">
        <v>380.21</v>
      </c>
      <c r="CH14" s="703">
        <v>-79.230000000000018</v>
      </c>
      <c r="CI14" s="352">
        <v>-0.17244906843113358</v>
      </c>
      <c r="CJ14" s="621">
        <v>0.13256046787405257</v>
      </c>
      <c r="CK14" s="620">
        <v>0.1664536069836878</v>
      </c>
      <c r="CL14" s="377">
        <v>632.08000000000004</v>
      </c>
      <c r="CM14" s="378">
        <v>624.12</v>
      </c>
      <c r="CN14" s="703">
        <v>-7.9600000000000364</v>
      </c>
      <c r="CO14" s="352">
        <v>-1.2593342614858935E-2</v>
      </c>
      <c r="CP14" s="621">
        <v>0.1823716274896203</v>
      </c>
      <c r="CQ14" s="620">
        <v>0.27323590960432192</v>
      </c>
      <c r="CR14" s="377">
        <v>28.32</v>
      </c>
      <c r="CS14" s="700">
        <v>2.2999999999999998</v>
      </c>
      <c r="CT14" s="703">
        <v>-26.02</v>
      </c>
      <c r="CU14" s="352">
        <v>-0.91878531073446323</v>
      </c>
      <c r="CV14" s="621">
        <v>8.1710614012562438E-3</v>
      </c>
      <c r="CW14" s="620">
        <v>1.0069258990097103E-3</v>
      </c>
      <c r="CX14" s="377">
        <v>-122.58</v>
      </c>
      <c r="CY14" s="700">
        <v>-242.07</v>
      </c>
      <c r="CZ14" s="703">
        <v>-119.49</v>
      </c>
      <c r="DA14" s="352">
        <v>-0.97479197258932937</v>
      </c>
      <c r="DB14" s="621">
        <v>-5.8295921473139556E-2</v>
      </c>
      <c r="DC14" s="620">
        <v>-7.5205045358518699E-2</v>
      </c>
      <c r="DD14" s="804">
        <v>1.0353675390736579</v>
      </c>
      <c r="DE14" s="799">
        <v>1.1059767619014265</v>
      </c>
      <c r="DF14" s="860"/>
    </row>
    <row r="15" spans="1:116" s="6" customFormat="1" ht="19.5" customHeight="1">
      <c r="A15" s="708" t="s">
        <v>496</v>
      </c>
      <c r="B15" s="377">
        <v>2111.2800000000002</v>
      </c>
      <c r="C15" s="378">
        <v>2161.71</v>
      </c>
      <c r="D15" s="703">
        <v>50.429999999999836</v>
      </c>
      <c r="E15" s="336">
        <v>2.3885983858133376E-2</v>
      </c>
      <c r="F15" s="377">
        <v>2111.2800000000002</v>
      </c>
      <c r="G15" s="700">
        <v>2119.9299999999998</v>
      </c>
      <c r="H15" s="703">
        <v>8.6499999999996362</v>
      </c>
      <c r="I15" s="352">
        <v>4.0970406577998351E-3</v>
      </c>
      <c r="J15" s="693">
        <v>1</v>
      </c>
      <c r="K15" s="620">
        <v>0.98067270818009811</v>
      </c>
      <c r="L15" s="377">
        <v>126.65</v>
      </c>
      <c r="M15" s="378">
        <v>-6.8</v>
      </c>
      <c r="N15" s="703">
        <v>-133.45000000000002</v>
      </c>
      <c r="O15" s="352">
        <v>-1.0536912751677854</v>
      </c>
      <c r="P15" s="693">
        <v>5.9987306278655603E-2</v>
      </c>
      <c r="Q15" s="620">
        <v>-3.2076530828848123E-3</v>
      </c>
      <c r="R15" s="377">
        <v>1984.63</v>
      </c>
      <c r="S15" s="700">
        <v>2126.7199999999998</v>
      </c>
      <c r="T15" s="703">
        <v>142.08999999999969</v>
      </c>
      <c r="U15" s="352">
        <v>7.159520918256787E-2</v>
      </c>
      <c r="V15" s="693">
        <v>0.94001269372134433</v>
      </c>
      <c r="W15" s="620">
        <v>1.0032029359459982</v>
      </c>
      <c r="X15" s="377">
        <v>568.80999999999995</v>
      </c>
      <c r="Y15" s="378">
        <v>0</v>
      </c>
      <c r="Z15" s="703">
        <v>-568.80999999999995</v>
      </c>
      <c r="AA15" s="352">
        <v>-1</v>
      </c>
      <c r="AB15" s="621">
        <v>0.26941476260846497</v>
      </c>
      <c r="AC15" s="620">
        <v>0</v>
      </c>
      <c r="AD15" s="377">
        <v>1415.81</v>
      </c>
      <c r="AE15" s="378">
        <v>2126.7199999999998</v>
      </c>
      <c r="AF15" s="703">
        <v>710.90999999999985</v>
      </c>
      <c r="AG15" s="352">
        <v>0.5021224599345957</v>
      </c>
      <c r="AH15" s="621">
        <v>0.67059319464969114</v>
      </c>
      <c r="AI15" s="620">
        <v>1.0032029359459982</v>
      </c>
      <c r="AJ15" s="377">
        <v>659.67</v>
      </c>
      <c r="AK15" s="700">
        <v>839.31</v>
      </c>
      <c r="AL15" s="703">
        <v>179.64</v>
      </c>
      <c r="AM15" s="352">
        <v>0.2723179771704034</v>
      </c>
      <c r="AN15" s="621">
        <v>0.31245026713652374</v>
      </c>
      <c r="AO15" s="620">
        <v>0.38826207030545262</v>
      </c>
      <c r="AP15" s="377">
        <v>659.67</v>
      </c>
      <c r="AQ15" s="378">
        <v>839.31</v>
      </c>
      <c r="AR15" s="703">
        <v>179.64</v>
      </c>
      <c r="AS15" s="352">
        <v>0.2723179771704034</v>
      </c>
      <c r="AT15" s="621">
        <v>0.31245026713652374</v>
      </c>
      <c r="AU15" s="620">
        <v>0.39591401602883114</v>
      </c>
      <c r="AV15" s="377">
        <v>-441.84</v>
      </c>
      <c r="AW15" s="700">
        <v>-538.42999999999995</v>
      </c>
      <c r="AX15" s="703">
        <v>-96.589999999999975</v>
      </c>
      <c r="AY15" s="352">
        <v>-0.21860854608002891</v>
      </c>
      <c r="AZ15" s="621">
        <v>-0.66978944017463282</v>
      </c>
      <c r="BA15" s="620">
        <v>-0.64151505403247899</v>
      </c>
      <c r="BB15" s="377">
        <v>217.83</v>
      </c>
      <c r="BC15" s="378">
        <v>300.88</v>
      </c>
      <c r="BD15" s="703">
        <v>83.049999999999983</v>
      </c>
      <c r="BE15" s="352">
        <v>0.38126061607675699</v>
      </c>
      <c r="BF15" s="621">
        <v>0.10975849402659438</v>
      </c>
      <c r="BG15" s="620">
        <v>0.14147607583508878</v>
      </c>
      <c r="BH15" s="377">
        <v>217.83</v>
      </c>
      <c r="BI15" s="378">
        <v>300.88</v>
      </c>
      <c r="BJ15" s="703">
        <v>83.049999999999983</v>
      </c>
      <c r="BK15" s="352">
        <v>0.38126061607675699</v>
      </c>
      <c r="BL15" s="621">
        <v>0.15385539020066252</v>
      </c>
      <c r="BM15" s="620">
        <v>0.14147607583508878</v>
      </c>
      <c r="BN15" s="377">
        <v>225.25</v>
      </c>
      <c r="BO15" s="378">
        <v>212.25</v>
      </c>
      <c r="BP15" s="703">
        <v>-13</v>
      </c>
      <c r="BQ15" s="352">
        <v>-5.7713651498335183E-2</v>
      </c>
      <c r="BR15" s="621">
        <v>0.10668883331438747</v>
      </c>
      <c r="BS15" s="620">
        <v>9.8186158180329455E-2</v>
      </c>
      <c r="BT15" s="377">
        <v>-366.32</v>
      </c>
      <c r="BU15" s="700">
        <v>204.02</v>
      </c>
      <c r="BV15" s="703">
        <v>570.34</v>
      </c>
      <c r="BW15" s="352">
        <v>1.5569447477615201</v>
      </c>
      <c r="BX15" s="621">
        <v>-0.25873528227657666</v>
      </c>
      <c r="BY15" s="620">
        <v>9.5931763466746936E-2</v>
      </c>
      <c r="BZ15" s="377">
        <v>42.23</v>
      </c>
      <c r="CA15" s="378">
        <v>43.23</v>
      </c>
      <c r="CB15" s="703">
        <v>1</v>
      </c>
      <c r="CC15" s="352">
        <v>2.3679848448969927E-2</v>
      </c>
      <c r="CD15" s="621">
        <v>2.9827448598328872E-2</v>
      </c>
      <c r="CE15" s="620">
        <v>2.0327076436954559E-2</v>
      </c>
      <c r="CF15" s="377">
        <v>132.21</v>
      </c>
      <c r="CG15" s="700">
        <v>156.72</v>
      </c>
      <c r="CH15" s="703">
        <v>24.509999999999991</v>
      </c>
      <c r="CI15" s="352">
        <v>0.18538688450192867</v>
      </c>
      <c r="CJ15" s="621">
        <v>9.3381174027588457E-2</v>
      </c>
      <c r="CK15" s="620">
        <v>7.3690941919951861E-2</v>
      </c>
      <c r="CL15" s="377">
        <v>741.26</v>
      </c>
      <c r="CM15" s="378">
        <v>868.68</v>
      </c>
      <c r="CN15" s="703">
        <v>127.41999999999996</v>
      </c>
      <c r="CO15" s="352">
        <v>0.1718965005531122</v>
      </c>
      <c r="CP15" s="621">
        <v>0.52355895211928161</v>
      </c>
      <c r="CQ15" s="620">
        <v>0.40845997592536865</v>
      </c>
      <c r="CR15" s="377">
        <v>44.71</v>
      </c>
      <c r="CS15" s="700">
        <v>-12</v>
      </c>
      <c r="CT15" s="703">
        <v>-56.71</v>
      </c>
      <c r="CU15" s="352">
        <v>-1.2683963319167972</v>
      </c>
      <c r="CV15" s="621">
        <v>3.1579096065149984E-2</v>
      </c>
      <c r="CW15" s="620">
        <v>-5.6424917243454711E-3</v>
      </c>
      <c r="CX15" s="377">
        <v>603.89</v>
      </c>
      <c r="CY15" s="700">
        <v>565.17999999999995</v>
      </c>
      <c r="CZ15" s="703">
        <v>-38.710000000000036</v>
      </c>
      <c r="DA15" s="352">
        <v>-6.4101078010896081E-2</v>
      </c>
      <c r="DB15" s="621">
        <v>0.28603027547269899</v>
      </c>
      <c r="DC15" s="620">
        <v>0.26145042582029965</v>
      </c>
      <c r="DD15" s="804">
        <v>0.57346677873443475</v>
      </c>
      <c r="DE15" s="799">
        <v>0.73424804393620224</v>
      </c>
      <c r="DF15" s="860"/>
    </row>
    <row r="16" spans="1:116" s="6" customFormat="1" ht="19.5" customHeight="1">
      <c r="A16" s="708" t="s">
        <v>124</v>
      </c>
      <c r="B16" s="377">
        <v>809.01</v>
      </c>
      <c r="C16" s="378">
        <v>722.87</v>
      </c>
      <c r="D16" s="703">
        <v>-86.139999999999986</v>
      </c>
      <c r="E16" s="336">
        <v>-0.10647581612093793</v>
      </c>
      <c r="F16" s="377">
        <v>363.74</v>
      </c>
      <c r="G16" s="700">
        <v>249.96</v>
      </c>
      <c r="H16" s="703">
        <v>-113.78</v>
      </c>
      <c r="I16" s="352">
        <v>-0.31280585033265518</v>
      </c>
      <c r="J16" s="693">
        <v>0.4496112532601575</v>
      </c>
      <c r="K16" s="620">
        <v>0.34578831601809457</v>
      </c>
      <c r="L16" s="377">
        <v>256.95999999999998</v>
      </c>
      <c r="M16" s="378">
        <v>-328</v>
      </c>
      <c r="N16" s="703">
        <v>-584.96</v>
      </c>
      <c r="O16" s="352">
        <v>-2.2764632627646328</v>
      </c>
      <c r="P16" s="693">
        <v>0.70643866498048047</v>
      </c>
      <c r="Q16" s="620">
        <v>-1.3122099535925749</v>
      </c>
      <c r="R16" s="377">
        <v>106.78</v>
      </c>
      <c r="S16" s="700">
        <v>577.95000000000005</v>
      </c>
      <c r="T16" s="703">
        <v>471.17000000000007</v>
      </c>
      <c r="U16" s="352">
        <v>4.4125304364113136</v>
      </c>
      <c r="V16" s="693">
        <v>0.29356133501951942</v>
      </c>
      <c r="W16" s="620">
        <v>2.3121699471915509</v>
      </c>
      <c r="X16" s="377">
        <v>0</v>
      </c>
      <c r="Y16" s="378">
        <v>15.18</v>
      </c>
      <c r="Z16" s="703">
        <v>15.18</v>
      </c>
      <c r="AA16" s="352" t="s">
        <v>549</v>
      </c>
      <c r="AB16" s="621">
        <v>0</v>
      </c>
      <c r="AC16" s="620">
        <v>6.0729716754680745E-2</v>
      </c>
      <c r="AD16" s="377">
        <v>106.78</v>
      </c>
      <c r="AE16" s="378">
        <v>562.77</v>
      </c>
      <c r="AF16" s="703">
        <v>455.99</v>
      </c>
      <c r="AG16" s="352">
        <v>4.2703689829556097</v>
      </c>
      <c r="AH16" s="621">
        <v>0.29356133501951942</v>
      </c>
      <c r="AI16" s="620">
        <v>2.2514402304368697</v>
      </c>
      <c r="AJ16" s="377">
        <v>424.42</v>
      </c>
      <c r="AK16" s="700">
        <v>690.26</v>
      </c>
      <c r="AL16" s="703">
        <v>265.83999999999997</v>
      </c>
      <c r="AM16" s="352">
        <v>0.62636068045803672</v>
      </c>
      <c r="AN16" s="621">
        <v>0.52461650659447967</v>
      </c>
      <c r="AO16" s="620">
        <v>0.95488815416326589</v>
      </c>
      <c r="AP16" s="377">
        <v>424.42</v>
      </c>
      <c r="AQ16" s="378">
        <v>691.14</v>
      </c>
      <c r="AR16" s="703">
        <v>266.71999999999997</v>
      </c>
      <c r="AS16" s="352">
        <v>0.62843409829885477</v>
      </c>
      <c r="AT16" s="621">
        <v>1.1668224556001541</v>
      </c>
      <c r="AU16" s="620">
        <v>2.7650024003840614</v>
      </c>
      <c r="AV16" s="377">
        <v>-156.80000000000001</v>
      </c>
      <c r="AW16" s="700">
        <v>82.39</v>
      </c>
      <c r="AX16" s="703">
        <v>239.19</v>
      </c>
      <c r="AY16" s="352">
        <v>1.5254464285714284</v>
      </c>
      <c r="AZ16" s="621">
        <v>-0.36944536072758116</v>
      </c>
      <c r="BA16" s="620">
        <v>0.1192088433602454</v>
      </c>
      <c r="BB16" s="377">
        <v>267.62</v>
      </c>
      <c r="BC16" s="378">
        <v>773.53</v>
      </c>
      <c r="BD16" s="703">
        <v>505.90999999999997</v>
      </c>
      <c r="BE16" s="352">
        <v>1.8904043046110155</v>
      </c>
      <c r="BF16" s="621">
        <v>2.5062745832552911</v>
      </c>
      <c r="BG16" s="620">
        <v>1.338402976035989</v>
      </c>
      <c r="BH16" s="377">
        <v>-21.39</v>
      </c>
      <c r="BI16" s="378">
        <v>247.54</v>
      </c>
      <c r="BJ16" s="703">
        <v>268.93</v>
      </c>
      <c r="BK16" s="352">
        <v>12.572697522206639</v>
      </c>
      <c r="BL16" s="621">
        <v>-0.20031841168758194</v>
      </c>
      <c r="BM16" s="620">
        <v>0.4398599783215168</v>
      </c>
      <c r="BN16" s="377">
        <v>208.31</v>
      </c>
      <c r="BO16" s="378">
        <v>191.79</v>
      </c>
      <c r="BP16" s="703">
        <v>-16.52000000000001</v>
      </c>
      <c r="BQ16" s="352">
        <v>-7.9304882146800496E-2</v>
      </c>
      <c r="BR16" s="621">
        <v>0.25748754650745975</v>
      </c>
      <c r="BS16" s="620">
        <v>0.26531741530288988</v>
      </c>
      <c r="BT16" s="377">
        <v>53.75</v>
      </c>
      <c r="BU16" s="700">
        <v>28.31</v>
      </c>
      <c r="BV16" s="703">
        <v>-25.44</v>
      </c>
      <c r="BW16" s="352">
        <v>-0.4733023255813954</v>
      </c>
      <c r="BX16" s="621">
        <v>0.50337141786851469</v>
      </c>
      <c r="BY16" s="620">
        <v>5.0304742612434922E-2</v>
      </c>
      <c r="BZ16" s="377">
        <v>16.18</v>
      </c>
      <c r="CA16" s="378">
        <v>14.44</v>
      </c>
      <c r="CB16" s="703">
        <v>-1.7400000000000002</v>
      </c>
      <c r="CC16" s="352">
        <v>-0.10754017305315205</v>
      </c>
      <c r="CD16" s="621">
        <v>0.15152650309046636</v>
      </c>
      <c r="CE16" s="620">
        <v>2.5658794889564119E-2</v>
      </c>
      <c r="CF16" s="377">
        <v>54.65</v>
      </c>
      <c r="CG16" s="700">
        <v>30.64</v>
      </c>
      <c r="CH16" s="703">
        <v>-24.009999999999998</v>
      </c>
      <c r="CI16" s="352">
        <v>-0.43934126258005485</v>
      </c>
      <c r="CJ16" s="621">
        <v>0.51179996253980142</v>
      </c>
      <c r="CK16" s="620">
        <v>5.4444977521900605E-2</v>
      </c>
      <c r="CL16" s="377">
        <v>187.93</v>
      </c>
      <c r="CM16" s="378">
        <v>64.260000000000005</v>
      </c>
      <c r="CN16" s="703">
        <v>-123.67</v>
      </c>
      <c r="CO16" s="352">
        <v>-0.65806417283030916</v>
      </c>
      <c r="CP16" s="621">
        <v>1.7599737778610227</v>
      </c>
      <c r="CQ16" s="620">
        <v>0.11418519110826804</v>
      </c>
      <c r="CR16" s="377">
        <v>-0.23</v>
      </c>
      <c r="CS16" s="700">
        <v>3.41</v>
      </c>
      <c r="CT16" s="703">
        <v>3.64</v>
      </c>
      <c r="CU16" s="352">
        <v>15.826086956521738</v>
      </c>
      <c r="CV16" s="621">
        <v>-2.1539614159955048E-3</v>
      </c>
      <c r="CW16" s="620">
        <v>6.0593137516214441E-3</v>
      </c>
      <c r="CX16" s="377">
        <v>-184.12</v>
      </c>
      <c r="CY16" s="700">
        <v>174.17</v>
      </c>
      <c r="CZ16" s="703">
        <v>358.28999999999996</v>
      </c>
      <c r="DA16" s="352">
        <v>1.9459591570714749</v>
      </c>
      <c r="DB16" s="621">
        <v>-0.22758680362418265</v>
      </c>
      <c r="DC16" s="620">
        <v>0.24094235478025092</v>
      </c>
      <c r="DD16" s="804">
        <v>2.7241992882562278</v>
      </c>
      <c r="DE16" s="799">
        <v>0.69051299820530598</v>
      </c>
      <c r="DF16" s="860"/>
    </row>
    <row r="17" spans="1:111" s="6" customFormat="1" ht="19.5" customHeight="1">
      <c r="A17" s="708" t="s">
        <v>19</v>
      </c>
      <c r="B17" s="377">
        <v>17.2</v>
      </c>
      <c r="C17" s="378">
        <v>17.79</v>
      </c>
      <c r="D17" s="703">
        <v>0.58999999999999986</v>
      </c>
      <c r="E17" s="336">
        <v>3.4302325581395343E-2</v>
      </c>
      <c r="F17" s="377">
        <v>4.59</v>
      </c>
      <c r="G17" s="700">
        <v>12.57</v>
      </c>
      <c r="H17" s="703">
        <v>7.98</v>
      </c>
      <c r="I17" s="352">
        <v>1.738562091503268</v>
      </c>
      <c r="J17" s="693">
        <v>0.26686046511627909</v>
      </c>
      <c r="K17" s="620">
        <v>0.70657672849915687</v>
      </c>
      <c r="L17" s="377">
        <v>-2.72</v>
      </c>
      <c r="M17" s="378">
        <v>-0.26</v>
      </c>
      <c r="N17" s="703">
        <v>2.46</v>
      </c>
      <c r="O17" s="352">
        <v>0.90441176470588225</v>
      </c>
      <c r="P17" s="693">
        <v>-0.59259259259259267</v>
      </c>
      <c r="Q17" s="620">
        <v>-2.0684168655529037E-2</v>
      </c>
      <c r="R17" s="377">
        <v>7.31</v>
      </c>
      <c r="S17" s="700">
        <v>12.84</v>
      </c>
      <c r="T17" s="703">
        <v>5.53</v>
      </c>
      <c r="U17" s="352">
        <v>0.7564979480164159</v>
      </c>
      <c r="V17" s="693">
        <v>1.5925925925925926</v>
      </c>
      <c r="W17" s="620">
        <v>1.0214797136038185</v>
      </c>
      <c r="X17" s="377">
        <v>0</v>
      </c>
      <c r="Y17" s="378">
        <v>0</v>
      </c>
      <c r="Z17" s="703">
        <v>0</v>
      </c>
      <c r="AA17" s="352">
        <v>0</v>
      </c>
      <c r="AB17" s="621">
        <v>0</v>
      </c>
      <c r="AC17" s="620">
        <v>0</v>
      </c>
      <c r="AD17" s="377">
        <v>7.31</v>
      </c>
      <c r="AE17" s="378">
        <v>12.84</v>
      </c>
      <c r="AF17" s="703">
        <v>5.53</v>
      </c>
      <c r="AG17" s="352">
        <v>0.7564979480164159</v>
      </c>
      <c r="AH17" s="621">
        <v>1.5925925925925926</v>
      </c>
      <c r="AI17" s="620">
        <v>1.0214797136038185</v>
      </c>
      <c r="AJ17" s="377">
        <v>2.46</v>
      </c>
      <c r="AK17" s="700">
        <v>7.47</v>
      </c>
      <c r="AL17" s="703">
        <v>5.01</v>
      </c>
      <c r="AM17" s="352">
        <v>2.0365853658536586</v>
      </c>
      <c r="AN17" s="621">
        <v>0.1430232558139535</v>
      </c>
      <c r="AO17" s="620">
        <v>0.41989881956155145</v>
      </c>
      <c r="AP17" s="377">
        <v>0.15</v>
      </c>
      <c r="AQ17" s="378">
        <v>5.22</v>
      </c>
      <c r="AR17" s="703">
        <v>5.0699999999999994</v>
      </c>
      <c r="AS17" s="352">
        <v>33.799999999999997</v>
      </c>
      <c r="AT17" s="621">
        <v>3.2679738562091505E-2</v>
      </c>
      <c r="AU17" s="620">
        <v>0.41527446300715987</v>
      </c>
      <c r="AV17" s="377">
        <v>11.99</v>
      </c>
      <c r="AW17" s="700">
        <v>6.06</v>
      </c>
      <c r="AX17" s="703">
        <v>-5.9300000000000006</v>
      </c>
      <c r="AY17" s="352">
        <v>-0.49457881567973316</v>
      </c>
      <c r="AZ17" s="621">
        <v>79.933333333333337</v>
      </c>
      <c r="BA17" s="620">
        <v>1.1609195402298851</v>
      </c>
      <c r="BB17" s="377">
        <v>12.15</v>
      </c>
      <c r="BC17" s="378">
        <v>11.28</v>
      </c>
      <c r="BD17" s="703">
        <v>-0.87000000000000099</v>
      </c>
      <c r="BE17" s="352">
        <v>-7.1604938271605023E-2</v>
      </c>
      <c r="BF17" s="621">
        <v>1.662106703146375</v>
      </c>
      <c r="BG17" s="620">
        <v>0.87850467289719625</v>
      </c>
      <c r="BH17" s="377">
        <v>12.15</v>
      </c>
      <c r="BI17" s="378">
        <v>11.28</v>
      </c>
      <c r="BJ17" s="703">
        <v>-0.87000000000000099</v>
      </c>
      <c r="BK17" s="352">
        <v>-7.1604938271605023E-2</v>
      </c>
      <c r="BL17" s="621">
        <v>1.662106703146375</v>
      </c>
      <c r="BM17" s="620">
        <v>0.87850467289719625</v>
      </c>
      <c r="BN17" s="377">
        <v>14.79</v>
      </c>
      <c r="BO17" s="378">
        <v>0.37</v>
      </c>
      <c r="BP17" s="703">
        <v>-14.42</v>
      </c>
      <c r="BQ17" s="352">
        <v>-0.97498309668695071</v>
      </c>
      <c r="BR17" s="621">
        <v>0.85988372093023258</v>
      </c>
      <c r="BS17" s="620">
        <v>2.0798201236649803E-2</v>
      </c>
      <c r="BT17" s="377">
        <v>11.74</v>
      </c>
      <c r="BU17" s="700">
        <v>-2.04</v>
      </c>
      <c r="BV17" s="703">
        <v>-13.780000000000001</v>
      </c>
      <c r="BW17" s="352">
        <v>-1.1737649063032369</v>
      </c>
      <c r="BX17" s="621">
        <v>1.6060191518467852</v>
      </c>
      <c r="BY17" s="620">
        <v>-0.15887850467289721</v>
      </c>
      <c r="BZ17" s="377">
        <v>0.34</v>
      </c>
      <c r="CA17" s="378">
        <v>0.36</v>
      </c>
      <c r="CB17" s="703">
        <v>1.9999999999999962E-2</v>
      </c>
      <c r="CC17" s="352">
        <v>5.8823529411764594E-2</v>
      </c>
      <c r="CD17" s="621">
        <v>4.651162790697675E-2</v>
      </c>
      <c r="CE17" s="620">
        <v>2.8037383177570093E-2</v>
      </c>
      <c r="CF17" s="377">
        <v>0.05</v>
      </c>
      <c r="CG17" s="700">
        <v>0.5</v>
      </c>
      <c r="CH17" s="703">
        <v>0.45</v>
      </c>
      <c r="CI17" s="352">
        <v>9</v>
      </c>
      <c r="CJ17" s="621">
        <v>6.8399452804377573E-3</v>
      </c>
      <c r="CK17" s="620">
        <v>3.8940809968847349E-2</v>
      </c>
      <c r="CL17" s="377">
        <v>0.05</v>
      </c>
      <c r="CM17" s="378">
        <v>0.79</v>
      </c>
      <c r="CN17" s="703">
        <v>0.74</v>
      </c>
      <c r="CO17" s="352">
        <v>14.799999999999999</v>
      </c>
      <c r="CP17" s="621">
        <v>6.8399452804377573E-3</v>
      </c>
      <c r="CQ17" s="620">
        <v>6.1526479750778823E-2</v>
      </c>
      <c r="CR17" s="377">
        <v>0</v>
      </c>
      <c r="CS17" s="700">
        <v>0</v>
      </c>
      <c r="CT17" s="703">
        <v>0</v>
      </c>
      <c r="CU17" s="352">
        <v>0</v>
      </c>
      <c r="CV17" s="621">
        <v>0</v>
      </c>
      <c r="CW17" s="620">
        <v>0</v>
      </c>
      <c r="CX17" s="377">
        <v>-17.02</v>
      </c>
      <c r="CY17" s="700">
        <v>1.95</v>
      </c>
      <c r="CZ17" s="703">
        <v>18.97</v>
      </c>
      <c r="DA17" s="352">
        <v>1.1145710928319623</v>
      </c>
      <c r="DB17" s="621">
        <v>-0.98953488372093024</v>
      </c>
      <c r="DC17" s="620">
        <v>0.10961214165261383</v>
      </c>
      <c r="DD17" s="804">
        <v>3.3283173734610121</v>
      </c>
      <c r="DE17" s="799">
        <v>0.84813084112149539</v>
      </c>
      <c r="DF17" s="860"/>
    </row>
    <row r="18" spans="1:111" s="6" customFormat="1" ht="19.5" customHeight="1" thickBot="1">
      <c r="A18" s="708" t="s">
        <v>17</v>
      </c>
      <c r="B18" s="377">
        <v>0</v>
      </c>
      <c r="C18" s="378">
        <v>11.27</v>
      </c>
      <c r="D18" s="703">
        <v>11.27</v>
      </c>
      <c r="E18" s="336" t="s">
        <v>549</v>
      </c>
      <c r="F18" s="377">
        <v>0</v>
      </c>
      <c r="G18" s="700">
        <v>11.27</v>
      </c>
      <c r="H18" s="703">
        <v>11.27</v>
      </c>
      <c r="I18" s="352" t="s">
        <v>549</v>
      </c>
      <c r="J18" s="693" t="s">
        <v>493</v>
      </c>
      <c r="K18" s="620">
        <v>1</v>
      </c>
      <c r="L18" s="377">
        <v>0</v>
      </c>
      <c r="M18" s="378">
        <v>2.86</v>
      </c>
      <c r="N18" s="703">
        <v>2.86</v>
      </c>
      <c r="O18" s="352" t="s">
        <v>549</v>
      </c>
      <c r="P18" s="693" t="s">
        <v>493</v>
      </c>
      <c r="Q18" s="620">
        <v>0.25377107364685003</v>
      </c>
      <c r="R18" s="377">
        <v>0</v>
      </c>
      <c r="S18" s="700">
        <v>8.4</v>
      </c>
      <c r="T18" s="703">
        <v>8.4</v>
      </c>
      <c r="U18" s="352" t="s">
        <v>549</v>
      </c>
      <c r="V18" s="693" t="s">
        <v>493</v>
      </c>
      <c r="W18" s="620">
        <v>0.74534161490683237</v>
      </c>
      <c r="X18" s="377">
        <v>0</v>
      </c>
      <c r="Y18" s="378">
        <v>0</v>
      </c>
      <c r="Z18" s="703">
        <v>0</v>
      </c>
      <c r="AA18" s="352">
        <v>0</v>
      </c>
      <c r="AB18" s="621" t="s">
        <v>493</v>
      </c>
      <c r="AC18" s="620">
        <v>0</v>
      </c>
      <c r="AD18" s="377">
        <v>0</v>
      </c>
      <c r="AE18" s="378">
        <v>8.4</v>
      </c>
      <c r="AF18" s="703">
        <v>8.4</v>
      </c>
      <c r="AG18" s="352" t="s">
        <v>549</v>
      </c>
      <c r="AH18" s="621" t="s">
        <v>493</v>
      </c>
      <c r="AI18" s="620">
        <v>0.74534161490683237</v>
      </c>
      <c r="AJ18" s="377">
        <v>0</v>
      </c>
      <c r="AK18" s="700">
        <v>0.82</v>
      </c>
      <c r="AL18" s="703">
        <v>0.82</v>
      </c>
      <c r="AM18" s="352" t="s">
        <v>549</v>
      </c>
      <c r="AN18" s="621" t="s">
        <v>493</v>
      </c>
      <c r="AO18" s="620">
        <v>7.2759538598047915E-2</v>
      </c>
      <c r="AP18" s="377">
        <v>0</v>
      </c>
      <c r="AQ18" s="378">
        <v>0.82</v>
      </c>
      <c r="AR18" s="703">
        <v>0.82</v>
      </c>
      <c r="AS18" s="352" t="s">
        <v>549</v>
      </c>
      <c r="AT18" s="621" t="s">
        <v>493</v>
      </c>
      <c r="AU18" s="620">
        <v>7.2759538598047915E-2</v>
      </c>
      <c r="AV18" s="377">
        <v>0</v>
      </c>
      <c r="AW18" s="700">
        <v>0.66</v>
      </c>
      <c r="AX18" s="703">
        <v>0.66</v>
      </c>
      <c r="AY18" s="352" t="s">
        <v>549</v>
      </c>
      <c r="AZ18" s="621" t="s">
        <v>493</v>
      </c>
      <c r="BA18" s="620">
        <v>0.80487804878048785</v>
      </c>
      <c r="BB18" s="377">
        <v>0</v>
      </c>
      <c r="BC18" s="378">
        <v>1.48</v>
      </c>
      <c r="BD18" s="703">
        <v>1.48</v>
      </c>
      <c r="BE18" s="352" t="s">
        <v>549</v>
      </c>
      <c r="BF18" s="621" t="s">
        <v>493</v>
      </c>
      <c r="BG18" s="620">
        <v>0.17619047619047618</v>
      </c>
      <c r="BH18" s="377">
        <v>0</v>
      </c>
      <c r="BI18" s="378">
        <v>1.48</v>
      </c>
      <c r="BJ18" s="703">
        <v>1.48</v>
      </c>
      <c r="BK18" s="352" t="s">
        <v>549</v>
      </c>
      <c r="BL18" s="621" t="s">
        <v>493</v>
      </c>
      <c r="BM18" s="620">
        <v>0.17619047619047618</v>
      </c>
      <c r="BN18" s="377">
        <v>0</v>
      </c>
      <c r="BO18" s="378">
        <v>1.86</v>
      </c>
      <c r="BP18" s="703">
        <v>1.86</v>
      </c>
      <c r="BQ18" s="352" t="s">
        <v>549</v>
      </c>
      <c r="BR18" s="621" t="s">
        <v>493</v>
      </c>
      <c r="BS18" s="620">
        <v>0.1650399290150843</v>
      </c>
      <c r="BT18" s="377">
        <v>0</v>
      </c>
      <c r="BU18" s="700">
        <v>1.86</v>
      </c>
      <c r="BV18" s="703">
        <v>1.86</v>
      </c>
      <c r="BW18" s="352" t="s">
        <v>549</v>
      </c>
      <c r="BX18" s="621" t="s">
        <v>493</v>
      </c>
      <c r="BY18" s="620">
        <v>0.22142857142857142</v>
      </c>
      <c r="BZ18" s="377">
        <v>0</v>
      </c>
      <c r="CA18" s="378">
        <v>0</v>
      </c>
      <c r="CB18" s="703">
        <v>0</v>
      </c>
      <c r="CC18" s="352">
        <v>0</v>
      </c>
      <c r="CD18" s="621" t="s">
        <v>493</v>
      </c>
      <c r="CE18" s="620">
        <v>0</v>
      </c>
      <c r="CF18" s="377">
        <v>0</v>
      </c>
      <c r="CG18" s="700">
        <v>0.33</v>
      </c>
      <c r="CH18" s="703">
        <v>0.33</v>
      </c>
      <c r="CI18" s="352" t="s">
        <v>549</v>
      </c>
      <c r="CJ18" s="621" t="s">
        <v>493</v>
      </c>
      <c r="CK18" s="620">
        <v>3.9285714285714285E-2</v>
      </c>
      <c r="CL18" s="377">
        <v>0</v>
      </c>
      <c r="CM18" s="378">
        <v>22.47</v>
      </c>
      <c r="CN18" s="703">
        <v>22.47</v>
      </c>
      <c r="CO18" s="352" t="s">
        <v>549</v>
      </c>
      <c r="CP18" s="621" t="s">
        <v>493</v>
      </c>
      <c r="CQ18" s="620">
        <v>2.6749999999999998</v>
      </c>
      <c r="CR18" s="377">
        <v>0</v>
      </c>
      <c r="CS18" s="700">
        <v>0.03</v>
      </c>
      <c r="CT18" s="703">
        <v>0.03</v>
      </c>
      <c r="CU18" s="352" t="s">
        <v>549</v>
      </c>
      <c r="CV18" s="621" t="s">
        <v>493</v>
      </c>
      <c r="CW18" s="620">
        <v>3.5714285714285713E-3</v>
      </c>
      <c r="CX18" s="377">
        <v>0</v>
      </c>
      <c r="CY18" s="700">
        <v>-17.77</v>
      </c>
      <c r="CZ18" s="703">
        <v>-17.77</v>
      </c>
      <c r="DA18" s="352" t="s">
        <v>549</v>
      </c>
      <c r="DB18" s="621" t="s">
        <v>493</v>
      </c>
      <c r="DC18" s="620">
        <v>-1.5767524401064774</v>
      </c>
      <c r="DD18" s="804" t="s">
        <v>553</v>
      </c>
      <c r="DE18" s="799">
        <v>3.1154761904761905</v>
      </c>
      <c r="DF18" s="860"/>
    </row>
    <row r="19" spans="1:111" s="2" customFormat="1" ht="24" customHeight="1" thickTop="1" thickBot="1">
      <c r="A19" s="19" t="s">
        <v>8</v>
      </c>
      <c r="B19" s="20">
        <v>53611.979999999996</v>
      </c>
      <c r="C19" s="21">
        <v>59742.03</v>
      </c>
      <c r="D19" s="861">
        <v>6130.0499999999956</v>
      </c>
      <c r="E19" s="165">
        <v>0.1143410484000032</v>
      </c>
      <c r="F19" s="20">
        <v>26939.280000000002</v>
      </c>
      <c r="G19" s="27">
        <v>31704.07</v>
      </c>
      <c r="H19" s="861">
        <v>4764.7899999999991</v>
      </c>
      <c r="I19" s="168">
        <v>0.17687146798281159</v>
      </c>
      <c r="J19" s="167">
        <v>0.50248619804752603</v>
      </c>
      <c r="K19" s="165">
        <v>0.53068283752661238</v>
      </c>
      <c r="L19" s="62">
        <v>-845.92</v>
      </c>
      <c r="M19" s="63">
        <v>169.50000000000011</v>
      </c>
      <c r="N19" s="861">
        <v>1015.4200000000001</v>
      </c>
      <c r="O19" s="168">
        <v>1.200373557783242</v>
      </c>
      <c r="P19" s="169">
        <v>-3.1400987702715141E-2</v>
      </c>
      <c r="Q19" s="165">
        <v>5.3463167347283843E-3</v>
      </c>
      <c r="R19" s="62">
        <v>27785.200000000001</v>
      </c>
      <c r="S19" s="65">
        <v>31534.530000000006</v>
      </c>
      <c r="T19" s="861">
        <v>3749.3300000000004</v>
      </c>
      <c r="U19" s="168">
        <v>0.13493982407900629</v>
      </c>
      <c r="V19" s="167">
        <v>1.031400987702715</v>
      </c>
      <c r="W19" s="165">
        <v>0.99465242159760581</v>
      </c>
      <c r="X19" s="62">
        <v>1945.9</v>
      </c>
      <c r="Y19" s="63">
        <v>2467.92</v>
      </c>
      <c r="Z19" s="861">
        <v>522.02</v>
      </c>
      <c r="AA19" s="285">
        <v>0.26826661185055756</v>
      </c>
      <c r="AB19" s="166">
        <v>7.2232813943060095E-2</v>
      </c>
      <c r="AC19" s="165">
        <v>7.7842371657645223E-2</v>
      </c>
      <c r="AD19" s="62">
        <v>25839.29</v>
      </c>
      <c r="AE19" s="63">
        <v>29066.610000000004</v>
      </c>
      <c r="AF19" s="861">
        <v>3227.3199999999997</v>
      </c>
      <c r="AG19" s="285">
        <v>0.12489971667178174</v>
      </c>
      <c r="AH19" s="166">
        <v>0.95916780255448542</v>
      </c>
      <c r="AI19" s="165">
        <v>0.91681004993996051</v>
      </c>
      <c r="AJ19" s="62">
        <v>14235.44</v>
      </c>
      <c r="AK19" s="65">
        <v>13572.539999999997</v>
      </c>
      <c r="AL19" s="861">
        <v>-662.89999999999964</v>
      </c>
      <c r="AM19" s="285">
        <v>-4.6566878157612498E-2</v>
      </c>
      <c r="AN19" s="167">
        <v>0.26552721984899647</v>
      </c>
      <c r="AO19" s="165">
        <v>0.22718578528382777</v>
      </c>
      <c r="AP19" s="62">
        <v>7425.6299999999992</v>
      </c>
      <c r="AQ19" s="63">
        <v>8778.39</v>
      </c>
      <c r="AR19" s="861">
        <v>1352.7600000000002</v>
      </c>
      <c r="AS19" s="168">
        <v>0.1821744417645372</v>
      </c>
      <c r="AT19" s="166">
        <v>0.27564322431779908</v>
      </c>
      <c r="AU19" s="165">
        <v>0.27688527056620804</v>
      </c>
      <c r="AV19" s="62">
        <v>-1885.77</v>
      </c>
      <c r="AW19" s="65">
        <v>-148.99</v>
      </c>
      <c r="AX19" s="861">
        <v>1736.7800000000002</v>
      </c>
      <c r="AY19" s="168">
        <v>0.92099248582807025</v>
      </c>
      <c r="AZ19" s="166">
        <v>-0.2539542099458228</v>
      </c>
      <c r="BA19" s="165">
        <v>-1.697236053536013E-2</v>
      </c>
      <c r="BB19" s="62">
        <v>5539.8799999999992</v>
      </c>
      <c r="BC19" s="63">
        <v>8629.41</v>
      </c>
      <c r="BD19" s="861">
        <v>3089.5299999999997</v>
      </c>
      <c r="BE19" s="285">
        <v>0.55768897521245964</v>
      </c>
      <c r="BF19" s="166">
        <v>0.19938240502137825</v>
      </c>
      <c r="BG19" s="165">
        <v>0.27364955177705197</v>
      </c>
      <c r="BH19" s="62">
        <v>5250.87</v>
      </c>
      <c r="BI19" s="63">
        <v>8103.42</v>
      </c>
      <c r="BJ19" s="861">
        <v>2852.55</v>
      </c>
      <c r="BK19" s="285">
        <v>0.54325283238777577</v>
      </c>
      <c r="BL19" s="166">
        <v>0.20321262697233552</v>
      </c>
      <c r="BM19" s="165">
        <v>0.27878792882967773</v>
      </c>
      <c r="BN19" s="62">
        <v>16322.96</v>
      </c>
      <c r="BO19" s="63">
        <v>14121.650000000001</v>
      </c>
      <c r="BP19" s="861">
        <v>-2201.3099999999995</v>
      </c>
      <c r="BQ19" s="285">
        <v>-0.13485973132324025</v>
      </c>
      <c r="BR19" s="166">
        <v>0.30446478566917318</v>
      </c>
      <c r="BS19" s="165">
        <v>0.23637713683314748</v>
      </c>
      <c r="BT19" s="62">
        <v>7827.9800000000005</v>
      </c>
      <c r="BU19" s="65">
        <v>5986.0499999999993</v>
      </c>
      <c r="BV19" s="861">
        <v>-1841.9299999999996</v>
      </c>
      <c r="BW19" s="168">
        <v>-0.23530080557180794</v>
      </c>
      <c r="BX19" s="166">
        <v>0.30294872653234667</v>
      </c>
      <c r="BY19" s="165">
        <v>0.20594248864934708</v>
      </c>
      <c r="BZ19" s="62">
        <v>1083.6099999999999</v>
      </c>
      <c r="CA19" s="63">
        <v>1190.27</v>
      </c>
      <c r="CB19" s="861">
        <v>106.65999999999994</v>
      </c>
      <c r="CC19" s="285">
        <v>9.8430247044601002E-2</v>
      </c>
      <c r="CD19" s="166">
        <v>4.1936523797674E-2</v>
      </c>
      <c r="CE19" s="165">
        <v>4.0949735796503267E-2</v>
      </c>
      <c r="CF19" s="62">
        <v>4091.7</v>
      </c>
      <c r="CG19" s="65">
        <v>3736.75</v>
      </c>
      <c r="CH19" s="861">
        <v>-354.95000000000005</v>
      </c>
      <c r="CI19" s="285">
        <v>-8.6748784123958214E-2</v>
      </c>
      <c r="CJ19" s="166">
        <v>0.15835187421945415</v>
      </c>
      <c r="CK19" s="165">
        <v>0.12855816347348381</v>
      </c>
      <c r="CL19" s="62">
        <v>6590.48</v>
      </c>
      <c r="CM19" s="63">
        <v>5990.05</v>
      </c>
      <c r="CN19" s="861">
        <v>-600.43000000000029</v>
      </c>
      <c r="CO19" s="285">
        <v>-9.1105655430256893E-2</v>
      </c>
      <c r="CP19" s="166">
        <v>0.25505654373630232</v>
      </c>
      <c r="CQ19" s="165">
        <v>0.20608010359653223</v>
      </c>
      <c r="CR19" s="62">
        <v>1961.1</v>
      </c>
      <c r="CS19" s="65">
        <v>696.05</v>
      </c>
      <c r="CT19" s="861">
        <v>-1265.0499999999997</v>
      </c>
      <c r="CU19" s="285">
        <v>-0.64507164346540202</v>
      </c>
      <c r="CV19" s="166">
        <v>7.5896048227331314E-2</v>
      </c>
      <c r="CW19" s="165">
        <v>2.394672099704781E-2</v>
      </c>
      <c r="CX19" s="62">
        <v>-966.47000000000037</v>
      </c>
      <c r="CY19" s="65">
        <v>3364.0099999999993</v>
      </c>
      <c r="CZ19" s="861">
        <v>4330.4799999999996</v>
      </c>
      <c r="DA19" s="285">
        <v>4.4807184910033397</v>
      </c>
      <c r="DB19" s="166">
        <v>-1.8027127518886646E-2</v>
      </c>
      <c r="DC19" s="165">
        <v>5.6308933593317796E-2</v>
      </c>
      <c r="DD19" s="166">
        <v>1.0374019564779062</v>
      </c>
      <c r="DE19" s="165">
        <v>0.8842658294173279</v>
      </c>
      <c r="DF19" s="283"/>
      <c r="DG19" s="284"/>
    </row>
    <row r="20" spans="1:111" ht="13.5" thickTop="1">
      <c r="A20" s="5"/>
      <c r="B20" s="4" t="s">
        <v>551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11"/>
      <c r="Y20" s="5"/>
      <c r="Z20" s="5"/>
      <c r="AA20" s="5"/>
      <c r="AB20" s="5"/>
      <c r="AC20" s="5"/>
      <c r="AD20" s="11"/>
      <c r="AE20" s="5"/>
      <c r="AF20" s="5"/>
      <c r="AG20" s="5"/>
      <c r="AH20" s="5"/>
      <c r="AI20" s="5"/>
      <c r="AJ20" s="9"/>
      <c r="AK20" s="6"/>
      <c r="AL20" s="6"/>
      <c r="AM20" s="6"/>
      <c r="AN20" s="9"/>
      <c r="AO20" s="6"/>
      <c r="AP20" s="9"/>
      <c r="AQ20" s="6"/>
      <c r="AR20" s="6"/>
      <c r="AS20" s="6"/>
      <c r="AT20" s="5"/>
      <c r="AU20" s="5"/>
      <c r="AV20" s="5"/>
      <c r="AW20" s="5"/>
      <c r="AX20" s="5"/>
      <c r="AY20" s="5"/>
      <c r="AZ20" s="5"/>
      <c r="BA20" s="5"/>
      <c r="BB20" s="11"/>
      <c r="BC20" s="5"/>
      <c r="BD20" s="5"/>
      <c r="BE20" s="5"/>
      <c r="BF20" s="5"/>
      <c r="BG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11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</row>
    <row r="21" spans="1:111" ht="15">
      <c r="AJ21" s="41"/>
      <c r="AK21" s="42"/>
      <c r="AL21" s="42"/>
      <c r="AM21" s="42"/>
      <c r="AN21" s="41"/>
      <c r="AT21" s="34"/>
      <c r="AU21" s="34"/>
      <c r="AV21" s="34"/>
      <c r="AW21" s="34"/>
      <c r="AX21" s="34"/>
      <c r="AY21" s="34"/>
      <c r="DF21" s="286"/>
      <c r="DG21" s="286"/>
    </row>
    <row r="22" spans="1:111" ht="15">
      <c r="AJ22" s="41"/>
      <c r="AK22" s="42"/>
      <c r="AL22" s="42"/>
      <c r="AM22" s="42"/>
      <c r="AN22" s="41"/>
      <c r="AT22" s="34"/>
      <c r="AU22" s="34"/>
      <c r="AV22" s="34"/>
      <c r="AW22" s="34"/>
      <c r="AX22" s="34"/>
      <c r="AY22" s="34"/>
      <c r="DF22" s="286"/>
      <c r="DG22" s="286"/>
    </row>
    <row r="23" spans="1:111">
      <c r="B23" s="34" t="s">
        <v>44</v>
      </c>
      <c r="X23" s="34" t="s">
        <v>45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  <c r="BB23" s="34" t="s">
        <v>52</v>
      </c>
      <c r="CL23" s="5" t="s">
        <v>390</v>
      </c>
    </row>
    <row r="24" spans="1:111">
      <c r="B24" s="34" t="s">
        <v>411</v>
      </c>
      <c r="X24" s="34" t="s">
        <v>47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111">
      <c r="B25" s="34" t="s">
        <v>410</v>
      </c>
      <c r="X25" s="34" t="s">
        <v>48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111">
      <c r="X26" s="34" t="s">
        <v>49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30" spans="1:111">
      <c r="C30" s="120"/>
      <c r="D30" s="120"/>
      <c r="E30" s="120"/>
      <c r="F30" s="120"/>
      <c r="G30" s="121"/>
      <c r="H30" s="120"/>
      <c r="I30" s="120"/>
      <c r="J30" s="120"/>
      <c r="K30" s="120"/>
    </row>
    <row r="31" spans="1:111">
      <c r="C31" s="120"/>
      <c r="D31" s="120"/>
      <c r="E31" s="120"/>
      <c r="F31" s="120"/>
      <c r="G31" s="121"/>
      <c r="H31" s="120"/>
      <c r="I31" s="120"/>
      <c r="J31" s="120"/>
      <c r="K31" s="120"/>
    </row>
    <row r="32" spans="1:111">
      <c r="C32" s="120"/>
      <c r="D32" s="120"/>
      <c r="E32" s="120"/>
      <c r="F32" s="120"/>
      <c r="G32" s="121"/>
      <c r="H32" s="120"/>
      <c r="I32" s="120"/>
      <c r="J32" s="120"/>
      <c r="K32" s="120"/>
    </row>
    <row r="33" spans="2:109">
      <c r="C33" s="120"/>
      <c r="D33" s="120"/>
      <c r="E33" s="120"/>
      <c r="F33" s="120"/>
      <c r="G33" s="121"/>
      <c r="H33" s="120"/>
      <c r="I33" s="120"/>
      <c r="J33" s="120"/>
      <c r="K33" s="120"/>
    </row>
    <row r="34" spans="2:109">
      <c r="C34" s="120"/>
      <c r="D34" s="120"/>
      <c r="E34" s="120"/>
      <c r="F34" s="120"/>
      <c r="G34" s="121"/>
      <c r="H34" s="120"/>
      <c r="I34" s="120"/>
      <c r="J34" s="120"/>
      <c r="K34" s="120"/>
    </row>
    <row r="35" spans="2:109">
      <c r="C35" s="120"/>
      <c r="D35" s="120"/>
      <c r="E35" s="120"/>
      <c r="F35" s="120"/>
      <c r="G35" s="121"/>
      <c r="H35" s="120"/>
      <c r="I35" s="120"/>
      <c r="J35" s="120"/>
      <c r="K35" s="120"/>
    </row>
    <row r="36" spans="2:109">
      <c r="C36" s="120"/>
      <c r="D36" s="120"/>
      <c r="E36" s="120"/>
      <c r="F36" s="120"/>
      <c r="G36" s="121"/>
      <c r="H36" s="120"/>
      <c r="I36" s="120"/>
      <c r="J36" s="120"/>
      <c r="K36" s="120"/>
    </row>
    <row r="37" spans="2:109">
      <c r="C37" s="120"/>
      <c r="D37" s="120"/>
      <c r="E37" s="120"/>
      <c r="F37" s="120"/>
      <c r="G37" s="121"/>
      <c r="H37" s="120"/>
      <c r="I37" s="120"/>
      <c r="J37" s="120"/>
      <c r="K37" s="120"/>
    </row>
    <row r="38" spans="2:109">
      <c r="C38" s="120"/>
      <c r="D38" s="120"/>
      <c r="E38" s="120"/>
      <c r="F38" s="120"/>
      <c r="G38" s="121"/>
      <c r="H38" s="120"/>
      <c r="I38" s="120"/>
      <c r="J38" s="120"/>
      <c r="K38" s="120"/>
    </row>
    <row r="39" spans="2:109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109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109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109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109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109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109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2:109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2:109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2:109">
      <c r="B48" s="5"/>
      <c r="C48" s="120"/>
      <c r="D48" s="120"/>
      <c r="E48" s="120"/>
      <c r="F48" s="120"/>
      <c r="G48" s="121"/>
      <c r="H48" s="120"/>
      <c r="I48" s="120"/>
      <c r="J48" s="120"/>
      <c r="K48" s="120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20"/>
      <c r="D49" s="120"/>
      <c r="E49" s="120"/>
      <c r="F49" s="120"/>
      <c r="G49" s="121"/>
      <c r="H49" s="120"/>
      <c r="I49" s="120"/>
      <c r="J49" s="120"/>
      <c r="K49" s="12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20"/>
      <c r="D50" s="120"/>
      <c r="E50" s="120"/>
      <c r="F50" s="120"/>
      <c r="G50" s="121"/>
      <c r="H50" s="120"/>
      <c r="I50" s="120"/>
      <c r="J50" s="120"/>
      <c r="K50" s="1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20"/>
      <c r="D51" s="120"/>
      <c r="E51" s="120"/>
      <c r="F51" s="120"/>
      <c r="G51" s="121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20"/>
      <c r="D52" s="120"/>
      <c r="E52" s="120"/>
      <c r="F52" s="120"/>
      <c r="G52" s="121"/>
      <c r="H52" s="120"/>
      <c r="I52" s="120"/>
      <c r="J52" s="120"/>
      <c r="K52" s="120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20"/>
      <c r="D53" s="120"/>
      <c r="E53" s="120"/>
      <c r="F53" s="120"/>
      <c r="G53" s="121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120"/>
      <c r="D54" s="120"/>
      <c r="E54" s="120"/>
      <c r="F54" s="120"/>
      <c r="G54" s="120"/>
      <c r="H54" s="120"/>
      <c r="I54" s="120"/>
      <c r="J54" s="120"/>
      <c r="K54" s="1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</sheetData>
  <sortState xmlns:xlrd2="http://schemas.microsoft.com/office/spreadsheetml/2017/richdata2" ref="A10:DE18">
    <sortCondition descending="1" ref="C10:C18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8" tint="0.79998168889431442"/>
  </sheetPr>
  <dimension ref="A1:DL6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6" width="8.7109375" style="34" customWidth="1"/>
    <col min="17" max="17" width="9.42578125" style="34" bestFit="1" customWidth="1"/>
    <col min="18" max="19" width="12.7109375" style="34" customWidth="1"/>
    <col min="20" max="21" width="10.7109375" style="34" customWidth="1"/>
    <col min="22" max="22" width="8.7109375" style="34" customWidth="1"/>
    <col min="23" max="23" width="10.140625" style="34" bestFit="1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249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249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249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249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94" customFormat="1" ht="12" customHeight="1" thickBot="1">
      <c r="A9" s="1347"/>
      <c r="B9" s="1379">
        <v>1</v>
      </c>
      <c r="C9" s="1380"/>
      <c r="D9" s="1343"/>
      <c r="E9" s="1343"/>
      <c r="F9" s="1379">
        <v>2</v>
      </c>
      <c r="G9" s="1382"/>
      <c r="H9" s="1343"/>
      <c r="I9" s="1341"/>
      <c r="J9" s="1377" t="s">
        <v>37</v>
      </c>
      <c r="K9" s="1378"/>
      <c r="L9" s="1383">
        <v>3</v>
      </c>
      <c r="M9" s="1380"/>
      <c r="N9" s="1343"/>
      <c r="O9" s="1343"/>
      <c r="P9" s="1381" t="s">
        <v>41</v>
      </c>
      <c r="Q9" s="1384"/>
      <c r="R9" s="1379">
        <v>4</v>
      </c>
      <c r="S9" s="1382"/>
      <c r="T9" s="1343"/>
      <c r="U9" s="1343"/>
      <c r="V9" s="1377" t="s">
        <v>42</v>
      </c>
      <c r="W9" s="1378"/>
      <c r="X9" s="1379">
        <v>5</v>
      </c>
      <c r="Y9" s="1380"/>
      <c r="Z9" s="1341"/>
      <c r="AA9" s="1341"/>
      <c r="AB9" s="1381" t="s">
        <v>53</v>
      </c>
      <c r="AC9" s="1378"/>
      <c r="AD9" s="1379">
        <v>6</v>
      </c>
      <c r="AE9" s="1380"/>
      <c r="AF9" s="1341"/>
      <c r="AG9" s="1341"/>
      <c r="AH9" s="1381" t="s">
        <v>88</v>
      </c>
      <c r="AI9" s="1378"/>
      <c r="AJ9" s="1385">
        <v>7</v>
      </c>
      <c r="AK9" s="1383"/>
      <c r="AL9" s="1341"/>
      <c r="AM9" s="1341"/>
      <c r="AN9" s="1381" t="s">
        <v>89</v>
      </c>
      <c r="AO9" s="1378"/>
      <c r="AP9" s="1379">
        <v>8</v>
      </c>
      <c r="AQ9" s="1380"/>
      <c r="AR9" s="1341"/>
      <c r="AS9" s="1341"/>
      <c r="AT9" s="1381" t="s">
        <v>90</v>
      </c>
      <c r="AU9" s="1378"/>
      <c r="AV9" s="1379">
        <v>9</v>
      </c>
      <c r="AW9" s="1382"/>
      <c r="AX9" s="1341"/>
      <c r="AY9" s="1341"/>
      <c r="AZ9" s="1377" t="s">
        <v>91</v>
      </c>
      <c r="BA9" s="1378"/>
      <c r="BB9" s="1383">
        <v>10</v>
      </c>
      <c r="BC9" s="1380"/>
      <c r="BD9" s="1341"/>
      <c r="BE9" s="1341"/>
      <c r="BF9" s="1381" t="s">
        <v>92</v>
      </c>
      <c r="BG9" s="1384"/>
      <c r="BH9" s="1379">
        <v>11</v>
      </c>
      <c r="BI9" s="1382"/>
      <c r="BJ9" s="1341"/>
      <c r="BK9" s="1341"/>
      <c r="BL9" s="1381" t="s">
        <v>136</v>
      </c>
      <c r="BM9" s="1384"/>
      <c r="BN9" s="1379">
        <v>12</v>
      </c>
      <c r="BO9" s="1382"/>
      <c r="BP9" s="1341"/>
      <c r="BQ9" s="1341"/>
      <c r="BR9" s="1377" t="s">
        <v>137</v>
      </c>
      <c r="BS9" s="1378"/>
      <c r="BT9" s="1379">
        <v>13</v>
      </c>
      <c r="BU9" s="1380"/>
      <c r="BV9" s="1341"/>
      <c r="BW9" s="1341"/>
      <c r="BX9" s="1381" t="s">
        <v>138</v>
      </c>
      <c r="BY9" s="1378"/>
      <c r="BZ9" s="1379">
        <v>14</v>
      </c>
      <c r="CA9" s="1380"/>
      <c r="CB9" s="1341"/>
      <c r="CC9" s="1341"/>
      <c r="CD9" s="1381" t="s">
        <v>107</v>
      </c>
      <c r="CE9" s="1378"/>
      <c r="CF9" s="1379">
        <v>15</v>
      </c>
      <c r="CG9" s="1382"/>
      <c r="CH9" s="1341"/>
      <c r="CI9" s="1341"/>
      <c r="CJ9" s="1377" t="s">
        <v>108</v>
      </c>
      <c r="CK9" s="1378"/>
      <c r="CL9" s="1383">
        <v>16</v>
      </c>
      <c r="CM9" s="1380"/>
      <c r="CN9" s="1341"/>
      <c r="CO9" s="1341"/>
      <c r="CP9" s="1381" t="s">
        <v>109</v>
      </c>
      <c r="CQ9" s="1384"/>
      <c r="CR9" s="1379">
        <v>17</v>
      </c>
      <c r="CS9" s="1382"/>
      <c r="CT9" s="1341"/>
      <c r="CU9" s="1341"/>
      <c r="CV9" s="1377" t="s">
        <v>111</v>
      </c>
      <c r="CW9" s="1378"/>
      <c r="CX9" s="1379">
        <v>18</v>
      </c>
      <c r="CY9" s="1382"/>
      <c r="CZ9" s="1341"/>
      <c r="DA9" s="1341"/>
      <c r="DB9" s="1377" t="s">
        <v>139</v>
      </c>
      <c r="DC9" s="1378"/>
      <c r="DD9" s="1385">
        <v>19</v>
      </c>
      <c r="DE9" s="1386"/>
    </row>
    <row r="10" spans="1:116" s="6" customFormat="1" ht="19.5" customHeight="1">
      <c r="A10" s="708" t="s">
        <v>20</v>
      </c>
      <c r="B10" s="377">
        <v>58410.09</v>
      </c>
      <c r="C10" s="378">
        <v>87762.34</v>
      </c>
      <c r="D10" s="699">
        <v>29352.25</v>
      </c>
      <c r="E10" s="336">
        <v>0.502520198137</v>
      </c>
      <c r="F10" s="377">
        <v>56.54</v>
      </c>
      <c r="G10" s="700">
        <v>746.11</v>
      </c>
      <c r="H10" s="699">
        <v>689.57</v>
      </c>
      <c r="I10" s="392">
        <v>12.196144322603468</v>
      </c>
      <c r="J10" s="698">
        <v>9.6798344258671755E-4</v>
      </c>
      <c r="K10" s="620">
        <v>8.5014825265597987E-3</v>
      </c>
      <c r="L10" s="377">
        <v>-31.63</v>
      </c>
      <c r="M10" s="378">
        <v>413.82</v>
      </c>
      <c r="N10" s="699">
        <v>445.45</v>
      </c>
      <c r="O10" s="392">
        <v>14.083148909263357</v>
      </c>
      <c r="P10" s="698">
        <v>-0.55942695436858858</v>
      </c>
      <c r="Q10" s="620">
        <v>0.55463671576577178</v>
      </c>
      <c r="R10" s="377">
        <v>88.17</v>
      </c>
      <c r="S10" s="700">
        <v>332.29</v>
      </c>
      <c r="T10" s="699">
        <v>244.12</v>
      </c>
      <c r="U10" s="392">
        <v>2.7687422025632302</v>
      </c>
      <c r="V10" s="698">
        <v>1.5594269543685886</v>
      </c>
      <c r="W10" s="620">
        <v>0.44536328423422822</v>
      </c>
      <c r="X10" s="377">
        <v>0</v>
      </c>
      <c r="Y10" s="378">
        <v>0</v>
      </c>
      <c r="Z10" s="699">
        <v>0</v>
      </c>
      <c r="AA10" s="392">
        <v>0</v>
      </c>
      <c r="AB10" s="619">
        <v>0</v>
      </c>
      <c r="AC10" s="620">
        <v>0</v>
      </c>
      <c r="AD10" s="377">
        <v>88.17</v>
      </c>
      <c r="AE10" s="378">
        <v>332.29</v>
      </c>
      <c r="AF10" s="699">
        <v>244.12</v>
      </c>
      <c r="AG10" s="392">
        <v>2.7687422025632302</v>
      </c>
      <c r="AH10" s="619">
        <v>1.5594269543685886</v>
      </c>
      <c r="AI10" s="620">
        <v>0.44536328423422822</v>
      </c>
      <c r="AJ10" s="377">
        <v>7105.24</v>
      </c>
      <c r="AK10" s="700">
        <v>3231.33</v>
      </c>
      <c r="AL10" s="699">
        <v>-3873.91</v>
      </c>
      <c r="AM10" s="392">
        <v>-0.5452187399721895</v>
      </c>
      <c r="AN10" s="619">
        <v>0.12164405156711794</v>
      </c>
      <c r="AO10" s="620">
        <v>3.6819095753372118E-2</v>
      </c>
      <c r="AP10" s="377">
        <v>24.11</v>
      </c>
      <c r="AQ10" s="378">
        <v>2.97</v>
      </c>
      <c r="AR10" s="699">
        <v>-21.14</v>
      </c>
      <c r="AS10" s="392">
        <v>-0.87681459975114062</v>
      </c>
      <c r="AT10" s="619">
        <v>0.42642377078174742</v>
      </c>
      <c r="AU10" s="620">
        <v>3.9806462854002763E-3</v>
      </c>
      <c r="AV10" s="377">
        <v>-2.64</v>
      </c>
      <c r="AW10" s="700">
        <v>201.7</v>
      </c>
      <c r="AX10" s="699">
        <v>204.33999999999997</v>
      </c>
      <c r="AY10" s="392">
        <v>77.401515151515142</v>
      </c>
      <c r="AZ10" s="619">
        <v>-0.10949813355454169</v>
      </c>
      <c r="BA10" s="620">
        <v>67.91245791245791</v>
      </c>
      <c r="BB10" s="377">
        <v>21.46</v>
      </c>
      <c r="BC10" s="378">
        <v>204.67</v>
      </c>
      <c r="BD10" s="699">
        <v>183.20999999999998</v>
      </c>
      <c r="BE10" s="392">
        <v>8.5372786579683115</v>
      </c>
      <c r="BF10" s="619">
        <v>0.2433934444822502</v>
      </c>
      <c r="BG10" s="620">
        <v>0.61593788558187124</v>
      </c>
      <c r="BH10" s="377">
        <v>21.46</v>
      </c>
      <c r="BI10" s="378">
        <v>204.67</v>
      </c>
      <c r="BJ10" s="699">
        <v>183.20999999999998</v>
      </c>
      <c r="BK10" s="392">
        <v>8.5372786579683115</v>
      </c>
      <c r="BL10" s="619">
        <v>0.2433934444822502</v>
      </c>
      <c r="BM10" s="620">
        <v>0.61593788558187124</v>
      </c>
      <c r="BN10" s="377">
        <v>2002.9</v>
      </c>
      <c r="BO10" s="378">
        <v>2411.33</v>
      </c>
      <c r="BP10" s="699">
        <v>408.42999999999984</v>
      </c>
      <c r="BQ10" s="392">
        <v>0.20391931699036389</v>
      </c>
      <c r="BR10" s="619">
        <v>3.4290308403907614E-2</v>
      </c>
      <c r="BS10" s="701">
        <v>2.7475680343071983E-2</v>
      </c>
      <c r="BT10" s="377">
        <v>-3226</v>
      </c>
      <c r="BU10" s="700">
        <v>-4592.79</v>
      </c>
      <c r="BV10" s="699">
        <v>-1366.79</v>
      </c>
      <c r="BW10" s="392">
        <v>-0.4236794792312461</v>
      </c>
      <c r="BX10" s="619">
        <v>-36.588408755812637</v>
      </c>
      <c r="BY10" s="620">
        <v>-13.821631707243672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736">
        <v>786.1</v>
      </c>
      <c r="CG10" s="959">
        <v>1266.69</v>
      </c>
      <c r="CH10" s="699">
        <v>480.59000000000003</v>
      </c>
      <c r="CI10" s="392">
        <v>0.61135987787813262</v>
      </c>
      <c r="CJ10" s="619">
        <v>8.9157309742542807</v>
      </c>
      <c r="CK10" s="620">
        <v>3.8120015648981309</v>
      </c>
      <c r="CL10" s="377">
        <v>974.17</v>
      </c>
      <c r="CM10" s="378">
        <v>1345.97</v>
      </c>
      <c r="CN10" s="699">
        <v>371.80000000000007</v>
      </c>
      <c r="CO10" s="392">
        <v>0.38165823213607492</v>
      </c>
      <c r="CP10" s="619">
        <v>11.048769422706135</v>
      </c>
      <c r="CQ10" s="620">
        <v>4.0505883415089228</v>
      </c>
      <c r="CR10" s="377">
        <v>58.87</v>
      </c>
      <c r="CS10" s="700">
        <v>147.02000000000001</v>
      </c>
      <c r="CT10" s="699">
        <v>88.15</v>
      </c>
      <c r="CU10" s="392">
        <v>1.4973670800067949</v>
      </c>
      <c r="CV10" s="619">
        <v>0.66768742202563225</v>
      </c>
      <c r="CW10" s="620">
        <v>0.44244485238797437</v>
      </c>
      <c r="CX10" s="377">
        <v>1473.57</v>
      </c>
      <c r="CY10" s="700">
        <v>1960.73</v>
      </c>
      <c r="CZ10" s="699">
        <v>487.16000000000008</v>
      </c>
      <c r="DA10" s="392">
        <v>0.3305984785249429</v>
      </c>
      <c r="DB10" s="619">
        <v>2.5228004271179862E-2</v>
      </c>
      <c r="DC10" s="620">
        <v>2.2341359631021691E-2</v>
      </c>
      <c r="DD10" s="800">
        <v>-15.712827492344335</v>
      </c>
      <c r="DE10" s="799">
        <v>-4.9006590628667732</v>
      </c>
    </row>
    <row r="11" spans="1:116" s="6" customFormat="1" ht="19.5" customHeight="1">
      <c r="A11" s="708" t="s">
        <v>264</v>
      </c>
      <c r="B11" s="377">
        <v>15622.29</v>
      </c>
      <c r="C11" s="378">
        <v>18755.490000000002</v>
      </c>
      <c r="D11" s="703">
        <v>3133.2000000000007</v>
      </c>
      <c r="E11" s="336">
        <v>0.20055958505443189</v>
      </c>
      <c r="F11" s="377">
        <v>0</v>
      </c>
      <c r="G11" s="700">
        <v>0.63</v>
      </c>
      <c r="H11" s="703">
        <v>0.63</v>
      </c>
      <c r="I11" s="352" t="s">
        <v>549</v>
      </c>
      <c r="J11" s="693">
        <v>0</v>
      </c>
      <c r="K11" s="620">
        <v>3.3590164799746632E-5</v>
      </c>
      <c r="L11" s="377">
        <v>903.29</v>
      </c>
      <c r="M11" s="378">
        <v>1101.93</v>
      </c>
      <c r="N11" s="703">
        <v>198.6400000000001</v>
      </c>
      <c r="O11" s="352">
        <v>0.21990722802200854</v>
      </c>
      <c r="P11" s="693" t="s">
        <v>493</v>
      </c>
      <c r="Q11" s="620">
        <v>1749.0952380952381</v>
      </c>
      <c r="R11" s="377">
        <v>-903.29</v>
      </c>
      <c r="S11" s="700">
        <v>-1101.31</v>
      </c>
      <c r="T11" s="703">
        <v>-198.01999999999998</v>
      </c>
      <c r="U11" s="352">
        <v>-0.21922084823257204</v>
      </c>
      <c r="V11" s="693" t="s">
        <v>493</v>
      </c>
      <c r="W11" s="620">
        <v>-1748.1111111111111</v>
      </c>
      <c r="X11" s="377">
        <v>0</v>
      </c>
      <c r="Y11" s="378">
        <v>0</v>
      </c>
      <c r="Z11" s="703">
        <v>0</v>
      </c>
      <c r="AA11" s="352">
        <v>0</v>
      </c>
      <c r="AB11" s="621" t="s">
        <v>493</v>
      </c>
      <c r="AC11" s="620">
        <v>0</v>
      </c>
      <c r="AD11" s="377">
        <v>-903.29</v>
      </c>
      <c r="AE11" s="378">
        <v>-1101.31</v>
      </c>
      <c r="AF11" s="703">
        <v>-198.01999999999998</v>
      </c>
      <c r="AG11" s="352">
        <v>-0.21922084823257204</v>
      </c>
      <c r="AH11" s="621" t="s">
        <v>493</v>
      </c>
      <c r="AI11" s="620">
        <v>-1748.1111111111111</v>
      </c>
      <c r="AJ11" s="377">
        <v>238.71</v>
      </c>
      <c r="AK11" s="700">
        <v>14.42</v>
      </c>
      <c r="AL11" s="703">
        <v>-224.29000000000002</v>
      </c>
      <c r="AM11" s="352">
        <v>-0.93959197352436019</v>
      </c>
      <c r="AN11" s="621">
        <v>1.5280090178840617E-2</v>
      </c>
      <c r="AO11" s="620">
        <v>7.6884154986086738E-4</v>
      </c>
      <c r="AP11" s="377">
        <v>0</v>
      </c>
      <c r="AQ11" s="378">
        <v>0</v>
      </c>
      <c r="AR11" s="703">
        <v>0</v>
      </c>
      <c r="AS11" s="352">
        <v>0</v>
      </c>
      <c r="AT11" s="621" t="s">
        <v>493</v>
      </c>
      <c r="AU11" s="620">
        <v>0</v>
      </c>
      <c r="AV11" s="377">
        <v>39.47</v>
      </c>
      <c r="AW11" s="700">
        <v>52.12</v>
      </c>
      <c r="AX11" s="703">
        <v>12.649999999999999</v>
      </c>
      <c r="AY11" s="352">
        <v>0.32049657968077017</v>
      </c>
      <c r="AZ11" s="621" t="s">
        <v>493</v>
      </c>
      <c r="BA11" s="620" t="s">
        <v>493</v>
      </c>
      <c r="BB11" s="377">
        <v>39.47</v>
      </c>
      <c r="BC11" s="378">
        <v>52.12</v>
      </c>
      <c r="BD11" s="703">
        <v>12.649999999999999</v>
      </c>
      <c r="BE11" s="352">
        <v>0.32049657968077017</v>
      </c>
      <c r="BF11" s="621" t="s">
        <v>493</v>
      </c>
      <c r="BG11" s="620" t="s">
        <v>493</v>
      </c>
      <c r="BH11" s="377">
        <v>39.47</v>
      </c>
      <c r="BI11" s="378">
        <v>52.12</v>
      </c>
      <c r="BJ11" s="703">
        <v>12.649999999999999</v>
      </c>
      <c r="BK11" s="352">
        <v>0.32049657968077017</v>
      </c>
      <c r="BL11" s="621" t="s">
        <v>493</v>
      </c>
      <c r="BM11" s="620" t="s">
        <v>493</v>
      </c>
      <c r="BN11" s="377">
        <v>0</v>
      </c>
      <c r="BO11" s="378">
        <v>0</v>
      </c>
      <c r="BP11" s="703">
        <v>0</v>
      </c>
      <c r="BQ11" s="352">
        <v>0</v>
      </c>
      <c r="BR11" s="621">
        <v>0</v>
      </c>
      <c r="BS11" s="620">
        <v>0</v>
      </c>
      <c r="BT11" s="377">
        <v>-1875.43</v>
      </c>
      <c r="BU11" s="700">
        <v>-2265.88</v>
      </c>
      <c r="BV11" s="703">
        <v>-390.45000000000005</v>
      </c>
      <c r="BW11" s="352">
        <v>-0.20819225457628385</v>
      </c>
      <c r="BX11" s="621" t="s">
        <v>493</v>
      </c>
      <c r="BY11" s="620" t="s">
        <v>493</v>
      </c>
      <c r="BZ11" s="377">
        <v>0</v>
      </c>
      <c r="CA11" s="378">
        <v>0</v>
      </c>
      <c r="CB11" s="703">
        <v>0</v>
      </c>
      <c r="CC11" s="352">
        <v>0</v>
      </c>
      <c r="CD11" s="621" t="s">
        <v>493</v>
      </c>
      <c r="CE11" s="620" t="s">
        <v>493</v>
      </c>
      <c r="CF11" s="736">
        <v>131.04</v>
      </c>
      <c r="CG11" s="959">
        <v>23.03</v>
      </c>
      <c r="CH11" s="703">
        <v>-108.00999999999999</v>
      </c>
      <c r="CI11" s="352">
        <v>-0.82425213675213671</v>
      </c>
      <c r="CJ11" s="621" t="s">
        <v>493</v>
      </c>
      <c r="CK11" s="620" t="s">
        <v>493</v>
      </c>
      <c r="CL11" s="377">
        <v>749.82</v>
      </c>
      <c r="CM11" s="378">
        <v>847.25</v>
      </c>
      <c r="CN11" s="703">
        <v>97.42999999999995</v>
      </c>
      <c r="CO11" s="352">
        <v>0.12993785175108685</v>
      </c>
      <c r="CP11" s="621" t="s">
        <v>493</v>
      </c>
      <c r="CQ11" s="620" t="s">
        <v>493</v>
      </c>
      <c r="CR11" s="377">
        <v>56.32</v>
      </c>
      <c r="CS11" s="700">
        <v>200.43</v>
      </c>
      <c r="CT11" s="703">
        <v>144.11000000000001</v>
      </c>
      <c r="CU11" s="352">
        <v>2.5587713068181821</v>
      </c>
      <c r="CV11" s="621" t="s">
        <v>493</v>
      </c>
      <c r="CW11" s="620" t="s">
        <v>493</v>
      </c>
      <c r="CX11" s="377">
        <v>-4.51</v>
      </c>
      <c r="CY11" s="700">
        <v>41.74</v>
      </c>
      <c r="CZ11" s="703">
        <v>46.25</v>
      </c>
      <c r="DA11" s="352">
        <v>10.2549889135255</v>
      </c>
      <c r="DB11" s="621">
        <v>-2.8869007040581115E-4</v>
      </c>
      <c r="DC11" s="620">
        <v>2.2254817122879752E-3</v>
      </c>
      <c r="DD11" s="804">
        <v>0.99500714056393846</v>
      </c>
      <c r="DE11" s="799">
        <v>1.0379003187113529</v>
      </c>
      <c r="DF11" s="858"/>
      <c r="DG11" s="858"/>
    </row>
    <row r="12" spans="1:116" s="6" customFormat="1" ht="19.5" customHeight="1">
      <c r="A12" s="708" t="s">
        <v>38</v>
      </c>
      <c r="B12" s="377">
        <v>7537.36</v>
      </c>
      <c r="C12" s="378">
        <v>10827.84</v>
      </c>
      <c r="D12" s="703">
        <v>3290.4800000000005</v>
      </c>
      <c r="E12" s="336">
        <v>0.43655603553498845</v>
      </c>
      <c r="F12" s="377">
        <v>249.34</v>
      </c>
      <c r="G12" s="700">
        <v>171.64</v>
      </c>
      <c r="H12" s="703">
        <v>-77.700000000000017</v>
      </c>
      <c r="I12" s="352">
        <v>-0.31162268388545766</v>
      </c>
      <c r="J12" s="693">
        <v>3.3080548096415724E-2</v>
      </c>
      <c r="K12" s="620">
        <v>1.5851730354345832E-2</v>
      </c>
      <c r="L12" s="377">
        <v>14.91</v>
      </c>
      <c r="M12" s="378">
        <v>-46.51</v>
      </c>
      <c r="N12" s="703">
        <v>-61.42</v>
      </c>
      <c r="O12" s="352">
        <v>-4.1193829644533873</v>
      </c>
      <c r="P12" s="693">
        <v>5.9797866367209435E-2</v>
      </c>
      <c r="Q12" s="620">
        <v>-0.27097413190398512</v>
      </c>
      <c r="R12" s="377">
        <v>234.43</v>
      </c>
      <c r="S12" s="700">
        <v>218.15</v>
      </c>
      <c r="T12" s="703">
        <v>-16.28</v>
      </c>
      <c r="U12" s="352">
        <v>-6.9445036898007934E-2</v>
      </c>
      <c r="V12" s="693">
        <v>0.94020213363279059</v>
      </c>
      <c r="W12" s="620">
        <v>1.2709741319039851</v>
      </c>
      <c r="X12" s="377">
        <v>0</v>
      </c>
      <c r="Y12" s="378">
        <v>0</v>
      </c>
      <c r="Z12" s="703">
        <v>0</v>
      </c>
      <c r="AA12" s="352">
        <v>0</v>
      </c>
      <c r="AB12" s="621">
        <v>0</v>
      </c>
      <c r="AC12" s="620">
        <v>0</v>
      </c>
      <c r="AD12" s="377">
        <v>234.43</v>
      </c>
      <c r="AE12" s="378">
        <v>218.15</v>
      </c>
      <c r="AF12" s="703">
        <v>-16.28</v>
      </c>
      <c r="AG12" s="352">
        <v>-6.9445036898007934E-2</v>
      </c>
      <c r="AH12" s="621">
        <v>0.94020213363279059</v>
      </c>
      <c r="AI12" s="620">
        <v>1.2709741319039851</v>
      </c>
      <c r="AJ12" s="377">
        <v>0.9</v>
      </c>
      <c r="AK12" s="700">
        <v>561.04</v>
      </c>
      <c r="AL12" s="703">
        <v>560.14</v>
      </c>
      <c r="AM12" s="352">
        <v>622.37777777777774</v>
      </c>
      <c r="AN12" s="621">
        <v>1.1940520288270694E-4</v>
      </c>
      <c r="AO12" s="620">
        <v>5.1814581670951911E-2</v>
      </c>
      <c r="AP12" s="377">
        <v>0</v>
      </c>
      <c r="AQ12" s="378">
        <v>0</v>
      </c>
      <c r="AR12" s="703">
        <v>0</v>
      </c>
      <c r="AS12" s="352">
        <v>0</v>
      </c>
      <c r="AT12" s="621">
        <v>0</v>
      </c>
      <c r="AU12" s="620">
        <v>0</v>
      </c>
      <c r="AV12" s="377">
        <v>0</v>
      </c>
      <c r="AW12" s="700">
        <v>-1.3</v>
      </c>
      <c r="AX12" s="703">
        <v>-1.3</v>
      </c>
      <c r="AY12" s="352" t="s">
        <v>549</v>
      </c>
      <c r="AZ12" s="621" t="s">
        <v>493</v>
      </c>
      <c r="BA12" s="620" t="s">
        <v>493</v>
      </c>
      <c r="BB12" s="377">
        <v>0</v>
      </c>
      <c r="BC12" s="378">
        <v>-1.3</v>
      </c>
      <c r="BD12" s="703">
        <v>-1.3</v>
      </c>
      <c r="BE12" s="352" t="s">
        <v>549</v>
      </c>
      <c r="BF12" s="621">
        <v>0</v>
      </c>
      <c r="BG12" s="620">
        <v>-5.9592023836809536E-3</v>
      </c>
      <c r="BH12" s="377">
        <v>0</v>
      </c>
      <c r="BI12" s="378">
        <v>-1.3</v>
      </c>
      <c r="BJ12" s="703">
        <v>-1.3</v>
      </c>
      <c r="BK12" s="352" t="s">
        <v>549</v>
      </c>
      <c r="BL12" s="621">
        <v>0</v>
      </c>
      <c r="BM12" s="620">
        <v>-5.9592023836809536E-3</v>
      </c>
      <c r="BN12" s="377">
        <v>78.489999999999995</v>
      </c>
      <c r="BO12" s="378">
        <v>65.540000000000006</v>
      </c>
      <c r="BP12" s="703">
        <v>-12.949999999999989</v>
      </c>
      <c r="BQ12" s="352">
        <v>-0.16498917059498011</v>
      </c>
      <c r="BR12" s="621">
        <v>1.041346041584852E-2</v>
      </c>
      <c r="BS12" s="620">
        <v>6.0529154475869613E-3</v>
      </c>
      <c r="BT12" s="377">
        <v>-311.36</v>
      </c>
      <c r="BU12" s="700">
        <v>-382.94</v>
      </c>
      <c r="BV12" s="703">
        <v>-71.579999999999984</v>
      </c>
      <c r="BW12" s="352">
        <v>-0.22989465570400816</v>
      </c>
      <c r="BX12" s="621">
        <v>-1.3281576590026873</v>
      </c>
      <c r="BY12" s="620">
        <v>-1.7553976621590648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736">
        <v>132.71</v>
      </c>
      <c r="CG12" s="959">
        <v>119.53</v>
      </c>
      <c r="CH12" s="703">
        <v>-13.180000000000007</v>
      </c>
      <c r="CI12" s="352">
        <v>-9.9314294325973967E-2</v>
      </c>
      <c r="CJ12" s="621">
        <v>0.56609648935716417</v>
      </c>
      <c r="CK12" s="620">
        <v>0.54792573917029563</v>
      </c>
      <c r="CL12" s="377">
        <v>136.11000000000001</v>
      </c>
      <c r="CM12" s="378">
        <v>384.61</v>
      </c>
      <c r="CN12" s="703">
        <v>248.5</v>
      </c>
      <c r="CO12" s="352">
        <v>1.8257291896260375</v>
      </c>
      <c r="CP12" s="621">
        <v>0.58059975259139196</v>
      </c>
      <c r="CQ12" s="620">
        <v>1.7630529452211781</v>
      </c>
      <c r="CR12" s="377">
        <v>19.75</v>
      </c>
      <c r="CS12" s="700">
        <v>10.01</v>
      </c>
      <c r="CT12" s="703">
        <v>-9.74</v>
      </c>
      <c r="CU12" s="352">
        <v>-0.49316455696202532</v>
      </c>
      <c r="CV12" s="621">
        <v>8.4246896728234433E-2</v>
      </c>
      <c r="CW12" s="620">
        <v>4.5885858354343341E-2</v>
      </c>
      <c r="CX12" s="377">
        <v>257.22000000000003</v>
      </c>
      <c r="CY12" s="700">
        <v>88.24</v>
      </c>
      <c r="CZ12" s="703">
        <v>-168.98000000000002</v>
      </c>
      <c r="DA12" s="352">
        <v>-0.65694736023637357</v>
      </c>
      <c r="DB12" s="621">
        <v>3.4126006983877646E-2</v>
      </c>
      <c r="DC12" s="620">
        <v>8.1493631232083218E-3</v>
      </c>
      <c r="DD12" s="804">
        <v>-9.721452032589685E-2</v>
      </c>
      <c r="DE12" s="799">
        <v>0.59550767820307127</v>
      </c>
    </row>
    <row r="13" spans="1:116" s="6" customFormat="1" ht="19.5" customHeight="1">
      <c r="A13" s="708" t="s">
        <v>494</v>
      </c>
      <c r="B13" s="377">
        <v>4875.72</v>
      </c>
      <c r="C13" s="378">
        <v>5326.98</v>
      </c>
      <c r="D13" s="703">
        <v>451.25999999999931</v>
      </c>
      <c r="E13" s="336">
        <v>9.2552484556126954E-2</v>
      </c>
      <c r="F13" s="377">
        <v>35.6</v>
      </c>
      <c r="G13" s="700">
        <v>162.76</v>
      </c>
      <c r="H13" s="703">
        <v>127.16</v>
      </c>
      <c r="I13" s="352">
        <v>3.5719101123595505</v>
      </c>
      <c r="J13" s="693">
        <v>7.3014857292871618E-3</v>
      </c>
      <c r="K13" s="620">
        <v>3.0553897330194594E-2</v>
      </c>
      <c r="L13" s="377">
        <v>-37.21</v>
      </c>
      <c r="M13" s="378">
        <v>-42.72</v>
      </c>
      <c r="N13" s="703">
        <v>-5.509999999999998</v>
      </c>
      <c r="O13" s="352">
        <v>-0.14807847352862127</v>
      </c>
      <c r="P13" s="693">
        <v>-1.0452247191011235</v>
      </c>
      <c r="Q13" s="620">
        <v>-0.26247235192922097</v>
      </c>
      <c r="R13" s="377">
        <v>72.81</v>
      </c>
      <c r="S13" s="700">
        <v>205.48</v>
      </c>
      <c r="T13" s="703">
        <v>132.66999999999999</v>
      </c>
      <c r="U13" s="352">
        <v>1.822139815959346</v>
      </c>
      <c r="V13" s="693">
        <v>2.0452247191011237</v>
      </c>
      <c r="W13" s="620">
        <v>1.2624723519292209</v>
      </c>
      <c r="X13" s="377">
        <v>0</v>
      </c>
      <c r="Y13" s="378">
        <v>0</v>
      </c>
      <c r="Z13" s="703">
        <v>0</v>
      </c>
      <c r="AA13" s="352">
        <v>0</v>
      </c>
      <c r="AB13" s="621">
        <v>0</v>
      </c>
      <c r="AC13" s="620">
        <v>0</v>
      </c>
      <c r="AD13" s="377">
        <v>72.81</v>
      </c>
      <c r="AE13" s="378">
        <v>205.48</v>
      </c>
      <c r="AF13" s="703">
        <v>132.66999999999999</v>
      </c>
      <c r="AG13" s="352">
        <v>1.822139815959346</v>
      </c>
      <c r="AH13" s="621">
        <v>2.0452247191011237</v>
      </c>
      <c r="AI13" s="620">
        <v>1.2624723519292209</v>
      </c>
      <c r="AJ13" s="377">
        <v>747.56</v>
      </c>
      <c r="AK13" s="700">
        <v>22.71</v>
      </c>
      <c r="AL13" s="703">
        <v>-724.84999999999991</v>
      </c>
      <c r="AM13" s="352">
        <v>-0.96962116753170313</v>
      </c>
      <c r="AN13" s="621">
        <v>0.15332299639848063</v>
      </c>
      <c r="AO13" s="620">
        <v>4.2632035412184773E-3</v>
      </c>
      <c r="AP13" s="377">
        <v>0.01</v>
      </c>
      <c r="AQ13" s="378">
        <v>0</v>
      </c>
      <c r="AR13" s="703">
        <v>-0.01</v>
      </c>
      <c r="AS13" s="352">
        <v>-1</v>
      </c>
      <c r="AT13" s="621">
        <v>2.8089887640449435E-4</v>
      </c>
      <c r="AU13" s="620">
        <v>0</v>
      </c>
      <c r="AV13" s="377">
        <v>-8.4499999999999993</v>
      </c>
      <c r="AW13" s="700">
        <v>-2.56</v>
      </c>
      <c r="AX13" s="703">
        <v>5.8899999999999988</v>
      </c>
      <c r="AY13" s="352">
        <v>0.69704142011834314</v>
      </c>
      <c r="AZ13" s="621">
        <v>-844.99999999999989</v>
      </c>
      <c r="BA13" s="620" t="s">
        <v>493</v>
      </c>
      <c r="BB13" s="377">
        <v>-8.44</v>
      </c>
      <c r="BC13" s="378">
        <v>-2.56</v>
      </c>
      <c r="BD13" s="703">
        <v>5.879999999999999</v>
      </c>
      <c r="BE13" s="352">
        <v>0.69668246445497628</v>
      </c>
      <c r="BF13" s="621">
        <v>-0.11591814311220985</v>
      </c>
      <c r="BG13" s="620">
        <v>-1.2458633443644151E-2</v>
      </c>
      <c r="BH13" s="377">
        <v>-8.44</v>
      </c>
      <c r="BI13" s="378">
        <v>-2.56</v>
      </c>
      <c r="BJ13" s="703">
        <v>5.879999999999999</v>
      </c>
      <c r="BK13" s="352">
        <v>0.69668246445497628</v>
      </c>
      <c r="BL13" s="621">
        <v>-0.11591814311220985</v>
      </c>
      <c r="BM13" s="620">
        <v>-1.2458633443644151E-2</v>
      </c>
      <c r="BN13" s="377">
        <v>258.39999999999998</v>
      </c>
      <c r="BO13" s="378">
        <v>84.7</v>
      </c>
      <c r="BP13" s="703">
        <v>-173.7</v>
      </c>
      <c r="BQ13" s="352">
        <v>-0.67221362229102166</v>
      </c>
      <c r="BR13" s="621">
        <v>5.2997300911455124E-2</v>
      </c>
      <c r="BS13" s="620">
        <v>1.5900191102651035E-2</v>
      </c>
      <c r="BT13" s="377">
        <v>-185.72</v>
      </c>
      <c r="BU13" s="700">
        <v>-428.77</v>
      </c>
      <c r="BV13" s="703">
        <v>-243.04999999999998</v>
      </c>
      <c r="BW13" s="352">
        <v>-1.3086905018307129</v>
      </c>
      <c r="BX13" s="621">
        <v>-2.5507485235544567</v>
      </c>
      <c r="BY13" s="620">
        <v>-2.0866751021997274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736">
        <v>154.86000000000001</v>
      </c>
      <c r="CG13" s="959">
        <v>24.8</v>
      </c>
      <c r="CH13" s="703">
        <v>-130.06</v>
      </c>
      <c r="CI13" s="352">
        <v>-0.83985535322226523</v>
      </c>
      <c r="CJ13" s="621">
        <v>2.1269056448290073</v>
      </c>
      <c r="CK13" s="620">
        <v>0.12069301148530272</v>
      </c>
      <c r="CL13" s="377">
        <v>439.91</v>
      </c>
      <c r="CM13" s="378">
        <v>259.94</v>
      </c>
      <c r="CN13" s="703">
        <v>-179.97000000000003</v>
      </c>
      <c r="CO13" s="352">
        <v>-0.40910640812893551</v>
      </c>
      <c r="CP13" s="621">
        <v>6.0418898502952896</v>
      </c>
      <c r="CQ13" s="620">
        <v>1.2650379598987735</v>
      </c>
      <c r="CR13" s="377">
        <v>11.43</v>
      </c>
      <c r="CS13" s="700">
        <v>2.17</v>
      </c>
      <c r="CT13" s="703">
        <v>-9.26</v>
      </c>
      <c r="CU13" s="352">
        <v>-0.81014873140857391</v>
      </c>
      <c r="CV13" s="621">
        <v>0.15698393077873918</v>
      </c>
      <c r="CW13" s="620">
        <v>1.0560638504963986E-2</v>
      </c>
      <c r="CX13" s="377">
        <v>-339.22</v>
      </c>
      <c r="CY13" s="700">
        <v>349.89</v>
      </c>
      <c r="CZ13" s="703">
        <v>689.11</v>
      </c>
      <c r="DA13" s="352">
        <v>2.0314545132952064</v>
      </c>
      <c r="DB13" s="621">
        <v>-6.9573314300246936E-2</v>
      </c>
      <c r="DC13" s="620">
        <v>6.568261942038453E-2</v>
      </c>
      <c r="DD13" s="804">
        <v>5.6589754154649077</v>
      </c>
      <c r="DE13" s="799">
        <v>-0.70279345921744207</v>
      </c>
      <c r="DF13" s="825"/>
      <c r="DG13" s="858"/>
    </row>
    <row r="14" spans="1:116" s="6" customFormat="1" ht="19.5" customHeight="1">
      <c r="A14" s="708" t="s">
        <v>246</v>
      </c>
      <c r="B14" s="377">
        <v>1524.17</v>
      </c>
      <c r="C14" s="378">
        <v>1905.32</v>
      </c>
      <c r="D14" s="703">
        <v>381.14999999999986</v>
      </c>
      <c r="E14" s="336">
        <v>0.25007053019020176</v>
      </c>
      <c r="F14" s="377">
        <v>63.45</v>
      </c>
      <c r="G14" s="700">
        <v>184.19</v>
      </c>
      <c r="H14" s="703">
        <v>120.74</v>
      </c>
      <c r="I14" s="352">
        <v>1.9029156816390858</v>
      </c>
      <c r="J14" s="693">
        <v>4.162921458892381E-2</v>
      </c>
      <c r="K14" s="620">
        <v>9.6671425272395195E-2</v>
      </c>
      <c r="L14" s="377">
        <v>154.76</v>
      </c>
      <c r="M14" s="378">
        <v>-2584.36</v>
      </c>
      <c r="N14" s="703">
        <v>-2739.12</v>
      </c>
      <c r="O14" s="352">
        <v>-17.699147066425432</v>
      </c>
      <c r="P14" s="693">
        <v>2.4390858944050433</v>
      </c>
      <c r="Q14" s="620">
        <v>-14.030946305445465</v>
      </c>
      <c r="R14" s="377">
        <v>-91.31</v>
      </c>
      <c r="S14" s="700">
        <v>2768.55</v>
      </c>
      <c r="T14" s="703">
        <v>2859.86</v>
      </c>
      <c r="U14" s="352">
        <v>31.320337312452086</v>
      </c>
      <c r="V14" s="693">
        <v>-1.4390858944050433</v>
      </c>
      <c r="W14" s="620">
        <v>15.030946305445465</v>
      </c>
      <c r="X14" s="377">
        <v>0</v>
      </c>
      <c r="Y14" s="378">
        <v>0</v>
      </c>
      <c r="Z14" s="703">
        <v>0</v>
      </c>
      <c r="AA14" s="352">
        <v>0</v>
      </c>
      <c r="AB14" s="621">
        <v>0</v>
      </c>
      <c r="AC14" s="620">
        <v>0</v>
      </c>
      <c r="AD14" s="377">
        <v>-91.31</v>
      </c>
      <c r="AE14" s="378">
        <v>2768.55</v>
      </c>
      <c r="AF14" s="703">
        <v>2859.86</v>
      </c>
      <c r="AG14" s="352">
        <v>31.320337312452086</v>
      </c>
      <c r="AH14" s="621">
        <v>-1.4390858944050433</v>
      </c>
      <c r="AI14" s="620">
        <v>15.030946305445465</v>
      </c>
      <c r="AJ14" s="377">
        <v>2640.15</v>
      </c>
      <c r="AK14" s="700">
        <v>23.7</v>
      </c>
      <c r="AL14" s="703">
        <v>-2616.4500000000003</v>
      </c>
      <c r="AM14" s="352">
        <v>-0.99102323731606168</v>
      </c>
      <c r="AN14" s="621">
        <v>1.7321886666185531</v>
      </c>
      <c r="AO14" s="620">
        <v>1.2438855415363298E-2</v>
      </c>
      <c r="AP14" s="377">
        <v>369.19</v>
      </c>
      <c r="AQ14" s="378">
        <v>-1096.67</v>
      </c>
      <c r="AR14" s="703">
        <v>-1465.8600000000001</v>
      </c>
      <c r="AS14" s="352">
        <v>-3.9704759067147002</v>
      </c>
      <c r="AT14" s="621">
        <v>5.8185973207249804</v>
      </c>
      <c r="AU14" s="620">
        <v>-5.9540148759433196</v>
      </c>
      <c r="AV14" s="377">
        <v>-231.72</v>
      </c>
      <c r="AW14" s="700">
        <v>476.71</v>
      </c>
      <c r="AX14" s="703">
        <v>708.43</v>
      </c>
      <c r="AY14" s="352">
        <v>3.0572673916796131</v>
      </c>
      <c r="AZ14" s="621">
        <v>-0.62764430239172242</v>
      </c>
      <c r="BA14" s="620" t="s">
        <v>493</v>
      </c>
      <c r="BB14" s="377">
        <v>137.47999999999999</v>
      </c>
      <c r="BC14" s="378">
        <v>-619.96</v>
      </c>
      <c r="BD14" s="703">
        <v>-757.44</v>
      </c>
      <c r="BE14" s="352">
        <v>-5.5094559208612166</v>
      </c>
      <c r="BF14" s="621" t="s">
        <v>493</v>
      </c>
      <c r="BG14" s="620">
        <v>-0.22392949377833163</v>
      </c>
      <c r="BH14" s="377">
        <v>-63.04</v>
      </c>
      <c r="BI14" s="378">
        <v>-627.46</v>
      </c>
      <c r="BJ14" s="703">
        <v>-564.42000000000007</v>
      </c>
      <c r="BK14" s="352">
        <v>-8.9533629441624374</v>
      </c>
      <c r="BL14" s="621" t="s">
        <v>493</v>
      </c>
      <c r="BM14" s="620">
        <v>-0.22663849307399181</v>
      </c>
      <c r="BN14" s="377">
        <v>100.27</v>
      </c>
      <c r="BO14" s="378">
        <v>114.77</v>
      </c>
      <c r="BP14" s="703">
        <v>14.5</v>
      </c>
      <c r="BQ14" s="352">
        <v>0.14460955420365015</v>
      </c>
      <c r="BR14" s="621">
        <v>6.5786624851558548E-2</v>
      </c>
      <c r="BS14" s="620">
        <v>6.0236600676001929E-2</v>
      </c>
      <c r="BT14" s="377">
        <v>-32.65</v>
      </c>
      <c r="BU14" s="700">
        <v>-147.88999999999999</v>
      </c>
      <c r="BV14" s="703">
        <v>-115.23999999999998</v>
      </c>
      <c r="BW14" s="352">
        <v>-3.5295558958652369</v>
      </c>
      <c r="BX14" s="621" t="s">
        <v>493</v>
      </c>
      <c r="BY14" s="620">
        <v>-5.3417854111357924E-2</v>
      </c>
      <c r="BZ14" s="377">
        <v>0</v>
      </c>
      <c r="CA14" s="378">
        <v>0</v>
      </c>
      <c r="CB14" s="703">
        <v>0</v>
      </c>
      <c r="CC14" s="352">
        <v>0</v>
      </c>
      <c r="CD14" s="621" t="s">
        <v>493</v>
      </c>
      <c r="CE14" s="620">
        <v>0</v>
      </c>
      <c r="CF14" s="736">
        <v>121.76</v>
      </c>
      <c r="CG14" s="959">
        <v>192.93</v>
      </c>
      <c r="CH14" s="703">
        <v>71.17</v>
      </c>
      <c r="CI14" s="352">
        <v>0.58451051248357422</v>
      </c>
      <c r="CJ14" s="621" t="s">
        <v>493</v>
      </c>
      <c r="CK14" s="620">
        <v>6.9686297881562553E-2</v>
      </c>
      <c r="CL14" s="377">
        <v>430.79</v>
      </c>
      <c r="CM14" s="378">
        <v>-56.3</v>
      </c>
      <c r="CN14" s="703">
        <v>-487.09000000000003</v>
      </c>
      <c r="CO14" s="352">
        <v>-1.1306901274402841</v>
      </c>
      <c r="CP14" s="621" t="s">
        <v>493</v>
      </c>
      <c r="CQ14" s="620">
        <v>-2.0335554712755773E-2</v>
      </c>
      <c r="CR14" s="377">
        <v>-4.4000000000000004</v>
      </c>
      <c r="CS14" s="700">
        <v>6.75</v>
      </c>
      <c r="CT14" s="703">
        <v>11.15</v>
      </c>
      <c r="CU14" s="352">
        <v>2.5340909090909092</v>
      </c>
      <c r="CV14" s="621" t="s">
        <v>493</v>
      </c>
      <c r="CW14" s="620">
        <v>2.4380993660941645E-3</v>
      </c>
      <c r="CX14" s="377">
        <v>-543.77</v>
      </c>
      <c r="CY14" s="700">
        <v>3400.52</v>
      </c>
      <c r="CZ14" s="703">
        <v>3944.29</v>
      </c>
      <c r="DA14" s="352">
        <v>7.2535998675910776</v>
      </c>
      <c r="DB14" s="621">
        <v>-0.35676466535885104</v>
      </c>
      <c r="DC14" s="620">
        <v>1.7847500682300086</v>
      </c>
      <c r="DD14" s="804">
        <v>-4.9552075347716569</v>
      </c>
      <c r="DE14" s="799">
        <v>-0.22826750465044879</v>
      </c>
      <c r="DF14" s="825"/>
      <c r="DG14" s="858"/>
    </row>
    <row r="15" spans="1:116" s="6" customFormat="1" ht="19.5" customHeight="1">
      <c r="A15" s="708" t="s">
        <v>17</v>
      </c>
      <c r="B15" s="377">
        <v>71.400000000000006</v>
      </c>
      <c r="C15" s="378">
        <v>154.47999999999999</v>
      </c>
      <c r="D15" s="703">
        <v>83.079999999999984</v>
      </c>
      <c r="E15" s="336">
        <v>1.1635854341736691</v>
      </c>
      <c r="F15" s="377">
        <v>0</v>
      </c>
      <c r="G15" s="700">
        <v>0</v>
      </c>
      <c r="H15" s="703">
        <v>0</v>
      </c>
      <c r="I15" s="352">
        <v>0</v>
      </c>
      <c r="J15" s="693">
        <v>0</v>
      </c>
      <c r="K15" s="620">
        <v>0</v>
      </c>
      <c r="L15" s="377">
        <v>0</v>
      </c>
      <c r="M15" s="378">
        <v>0</v>
      </c>
      <c r="N15" s="703">
        <v>0</v>
      </c>
      <c r="O15" s="352">
        <v>0</v>
      </c>
      <c r="P15" s="693" t="s">
        <v>493</v>
      </c>
      <c r="Q15" s="620" t="s">
        <v>493</v>
      </c>
      <c r="R15" s="377">
        <v>0</v>
      </c>
      <c r="S15" s="700">
        <v>0</v>
      </c>
      <c r="T15" s="703">
        <v>0</v>
      </c>
      <c r="U15" s="352">
        <v>0</v>
      </c>
      <c r="V15" s="693" t="s">
        <v>493</v>
      </c>
      <c r="W15" s="620" t="s">
        <v>493</v>
      </c>
      <c r="X15" s="377">
        <v>0</v>
      </c>
      <c r="Y15" s="378">
        <v>0</v>
      </c>
      <c r="Z15" s="703">
        <v>0</v>
      </c>
      <c r="AA15" s="352">
        <v>0</v>
      </c>
      <c r="AB15" s="621" t="s">
        <v>493</v>
      </c>
      <c r="AC15" s="620" t="s">
        <v>493</v>
      </c>
      <c r="AD15" s="377">
        <v>0</v>
      </c>
      <c r="AE15" s="378">
        <v>0</v>
      </c>
      <c r="AF15" s="703">
        <v>0</v>
      </c>
      <c r="AG15" s="352">
        <v>0</v>
      </c>
      <c r="AH15" s="621" t="s">
        <v>493</v>
      </c>
      <c r="AI15" s="620" t="s">
        <v>493</v>
      </c>
      <c r="AJ15" s="377">
        <v>174.23</v>
      </c>
      <c r="AK15" s="700">
        <v>0</v>
      </c>
      <c r="AL15" s="703">
        <v>-174.23</v>
      </c>
      <c r="AM15" s="352">
        <v>-1</v>
      </c>
      <c r="AN15" s="621">
        <v>2.4401960784313723</v>
      </c>
      <c r="AO15" s="620">
        <v>0</v>
      </c>
      <c r="AP15" s="377">
        <v>0</v>
      </c>
      <c r="AQ15" s="378">
        <v>0</v>
      </c>
      <c r="AR15" s="703">
        <v>0</v>
      </c>
      <c r="AS15" s="352">
        <v>0</v>
      </c>
      <c r="AT15" s="621" t="s">
        <v>493</v>
      </c>
      <c r="AU15" s="620" t="s">
        <v>493</v>
      </c>
      <c r="AV15" s="377">
        <v>0</v>
      </c>
      <c r="AW15" s="700">
        <v>0.01</v>
      </c>
      <c r="AX15" s="703">
        <v>0.01</v>
      </c>
      <c r="AY15" s="352" t="s">
        <v>549</v>
      </c>
      <c r="AZ15" s="621" t="s">
        <v>493</v>
      </c>
      <c r="BA15" s="620" t="s">
        <v>493</v>
      </c>
      <c r="BB15" s="377">
        <v>0</v>
      </c>
      <c r="BC15" s="378">
        <v>0.01</v>
      </c>
      <c r="BD15" s="703">
        <v>0.01</v>
      </c>
      <c r="BE15" s="352" t="s">
        <v>549</v>
      </c>
      <c r="BF15" s="621" t="s">
        <v>493</v>
      </c>
      <c r="BG15" s="620" t="s">
        <v>493</v>
      </c>
      <c r="BH15" s="377">
        <v>0</v>
      </c>
      <c r="BI15" s="378">
        <v>0.01</v>
      </c>
      <c r="BJ15" s="703">
        <v>0.01</v>
      </c>
      <c r="BK15" s="352" t="s">
        <v>549</v>
      </c>
      <c r="BL15" s="621" t="s">
        <v>493</v>
      </c>
      <c r="BM15" s="620" t="s">
        <v>493</v>
      </c>
      <c r="BN15" s="377">
        <v>2.87</v>
      </c>
      <c r="BO15" s="378">
        <v>18.54</v>
      </c>
      <c r="BP15" s="703">
        <v>15.669999999999998</v>
      </c>
      <c r="BQ15" s="352">
        <v>5.4599303135888491</v>
      </c>
      <c r="BR15" s="621">
        <v>4.0196078431372545E-2</v>
      </c>
      <c r="BS15" s="620">
        <v>0.12001553599171413</v>
      </c>
      <c r="BT15" s="377">
        <v>-5.68</v>
      </c>
      <c r="BU15" s="700">
        <v>-18.91</v>
      </c>
      <c r="BV15" s="703">
        <v>-13.23</v>
      </c>
      <c r="BW15" s="352">
        <v>-2.3292253521126765</v>
      </c>
      <c r="BX15" s="621" t="s">
        <v>493</v>
      </c>
      <c r="BY15" s="620" t="s">
        <v>493</v>
      </c>
      <c r="BZ15" s="377">
        <v>0</v>
      </c>
      <c r="CA15" s="378">
        <v>0</v>
      </c>
      <c r="CB15" s="703">
        <v>0</v>
      </c>
      <c r="CC15" s="352">
        <v>0</v>
      </c>
      <c r="CD15" s="621" t="s">
        <v>493</v>
      </c>
      <c r="CE15" s="620" t="s">
        <v>493</v>
      </c>
      <c r="CF15" s="736">
        <v>0.63</v>
      </c>
      <c r="CG15" s="959">
        <v>17.940000000000001</v>
      </c>
      <c r="CH15" s="703">
        <v>17.310000000000002</v>
      </c>
      <c r="CI15" s="352">
        <v>27.476190476190478</v>
      </c>
      <c r="CJ15" s="621" t="s">
        <v>493</v>
      </c>
      <c r="CK15" s="620" t="s">
        <v>493</v>
      </c>
      <c r="CL15" s="377">
        <v>0.93</v>
      </c>
      <c r="CM15" s="378">
        <v>4.7</v>
      </c>
      <c r="CN15" s="703">
        <v>3.77</v>
      </c>
      <c r="CO15" s="352">
        <v>4.053763440860215</v>
      </c>
      <c r="CP15" s="621" t="s">
        <v>493</v>
      </c>
      <c r="CQ15" s="620" t="s">
        <v>493</v>
      </c>
      <c r="CR15" s="377">
        <v>17.48</v>
      </c>
      <c r="CS15" s="700">
        <v>1.58</v>
      </c>
      <c r="CT15" s="703">
        <v>-15.9</v>
      </c>
      <c r="CU15" s="352">
        <v>-0.90961098398169338</v>
      </c>
      <c r="CV15" s="621" t="s">
        <v>493</v>
      </c>
      <c r="CW15" s="620" t="s">
        <v>493</v>
      </c>
      <c r="CX15" s="377">
        <v>-13.35</v>
      </c>
      <c r="CY15" s="700">
        <v>-5.32</v>
      </c>
      <c r="CZ15" s="703">
        <v>8.0299999999999994</v>
      </c>
      <c r="DA15" s="352">
        <v>0.60149812734082397</v>
      </c>
      <c r="DB15" s="621">
        <v>-0.18697478991596636</v>
      </c>
      <c r="DC15" s="620">
        <v>-3.4438114966338688E-2</v>
      </c>
      <c r="DD15" s="804" t="s">
        <v>553</v>
      </c>
      <c r="DE15" s="799" t="s">
        <v>553</v>
      </c>
      <c r="DF15" s="860"/>
    </row>
    <row r="16" spans="1:116" s="6" customFormat="1" ht="19.5" customHeight="1">
      <c r="A16" s="708" t="s">
        <v>18</v>
      </c>
      <c r="B16" s="377">
        <v>0</v>
      </c>
      <c r="C16" s="378">
        <v>86.39</v>
      </c>
      <c r="D16" s="703">
        <v>86.39</v>
      </c>
      <c r="E16" s="336" t="s">
        <v>549</v>
      </c>
      <c r="F16" s="377">
        <v>108.95</v>
      </c>
      <c r="G16" s="700">
        <v>-0.08</v>
      </c>
      <c r="H16" s="703">
        <v>-109.03</v>
      </c>
      <c r="I16" s="352">
        <v>-1.0007342817806333</v>
      </c>
      <c r="J16" s="693" t="s">
        <v>493</v>
      </c>
      <c r="K16" s="620">
        <v>-9.2603310568352816E-4</v>
      </c>
      <c r="L16" s="377">
        <v>0.06</v>
      </c>
      <c r="M16" s="378">
        <v>-2.17</v>
      </c>
      <c r="N16" s="703">
        <v>-2.23</v>
      </c>
      <c r="O16" s="352">
        <v>-37.166666666666664</v>
      </c>
      <c r="P16" s="693">
        <v>5.5071133547498845E-4</v>
      </c>
      <c r="Q16" s="620" t="s">
        <v>493</v>
      </c>
      <c r="R16" s="377">
        <v>108.89</v>
      </c>
      <c r="S16" s="700">
        <v>2.08</v>
      </c>
      <c r="T16" s="703">
        <v>-106.81</v>
      </c>
      <c r="U16" s="352">
        <v>-0.98089815410046843</v>
      </c>
      <c r="V16" s="693">
        <v>0.99944928866452498</v>
      </c>
      <c r="W16" s="620" t="s">
        <v>493</v>
      </c>
      <c r="X16" s="377">
        <v>0</v>
      </c>
      <c r="Y16" s="378">
        <v>0</v>
      </c>
      <c r="Z16" s="703">
        <v>0</v>
      </c>
      <c r="AA16" s="352">
        <v>0</v>
      </c>
      <c r="AB16" s="621">
        <v>0</v>
      </c>
      <c r="AC16" s="620" t="s">
        <v>493</v>
      </c>
      <c r="AD16" s="377">
        <v>108.89</v>
      </c>
      <c r="AE16" s="378">
        <v>2.08</v>
      </c>
      <c r="AF16" s="703">
        <v>-106.81</v>
      </c>
      <c r="AG16" s="352">
        <v>-0.98089815410046843</v>
      </c>
      <c r="AH16" s="621">
        <v>0.99944928866452498</v>
      </c>
      <c r="AI16" s="620" t="s">
        <v>493</v>
      </c>
      <c r="AJ16" s="377">
        <v>0</v>
      </c>
      <c r="AK16" s="700">
        <v>0</v>
      </c>
      <c r="AL16" s="703">
        <v>0</v>
      </c>
      <c r="AM16" s="352">
        <v>0</v>
      </c>
      <c r="AN16" s="621" t="s">
        <v>493</v>
      </c>
      <c r="AO16" s="620">
        <v>0</v>
      </c>
      <c r="AP16" s="377">
        <v>0</v>
      </c>
      <c r="AQ16" s="378">
        <v>0</v>
      </c>
      <c r="AR16" s="703">
        <v>0</v>
      </c>
      <c r="AS16" s="352">
        <v>0</v>
      </c>
      <c r="AT16" s="621">
        <v>0</v>
      </c>
      <c r="AU16" s="620" t="s">
        <v>493</v>
      </c>
      <c r="AV16" s="377">
        <v>0</v>
      </c>
      <c r="AW16" s="700">
        <v>0</v>
      </c>
      <c r="AX16" s="703">
        <v>0</v>
      </c>
      <c r="AY16" s="352">
        <v>0</v>
      </c>
      <c r="AZ16" s="621" t="s">
        <v>493</v>
      </c>
      <c r="BA16" s="620" t="s">
        <v>493</v>
      </c>
      <c r="BB16" s="377">
        <v>0</v>
      </c>
      <c r="BC16" s="378">
        <v>0</v>
      </c>
      <c r="BD16" s="703">
        <v>0</v>
      </c>
      <c r="BE16" s="352">
        <v>0</v>
      </c>
      <c r="BF16" s="621">
        <v>0</v>
      </c>
      <c r="BG16" s="620">
        <v>0</v>
      </c>
      <c r="BH16" s="377">
        <v>0</v>
      </c>
      <c r="BI16" s="378">
        <v>0</v>
      </c>
      <c r="BJ16" s="703">
        <v>0</v>
      </c>
      <c r="BK16" s="352">
        <v>0</v>
      </c>
      <c r="BL16" s="621">
        <v>0</v>
      </c>
      <c r="BM16" s="620">
        <v>0</v>
      </c>
      <c r="BN16" s="377">
        <v>5.16</v>
      </c>
      <c r="BO16" s="378">
        <v>6.58</v>
      </c>
      <c r="BP16" s="703">
        <v>1.42</v>
      </c>
      <c r="BQ16" s="352">
        <v>0.27519379844961239</v>
      </c>
      <c r="BR16" s="621" t="s">
        <v>493</v>
      </c>
      <c r="BS16" s="620">
        <v>7.6166222942470191E-2</v>
      </c>
      <c r="BT16" s="377">
        <v>-45.23</v>
      </c>
      <c r="BU16" s="700">
        <v>-94.49</v>
      </c>
      <c r="BV16" s="703">
        <v>-49.26</v>
      </c>
      <c r="BW16" s="352">
        <v>-1.0891001547645369</v>
      </c>
      <c r="BX16" s="621">
        <v>-0.41537331251721921</v>
      </c>
      <c r="BY16" s="620">
        <v>-45.427884615384613</v>
      </c>
      <c r="BZ16" s="377">
        <v>0</v>
      </c>
      <c r="CA16" s="378">
        <v>-0.09</v>
      </c>
      <c r="CB16" s="703">
        <v>-0.09</v>
      </c>
      <c r="CC16" s="352" t="s">
        <v>549</v>
      </c>
      <c r="CD16" s="621">
        <v>0</v>
      </c>
      <c r="CE16" s="620">
        <v>-4.3269230769230768E-2</v>
      </c>
      <c r="CF16" s="736">
        <v>16.559999999999999</v>
      </c>
      <c r="CG16" s="959">
        <v>34.67</v>
      </c>
      <c r="CH16" s="703">
        <v>18.110000000000003</v>
      </c>
      <c r="CI16" s="352">
        <v>1.0935990338164254</v>
      </c>
      <c r="CJ16" s="621">
        <v>0.15208008081550187</v>
      </c>
      <c r="CK16" s="620">
        <v>16.66826923076923</v>
      </c>
      <c r="CL16" s="377">
        <v>22.62</v>
      </c>
      <c r="CM16" s="378">
        <v>49.94</v>
      </c>
      <c r="CN16" s="703">
        <v>27.319999999999997</v>
      </c>
      <c r="CO16" s="352">
        <v>1.2077807250221042</v>
      </c>
      <c r="CP16" s="621">
        <v>0.20773257415740656</v>
      </c>
      <c r="CQ16" s="620">
        <v>24.009615384615383</v>
      </c>
      <c r="CR16" s="377">
        <v>5.92</v>
      </c>
      <c r="CS16" s="700">
        <v>4.74</v>
      </c>
      <c r="CT16" s="703">
        <v>-1.1799999999999997</v>
      </c>
      <c r="CU16" s="352">
        <v>-0.19932432432432429</v>
      </c>
      <c r="CV16" s="621">
        <v>5.4366792175590047E-2</v>
      </c>
      <c r="CW16" s="620">
        <v>2.2788461538461537</v>
      </c>
      <c r="CX16" s="377">
        <v>109.02</v>
      </c>
      <c r="CY16" s="700">
        <v>7.3</v>
      </c>
      <c r="CZ16" s="703">
        <v>-101.72</v>
      </c>
      <c r="DA16" s="352">
        <v>-0.93303980920931939</v>
      </c>
      <c r="DB16" s="621" t="s">
        <v>493</v>
      </c>
      <c r="DC16" s="620">
        <v>8.450052089362195E-2</v>
      </c>
      <c r="DD16" s="804">
        <v>-1.1938653687207275E-3</v>
      </c>
      <c r="DE16" s="799">
        <v>-2.5096153846153846</v>
      </c>
      <c r="DF16" s="825"/>
      <c r="DG16" s="858"/>
    </row>
    <row r="17" spans="1:111" s="6" customFormat="1" ht="19.5" customHeight="1" thickBot="1">
      <c r="A17" s="708" t="s">
        <v>496</v>
      </c>
      <c r="B17" s="377">
        <v>0</v>
      </c>
      <c r="C17" s="378">
        <v>0</v>
      </c>
      <c r="D17" s="703">
        <v>0</v>
      </c>
      <c r="E17" s="336">
        <v>0</v>
      </c>
      <c r="F17" s="377">
        <v>0</v>
      </c>
      <c r="G17" s="700">
        <v>0</v>
      </c>
      <c r="H17" s="703">
        <v>0</v>
      </c>
      <c r="I17" s="352">
        <v>0</v>
      </c>
      <c r="J17" s="693" t="s">
        <v>493</v>
      </c>
      <c r="K17" s="620" t="s">
        <v>493</v>
      </c>
      <c r="L17" s="377">
        <v>0</v>
      </c>
      <c r="M17" s="378">
        <v>0</v>
      </c>
      <c r="N17" s="703">
        <v>0</v>
      </c>
      <c r="O17" s="352">
        <v>0</v>
      </c>
      <c r="P17" s="693" t="s">
        <v>493</v>
      </c>
      <c r="Q17" s="620" t="s">
        <v>493</v>
      </c>
      <c r="R17" s="377">
        <v>0</v>
      </c>
      <c r="S17" s="700">
        <v>0</v>
      </c>
      <c r="T17" s="703">
        <v>0</v>
      </c>
      <c r="U17" s="352">
        <v>0</v>
      </c>
      <c r="V17" s="693" t="s">
        <v>493</v>
      </c>
      <c r="W17" s="620" t="s">
        <v>493</v>
      </c>
      <c r="X17" s="377">
        <v>0</v>
      </c>
      <c r="Y17" s="378">
        <v>0</v>
      </c>
      <c r="Z17" s="703">
        <v>0</v>
      </c>
      <c r="AA17" s="352">
        <v>0</v>
      </c>
      <c r="AB17" s="621" t="s">
        <v>493</v>
      </c>
      <c r="AC17" s="620" t="s">
        <v>493</v>
      </c>
      <c r="AD17" s="377">
        <v>0</v>
      </c>
      <c r="AE17" s="378">
        <v>0</v>
      </c>
      <c r="AF17" s="703">
        <v>0</v>
      </c>
      <c r="AG17" s="352">
        <v>0</v>
      </c>
      <c r="AH17" s="621" t="s">
        <v>493</v>
      </c>
      <c r="AI17" s="620" t="s">
        <v>493</v>
      </c>
      <c r="AJ17" s="377">
        <v>0</v>
      </c>
      <c r="AK17" s="700">
        <v>0</v>
      </c>
      <c r="AL17" s="703">
        <v>0</v>
      </c>
      <c r="AM17" s="352">
        <v>0</v>
      </c>
      <c r="AN17" s="621" t="s">
        <v>493</v>
      </c>
      <c r="AO17" s="620" t="s">
        <v>493</v>
      </c>
      <c r="AP17" s="377">
        <v>0</v>
      </c>
      <c r="AQ17" s="378">
        <v>0</v>
      </c>
      <c r="AR17" s="703">
        <v>0</v>
      </c>
      <c r="AS17" s="352">
        <v>0</v>
      </c>
      <c r="AT17" s="621" t="s">
        <v>493</v>
      </c>
      <c r="AU17" s="620" t="s">
        <v>493</v>
      </c>
      <c r="AV17" s="377">
        <v>0.15</v>
      </c>
      <c r="AW17" s="700">
        <v>0</v>
      </c>
      <c r="AX17" s="703">
        <v>-0.15</v>
      </c>
      <c r="AY17" s="352">
        <v>-1</v>
      </c>
      <c r="AZ17" s="621" t="s">
        <v>493</v>
      </c>
      <c r="BA17" s="620" t="s">
        <v>493</v>
      </c>
      <c r="BB17" s="377">
        <v>0.15</v>
      </c>
      <c r="BC17" s="378">
        <v>0</v>
      </c>
      <c r="BD17" s="703">
        <v>-0.15</v>
      </c>
      <c r="BE17" s="352">
        <v>-1</v>
      </c>
      <c r="BF17" s="621" t="s">
        <v>493</v>
      </c>
      <c r="BG17" s="620" t="s">
        <v>493</v>
      </c>
      <c r="BH17" s="377">
        <v>0.15</v>
      </c>
      <c r="BI17" s="378">
        <v>0</v>
      </c>
      <c r="BJ17" s="703">
        <v>-0.15</v>
      </c>
      <c r="BK17" s="352">
        <v>-1</v>
      </c>
      <c r="BL17" s="621" t="s">
        <v>493</v>
      </c>
      <c r="BM17" s="620" t="s">
        <v>493</v>
      </c>
      <c r="BN17" s="377">
        <v>0</v>
      </c>
      <c r="BO17" s="378">
        <v>0</v>
      </c>
      <c r="BP17" s="703">
        <v>0</v>
      </c>
      <c r="BQ17" s="352">
        <v>0</v>
      </c>
      <c r="BR17" s="621" t="s">
        <v>493</v>
      </c>
      <c r="BS17" s="620" t="s">
        <v>493</v>
      </c>
      <c r="BT17" s="377">
        <v>8.7799999999999994</v>
      </c>
      <c r="BU17" s="700">
        <v>0</v>
      </c>
      <c r="BV17" s="703">
        <v>-8.7799999999999994</v>
      </c>
      <c r="BW17" s="352">
        <v>-1</v>
      </c>
      <c r="BX17" s="621" t="s">
        <v>493</v>
      </c>
      <c r="BY17" s="620" t="s">
        <v>493</v>
      </c>
      <c r="BZ17" s="377">
        <v>0</v>
      </c>
      <c r="CA17" s="378">
        <v>0</v>
      </c>
      <c r="CB17" s="703">
        <v>0</v>
      </c>
      <c r="CC17" s="352">
        <v>0</v>
      </c>
      <c r="CD17" s="621" t="s">
        <v>493</v>
      </c>
      <c r="CE17" s="620" t="s">
        <v>493</v>
      </c>
      <c r="CF17" s="736">
        <v>0</v>
      </c>
      <c r="CG17" s="959">
        <v>0</v>
      </c>
      <c r="CH17" s="703">
        <v>0</v>
      </c>
      <c r="CI17" s="352">
        <v>0</v>
      </c>
      <c r="CJ17" s="621" t="s">
        <v>493</v>
      </c>
      <c r="CK17" s="620" t="s">
        <v>493</v>
      </c>
      <c r="CL17" s="377">
        <v>0</v>
      </c>
      <c r="CM17" s="378">
        <v>0</v>
      </c>
      <c r="CN17" s="703">
        <v>0</v>
      </c>
      <c r="CO17" s="352">
        <v>0</v>
      </c>
      <c r="CP17" s="621" t="s">
        <v>493</v>
      </c>
      <c r="CQ17" s="620" t="s">
        <v>493</v>
      </c>
      <c r="CR17" s="377">
        <v>0</v>
      </c>
      <c r="CS17" s="700">
        <v>0</v>
      </c>
      <c r="CT17" s="703">
        <v>0</v>
      </c>
      <c r="CU17" s="352">
        <v>0</v>
      </c>
      <c r="CV17" s="621" t="s">
        <v>493</v>
      </c>
      <c r="CW17" s="620" t="s">
        <v>493</v>
      </c>
      <c r="CX17" s="377">
        <v>-8.93</v>
      </c>
      <c r="CY17" s="700">
        <v>0</v>
      </c>
      <c r="CZ17" s="703">
        <v>8.93</v>
      </c>
      <c r="DA17" s="352">
        <v>1</v>
      </c>
      <c r="DB17" s="621" t="s">
        <v>493</v>
      </c>
      <c r="DC17" s="620" t="s">
        <v>493</v>
      </c>
      <c r="DD17" s="804" t="s">
        <v>553</v>
      </c>
      <c r="DE17" s="799" t="s">
        <v>553</v>
      </c>
      <c r="DF17" s="825"/>
      <c r="DG17" s="858"/>
    </row>
    <row r="18" spans="1:111" s="2" customFormat="1" ht="24" customHeight="1" thickTop="1" thickBot="1">
      <c r="A18" s="19" t="s">
        <v>8</v>
      </c>
      <c r="B18" s="20">
        <v>88041.029999999984</v>
      </c>
      <c r="C18" s="21">
        <v>124818.84</v>
      </c>
      <c r="D18" s="861">
        <v>36777.810000000005</v>
      </c>
      <c r="E18" s="250">
        <v>0.4177348901983543</v>
      </c>
      <c r="F18" s="20">
        <v>513.88</v>
      </c>
      <c r="G18" s="27">
        <v>1265.25</v>
      </c>
      <c r="H18" s="861">
        <v>751.37</v>
      </c>
      <c r="I18" s="285">
        <v>1.462150696660699</v>
      </c>
      <c r="J18" s="169">
        <v>5.8368240353389791E-3</v>
      </c>
      <c r="K18" s="250">
        <v>1.0136690903392469E-2</v>
      </c>
      <c r="L18" s="62">
        <v>1004.1799999999998</v>
      </c>
      <c r="M18" s="63">
        <v>-1160.0100000000002</v>
      </c>
      <c r="N18" s="861">
        <v>-2164.19</v>
      </c>
      <c r="O18" s="168">
        <v>-2.1551813419904802</v>
      </c>
      <c r="P18" s="169">
        <v>1.9541138008873664</v>
      </c>
      <c r="Q18" s="165">
        <v>-0.91682276229994086</v>
      </c>
      <c r="R18" s="62">
        <v>-490.30000000000007</v>
      </c>
      <c r="S18" s="65">
        <v>2425.2400000000002</v>
      </c>
      <c r="T18" s="861">
        <v>2915.54</v>
      </c>
      <c r="U18" s="168">
        <v>5.9464409545176427</v>
      </c>
      <c r="V18" s="167">
        <v>-0.95411380088736686</v>
      </c>
      <c r="W18" s="165">
        <v>1.9168069551472042</v>
      </c>
      <c r="X18" s="62">
        <v>0</v>
      </c>
      <c r="Y18" s="63">
        <v>0</v>
      </c>
      <c r="Z18" s="861">
        <v>0</v>
      </c>
      <c r="AA18" s="285">
        <v>0</v>
      </c>
      <c r="AB18" s="166">
        <v>0</v>
      </c>
      <c r="AC18" s="165">
        <v>0</v>
      </c>
      <c r="AD18" s="62">
        <v>-490.30000000000007</v>
      </c>
      <c r="AE18" s="63">
        <v>2425.2400000000002</v>
      </c>
      <c r="AF18" s="861">
        <v>2915.54</v>
      </c>
      <c r="AG18" s="285">
        <v>5.9464409545176427</v>
      </c>
      <c r="AH18" s="166">
        <v>-0.95411380088736686</v>
      </c>
      <c r="AI18" s="165">
        <v>1.9168069551472042</v>
      </c>
      <c r="AJ18" s="62">
        <v>10906.789999999999</v>
      </c>
      <c r="AK18" s="65">
        <v>3853.2</v>
      </c>
      <c r="AL18" s="861">
        <v>-7053.5899999999992</v>
      </c>
      <c r="AM18" s="285">
        <v>-0.64671548640800824</v>
      </c>
      <c r="AN18" s="167">
        <v>0.12388303498948162</v>
      </c>
      <c r="AO18" s="165">
        <v>3.0870339766016091E-2</v>
      </c>
      <c r="AP18" s="62">
        <v>393.31</v>
      </c>
      <c r="AQ18" s="63">
        <v>-1093.7</v>
      </c>
      <c r="AR18" s="861">
        <v>-1487.0100000000002</v>
      </c>
      <c r="AS18" s="168">
        <v>-3.7807581805700337</v>
      </c>
      <c r="AT18" s="166">
        <v>0.76537323888845643</v>
      </c>
      <c r="AU18" s="165">
        <v>-0.86441414740169931</v>
      </c>
      <c r="AV18" s="62">
        <v>-203.18999999999997</v>
      </c>
      <c r="AW18" s="65">
        <v>726.68000000000006</v>
      </c>
      <c r="AX18" s="861">
        <v>929.87</v>
      </c>
      <c r="AY18" s="168">
        <v>4.5763571041881992</v>
      </c>
      <c r="AZ18" s="166">
        <v>-0.51661539243853438</v>
      </c>
      <c r="BA18" s="165" t="s">
        <v>493</v>
      </c>
      <c r="BB18" s="62">
        <v>190.12</v>
      </c>
      <c r="BC18" s="63">
        <v>-367.02000000000004</v>
      </c>
      <c r="BD18" s="861">
        <v>-557.14</v>
      </c>
      <c r="BE18" s="285">
        <v>-2.9304649694929523</v>
      </c>
      <c r="BF18" s="166" t="s">
        <v>493</v>
      </c>
      <c r="BG18" s="165">
        <v>-0.15133347627451305</v>
      </c>
      <c r="BH18" s="62">
        <v>-10.399999999999997</v>
      </c>
      <c r="BI18" s="63">
        <v>-374.52000000000004</v>
      </c>
      <c r="BJ18" s="861">
        <v>-364.12000000000012</v>
      </c>
      <c r="BK18" s="285">
        <v>-35.011538461538478</v>
      </c>
      <c r="BL18" s="166" t="s">
        <v>493</v>
      </c>
      <c r="BM18" s="165">
        <v>-0.1544259537200442</v>
      </c>
      <c r="BN18" s="62">
        <v>2448.0899999999997</v>
      </c>
      <c r="BO18" s="63">
        <v>2701.4599999999996</v>
      </c>
      <c r="BP18" s="861">
        <v>253.36999999999986</v>
      </c>
      <c r="BQ18" s="285">
        <v>0.10349701195625975</v>
      </c>
      <c r="BR18" s="166">
        <v>2.7806239886107649E-2</v>
      </c>
      <c r="BS18" s="165">
        <v>2.1643046834916906E-2</v>
      </c>
      <c r="BT18" s="62">
        <v>-5673.29</v>
      </c>
      <c r="BU18" s="65">
        <v>-7931.6699999999992</v>
      </c>
      <c r="BV18" s="861">
        <v>-2258.38</v>
      </c>
      <c r="BW18" s="168">
        <v>-0.39807237070553403</v>
      </c>
      <c r="BX18" s="166" t="s">
        <v>493</v>
      </c>
      <c r="BY18" s="165">
        <v>-3.270468077386155</v>
      </c>
      <c r="BZ18" s="62">
        <v>0</v>
      </c>
      <c r="CA18" s="63">
        <v>-0.09</v>
      </c>
      <c r="CB18" s="861">
        <v>-0.09</v>
      </c>
      <c r="CC18" s="285" t="s">
        <v>549</v>
      </c>
      <c r="CD18" s="166" t="s">
        <v>493</v>
      </c>
      <c r="CE18" s="165">
        <v>-3.7109729346373965E-5</v>
      </c>
      <c r="CF18" s="62">
        <v>1343.66</v>
      </c>
      <c r="CG18" s="65">
        <v>1679.5900000000001</v>
      </c>
      <c r="CH18" s="861">
        <v>335.93000000000006</v>
      </c>
      <c r="CI18" s="285">
        <v>0.25001116353839514</v>
      </c>
      <c r="CJ18" s="166" t="s">
        <v>493</v>
      </c>
      <c r="CK18" s="165">
        <v>0.69254589236529163</v>
      </c>
      <c r="CL18" s="62">
        <v>2754.35</v>
      </c>
      <c r="CM18" s="63">
        <v>2836.11</v>
      </c>
      <c r="CN18" s="861">
        <v>81.759999999999962</v>
      </c>
      <c r="CO18" s="285">
        <v>2.9683954472017073E-2</v>
      </c>
      <c r="CP18" s="166" t="s">
        <v>493</v>
      </c>
      <c r="CQ18" s="165">
        <v>1.1694141610727184</v>
      </c>
      <c r="CR18" s="62">
        <v>165.36999999999998</v>
      </c>
      <c r="CS18" s="65">
        <v>372.7</v>
      </c>
      <c r="CT18" s="861">
        <v>207.33</v>
      </c>
      <c r="CU18" s="285">
        <v>1.2537340509161277</v>
      </c>
      <c r="CV18" s="166" t="s">
        <v>493</v>
      </c>
      <c r="CW18" s="165">
        <v>0.15367551252659528</v>
      </c>
      <c r="CX18" s="62">
        <v>930.03</v>
      </c>
      <c r="CY18" s="65">
        <v>5843.0999999999995</v>
      </c>
      <c r="CZ18" s="861">
        <v>4913.0699999999988</v>
      </c>
      <c r="DA18" s="285">
        <v>5.2827005580465141</v>
      </c>
      <c r="DB18" s="166">
        <v>1.0563597449961683E-2</v>
      </c>
      <c r="DC18" s="165">
        <v>4.6812644629608796E-2</v>
      </c>
      <c r="DD18" s="827">
        <v>2.8968590658780338</v>
      </c>
      <c r="DE18" s="826">
        <v>-1.4092873282644189</v>
      </c>
      <c r="DF18" s="283"/>
      <c r="DG18" s="284"/>
    </row>
    <row r="19" spans="1:111" ht="13.5" thickTop="1">
      <c r="A19" s="5"/>
      <c r="B19" s="4" t="s">
        <v>551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11"/>
      <c r="Y19" s="5"/>
      <c r="Z19" s="5"/>
      <c r="AA19" s="5"/>
      <c r="AB19" s="5"/>
      <c r="AC19" s="5"/>
      <c r="AD19" s="11"/>
      <c r="AE19" s="5"/>
      <c r="AF19" s="5"/>
      <c r="AG19" s="5"/>
      <c r="AH19" s="5"/>
      <c r="AI19" s="5"/>
      <c r="AJ19" s="9"/>
      <c r="AK19" s="6"/>
      <c r="AL19" s="6"/>
      <c r="AM19" s="6"/>
      <c r="AN19" s="9"/>
      <c r="AO19" s="6"/>
      <c r="AP19" s="9"/>
      <c r="AQ19" s="6"/>
      <c r="AR19" s="6"/>
      <c r="AS19" s="6"/>
      <c r="AT19" s="5"/>
      <c r="AU19" s="5"/>
      <c r="AV19" s="5"/>
      <c r="AW19" s="5"/>
      <c r="AX19" s="5"/>
      <c r="AY19" s="5"/>
      <c r="AZ19" s="5"/>
      <c r="BA19" s="5"/>
      <c r="BB19" s="11"/>
      <c r="BC19" s="5"/>
      <c r="BD19" s="5"/>
      <c r="BE19" s="5"/>
      <c r="BF19" s="5"/>
      <c r="BG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11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</row>
    <row r="20" spans="1:111" ht="15">
      <c r="AJ20" s="41"/>
      <c r="AK20" s="42"/>
      <c r="AL20" s="42"/>
      <c r="AM20" s="42"/>
      <c r="AN20" s="41"/>
      <c r="AT20" s="34"/>
      <c r="AU20" s="34"/>
      <c r="AV20" s="34"/>
      <c r="AW20" s="34"/>
      <c r="AX20" s="34"/>
      <c r="AY20" s="34"/>
      <c r="DF20" s="286"/>
      <c r="DG20" s="286"/>
    </row>
    <row r="21" spans="1:111" ht="15">
      <c r="AJ21" s="41"/>
      <c r="AK21" s="42"/>
      <c r="AL21" s="42"/>
      <c r="AM21" s="42"/>
      <c r="AN21" s="41"/>
      <c r="AT21" s="34"/>
      <c r="AU21" s="34"/>
      <c r="AV21" s="34"/>
      <c r="AW21" s="34"/>
      <c r="AX21" s="34"/>
      <c r="AY21" s="34"/>
      <c r="DF21" s="286"/>
      <c r="DG21" s="286"/>
    </row>
    <row r="22" spans="1:111">
      <c r="B22" s="34" t="s">
        <v>44</v>
      </c>
      <c r="X22" s="34" t="s">
        <v>45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  <c r="BB22" s="34" t="s">
        <v>52</v>
      </c>
      <c r="CL22" s="5" t="s">
        <v>390</v>
      </c>
    </row>
    <row r="23" spans="1:111">
      <c r="B23" s="34" t="s">
        <v>411</v>
      </c>
      <c r="X23" s="34" t="s">
        <v>47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</row>
    <row r="24" spans="1:111">
      <c r="B24" s="34" t="s">
        <v>410</v>
      </c>
      <c r="X24" s="34" t="s">
        <v>48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111">
      <c r="X25" s="34" t="s">
        <v>49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9" spans="1:111">
      <c r="C29" s="120"/>
      <c r="D29" s="120"/>
      <c r="E29" s="120"/>
      <c r="F29" s="120"/>
      <c r="G29" s="121"/>
      <c r="H29" s="120"/>
      <c r="I29" s="120"/>
      <c r="J29" s="120"/>
      <c r="K29" s="120"/>
    </row>
    <row r="30" spans="1:111">
      <c r="C30" s="120"/>
      <c r="D30" s="120"/>
      <c r="E30" s="120"/>
      <c r="F30" s="120"/>
      <c r="G30" s="121"/>
      <c r="H30" s="120"/>
      <c r="I30" s="120"/>
      <c r="J30" s="120"/>
      <c r="K30" s="120"/>
    </row>
    <row r="31" spans="1:111">
      <c r="C31" s="120"/>
      <c r="D31" s="120"/>
      <c r="E31" s="120"/>
      <c r="F31" s="120"/>
      <c r="G31" s="121"/>
      <c r="H31" s="120"/>
      <c r="I31" s="120"/>
      <c r="J31" s="120"/>
      <c r="K31" s="120"/>
    </row>
    <row r="32" spans="1:111">
      <c r="C32" s="120"/>
      <c r="D32" s="120"/>
      <c r="E32" s="120"/>
      <c r="F32" s="120"/>
      <c r="G32" s="121"/>
      <c r="H32" s="120"/>
      <c r="I32" s="120"/>
      <c r="J32" s="120"/>
      <c r="K32" s="120"/>
    </row>
    <row r="33" spans="2:109">
      <c r="C33" s="120"/>
      <c r="D33" s="120"/>
      <c r="E33" s="120"/>
      <c r="F33" s="120"/>
      <c r="G33" s="121"/>
      <c r="H33" s="120"/>
      <c r="I33" s="120"/>
      <c r="J33" s="120"/>
      <c r="K33" s="120"/>
    </row>
    <row r="34" spans="2:109">
      <c r="C34" s="120"/>
      <c r="D34" s="120"/>
      <c r="E34" s="120"/>
      <c r="F34" s="120"/>
      <c r="G34" s="121"/>
      <c r="H34" s="120"/>
      <c r="I34" s="120"/>
      <c r="J34" s="120"/>
      <c r="K34" s="120"/>
    </row>
    <row r="35" spans="2:109">
      <c r="C35" s="120"/>
      <c r="D35" s="120"/>
      <c r="E35" s="120"/>
      <c r="F35" s="120"/>
      <c r="G35" s="121"/>
      <c r="H35" s="120"/>
      <c r="I35" s="120"/>
      <c r="J35" s="120"/>
      <c r="K35" s="120"/>
    </row>
    <row r="36" spans="2:109">
      <c r="C36" s="120"/>
      <c r="D36" s="120"/>
      <c r="E36" s="120"/>
      <c r="F36" s="120"/>
      <c r="G36" s="121"/>
      <c r="H36" s="120"/>
      <c r="I36" s="120"/>
      <c r="J36" s="120"/>
      <c r="K36" s="120"/>
    </row>
    <row r="37" spans="2:109">
      <c r="C37" s="120"/>
      <c r="D37" s="120"/>
      <c r="E37" s="120"/>
      <c r="F37" s="120"/>
      <c r="G37" s="121"/>
      <c r="H37" s="120"/>
      <c r="I37" s="120"/>
      <c r="J37" s="120"/>
      <c r="K37" s="120"/>
    </row>
    <row r="38" spans="2:109">
      <c r="C38" s="120"/>
      <c r="D38" s="120"/>
      <c r="E38" s="120"/>
      <c r="F38" s="120"/>
      <c r="G38" s="121"/>
      <c r="H38" s="120"/>
      <c r="I38" s="120"/>
      <c r="J38" s="120"/>
      <c r="K38" s="120"/>
    </row>
    <row r="39" spans="2:109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109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109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109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109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109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109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2:109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2:109">
      <c r="B47" s="5"/>
      <c r="C47" s="120"/>
      <c r="D47" s="120"/>
      <c r="E47" s="120"/>
      <c r="F47" s="120"/>
      <c r="G47" s="121"/>
      <c r="H47" s="120"/>
      <c r="I47" s="120"/>
      <c r="J47" s="120"/>
      <c r="K47" s="120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2:109">
      <c r="B48" s="5"/>
      <c r="C48" s="120"/>
      <c r="D48" s="120"/>
      <c r="E48" s="120"/>
      <c r="F48" s="120"/>
      <c r="G48" s="121"/>
      <c r="H48" s="120"/>
      <c r="I48" s="120"/>
      <c r="J48" s="120"/>
      <c r="K48" s="120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20"/>
      <c r="D49" s="120"/>
      <c r="E49" s="120"/>
      <c r="F49" s="120"/>
      <c r="G49" s="121"/>
      <c r="H49" s="120"/>
      <c r="I49" s="120"/>
      <c r="J49" s="120"/>
      <c r="K49" s="12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20"/>
      <c r="D50" s="120"/>
      <c r="E50" s="120"/>
      <c r="F50" s="120"/>
      <c r="G50" s="121"/>
      <c r="H50" s="120"/>
      <c r="I50" s="120"/>
      <c r="J50" s="120"/>
      <c r="K50" s="1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20"/>
      <c r="D51" s="120"/>
      <c r="E51" s="120"/>
      <c r="F51" s="120"/>
      <c r="G51" s="121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20"/>
      <c r="D52" s="120"/>
      <c r="E52" s="120"/>
      <c r="F52" s="120"/>
      <c r="G52" s="121"/>
      <c r="H52" s="120"/>
      <c r="I52" s="120"/>
      <c r="J52" s="120"/>
      <c r="K52" s="120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20"/>
      <c r="D53" s="120"/>
      <c r="E53" s="120"/>
      <c r="F53" s="120"/>
      <c r="G53" s="120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</sheetData>
  <sortState xmlns:xlrd2="http://schemas.microsoft.com/office/spreadsheetml/2017/richdata2" ref="A10:DE17">
    <sortCondition descending="1" ref="C10:C17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0.79998168889431442"/>
  </sheetPr>
  <dimension ref="A1:DJ6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4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</row>
    <row r="2" spans="1:114" s="14" customFormat="1" ht="22.5" customHeight="1">
      <c r="A2" s="32"/>
      <c r="B2" s="1351" t="s">
        <v>293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293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293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293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</row>
    <row r="3" spans="1:114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</row>
    <row r="4" spans="1:114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</row>
    <row r="5" spans="1:114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4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4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</row>
    <row r="8" spans="1:114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4" s="794" customFormat="1" ht="12" customHeight="1" thickBot="1">
      <c r="A9" s="1347"/>
      <c r="B9" s="1379">
        <v>1</v>
      </c>
      <c r="C9" s="1380"/>
      <c r="D9" s="1343"/>
      <c r="E9" s="1343"/>
      <c r="F9" s="1379">
        <v>2</v>
      </c>
      <c r="G9" s="1382"/>
      <c r="H9" s="1343"/>
      <c r="I9" s="1341"/>
      <c r="J9" s="1377" t="s">
        <v>37</v>
      </c>
      <c r="K9" s="1378"/>
      <c r="L9" s="1383">
        <v>3</v>
      </c>
      <c r="M9" s="1380"/>
      <c r="N9" s="1343"/>
      <c r="O9" s="1343"/>
      <c r="P9" s="1381" t="s">
        <v>41</v>
      </c>
      <c r="Q9" s="1384"/>
      <c r="R9" s="1379">
        <v>4</v>
      </c>
      <c r="S9" s="1382"/>
      <c r="T9" s="1343"/>
      <c r="U9" s="1343"/>
      <c r="V9" s="1377" t="s">
        <v>42</v>
      </c>
      <c r="W9" s="1378"/>
      <c r="X9" s="1379">
        <v>5</v>
      </c>
      <c r="Y9" s="1380"/>
      <c r="Z9" s="1341"/>
      <c r="AA9" s="1341"/>
      <c r="AB9" s="1381" t="s">
        <v>53</v>
      </c>
      <c r="AC9" s="1378"/>
      <c r="AD9" s="1379">
        <v>6</v>
      </c>
      <c r="AE9" s="1380"/>
      <c r="AF9" s="1341"/>
      <c r="AG9" s="1341"/>
      <c r="AH9" s="1381" t="s">
        <v>88</v>
      </c>
      <c r="AI9" s="1378"/>
      <c r="AJ9" s="1385">
        <v>7</v>
      </c>
      <c r="AK9" s="1383"/>
      <c r="AL9" s="1341"/>
      <c r="AM9" s="1341"/>
      <c r="AN9" s="1381" t="s">
        <v>89</v>
      </c>
      <c r="AO9" s="1378"/>
      <c r="AP9" s="1379">
        <v>8</v>
      </c>
      <c r="AQ9" s="1380"/>
      <c r="AR9" s="1341"/>
      <c r="AS9" s="1341"/>
      <c r="AT9" s="1381" t="s">
        <v>90</v>
      </c>
      <c r="AU9" s="1378"/>
      <c r="AV9" s="1379">
        <v>9</v>
      </c>
      <c r="AW9" s="1382"/>
      <c r="AX9" s="1341"/>
      <c r="AY9" s="1341"/>
      <c r="AZ9" s="1377" t="s">
        <v>91</v>
      </c>
      <c r="BA9" s="1378"/>
      <c r="BB9" s="1383">
        <v>10</v>
      </c>
      <c r="BC9" s="1380"/>
      <c r="BD9" s="1341"/>
      <c r="BE9" s="1341"/>
      <c r="BF9" s="1381" t="s">
        <v>92</v>
      </c>
      <c r="BG9" s="1384"/>
      <c r="BH9" s="1379">
        <v>11</v>
      </c>
      <c r="BI9" s="1382"/>
      <c r="BJ9" s="1341"/>
      <c r="BK9" s="1341"/>
      <c r="BL9" s="1381" t="s">
        <v>136</v>
      </c>
      <c r="BM9" s="1384"/>
      <c r="BN9" s="1379">
        <v>12</v>
      </c>
      <c r="BO9" s="1382"/>
      <c r="BP9" s="1341"/>
      <c r="BQ9" s="1341"/>
      <c r="BR9" s="1377" t="s">
        <v>137</v>
      </c>
      <c r="BS9" s="1378"/>
      <c r="BT9" s="1379">
        <v>13</v>
      </c>
      <c r="BU9" s="1380"/>
      <c r="BV9" s="1341"/>
      <c r="BW9" s="1341"/>
      <c r="BX9" s="1381" t="s">
        <v>138</v>
      </c>
      <c r="BY9" s="1378"/>
      <c r="BZ9" s="1379">
        <v>14</v>
      </c>
      <c r="CA9" s="1380"/>
      <c r="CB9" s="1341"/>
      <c r="CC9" s="1341"/>
      <c r="CD9" s="1381" t="s">
        <v>107</v>
      </c>
      <c r="CE9" s="1378"/>
      <c r="CF9" s="1379">
        <v>15</v>
      </c>
      <c r="CG9" s="1382"/>
      <c r="CH9" s="1341"/>
      <c r="CI9" s="1341"/>
      <c r="CJ9" s="1377" t="s">
        <v>108</v>
      </c>
      <c r="CK9" s="1378"/>
      <c r="CL9" s="1383">
        <v>16</v>
      </c>
      <c r="CM9" s="1380"/>
      <c r="CN9" s="1341"/>
      <c r="CO9" s="1341"/>
      <c r="CP9" s="1381" t="s">
        <v>109</v>
      </c>
      <c r="CQ9" s="1384"/>
      <c r="CR9" s="1379">
        <v>17</v>
      </c>
      <c r="CS9" s="1382"/>
      <c r="CT9" s="1341"/>
      <c r="CU9" s="1341"/>
      <c r="CV9" s="1377" t="s">
        <v>111</v>
      </c>
      <c r="CW9" s="1378"/>
      <c r="CX9" s="1379">
        <v>18</v>
      </c>
      <c r="CY9" s="1382"/>
      <c r="CZ9" s="1341"/>
      <c r="DA9" s="1341"/>
      <c r="DB9" s="1377" t="s">
        <v>139</v>
      </c>
      <c r="DC9" s="1378"/>
      <c r="DD9" s="1385">
        <v>19</v>
      </c>
      <c r="DE9" s="1386"/>
    </row>
    <row r="10" spans="1:114" s="67" customFormat="1" ht="19.5" customHeight="1">
      <c r="A10" s="708" t="s">
        <v>21</v>
      </c>
      <c r="B10" s="377">
        <v>13194.73</v>
      </c>
      <c r="C10" s="378">
        <v>11636.41</v>
      </c>
      <c r="D10" s="703">
        <v>-1558.3199999999997</v>
      </c>
      <c r="E10" s="336">
        <v>-0.11810169666222801</v>
      </c>
      <c r="F10" s="377">
        <v>1840.7</v>
      </c>
      <c r="G10" s="700">
        <v>1145.3</v>
      </c>
      <c r="H10" s="703">
        <v>-695.40000000000009</v>
      </c>
      <c r="I10" s="352">
        <v>-0.37779105774976918</v>
      </c>
      <c r="J10" s="693">
        <v>0.1395026650791642</v>
      </c>
      <c r="K10" s="620">
        <v>9.8423826592565919E-2</v>
      </c>
      <c r="L10" s="377">
        <v>744</v>
      </c>
      <c r="M10" s="378">
        <v>1112.2</v>
      </c>
      <c r="N10" s="703">
        <v>368.20000000000005</v>
      </c>
      <c r="O10" s="352">
        <v>0.49489247311827961</v>
      </c>
      <c r="P10" s="693">
        <v>0.40419405660889879</v>
      </c>
      <c r="Q10" s="620">
        <v>0.97109927529904838</v>
      </c>
      <c r="R10" s="377">
        <v>1096.7</v>
      </c>
      <c r="S10" s="700">
        <v>33.090000000000003</v>
      </c>
      <c r="T10" s="703">
        <v>-1063.6100000000001</v>
      </c>
      <c r="U10" s="352">
        <v>-0.96982766481261973</v>
      </c>
      <c r="V10" s="693">
        <v>0.59580594339110127</v>
      </c>
      <c r="W10" s="620">
        <v>2.8891993364184059E-2</v>
      </c>
      <c r="X10" s="377">
        <v>12.44</v>
      </c>
      <c r="Y10" s="378">
        <v>24.89</v>
      </c>
      <c r="Z10" s="703">
        <v>12.450000000000001</v>
      </c>
      <c r="AA10" s="352">
        <v>1.0008038585209005</v>
      </c>
      <c r="AB10" s="621">
        <v>6.7582984734068556E-3</v>
      </c>
      <c r="AC10" s="620">
        <v>2.1732297214703572E-2</v>
      </c>
      <c r="AD10" s="377">
        <v>1084.26</v>
      </c>
      <c r="AE10" s="378">
        <v>8.1999999999999993</v>
      </c>
      <c r="AF10" s="703">
        <v>-1076.06</v>
      </c>
      <c r="AG10" s="352">
        <v>-0.99243723830077657</v>
      </c>
      <c r="AH10" s="621">
        <v>0.58904764491769435</v>
      </c>
      <c r="AI10" s="620">
        <v>7.1596961494804854E-3</v>
      </c>
      <c r="AJ10" s="377">
        <v>6902.51</v>
      </c>
      <c r="AK10" s="700">
        <v>2259.11</v>
      </c>
      <c r="AL10" s="703">
        <v>-4643.3999999999996</v>
      </c>
      <c r="AM10" s="352">
        <v>-0.67271181063120511</v>
      </c>
      <c r="AN10" s="621">
        <v>0.523126278446016</v>
      </c>
      <c r="AO10" s="620">
        <v>0.19414149209249246</v>
      </c>
      <c r="AP10" s="377">
        <v>699.83</v>
      </c>
      <c r="AQ10" s="378">
        <v>181.67</v>
      </c>
      <c r="AR10" s="703">
        <v>-518.16000000000008</v>
      </c>
      <c r="AS10" s="352">
        <v>-0.74040838489347416</v>
      </c>
      <c r="AT10" s="621">
        <v>0.38019775085565277</v>
      </c>
      <c r="AU10" s="620">
        <v>0.15862219505806338</v>
      </c>
      <c r="AV10" s="377">
        <v>18.239999999999998</v>
      </c>
      <c r="AW10" s="700">
        <v>9.6300000000000008</v>
      </c>
      <c r="AX10" s="703">
        <v>-8.6099999999999977</v>
      </c>
      <c r="AY10" s="352">
        <v>-0.47203947368421045</v>
      </c>
      <c r="AZ10" s="621">
        <v>2.6063472557621134E-2</v>
      </c>
      <c r="BA10" s="620">
        <v>5.3008201684372772E-2</v>
      </c>
      <c r="BB10" s="377">
        <v>718.07</v>
      </c>
      <c r="BC10" s="378">
        <v>191.3</v>
      </c>
      <c r="BD10" s="703">
        <v>-526.77</v>
      </c>
      <c r="BE10" s="352">
        <v>-0.73359143259013737</v>
      </c>
      <c r="BF10" s="621">
        <v>0.65475517461475341</v>
      </c>
      <c r="BG10" s="620">
        <v>5.7812027802961614</v>
      </c>
      <c r="BH10" s="377">
        <v>718.07</v>
      </c>
      <c r="BI10" s="378">
        <v>191.3</v>
      </c>
      <c r="BJ10" s="703">
        <v>-526.77</v>
      </c>
      <c r="BK10" s="352">
        <v>-0.73359143259013737</v>
      </c>
      <c r="BL10" s="621">
        <v>0.66226735284894767</v>
      </c>
      <c r="BM10" s="620">
        <v>23.329268292682929</v>
      </c>
      <c r="BN10" s="377">
        <v>2.86</v>
      </c>
      <c r="BO10" s="378">
        <v>3.68</v>
      </c>
      <c r="BP10" s="703">
        <v>0.82000000000000028</v>
      </c>
      <c r="BQ10" s="352">
        <v>0.28671328671328683</v>
      </c>
      <c r="BR10" s="621">
        <v>2.1675320374119062E-4</v>
      </c>
      <c r="BS10" s="620">
        <v>3.1624873994642682E-4</v>
      </c>
      <c r="BT10" s="377">
        <v>-493.56</v>
      </c>
      <c r="BU10" s="700">
        <v>-275.54000000000002</v>
      </c>
      <c r="BV10" s="703">
        <v>218.01999999999998</v>
      </c>
      <c r="BW10" s="352">
        <v>0.44172947564632464</v>
      </c>
      <c r="BX10" s="621">
        <v>-0.45520447125228269</v>
      </c>
      <c r="BY10" s="620">
        <v>-33.60243902439025</v>
      </c>
      <c r="BZ10" s="377">
        <v>0</v>
      </c>
      <c r="CA10" s="378">
        <v>0</v>
      </c>
      <c r="CB10" s="703">
        <v>0</v>
      </c>
      <c r="CC10" s="352">
        <v>0</v>
      </c>
      <c r="CD10" s="621">
        <v>0</v>
      </c>
      <c r="CE10" s="620">
        <v>0</v>
      </c>
      <c r="CF10" s="377">
        <v>303.08999999999997</v>
      </c>
      <c r="CG10" s="700">
        <v>383.3</v>
      </c>
      <c r="CH10" s="703">
        <v>80.210000000000036</v>
      </c>
      <c r="CI10" s="352">
        <v>0.26464086574944751</v>
      </c>
      <c r="CJ10" s="621">
        <v>0.27953627358751587</v>
      </c>
      <c r="CK10" s="620">
        <v>46.743902439024396</v>
      </c>
      <c r="CL10" s="377">
        <v>225.1</v>
      </c>
      <c r="CM10" s="378">
        <v>295.64</v>
      </c>
      <c r="CN10" s="703">
        <v>70.539999999999992</v>
      </c>
      <c r="CO10" s="352">
        <v>0.31337183474011548</v>
      </c>
      <c r="CP10" s="621">
        <v>0.20760703152380425</v>
      </c>
      <c r="CQ10" s="620">
        <v>36.053658536585367</v>
      </c>
      <c r="CR10" s="377">
        <v>18.03</v>
      </c>
      <c r="CS10" s="700">
        <v>667.09</v>
      </c>
      <c r="CT10" s="703">
        <v>649.06000000000006</v>
      </c>
      <c r="CU10" s="352">
        <v>35.998890737659458</v>
      </c>
      <c r="CV10" s="621">
        <v>1.6628852858170552E-2</v>
      </c>
      <c r="CW10" s="620">
        <v>81.35243902439025</v>
      </c>
      <c r="CX10" s="377">
        <v>313.52999999999997</v>
      </c>
      <c r="CY10" s="700">
        <v>-1253.5999999999999</v>
      </c>
      <c r="CZ10" s="703">
        <v>-1567.1299999999999</v>
      </c>
      <c r="DA10" s="352">
        <v>-4.9983414665263295</v>
      </c>
      <c r="DB10" s="621">
        <v>2.3761759429711711E-2</v>
      </c>
      <c r="DC10" s="620">
        <v>-0.10773082076001103</v>
      </c>
      <c r="DD10" s="804">
        <v>0.71082581668603473</v>
      </c>
      <c r="DE10" s="799">
        <v>153.8780487804878</v>
      </c>
      <c r="DF10" s="6"/>
      <c r="DG10" s="6"/>
      <c r="DH10" s="6"/>
      <c r="DI10" s="6"/>
      <c r="DJ10" s="6"/>
    </row>
    <row r="11" spans="1:114" s="6" customFormat="1" ht="19.5" customHeight="1">
      <c r="A11" s="708" t="s">
        <v>246</v>
      </c>
      <c r="B11" s="377">
        <v>2355.84</v>
      </c>
      <c r="C11" s="378">
        <v>2264.66</v>
      </c>
      <c r="D11" s="703">
        <v>-91.180000000000291</v>
      </c>
      <c r="E11" s="336">
        <v>-3.8703816897582302E-2</v>
      </c>
      <c r="F11" s="377">
        <v>261.44</v>
      </c>
      <c r="G11" s="700">
        <v>450.86</v>
      </c>
      <c r="H11" s="703">
        <v>189.42000000000002</v>
      </c>
      <c r="I11" s="352">
        <v>0.72452570379436976</v>
      </c>
      <c r="J11" s="693">
        <v>0.11097527845694104</v>
      </c>
      <c r="K11" s="620">
        <v>0.19908507237289486</v>
      </c>
      <c r="L11" s="377">
        <v>296.57</v>
      </c>
      <c r="M11" s="378">
        <v>207.76</v>
      </c>
      <c r="N11" s="703">
        <v>-88.81</v>
      </c>
      <c r="O11" s="352">
        <v>-0.29945712647941464</v>
      </c>
      <c r="P11" s="693">
        <v>1.1343711750305998</v>
      </c>
      <c r="Q11" s="620">
        <v>0.46080823315441599</v>
      </c>
      <c r="R11" s="377">
        <v>-35.130000000000003</v>
      </c>
      <c r="S11" s="700">
        <v>243.1</v>
      </c>
      <c r="T11" s="703">
        <v>278.23</v>
      </c>
      <c r="U11" s="352">
        <v>7.9200113862795334</v>
      </c>
      <c r="V11" s="693">
        <v>-0.13437117503059975</v>
      </c>
      <c r="W11" s="620">
        <v>0.53919176684558401</v>
      </c>
      <c r="X11" s="377">
        <v>0</v>
      </c>
      <c r="Y11" s="378">
        <v>0</v>
      </c>
      <c r="Z11" s="703">
        <v>0</v>
      </c>
      <c r="AA11" s="352">
        <v>0</v>
      </c>
      <c r="AB11" s="621">
        <v>0</v>
      </c>
      <c r="AC11" s="620">
        <v>0</v>
      </c>
      <c r="AD11" s="377">
        <v>-35.130000000000003</v>
      </c>
      <c r="AE11" s="378">
        <v>243.1</v>
      </c>
      <c r="AF11" s="703">
        <v>278.23</v>
      </c>
      <c r="AG11" s="352">
        <v>7.9200113862795334</v>
      </c>
      <c r="AH11" s="621">
        <v>-0.13437117503059975</v>
      </c>
      <c r="AI11" s="620">
        <v>0.53919176684558401</v>
      </c>
      <c r="AJ11" s="377">
        <v>519.38</v>
      </c>
      <c r="AK11" s="700">
        <v>647.47</v>
      </c>
      <c r="AL11" s="703">
        <v>128.09000000000003</v>
      </c>
      <c r="AM11" s="352">
        <v>0.24662097115791912</v>
      </c>
      <c r="AN11" s="621">
        <v>0.22046488725889701</v>
      </c>
      <c r="AO11" s="620">
        <v>0.28590163644873845</v>
      </c>
      <c r="AP11" s="377">
        <v>11.82</v>
      </c>
      <c r="AQ11" s="378">
        <v>121.33</v>
      </c>
      <c r="AR11" s="703">
        <v>109.50999999999999</v>
      </c>
      <c r="AS11" s="352">
        <v>9.2648054145516063</v>
      </c>
      <c r="AT11" s="621">
        <v>4.5211138310893517E-2</v>
      </c>
      <c r="AU11" s="620">
        <v>0.26910792707270548</v>
      </c>
      <c r="AV11" s="377">
        <v>38.89</v>
      </c>
      <c r="AW11" s="700">
        <v>-52.09</v>
      </c>
      <c r="AX11" s="703">
        <v>-90.98</v>
      </c>
      <c r="AY11" s="352">
        <v>-2.3394188737464643</v>
      </c>
      <c r="AZ11" s="621">
        <v>3.2901861252115059</v>
      </c>
      <c r="BA11" s="620">
        <v>-0.42932498145553455</v>
      </c>
      <c r="BB11" s="377">
        <v>50.71</v>
      </c>
      <c r="BC11" s="378">
        <v>69.25</v>
      </c>
      <c r="BD11" s="703">
        <v>18.54</v>
      </c>
      <c r="BE11" s="352">
        <v>0.36560836126996643</v>
      </c>
      <c r="BF11" s="621" t="s">
        <v>493</v>
      </c>
      <c r="BG11" s="620">
        <v>0.28486219662690254</v>
      </c>
      <c r="BH11" s="377">
        <v>50.71</v>
      </c>
      <c r="BI11" s="378">
        <v>69.25</v>
      </c>
      <c r="BJ11" s="703">
        <v>18.54</v>
      </c>
      <c r="BK11" s="352">
        <v>0.36560836126996643</v>
      </c>
      <c r="BL11" s="621" t="s">
        <v>493</v>
      </c>
      <c r="BM11" s="620">
        <v>0.28486219662690254</v>
      </c>
      <c r="BN11" s="377">
        <v>166.57</v>
      </c>
      <c r="BO11" s="378">
        <v>124.49</v>
      </c>
      <c r="BP11" s="703">
        <v>-42.08</v>
      </c>
      <c r="BQ11" s="352">
        <v>-0.25262652338356245</v>
      </c>
      <c r="BR11" s="621">
        <v>7.0705141265960336E-2</v>
      </c>
      <c r="BS11" s="620">
        <v>5.4970724082202188E-2</v>
      </c>
      <c r="BT11" s="377">
        <v>-202.05</v>
      </c>
      <c r="BU11" s="700">
        <v>-427.01</v>
      </c>
      <c r="BV11" s="703">
        <v>-224.95999999999998</v>
      </c>
      <c r="BW11" s="352">
        <v>-1.1133877753031427</v>
      </c>
      <c r="BX11" s="621" t="s">
        <v>493</v>
      </c>
      <c r="BY11" s="620">
        <v>-1.7565199506375977</v>
      </c>
      <c r="BZ11" s="377">
        <v>0</v>
      </c>
      <c r="CA11" s="378">
        <v>0</v>
      </c>
      <c r="CB11" s="703">
        <v>0</v>
      </c>
      <c r="CC11" s="352">
        <v>0</v>
      </c>
      <c r="CD11" s="621" t="s">
        <v>493</v>
      </c>
      <c r="CE11" s="620">
        <v>0</v>
      </c>
      <c r="CF11" s="377">
        <v>19.190000000000001</v>
      </c>
      <c r="CG11" s="700">
        <v>61.17</v>
      </c>
      <c r="CH11" s="703">
        <v>41.980000000000004</v>
      </c>
      <c r="CI11" s="352">
        <v>2.187597707139135</v>
      </c>
      <c r="CJ11" s="621" t="s">
        <v>493</v>
      </c>
      <c r="CK11" s="620">
        <v>0.25162484574249283</v>
      </c>
      <c r="CL11" s="377">
        <v>60.03</v>
      </c>
      <c r="CM11" s="378">
        <v>167.49</v>
      </c>
      <c r="CN11" s="703">
        <v>107.46000000000001</v>
      </c>
      <c r="CO11" s="352">
        <v>1.7901049475262369</v>
      </c>
      <c r="CP11" s="621" t="s">
        <v>493</v>
      </c>
      <c r="CQ11" s="620">
        <v>0.68897573015220082</v>
      </c>
      <c r="CR11" s="377">
        <v>-0.02</v>
      </c>
      <c r="CS11" s="700">
        <v>-0.08</v>
      </c>
      <c r="CT11" s="703">
        <v>-0.06</v>
      </c>
      <c r="CU11" s="352">
        <v>-3</v>
      </c>
      <c r="CV11" s="621" t="s">
        <v>493</v>
      </c>
      <c r="CW11" s="620">
        <v>-3.2908268202385852E-4</v>
      </c>
      <c r="CX11" s="377">
        <v>37.020000000000003</v>
      </c>
      <c r="CY11" s="700">
        <v>372.29</v>
      </c>
      <c r="CZ11" s="703">
        <v>335.27000000000004</v>
      </c>
      <c r="DA11" s="352">
        <v>9.056455969746084</v>
      </c>
      <c r="DB11" s="621">
        <v>1.5714140179299105E-2</v>
      </c>
      <c r="DC11" s="620">
        <v>0.16439112272923972</v>
      </c>
      <c r="DD11" s="804">
        <v>2.0535155138058636</v>
      </c>
      <c r="DE11" s="799">
        <v>-0.5314273961332785</v>
      </c>
    </row>
    <row r="12" spans="1:114" s="6" customFormat="1" ht="19.5" customHeight="1">
      <c r="A12" s="708" t="s">
        <v>38</v>
      </c>
      <c r="B12" s="377">
        <v>128.06</v>
      </c>
      <c r="C12" s="378">
        <v>1086</v>
      </c>
      <c r="D12" s="703">
        <v>957.94</v>
      </c>
      <c r="E12" s="336">
        <v>7.4803998125878497</v>
      </c>
      <c r="F12" s="377">
        <v>12.97</v>
      </c>
      <c r="G12" s="700">
        <v>88.38</v>
      </c>
      <c r="H12" s="703">
        <v>75.41</v>
      </c>
      <c r="I12" s="352">
        <v>5.8141865844255971</v>
      </c>
      <c r="J12" s="693">
        <v>0.10128064969545526</v>
      </c>
      <c r="K12" s="620">
        <v>8.1381215469613258E-2</v>
      </c>
      <c r="L12" s="377">
        <v>-358.06</v>
      </c>
      <c r="M12" s="378">
        <v>-1179.3900000000001</v>
      </c>
      <c r="N12" s="703">
        <v>-821.33000000000015</v>
      </c>
      <c r="O12" s="352">
        <v>-2.2938334357370276</v>
      </c>
      <c r="P12" s="693">
        <v>-27.606784888203546</v>
      </c>
      <c r="Q12" s="620">
        <v>-13.344534962661237</v>
      </c>
      <c r="R12" s="377">
        <v>371.03</v>
      </c>
      <c r="S12" s="700">
        <v>1267.77</v>
      </c>
      <c r="T12" s="703">
        <v>896.74</v>
      </c>
      <c r="U12" s="352">
        <v>2.4168935126539637</v>
      </c>
      <c r="V12" s="693">
        <v>28.606784888203542</v>
      </c>
      <c r="W12" s="620">
        <v>14.344534962661236</v>
      </c>
      <c r="X12" s="377">
        <v>0</v>
      </c>
      <c r="Y12" s="378">
        <v>0</v>
      </c>
      <c r="Z12" s="703">
        <v>0</v>
      </c>
      <c r="AA12" s="352">
        <v>0</v>
      </c>
      <c r="AB12" s="621">
        <v>0</v>
      </c>
      <c r="AC12" s="620">
        <v>0</v>
      </c>
      <c r="AD12" s="377">
        <v>371.03</v>
      </c>
      <c r="AE12" s="378">
        <v>1267.77</v>
      </c>
      <c r="AF12" s="703">
        <v>896.74</v>
      </c>
      <c r="AG12" s="352">
        <v>2.4168935126539637</v>
      </c>
      <c r="AH12" s="621">
        <v>28.606784888203542</v>
      </c>
      <c r="AI12" s="620">
        <v>14.344534962661236</v>
      </c>
      <c r="AJ12" s="377">
        <v>381.72</v>
      </c>
      <c r="AK12" s="700">
        <v>415.17</v>
      </c>
      <c r="AL12" s="703">
        <v>33.449999999999989</v>
      </c>
      <c r="AM12" s="352">
        <v>8.7629676202452017E-2</v>
      </c>
      <c r="AN12" s="621">
        <v>2.9807902545681713</v>
      </c>
      <c r="AO12" s="620">
        <v>0.38229281767955803</v>
      </c>
      <c r="AP12" s="377">
        <v>38.44</v>
      </c>
      <c r="AQ12" s="378">
        <v>42.35</v>
      </c>
      <c r="AR12" s="703">
        <v>3.9100000000000037</v>
      </c>
      <c r="AS12" s="352">
        <v>0.10171696149843923</v>
      </c>
      <c r="AT12" s="621">
        <v>2.9637625289128757</v>
      </c>
      <c r="AU12" s="620">
        <v>0.47918081013804031</v>
      </c>
      <c r="AV12" s="377">
        <v>141.83000000000001</v>
      </c>
      <c r="AW12" s="700">
        <v>-242.01</v>
      </c>
      <c r="AX12" s="703">
        <v>-383.84000000000003</v>
      </c>
      <c r="AY12" s="352">
        <v>-2.7063385743495734</v>
      </c>
      <c r="AZ12" s="621">
        <v>3.6896462018730496</v>
      </c>
      <c r="BA12" s="620">
        <v>-5.7145218417945687</v>
      </c>
      <c r="BB12" s="377">
        <v>180.27</v>
      </c>
      <c r="BC12" s="378">
        <v>-199.67</v>
      </c>
      <c r="BD12" s="703">
        <v>-379.94</v>
      </c>
      <c r="BE12" s="352">
        <v>-2.1076163532479057</v>
      </c>
      <c r="BF12" s="621">
        <v>0.48586367679163417</v>
      </c>
      <c r="BG12" s="620">
        <v>-0.15749702233054891</v>
      </c>
      <c r="BH12" s="377">
        <v>180.27</v>
      </c>
      <c r="BI12" s="378">
        <v>-199.67</v>
      </c>
      <c r="BJ12" s="703">
        <v>-379.94</v>
      </c>
      <c r="BK12" s="352">
        <v>-2.1076163532479057</v>
      </c>
      <c r="BL12" s="621">
        <v>0.48586367679163417</v>
      </c>
      <c r="BM12" s="620">
        <v>-0.15749702233054891</v>
      </c>
      <c r="BN12" s="377">
        <v>186.88</v>
      </c>
      <c r="BO12" s="378">
        <v>270.36</v>
      </c>
      <c r="BP12" s="703">
        <v>83.480000000000018</v>
      </c>
      <c r="BQ12" s="352">
        <v>0.4467037671232878</v>
      </c>
      <c r="BR12" s="621">
        <v>1.4593159456504763</v>
      </c>
      <c r="BS12" s="620">
        <v>0.24895027624309393</v>
      </c>
      <c r="BT12" s="377">
        <v>-170.33</v>
      </c>
      <c r="BU12" s="700">
        <v>-2227.11</v>
      </c>
      <c r="BV12" s="703">
        <v>-2056.7800000000002</v>
      </c>
      <c r="BW12" s="352">
        <v>-12.075265660776141</v>
      </c>
      <c r="BX12" s="621">
        <v>-0.4590733902918902</v>
      </c>
      <c r="BY12" s="620">
        <v>-1.7567145460138669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262.52</v>
      </c>
      <c r="CG12" s="700">
        <v>251.06</v>
      </c>
      <c r="CH12" s="703">
        <v>-11.45999999999998</v>
      </c>
      <c r="CI12" s="352">
        <v>-4.365381685204929E-2</v>
      </c>
      <c r="CJ12" s="621">
        <v>0.70754386437754357</v>
      </c>
      <c r="CK12" s="620">
        <v>0.19803276619576107</v>
      </c>
      <c r="CL12" s="377">
        <v>90.36</v>
      </c>
      <c r="CM12" s="378">
        <v>1058.3800000000001</v>
      </c>
      <c r="CN12" s="703">
        <v>968.0200000000001</v>
      </c>
      <c r="CO12" s="352">
        <v>10.712926073483844</v>
      </c>
      <c r="CP12" s="621">
        <v>0.24353825836185755</v>
      </c>
      <c r="CQ12" s="620">
        <v>0.83483597182454239</v>
      </c>
      <c r="CR12" s="377">
        <v>-58.96</v>
      </c>
      <c r="CS12" s="700">
        <v>-113.68</v>
      </c>
      <c r="CT12" s="703">
        <v>-54.720000000000006</v>
      </c>
      <c r="CU12" s="352">
        <v>-0.92808683853459983</v>
      </c>
      <c r="CV12" s="621">
        <v>-0.15890898310109697</v>
      </c>
      <c r="CW12" s="620">
        <v>-8.9669261774612125E-2</v>
      </c>
      <c r="CX12" s="377">
        <v>67.17</v>
      </c>
      <c r="CY12" s="700">
        <v>2498.79</v>
      </c>
      <c r="CZ12" s="703">
        <v>2431.62</v>
      </c>
      <c r="DA12" s="352">
        <v>36.200982581509599</v>
      </c>
      <c r="DB12" s="621">
        <v>0.52451975636420434</v>
      </c>
      <c r="DC12" s="620">
        <v>2.3009116022099447</v>
      </c>
      <c r="DD12" s="804">
        <v>0.81896342613804818</v>
      </c>
      <c r="DE12" s="799">
        <v>-0.97101209209872452</v>
      </c>
    </row>
    <row r="13" spans="1:114" s="6" customFormat="1" ht="19.5" customHeight="1">
      <c r="A13" s="708" t="s">
        <v>496</v>
      </c>
      <c r="B13" s="377">
        <v>54.81</v>
      </c>
      <c r="C13" s="378">
        <v>902.8</v>
      </c>
      <c r="D13" s="703">
        <v>847.99</v>
      </c>
      <c r="E13" s="336">
        <v>15.471446816274401</v>
      </c>
      <c r="F13" s="377">
        <v>-0.26</v>
      </c>
      <c r="G13" s="700">
        <v>0</v>
      </c>
      <c r="H13" s="703">
        <v>0.26</v>
      </c>
      <c r="I13" s="352">
        <v>1</v>
      </c>
      <c r="J13" s="693">
        <v>-4.743659916073709E-3</v>
      </c>
      <c r="K13" s="620">
        <v>0</v>
      </c>
      <c r="L13" s="377">
        <v>0</v>
      </c>
      <c r="M13" s="378">
        <v>-83.53</v>
      </c>
      <c r="N13" s="703">
        <v>-83.53</v>
      </c>
      <c r="O13" s="352" t="s">
        <v>549</v>
      </c>
      <c r="P13" s="693" t="s">
        <v>493</v>
      </c>
      <c r="Q13" s="620" t="s">
        <v>493</v>
      </c>
      <c r="R13" s="377">
        <v>-0.26</v>
      </c>
      <c r="S13" s="700">
        <v>83.53</v>
      </c>
      <c r="T13" s="703">
        <v>83.79</v>
      </c>
      <c r="U13" s="352">
        <v>322.26923076923077</v>
      </c>
      <c r="V13" s="693" t="s">
        <v>493</v>
      </c>
      <c r="W13" s="620" t="s">
        <v>493</v>
      </c>
      <c r="X13" s="377">
        <v>0</v>
      </c>
      <c r="Y13" s="378">
        <v>0</v>
      </c>
      <c r="Z13" s="703">
        <v>0</v>
      </c>
      <c r="AA13" s="352">
        <v>0</v>
      </c>
      <c r="AB13" s="621" t="s">
        <v>493</v>
      </c>
      <c r="AC13" s="620" t="s">
        <v>493</v>
      </c>
      <c r="AD13" s="377">
        <v>-0.26</v>
      </c>
      <c r="AE13" s="378">
        <v>83.53</v>
      </c>
      <c r="AF13" s="703">
        <v>83.79</v>
      </c>
      <c r="AG13" s="352">
        <v>322.26923076923077</v>
      </c>
      <c r="AH13" s="621" t="s">
        <v>493</v>
      </c>
      <c r="AI13" s="620" t="s">
        <v>493</v>
      </c>
      <c r="AJ13" s="377">
        <v>36.24</v>
      </c>
      <c r="AK13" s="700">
        <v>591.59</v>
      </c>
      <c r="AL13" s="703">
        <v>555.35</v>
      </c>
      <c r="AM13" s="352">
        <v>15.324227373068432</v>
      </c>
      <c r="AN13" s="621">
        <v>0.66119321291735089</v>
      </c>
      <c r="AO13" s="620">
        <v>0.65528356225077544</v>
      </c>
      <c r="AP13" s="377">
        <v>0</v>
      </c>
      <c r="AQ13" s="378">
        <v>0</v>
      </c>
      <c r="AR13" s="703">
        <v>0</v>
      </c>
      <c r="AS13" s="352">
        <v>0</v>
      </c>
      <c r="AT13" s="621" t="s">
        <v>493</v>
      </c>
      <c r="AU13" s="620" t="s">
        <v>493</v>
      </c>
      <c r="AV13" s="377">
        <v>0</v>
      </c>
      <c r="AW13" s="700">
        <v>0</v>
      </c>
      <c r="AX13" s="703">
        <v>0</v>
      </c>
      <c r="AY13" s="352">
        <v>0</v>
      </c>
      <c r="AZ13" s="621" t="s">
        <v>493</v>
      </c>
      <c r="BA13" s="620" t="s">
        <v>493</v>
      </c>
      <c r="BB13" s="377">
        <v>0</v>
      </c>
      <c r="BC13" s="378">
        <v>0</v>
      </c>
      <c r="BD13" s="703">
        <v>0</v>
      </c>
      <c r="BE13" s="352">
        <v>0</v>
      </c>
      <c r="BF13" s="621" t="s">
        <v>493</v>
      </c>
      <c r="BG13" s="620">
        <v>0</v>
      </c>
      <c r="BH13" s="377">
        <v>0</v>
      </c>
      <c r="BI13" s="378">
        <v>0</v>
      </c>
      <c r="BJ13" s="703">
        <v>0</v>
      </c>
      <c r="BK13" s="352">
        <v>0</v>
      </c>
      <c r="BL13" s="621" t="s">
        <v>493</v>
      </c>
      <c r="BM13" s="620">
        <v>0</v>
      </c>
      <c r="BN13" s="377">
        <v>2.4900000000000002</v>
      </c>
      <c r="BO13" s="378">
        <v>92.68</v>
      </c>
      <c r="BP13" s="703">
        <v>90.190000000000012</v>
      </c>
      <c r="BQ13" s="352">
        <v>36.220883534136547</v>
      </c>
      <c r="BR13" s="621">
        <v>4.5429666119321296E-2</v>
      </c>
      <c r="BS13" s="620">
        <v>0.10265839610101907</v>
      </c>
      <c r="BT13" s="377">
        <v>-13.3</v>
      </c>
      <c r="BU13" s="700">
        <v>-216.47</v>
      </c>
      <c r="BV13" s="703">
        <v>-203.17</v>
      </c>
      <c r="BW13" s="352">
        <v>-15.275939849624059</v>
      </c>
      <c r="BX13" s="621" t="s">
        <v>493</v>
      </c>
      <c r="BY13" s="620">
        <v>-2.591524003352089</v>
      </c>
      <c r="BZ13" s="377">
        <v>0</v>
      </c>
      <c r="CA13" s="378">
        <v>0</v>
      </c>
      <c r="CB13" s="703">
        <v>0</v>
      </c>
      <c r="CC13" s="352">
        <v>0</v>
      </c>
      <c r="CD13" s="621" t="s">
        <v>493</v>
      </c>
      <c r="CE13" s="620">
        <v>0</v>
      </c>
      <c r="CF13" s="377">
        <v>0.56000000000000005</v>
      </c>
      <c r="CG13" s="700">
        <v>11.28</v>
      </c>
      <c r="CH13" s="703">
        <v>10.719999999999999</v>
      </c>
      <c r="CI13" s="352">
        <v>19.142857142857139</v>
      </c>
      <c r="CJ13" s="621" t="s">
        <v>493</v>
      </c>
      <c r="CK13" s="620">
        <v>0.13504130252603855</v>
      </c>
      <c r="CL13" s="377">
        <v>7.34</v>
      </c>
      <c r="CM13" s="378">
        <v>11.97</v>
      </c>
      <c r="CN13" s="703">
        <v>4.6300000000000008</v>
      </c>
      <c r="CO13" s="352">
        <v>0.63079019073569498</v>
      </c>
      <c r="CP13" s="621" t="s">
        <v>493</v>
      </c>
      <c r="CQ13" s="620">
        <v>0.14330180773374837</v>
      </c>
      <c r="CR13" s="377">
        <v>-0.08</v>
      </c>
      <c r="CS13" s="700">
        <v>-137.13999999999999</v>
      </c>
      <c r="CT13" s="703">
        <v>-137.05999999999997</v>
      </c>
      <c r="CU13" s="352">
        <v>-1713.2499999999995</v>
      </c>
      <c r="CV13" s="621" t="s">
        <v>493</v>
      </c>
      <c r="CW13" s="620">
        <v>-1.6418053393990182</v>
      </c>
      <c r="CX13" s="377">
        <v>5.22</v>
      </c>
      <c r="CY13" s="700">
        <v>413.89</v>
      </c>
      <c r="CZ13" s="703">
        <v>408.66999999999996</v>
      </c>
      <c r="DA13" s="352">
        <v>78.289272030651333</v>
      </c>
      <c r="DB13" s="621">
        <v>9.5238095238095233E-2</v>
      </c>
      <c r="DC13" s="620">
        <v>0.4584514842711564</v>
      </c>
      <c r="DD13" s="804">
        <v>21.076923076923077</v>
      </c>
      <c r="DE13" s="799">
        <v>-3.9549862324913208</v>
      </c>
    </row>
    <row r="14" spans="1:114" s="6" customFormat="1" ht="19.5" customHeight="1">
      <c r="A14" s="708" t="s">
        <v>18</v>
      </c>
      <c r="B14" s="377">
        <v>434.29</v>
      </c>
      <c r="C14" s="378">
        <v>112.01</v>
      </c>
      <c r="D14" s="703">
        <v>-322.28000000000003</v>
      </c>
      <c r="E14" s="336">
        <v>-0.74208478205807182</v>
      </c>
      <c r="F14" s="377">
        <v>49.37</v>
      </c>
      <c r="G14" s="700">
        <v>14.32</v>
      </c>
      <c r="H14" s="703">
        <v>-35.049999999999997</v>
      </c>
      <c r="I14" s="352">
        <v>-0.7099453109175613</v>
      </c>
      <c r="J14" s="693">
        <v>0.11367979921250776</v>
      </c>
      <c r="K14" s="620">
        <v>0.12784572805999464</v>
      </c>
      <c r="L14" s="377">
        <v>-25.19</v>
      </c>
      <c r="M14" s="378">
        <v>-40.18</v>
      </c>
      <c r="N14" s="703">
        <v>-14.989999999999998</v>
      </c>
      <c r="O14" s="352">
        <v>-0.59507741167129802</v>
      </c>
      <c r="P14" s="693">
        <v>-0.51022888393761401</v>
      </c>
      <c r="Q14" s="620">
        <v>-2.8058659217877095</v>
      </c>
      <c r="R14" s="377">
        <v>74.55</v>
      </c>
      <c r="S14" s="700">
        <v>54.5</v>
      </c>
      <c r="T14" s="703">
        <v>-20.049999999999997</v>
      </c>
      <c r="U14" s="352">
        <v>-0.26894701542588861</v>
      </c>
      <c r="V14" s="693">
        <v>1.5100263317804334</v>
      </c>
      <c r="W14" s="620">
        <v>3.8058659217877095</v>
      </c>
      <c r="X14" s="377">
        <v>0</v>
      </c>
      <c r="Y14" s="378">
        <v>0</v>
      </c>
      <c r="Z14" s="703">
        <v>0</v>
      </c>
      <c r="AA14" s="352">
        <v>0</v>
      </c>
      <c r="AB14" s="621">
        <v>0</v>
      </c>
      <c r="AC14" s="620">
        <v>0</v>
      </c>
      <c r="AD14" s="377">
        <v>74.55</v>
      </c>
      <c r="AE14" s="378">
        <v>54.5</v>
      </c>
      <c r="AF14" s="703">
        <v>-20.049999999999997</v>
      </c>
      <c r="AG14" s="352">
        <v>-0.26894701542588861</v>
      </c>
      <c r="AH14" s="621">
        <v>1.5100263317804334</v>
      </c>
      <c r="AI14" s="620">
        <v>3.8058659217877095</v>
      </c>
      <c r="AJ14" s="377">
        <v>146.44</v>
      </c>
      <c r="AK14" s="700">
        <v>122.88</v>
      </c>
      <c r="AL14" s="703">
        <v>-23.560000000000002</v>
      </c>
      <c r="AM14" s="352">
        <v>-0.16088500409724121</v>
      </c>
      <c r="AN14" s="621">
        <v>0.33719404084828108</v>
      </c>
      <c r="AO14" s="620">
        <v>1.0970449067047585</v>
      </c>
      <c r="AP14" s="377">
        <v>14.97</v>
      </c>
      <c r="AQ14" s="378">
        <v>24.31</v>
      </c>
      <c r="AR14" s="703">
        <v>9.3399999999999981</v>
      </c>
      <c r="AS14" s="352">
        <v>0.62391449565798252</v>
      </c>
      <c r="AT14" s="621">
        <v>0.30322057929916957</v>
      </c>
      <c r="AU14" s="620">
        <v>1.6976256983240223</v>
      </c>
      <c r="AV14" s="377">
        <v>-224.46</v>
      </c>
      <c r="AW14" s="700">
        <v>11.61</v>
      </c>
      <c r="AX14" s="703">
        <v>236.07</v>
      </c>
      <c r="AY14" s="352">
        <v>1.0517241379310345</v>
      </c>
      <c r="AZ14" s="621">
        <v>-14.993987975951903</v>
      </c>
      <c r="BA14" s="620">
        <v>0.47758124228712462</v>
      </c>
      <c r="BB14" s="377">
        <v>-209.49</v>
      </c>
      <c r="BC14" s="378">
        <v>35.92</v>
      </c>
      <c r="BD14" s="703">
        <v>245.41000000000003</v>
      </c>
      <c r="BE14" s="352">
        <v>1.1714640316960236</v>
      </c>
      <c r="BF14" s="621">
        <v>-2.8100603621730387</v>
      </c>
      <c r="BG14" s="620">
        <v>0.65908256880733951</v>
      </c>
      <c r="BH14" s="377">
        <v>-209.49</v>
      </c>
      <c r="BI14" s="378">
        <v>35.92</v>
      </c>
      <c r="BJ14" s="703">
        <v>245.41000000000003</v>
      </c>
      <c r="BK14" s="352">
        <v>1.1714640316960236</v>
      </c>
      <c r="BL14" s="621">
        <v>-2.8100603621730387</v>
      </c>
      <c r="BM14" s="620">
        <v>0.65908256880733951</v>
      </c>
      <c r="BN14" s="377">
        <v>77.91</v>
      </c>
      <c r="BO14" s="378">
        <v>35.130000000000003</v>
      </c>
      <c r="BP14" s="703">
        <v>-42.779999999999994</v>
      </c>
      <c r="BQ14" s="352">
        <v>-0.54909510974200992</v>
      </c>
      <c r="BR14" s="621">
        <v>0.17939625595800041</v>
      </c>
      <c r="BS14" s="620">
        <v>0.31363271136505672</v>
      </c>
      <c r="BT14" s="377">
        <v>-106.56</v>
      </c>
      <c r="BU14" s="700">
        <v>-59.08</v>
      </c>
      <c r="BV14" s="703">
        <v>47.480000000000004</v>
      </c>
      <c r="BW14" s="352">
        <v>0.44557057057057059</v>
      </c>
      <c r="BX14" s="621">
        <v>-1.4293762575452718</v>
      </c>
      <c r="BY14" s="620">
        <v>-1.0840366972477065</v>
      </c>
      <c r="BZ14" s="377">
        <v>0</v>
      </c>
      <c r="CA14" s="378">
        <v>-0.09</v>
      </c>
      <c r="CB14" s="703">
        <v>-0.09</v>
      </c>
      <c r="CC14" s="352" t="s">
        <v>549</v>
      </c>
      <c r="CD14" s="621">
        <v>0</v>
      </c>
      <c r="CE14" s="620">
        <v>-1.6513761467889907E-3</v>
      </c>
      <c r="CF14" s="377">
        <v>129.56</v>
      </c>
      <c r="CG14" s="700">
        <v>37.229999999999997</v>
      </c>
      <c r="CH14" s="703">
        <v>-92.330000000000013</v>
      </c>
      <c r="CI14" s="352">
        <v>-0.71264279098487193</v>
      </c>
      <c r="CJ14" s="621">
        <v>1.7378940308517774</v>
      </c>
      <c r="CK14" s="620">
        <v>0.6831192660550458</v>
      </c>
      <c r="CL14" s="377">
        <v>249.08</v>
      </c>
      <c r="CM14" s="378">
        <v>65.84</v>
      </c>
      <c r="CN14" s="703">
        <v>-183.24</v>
      </c>
      <c r="CO14" s="352">
        <v>-0.73566725550024092</v>
      </c>
      <c r="CP14" s="621">
        <v>3.3411133467471497</v>
      </c>
      <c r="CQ14" s="620">
        <v>1.208073394495413</v>
      </c>
      <c r="CR14" s="377">
        <v>-8.77</v>
      </c>
      <c r="CS14" s="700">
        <v>107.85</v>
      </c>
      <c r="CT14" s="703">
        <v>116.61999999999999</v>
      </c>
      <c r="CU14" s="352">
        <v>13.297605473204104</v>
      </c>
      <c r="CV14" s="621">
        <v>-0.11763916834339369</v>
      </c>
      <c r="CW14" s="620">
        <v>1.9788990825688073</v>
      </c>
      <c r="CX14" s="377">
        <v>20.73</v>
      </c>
      <c r="CY14" s="700">
        <v>-133.16999999999999</v>
      </c>
      <c r="CZ14" s="703">
        <v>-153.89999999999998</v>
      </c>
      <c r="DA14" s="352">
        <v>-7.4240231548480446</v>
      </c>
      <c r="DB14" s="621">
        <v>4.773308158143176E-2</v>
      </c>
      <c r="DC14" s="620">
        <v>-1.1889117043121149</v>
      </c>
      <c r="DD14" s="804">
        <v>0.72206572769953048</v>
      </c>
      <c r="DE14" s="799">
        <v>3.4434862385321097</v>
      </c>
    </row>
    <row r="15" spans="1:114" s="6" customFormat="1" ht="19.5" customHeight="1">
      <c r="A15" s="708" t="s">
        <v>124</v>
      </c>
      <c r="B15" s="377">
        <v>68.5</v>
      </c>
      <c r="C15" s="378">
        <v>0.73</v>
      </c>
      <c r="D15" s="703">
        <v>-67.77</v>
      </c>
      <c r="E15" s="336">
        <v>-0.98934306569343056</v>
      </c>
      <c r="F15" s="377">
        <v>0</v>
      </c>
      <c r="G15" s="700">
        <v>0</v>
      </c>
      <c r="H15" s="703">
        <v>0</v>
      </c>
      <c r="I15" s="352">
        <v>0</v>
      </c>
      <c r="J15" s="693">
        <v>0</v>
      </c>
      <c r="K15" s="620">
        <v>0</v>
      </c>
      <c r="L15" s="377">
        <v>0.63</v>
      </c>
      <c r="M15" s="378">
        <v>0</v>
      </c>
      <c r="N15" s="703">
        <v>-0.63</v>
      </c>
      <c r="O15" s="352">
        <v>-1</v>
      </c>
      <c r="P15" s="693" t="s">
        <v>493</v>
      </c>
      <c r="Q15" s="620" t="s">
        <v>493</v>
      </c>
      <c r="R15" s="377">
        <v>-0.63</v>
      </c>
      <c r="S15" s="700">
        <v>0</v>
      </c>
      <c r="T15" s="703">
        <v>0.63</v>
      </c>
      <c r="U15" s="352">
        <v>1</v>
      </c>
      <c r="V15" s="693" t="s">
        <v>493</v>
      </c>
      <c r="W15" s="620" t="s">
        <v>493</v>
      </c>
      <c r="X15" s="377">
        <v>0</v>
      </c>
      <c r="Y15" s="378">
        <v>0</v>
      </c>
      <c r="Z15" s="703">
        <v>0</v>
      </c>
      <c r="AA15" s="352">
        <v>0</v>
      </c>
      <c r="AB15" s="621" t="s">
        <v>493</v>
      </c>
      <c r="AC15" s="620" t="s">
        <v>493</v>
      </c>
      <c r="AD15" s="377">
        <v>-0.63</v>
      </c>
      <c r="AE15" s="378">
        <v>0</v>
      </c>
      <c r="AF15" s="703">
        <v>0.63</v>
      </c>
      <c r="AG15" s="352">
        <v>1</v>
      </c>
      <c r="AH15" s="621" t="s">
        <v>493</v>
      </c>
      <c r="AI15" s="620" t="s">
        <v>493</v>
      </c>
      <c r="AJ15" s="377">
        <v>402.8</v>
      </c>
      <c r="AK15" s="700">
        <v>1477.56</v>
      </c>
      <c r="AL15" s="703">
        <v>1074.76</v>
      </c>
      <c r="AM15" s="352">
        <v>2.6682224428997019</v>
      </c>
      <c r="AN15" s="621">
        <v>5.8802919708029195</v>
      </c>
      <c r="AO15" s="620">
        <v>2024.0547945205478</v>
      </c>
      <c r="AP15" s="377">
        <v>402.8</v>
      </c>
      <c r="AQ15" s="378">
        <v>1477.56</v>
      </c>
      <c r="AR15" s="703">
        <v>1074.76</v>
      </c>
      <c r="AS15" s="352">
        <v>2.6682224428997019</v>
      </c>
      <c r="AT15" s="621" t="s">
        <v>493</v>
      </c>
      <c r="AU15" s="620" t="s">
        <v>493</v>
      </c>
      <c r="AV15" s="377">
        <v>135</v>
      </c>
      <c r="AW15" s="700">
        <v>-0.45</v>
      </c>
      <c r="AX15" s="703">
        <v>-135.44999999999999</v>
      </c>
      <c r="AY15" s="352">
        <v>-1.0033333333333332</v>
      </c>
      <c r="AZ15" s="621">
        <v>0.33515392254220455</v>
      </c>
      <c r="BA15" s="620">
        <v>-3.0455616015593278E-4</v>
      </c>
      <c r="BB15" s="377">
        <v>537.79999999999995</v>
      </c>
      <c r="BC15" s="378">
        <v>1477.11</v>
      </c>
      <c r="BD15" s="703">
        <v>939.31</v>
      </c>
      <c r="BE15" s="352">
        <v>1.7465786537746375</v>
      </c>
      <c r="BF15" s="621" t="s">
        <v>493</v>
      </c>
      <c r="BG15" s="620" t="s">
        <v>493</v>
      </c>
      <c r="BH15" s="377">
        <v>135</v>
      </c>
      <c r="BI15" s="378">
        <v>1.69</v>
      </c>
      <c r="BJ15" s="703">
        <v>-133.31</v>
      </c>
      <c r="BK15" s="352">
        <v>-0.98748148148148152</v>
      </c>
      <c r="BL15" s="621" t="s">
        <v>493</v>
      </c>
      <c r="BM15" s="620" t="s">
        <v>493</v>
      </c>
      <c r="BN15" s="377">
        <v>1.54</v>
      </c>
      <c r="BO15" s="378">
        <v>0.1</v>
      </c>
      <c r="BP15" s="703">
        <v>-1.44</v>
      </c>
      <c r="BQ15" s="352">
        <v>-0.93506493506493504</v>
      </c>
      <c r="BR15" s="621">
        <v>2.2481751824817518E-2</v>
      </c>
      <c r="BS15" s="620">
        <v>0.13698630136986303</v>
      </c>
      <c r="BT15" s="377">
        <v>1.54</v>
      </c>
      <c r="BU15" s="700">
        <v>23</v>
      </c>
      <c r="BV15" s="703">
        <v>21.46</v>
      </c>
      <c r="BW15" s="352">
        <v>13.935064935064934</v>
      </c>
      <c r="BX15" s="621" t="s">
        <v>493</v>
      </c>
      <c r="BY15" s="620" t="s">
        <v>493</v>
      </c>
      <c r="BZ15" s="377">
        <v>0</v>
      </c>
      <c r="CA15" s="378">
        <v>0</v>
      </c>
      <c r="CB15" s="703">
        <v>0</v>
      </c>
      <c r="CC15" s="352">
        <v>0</v>
      </c>
      <c r="CD15" s="621" t="s">
        <v>493</v>
      </c>
      <c r="CE15" s="620" t="s">
        <v>493</v>
      </c>
      <c r="CF15" s="377">
        <v>8.51</v>
      </c>
      <c r="CG15" s="700">
        <v>4.95</v>
      </c>
      <c r="CH15" s="703">
        <v>-3.5599999999999996</v>
      </c>
      <c r="CI15" s="352">
        <v>-0.41833137485311395</v>
      </c>
      <c r="CJ15" s="621" t="s">
        <v>493</v>
      </c>
      <c r="CK15" s="620" t="s">
        <v>493</v>
      </c>
      <c r="CL15" s="377">
        <v>34.71</v>
      </c>
      <c r="CM15" s="378">
        <v>15.68</v>
      </c>
      <c r="CN15" s="703">
        <v>-19.03</v>
      </c>
      <c r="CO15" s="352">
        <v>-0.54825698645923371</v>
      </c>
      <c r="CP15" s="621" t="s">
        <v>493</v>
      </c>
      <c r="CQ15" s="620" t="s">
        <v>493</v>
      </c>
      <c r="CR15" s="377">
        <v>0</v>
      </c>
      <c r="CS15" s="700">
        <v>0</v>
      </c>
      <c r="CT15" s="703">
        <v>0</v>
      </c>
      <c r="CU15" s="352">
        <v>0</v>
      </c>
      <c r="CV15" s="621" t="s">
        <v>493</v>
      </c>
      <c r="CW15" s="620" t="s">
        <v>493</v>
      </c>
      <c r="CX15" s="377">
        <v>-180.39</v>
      </c>
      <c r="CY15" s="700">
        <v>-45.31</v>
      </c>
      <c r="CZ15" s="703">
        <v>135.07999999999998</v>
      </c>
      <c r="DA15" s="352">
        <v>0.74882199678474415</v>
      </c>
      <c r="DB15" s="621">
        <v>-2.6334306569343062</v>
      </c>
      <c r="DC15" s="620">
        <v>-62.068493150684937</v>
      </c>
      <c r="DD15" s="804">
        <v>-285.33333333333331</v>
      </c>
      <c r="DE15" s="799" t="s">
        <v>553</v>
      </c>
    </row>
    <row r="16" spans="1:114" s="6" customFormat="1" ht="19.5" customHeight="1">
      <c r="A16" s="708" t="s">
        <v>264</v>
      </c>
      <c r="B16" s="377">
        <v>0</v>
      </c>
      <c r="C16" s="378">
        <v>0</v>
      </c>
      <c r="D16" s="703">
        <v>0</v>
      </c>
      <c r="E16" s="336">
        <v>0</v>
      </c>
      <c r="F16" s="377">
        <v>0</v>
      </c>
      <c r="G16" s="700">
        <v>0</v>
      </c>
      <c r="H16" s="703">
        <v>0</v>
      </c>
      <c r="I16" s="352">
        <v>0</v>
      </c>
      <c r="J16" s="693" t="s">
        <v>493</v>
      </c>
      <c r="K16" s="620" t="s">
        <v>493</v>
      </c>
      <c r="L16" s="377">
        <v>0</v>
      </c>
      <c r="M16" s="378">
        <v>-3.31</v>
      </c>
      <c r="N16" s="703">
        <v>-3.31</v>
      </c>
      <c r="O16" s="352" t="s">
        <v>549</v>
      </c>
      <c r="P16" s="693" t="s">
        <v>493</v>
      </c>
      <c r="Q16" s="620" t="s">
        <v>493</v>
      </c>
      <c r="R16" s="377">
        <v>0</v>
      </c>
      <c r="S16" s="700">
        <v>3.31</v>
      </c>
      <c r="T16" s="703">
        <v>3.31</v>
      </c>
      <c r="U16" s="352" t="s">
        <v>549</v>
      </c>
      <c r="V16" s="693" t="s">
        <v>493</v>
      </c>
      <c r="W16" s="620" t="s">
        <v>493</v>
      </c>
      <c r="X16" s="377">
        <v>0</v>
      </c>
      <c r="Y16" s="378">
        <v>0</v>
      </c>
      <c r="Z16" s="703">
        <v>0</v>
      </c>
      <c r="AA16" s="352">
        <v>0</v>
      </c>
      <c r="AB16" s="621" t="s">
        <v>493</v>
      </c>
      <c r="AC16" s="620" t="s">
        <v>493</v>
      </c>
      <c r="AD16" s="377">
        <v>0</v>
      </c>
      <c r="AE16" s="378">
        <v>3.31</v>
      </c>
      <c r="AF16" s="703">
        <v>3.31</v>
      </c>
      <c r="AG16" s="352" t="s">
        <v>549</v>
      </c>
      <c r="AH16" s="621" t="s">
        <v>493</v>
      </c>
      <c r="AI16" s="620" t="s">
        <v>493</v>
      </c>
      <c r="AJ16" s="377">
        <v>0</v>
      </c>
      <c r="AK16" s="700">
        <v>0</v>
      </c>
      <c r="AL16" s="703">
        <v>0</v>
      </c>
      <c r="AM16" s="352">
        <v>0</v>
      </c>
      <c r="AN16" s="621" t="s">
        <v>493</v>
      </c>
      <c r="AO16" s="620" t="s">
        <v>493</v>
      </c>
      <c r="AP16" s="377">
        <v>0</v>
      </c>
      <c r="AQ16" s="378">
        <v>0</v>
      </c>
      <c r="AR16" s="703">
        <v>0</v>
      </c>
      <c r="AS16" s="352">
        <v>0</v>
      </c>
      <c r="AT16" s="621" t="s">
        <v>493</v>
      </c>
      <c r="AU16" s="620" t="s">
        <v>493</v>
      </c>
      <c r="AV16" s="377">
        <v>0</v>
      </c>
      <c r="AW16" s="700">
        <v>2.0699999999999998</v>
      </c>
      <c r="AX16" s="703">
        <v>2.0699999999999998</v>
      </c>
      <c r="AY16" s="352" t="s">
        <v>549</v>
      </c>
      <c r="AZ16" s="621" t="s">
        <v>493</v>
      </c>
      <c r="BA16" s="620" t="s">
        <v>493</v>
      </c>
      <c r="BB16" s="377">
        <v>0</v>
      </c>
      <c r="BC16" s="378">
        <v>2.0699999999999998</v>
      </c>
      <c r="BD16" s="703">
        <v>2.0699999999999998</v>
      </c>
      <c r="BE16" s="352" t="s">
        <v>549</v>
      </c>
      <c r="BF16" s="621" t="s">
        <v>493</v>
      </c>
      <c r="BG16" s="620">
        <v>0.62537764350453162</v>
      </c>
      <c r="BH16" s="377">
        <v>0</v>
      </c>
      <c r="BI16" s="378">
        <v>2.0699999999999998</v>
      </c>
      <c r="BJ16" s="703">
        <v>2.0699999999999998</v>
      </c>
      <c r="BK16" s="352" t="s">
        <v>549</v>
      </c>
      <c r="BL16" s="621" t="s">
        <v>493</v>
      </c>
      <c r="BM16" s="620">
        <v>0.62537764350453162</v>
      </c>
      <c r="BN16" s="377">
        <v>0</v>
      </c>
      <c r="BO16" s="378">
        <v>0</v>
      </c>
      <c r="BP16" s="703">
        <v>0</v>
      </c>
      <c r="BQ16" s="352">
        <v>0</v>
      </c>
      <c r="BR16" s="621" t="s">
        <v>493</v>
      </c>
      <c r="BS16" s="620" t="s">
        <v>493</v>
      </c>
      <c r="BT16" s="377">
        <v>0</v>
      </c>
      <c r="BU16" s="700">
        <v>0</v>
      </c>
      <c r="BV16" s="703">
        <v>0</v>
      </c>
      <c r="BW16" s="352">
        <v>0</v>
      </c>
      <c r="BX16" s="621" t="s">
        <v>493</v>
      </c>
      <c r="BY16" s="620">
        <v>0</v>
      </c>
      <c r="BZ16" s="377">
        <v>0</v>
      </c>
      <c r="CA16" s="378">
        <v>0</v>
      </c>
      <c r="CB16" s="703">
        <v>0</v>
      </c>
      <c r="CC16" s="352">
        <v>0</v>
      </c>
      <c r="CD16" s="621" t="s">
        <v>493</v>
      </c>
      <c r="CE16" s="620">
        <v>0</v>
      </c>
      <c r="CF16" s="377">
        <v>0</v>
      </c>
      <c r="CG16" s="700">
        <v>0</v>
      </c>
      <c r="CH16" s="703">
        <v>0</v>
      </c>
      <c r="CI16" s="352">
        <v>0</v>
      </c>
      <c r="CJ16" s="621" t="s">
        <v>493</v>
      </c>
      <c r="CK16" s="620">
        <v>0</v>
      </c>
      <c r="CL16" s="377">
        <v>0</v>
      </c>
      <c r="CM16" s="378">
        <v>0.06</v>
      </c>
      <c r="CN16" s="703">
        <v>0.06</v>
      </c>
      <c r="CO16" s="352" t="s">
        <v>549</v>
      </c>
      <c r="CP16" s="621" t="s">
        <v>493</v>
      </c>
      <c r="CQ16" s="620">
        <v>1.8126888217522657E-2</v>
      </c>
      <c r="CR16" s="377">
        <v>0</v>
      </c>
      <c r="CS16" s="700">
        <v>0.01</v>
      </c>
      <c r="CT16" s="703">
        <v>0.01</v>
      </c>
      <c r="CU16" s="352" t="s">
        <v>549</v>
      </c>
      <c r="CV16" s="621" t="s">
        <v>493</v>
      </c>
      <c r="CW16" s="620">
        <v>3.0211480362537764E-3</v>
      </c>
      <c r="CX16" s="377">
        <v>0</v>
      </c>
      <c r="CY16" s="700">
        <v>1.17</v>
      </c>
      <c r="CZ16" s="703">
        <v>1.17</v>
      </c>
      <c r="DA16" s="352" t="s">
        <v>549</v>
      </c>
      <c r="DB16" s="621" t="s">
        <v>493</v>
      </c>
      <c r="DC16" s="620" t="s">
        <v>493</v>
      </c>
      <c r="DD16" s="804" t="s">
        <v>553</v>
      </c>
      <c r="DE16" s="799">
        <v>0.64652567975830821</v>
      </c>
    </row>
    <row r="17" spans="1:109" s="6" customFormat="1" ht="19.5" customHeight="1">
      <c r="A17" s="708" t="s">
        <v>20</v>
      </c>
      <c r="B17" s="377">
        <v>0</v>
      </c>
      <c r="C17" s="378">
        <v>0</v>
      </c>
      <c r="D17" s="703">
        <v>0</v>
      </c>
      <c r="E17" s="336">
        <v>0</v>
      </c>
      <c r="F17" s="377">
        <v>0</v>
      </c>
      <c r="G17" s="700">
        <v>0</v>
      </c>
      <c r="H17" s="703">
        <v>0</v>
      </c>
      <c r="I17" s="352">
        <v>0</v>
      </c>
      <c r="J17" s="693" t="s">
        <v>493</v>
      </c>
      <c r="K17" s="620" t="s">
        <v>493</v>
      </c>
      <c r="L17" s="377">
        <v>-50.37</v>
      </c>
      <c r="M17" s="378">
        <v>0</v>
      </c>
      <c r="N17" s="703">
        <v>50.37</v>
      </c>
      <c r="O17" s="352">
        <v>1</v>
      </c>
      <c r="P17" s="693" t="s">
        <v>493</v>
      </c>
      <c r="Q17" s="620" t="s">
        <v>493</v>
      </c>
      <c r="R17" s="377">
        <v>50.37</v>
      </c>
      <c r="S17" s="700">
        <v>0</v>
      </c>
      <c r="T17" s="703">
        <v>-50.37</v>
      </c>
      <c r="U17" s="352">
        <v>-1</v>
      </c>
      <c r="V17" s="693" t="s">
        <v>493</v>
      </c>
      <c r="W17" s="620" t="s">
        <v>493</v>
      </c>
      <c r="X17" s="377">
        <v>0</v>
      </c>
      <c r="Y17" s="378">
        <v>0</v>
      </c>
      <c r="Z17" s="703">
        <v>0</v>
      </c>
      <c r="AA17" s="352">
        <v>0</v>
      </c>
      <c r="AB17" s="621" t="s">
        <v>493</v>
      </c>
      <c r="AC17" s="620" t="s">
        <v>493</v>
      </c>
      <c r="AD17" s="377">
        <v>50.37</v>
      </c>
      <c r="AE17" s="378">
        <v>0</v>
      </c>
      <c r="AF17" s="703">
        <v>-50.37</v>
      </c>
      <c r="AG17" s="352">
        <v>-1</v>
      </c>
      <c r="AH17" s="621" t="s">
        <v>493</v>
      </c>
      <c r="AI17" s="620" t="s">
        <v>493</v>
      </c>
      <c r="AJ17" s="377">
        <v>17.75</v>
      </c>
      <c r="AK17" s="700">
        <v>0</v>
      </c>
      <c r="AL17" s="703">
        <v>-17.75</v>
      </c>
      <c r="AM17" s="352">
        <v>-1</v>
      </c>
      <c r="AN17" s="621" t="s">
        <v>493</v>
      </c>
      <c r="AO17" s="620" t="s">
        <v>493</v>
      </c>
      <c r="AP17" s="377">
        <v>2.94</v>
      </c>
      <c r="AQ17" s="378">
        <v>0</v>
      </c>
      <c r="AR17" s="703">
        <v>-2.94</v>
      </c>
      <c r="AS17" s="352">
        <v>-1</v>
      </c>
      <c r="AT17" s="621" t="s">
        <v>493</v>
      </c>
      <c r="AU17" s="620" t="s">
        <v>493</v>
      </c>
      <c r="AV17" s="377">
        <v>-129.63</v>
      </c>
      <c r="AW17" s="700">
        <v>8.59</v>
      </c>
      <c r="AX17" s="703">
        <v>138.22</v>
      </c>
      <c r="AY17" s="352">
        <v>1.066265524955643</v>
      </c>
      <c r="AZ17" s="621">
        <v>-44.091836734693878</v>
      </c>
      <c r="BA17" s="620" t="s">
        <v>493</v>
      </c>
      <c r="BB17" s="377">
        <v>-126.69</v>
      </c>
      <c r="BC17" s="378">
        <v>8.59</v>
      </c>
      <c r="BD17" s="703">
        <v>135.28</v>
      </c>
      <c r="BE17" s="352">
        <v>1.0678032993922173</v>
      </c>
      <c r="BF17" s="621">
        <v>-2.5151876116736154</v>
      </c>
      <c r="BG17" s="620" t="s">
        <v>493</v>
      </c>
      <c r="BH17" s="377">
        <v>-126.69</v>
      </c>
      <c r="BI17" s="378">
        <v>8.59</v>
      </c>
      <c r="BJ17" s="703">
        <v>135.28</v>
      </c>
      <c r="BK17" s="352">
        <v>1.0678032993922173</v>
      </c>
      <c r="BL17" s="621">
        <v>-2.5151876116736154</v>
      </c>
      <c r="BM17" s="620" t="s">
        <v>493</v>
      </c>
      <c r="BN17" s="377">
        <v>0</v>
      </c>
      <c r="BO17" s="378">
        <v>0</v>
      </c>
      <c r="BP17" s="703">
        <v>0</v>
      </c>
      <c r="BQ17" s="352">
        <v>0</v>
      </c>
      <c r="BR17" s="621" t="s">
        <v>493</v>
      </c>
      <c r="BS17" s="620" t="s">
        <v>493</v>
      </c>
      <c r="BT17" s="377">
        <v>1.01</v>
      </c>
      <c r="BU17" s="700">
        <v>0.78</v>
      </c>
      <c r="BV17" s="703">
        <v>-0.22999999999999998</v>
      </c>
      <c r="BW17" s="352">
        <v>-0.2277227722772277</v>
      </c>
      <c r="BX17" s="621">
        <v>2.0051618026603137E-2</v>
      </c>
      <c r="BY17" s="620" t="s">
        <v>493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 t="s">
        <v>493</v>
      </c>
      <c r="CF17" s="377">
        <v>240.86</v>
      </c>
      <c r="CG17" s="700">
        <v>200.54</v>
      </c>
      <c r="CH17" s="703">
        <v>-40.320000000000022</v>
      </c>
      <c r="CI17" s="352">
        <v>-0.16740014946441925</v>
      </c>
      <c r="CJ17" s="621">
        <v>4.7818145721659722</v>
      </c>
      <c r="CK17" s="620" t="s">
        <v>493</v>
      </c>
      <c r="CL17" s="377">
        <v>295.31</v>
      </c>
      <c r="CM17" s="378">
        <v>170.79</v>
      </c>
      <c r="CN17" s="703">
        <v>-124.52000000000001</v>
      </c>
      <c r="CO17" s="352">
        <v>-0.42165859605160683</v>
      </c>
      <c r="CP17" s="621">
        <v>5.8628151677585869</v>
      </c>
      <c r="CQ17" s="620" t="s">
        <v>493</v>
      </c>
      <c r="CR17" s="377">
        <v>-11.66</v>
      </c>
      <c r="CS17" s="700">
        <v>0.17</v>
      </c>
      <c r="CT17" s="703">
        <v>11.83</v>
      </c>
      <c r="CU17" s="352">
        <v>1.0145797598627788</v>
      </c>
      <c r="CV17" s="621">
        <v>-0.23148699622791347</v>
      </c>
      <c r="CW17" s="620" t="s">
        <v>493</v>
      </c>
      <c r="CX17" s="377">
        <v>-348.47</v>
      </c>
      <c r="CY17" s="700">
        <v>-380.87</v>
      </c>
      <c r="CZ17" s="703">
        <v>-32.399999999999977</v>
      </c>
      <c r="DA17" s="352">
        <v>-9.2977874709444075E-2</v>
      </c>
      <c r="DB17" s="621" t="s">
        <v>493</v>
      </c>
      <c r="DC17" s="620" t="s">
        <v>493</v>
      </c>
      <c r="DD17" s="804">
        <v>7.9182052809211836</v>
      </c>
      <c r="DE17" s="799" t="s">
        <v>553</v>
      </c>
    </row>
    <row r="18" spans="1:109" s="6" customFormat="1" ht="19.5" customHeight="1" thickBot="1">
      <c r="A18" s="708" t="s">
        <v>494</v>
      </c>
      <c r="B18" s="377">
        <v>17.11</v>
      </c>
      <c r="C18" s="378">
        <v>-5.79</v>
      </c>
      <c r="D18" s="703">
        <v>-22.9</v>
      </c>
      <c r="E18" s="336">
        <v>-1.3383985973115138</v>
      </c>
      <c r="F18" s="377">
        <v>0</v>
      </c>
      <c r="G18" s="700">
        <v>0</v>
      </c>
      <c r="H18" s="703">
        <v>0</v>
      </c>
      <c r="I18" s="352">
        <v>0</v>
      </c>
      <c r="J18" s="693">
        <v>0</v>
      </c>
      <c r="K18" s="620" t="s">
        <v>493</v>
      </c>
      <c r="L18" s="377">
        <v>0</v>
      </c>
      <c r="M18" s="378">
        <v>0</v>
      </c>
      <c r="N18" s="703">
        <v>0</v>
      </c>
      <c r="O18" s="352">
        <v>0</v>
      </c>
      <c r="P18" s="693" t="s">
        <v>493</v>
      </c>
      <c r="Q18" s="620" t="s">
        <v>493</v>
      </c>
      <c r="R18" s="377">
        <v>0</v>
      </c>
      <c r="S18" s="700">
        <v>0</v>
      </c>
      <c r="T18" s="703">
        <v>0</v>
      </c>
      <c r="U18" s="352">
        <v>0</v>
      </c>
      <c r="V18" s="693" t="s">
        <v>493</v>
      </c>
      <c r="W18" s="620" t="s">
        <v>493</v>
      </c>
      <c r="X18" s="377">
        <v>0</v>
      </c>
      <c r="Y18" s="378">
        <v>0</v>
      </c>
      <c r="Z18" s="703">
        <v>0</v>
      </c>
      <c r="AA18" s="352">
        <v>0</v>
      </c>
      <c r="AB18" s="621" t="s">
        <v>493</v>
      </c>
      <c r="AC18" s="620" t="s">
        <v>493</v>
      </c>
      <c r="AD18" s="377">
        <v>0</v>
      </c>
      <c r="AE18" s="378">
        <v>0</v>
      </c>
      <c r="AF18" s="703">
        <v>0</v>
      </c>
      <c r="AG18" s="352">
        <v>0</v>
      </c>
      <c r="AH18" s="621" t="s">
        <v>493</v>
      </c>
      <c r="AI18" s="620" t="s">
        <v>493</v>
      </c>
      <c r="AJ18" s="377">
        <v>11257.9</v>
      </c>
      <c r="AK18" s="700">
        <v>0</v>
      </c>
      <c r="AL18" s="703">
        <v>-11257.9</v>
      </c>
      <c r="AM18" s="352">
        <v>-1</v>
      </c>
      <c r="AN18" s="621">
        <v>657.97194623027474</v>
      </c>
      <c r="AO18" s="620" t="s">
        <v>493</v>
      </c>
      <c r="AP18" s="377">
        <v>-4.8899999999999997</v>
      </c>
      <c r="AQ18" s="378">
        <v>0</v>
      </c>
      <c r="AR18" s="703">
        <v>4.8899999999999997</v>
      </c>
      <c r="AS18" s="352">
        <v>1</v>
      </c>
      <c r="AT18" s="621" t="s">
        <v>493</v>
      </c>
      <c r="AU18" s="620" t="s">
        <v>493</v>
      </c>
      <c r="AV18" s="377">
        <v>-7.26</v>
      </c>
      <c r="AW18" s="700">
        <v>0</v>
      </c>
      <c r="AX18" s="703">
        <v>7.26</v>
      </c>
      <c r="AY18" s="352">
        <v>1</v>
      </c>
      <c r="AZ18" s="621" t="s">
        <v>493</v>
      </c>
      <c r="BA18" s="620" t="s">
        <v>493</v>
      </c>
      <c r="BB18" s="377">
        <v>-12.15</v>
      </c>
      <c r="BC18" s="378">
        <v>0</v>
      </c>
      <c r="BD18" s="703">
        <v>12.15</v>
      </c>
      <c r="BE18" s="352">
        <v>1</v>
      </c>
      <c r="BF18" s="621" t="s">
        <v>493</v>
      </c>
      <c r="BG18" s="620" t="s">
        <v>493</v>
      </c>
      <c r="BH18" s="377">
        <v>-12.15</v>
      </c>
      <c r="BI18" s="378">
        <v>0</v>
      </c>
      <c r="BJ18" s="703">
        <v>12.15</v>
      </c>
      <c r="BK18" s="352">
        <v>1</v>
      </c>
      <c r="BL18" s="621" t="s">
        <v>493</v>
      </c>
      <c r="BM18" s="620" t="s">
        <v>493</v>
      </c>
      <c r="BN18" s="377">
        <v>4.3600000000000003</v>
      </c>
      <c r="BO18" s="378">
        <v>0</v>
      </c>
      <c r="BP18" s="703">
        <v>-4.3600000000000003</v>
      </c>
      <c r="BQ18" s="352">
        <v>-1</v>
      </c>
      <c r="BR18" s="621">
        <v>0.25482174167153715</v>
      </c>
      <c r="BS18" s="620" t="s">
        <v>493</v>
      </c>
      <c r="BT18" s="377">
        <v>2.72</v>
      </c>
      <c r="BU18" s="700">
        <v>0.57999999999999996</v>
      </c>
      <c r="BV18" s="703">
        <v>-2.14</v>
      </c>
      <c r="BW18" s="352">
        <v>-0.78676470588235292</v>
      </c>
      <c r="BX18" s="621" t="s">
        <v>493</v>
      </c>
      <c r="BY18" s="620" t="s">
        <v>493</v>
      </c>
      <c r="BZ18" s="377">
        <v>0</v>
      </c>
      <c r="CA18" s="378">
        <v>0</v>
      </c>
      <c r="CB18" s="703">
        <v>0</v>
      </c>
      <c r="CC18" s="352">
        <v>0</v>
      </c>
      <c r="CD18" s="621" t="s">
        <v>493</v>
      </c>
      <c r="CE18" s="620" t="s">
        <v>493</v>
      </c>
      <c r="CF18" s="377">
        <v>221.78</v>
      </c>
      <c r="CG18" s="700">
        <v>1.0900000000000001</v>
      </c>
      <c r="CH18" s="703">
        <v>-220.69</v>
      </c>
      <c r="CI18" s="352">
        <v>-0.99508521958697804</v>
      </c>
      <c r="CJ18" s="621" t="s">
        <v>493</v>
      </c>
      <c r="CK18" s="620" t="s">
        <v>493</v>
      </c>
      <c r="CL18" s="377">
        <v>104.04</v>
      </c>
      <c r="CM18" s="378">
        <v>36.96</v>
      </c>
      <c r="CN18" s="703">
        <v>-67.080000000000013</v>
      </c>
      <c r="CO18" s="352">
        <v>-0.64475201845444063</v>
      </c>
      <c r="CP18" s="621" t="s">
        <v>493</v>
      </c>
      <c r="CQ18" s="620" t="s">
        <v>493</v>
      </c>
      <c r="CR18" s="377">
        <v>0</v>
      </c>
      <c r="CS18" s="700">
        <v>21.51</v>
      </c>
      <c r="CT18" s="703">
        <v>21.51</v>
      </c>
      <c r="CU18" s="352" t="s">
        <v>549</v>
      </c>
      <c r="CV18" s="621" t="s">
        <v>493</v>
      </c>
      <c r="CW18" s="620" t="s">
        <v>493</v>
      </c>
      <c r="CX18" s="377">
        <v>-316.39</v>
      </c>
      <c r="CY18" s="700">
        <v>-60.14</v>
      </c>
      <c r="CZ18" s="703">
        <v>256.25</v>
      </c>
      <c r="DA18" s="352">
        <v>0.80991813900565757</v>
      </c>
      <c r="DB18" s="621">
        <v>-18.491525423728813</v>
      </c>
      <c r="DC18" s="620" t="s">
        <v>493</v>
      </c>
      <c r="DD18" s="804" t="s">
        <v>553</v>
      </c>
      <c r="DE18" s="799" t="s">
        <v>553</v>
      </c>
    </row>
    <row r="19" spans="1:109" s="2" customFormat="1" ht="24" customHeight="1" thickTop="1" thickBot="1">
      <c r="A19" s="19" t="s">
        <v>8</v>
      </c>
      <c r="B19" s="20">
        <v>16253.34</v>
      </c>
      <c r="C19" s="21">
        <v>15996.819999999998</v>
      </c>
      <c r="D19" s="861">
        <v>-256.52000000000004</v>
      </c>
      <c r="E19" s="250">
        <v>-1.5782602222066497E-2</v>
      </c>
      <c r="F19" s="20">
        <v>2164.2199999999993</v>
      </c>
      <c r="G19" s="27">
        <v>1698.86</v>
      </c>
      <c r="H19" s="861">
        <v>-465.36000000000007</v>
      </c>
      <c r="I19" s="285">
        <v>-0.21502435057434069</v>
      </c>
      <c r="J19" s="169">
        <v>0.13315540067456899</v>
      </c>
      <c r="K19" s="250">
        <v>0.10619985722162281</v>
      </c>
      <c r="L19" s="62">
        <v>607.57999999999993</v>
      </c>
      <c r="M19" s="63">
        <v>13.54999999999999</v>
      </c>
      <c r="N19" s="861">
        <v>-594.03000000000009</v>
      </c>
      <c r="O19" s="168">
        <v>-0.97769841008591474</v>
      </c>
      <c r="P19" s="169">
        <v>0.28073855707830075</v>
      </c>
      <c r="Q19" s="165">
        <v>7.9759368046807798E-3</v>
      </c>
      <c r="R19" s="62">
        <v>1556.6299999999997</v>
      </c>
      <c r="S19" s="65">
        <v>1685.3</v>
      </c>
      <c r="T19" s="861">
        <v>128.66999999999985</v>
      </c>
      <c r="U19" s="168">
        <v>8.2659334588181088E-2</v>
      </c>
      <c r="V19" s="167">
        <v>0.71925682231935761</v>
      </c>
      <c r="W19" s="165">
        <v>0.99201817689509442</v>
      </c>
      <c r="X19" s="62">
        <v>12.44</v>
      </c>
      <c r="Y19" s="63">
        <v>24.89</v>
      </c>
      <c r="Z19" s="861">
        <v>12.450000000000001</v>
      </c>
      <c r="AA19" s="285">
        <v>1.0008038585209005</v>
      </c>
      <c r="AB19" s="166">
        <v>5.7480293131012576E-3</v>
      </c>
      <c r="AC19" s="165">
        <v>1.4651001259668249E-2</v>
      </c>
      <c r="AD19" s="62">
        <v>1544.1899999999996</v>
      </c>
      <c r="AE19" s="63">
        <v>1660.4099999999999</v>
      </c>
      <c r="AF19" s="861">
        <v>116.22000000000004</v>
      </c>
      <c r="AG19" s="285">
        <v>7.5262759116430156E-2</v>
      </c>
      <c r="AH19" s="166">
        <v>0.71350879300625636</v>
      </c>
      <c r="AI19" s="165">
        <v>0.97736717563542608</v>
      </c>
      <c r="AJ19" s="62">
        <v>19664.740000000002</v>
      </c>
      <c r="AK19" s="65">
        <v>5513.78</v>
      </c>
      <c r="AL19" s="861">
        <v>-14150.959999999997</v>
      </c>
      <c r="AM19" s="285">
        <v>-0.71961083645143553</v>
      </c>
      <c r="AN19" s="167">
        <v>1.2098891673957477</v>
      </c>
      <c r="AO19" s="165">
        <v>0.34467975510132642</v>
      </c>
      <c r="AP19" s="62">
        <v>1165.9100000000001</v>
      </c>
      <c r="AQ19" s="63">
        <v>1847.2199999999998</v>
      </c>
      <c r="AR19" s="861">
        <v>681.30999999999983</v>
      </c>
      <c r="AS19" s="168">
        <v>0.58435899855048823</v>
      </c>
      <c r="AT19" s="166">
        <v>0.53872064762362437</v>
      </c>
      <c r="AU19" s="165">
        <v>1.0873291501359734</v>
      </c>
      <c r="AV19" s="62">
        <v>-27.389999999999986</v>
      </c>
      <c r="AW19" s="65">
        <v>-262.64999999999998</v>
      </c>
      <c r="AX19" s="861">
        <v>-235.26000000000005</v>
      </c>
      <c r="AY19" s="168">
        <v>-8.5892661555312202</v>
      </c>
      <c r="AZ19" s="166">
        <v>-2.3492379343173986E-2</v>
      </c>
      <c r="BA19" s="165">
        <v>-0.14218663721700719</v>
      </c>
      <c r="BB19" s="62">
        <v>1138.5199999999998</v>
      </c>
      <c r="BC19" s="63">
        <v>1584.57</v>
      </c>
      <c r="BD19" s="861">
        <v>446.04999999999995</v>
      </c>
      <c r="BE19" s="285">
        <v>0.39178055721462979</v>
      </c>
      <c r="BF19" s="166">
        <v>0.73140052549417656</v>
      </c>
      <c r="BG19" s="165">
        <v>0.94023022607250928</v>
      </c>
      <c r="BH19" s="62">
        <v>735.72</v>
      </c>
      <c r="BI19" s="63">
        <v>109.14999999999999</v>
      </c>
      <c r="BJ19" s="861">
        <v>-626.56999999999994</v>
      </c>
      <c r="BK19" s="285">
        <v>-0.85164192899472624</v>
      </c>
      <c r="BL19" s="166">
        <v>0.47644396091154601</v>
      </c>
      <c r="BM19" s="165">
        <v>6.5736775856565552E-2</v>
      </c>
      <c r="BN19" s="62">
        <v>442.61</v>
      </c>
      <c r="BO19" s="63">
        <v>526.44000000000005</v>
      </c>
      <c r="BP19" s="861">
        <v>83.830000000000041</v>
      </c>
      <c r="BQ19" s="285">
        <v>0.18939924538532804</v>
      </c>
      <c r="BR19" s="166">
        <v>2.7231941250229184E-2</v>
      </c>
      <c r="BS19" s="165">
        <v>3.2909040671833534E-2</v>
      </c>
      <c r="BT19" s="62">
        <v>-980.53</v>
      </c>
      <c r="BU19" s="65">
        <v>-3180.85</v>
      </c>
      <c r="BV19" s="861">
        <v>-2200.3200000000002</v>
      </c>
      <c r="BW19" s="168">
        <v>-2.2440108920685748</v>
      </c>
      <c r="BX19" s="166">
        <v>-0.63498015140623898</v>
      </c>
      <c r="BY19" s="165">
        <v>-1.9157015435946545</v>
      </c>
      <c r="BZ19" s="62">
        <v>0</v>
      </c>
      <c r="CA19" s="63">
        <v>-0.09</v>
      </c>
      <c r="CB19" s="861">
        <v>-0.09</v>
      </c>
      <c r="CC19" s="285" t="s">
        <v>549</v>
      </c>
      <c r="CD19" s="166">
        <v>0</v>
      </c>
      <c r="CE19" s="165">
        <v>-5.4203479863407232E-5</v>
      </c>
      <c r="CF19" s="62">
        <v>1186.0699999999997</v>
      </c>
      <c r="CG19" s="65">
        <v>950.61999999999989</v>
      </c>
      <c r="CH19" s="861">
        <v>-235.45</v>
      </c>
      <c r="CI19" s="285">
        <v>-0.19851273533602559</v>
      </c>
      <c r="CJ19" s="166">
        <v>0.76808553351595332</v>
      </c>
      <c r="CK19" s="165">
        <v>0.57252124475280197</v>
      </c>
      <c r="CL19" s="62">
        <v>1065.97</v>
      </c>
      <c r="CM19" s="63">
        <v>1822.81</v>
      </c>
      <c r="CN19" s="861">
        <v>756.84</v>
      </c>
      <c r="CO19" s="285">
        <v>0.71000121954651618</v>
      </c>
      <c r="CP19" s="166">
        <v>0.69031013023008847</v>
      </c>
      <c r="CQ19" s="165">
        <v>1.0978071681090815</v>
      </c>
      <c r="CR19" s="62">
        <v>-61.459999999999994</v>
      </c>
      <c r="CS19" s="65">
        <v>545.73</v>
      </c>
      <c r="CT19" s="861">
        <v>607.19000000000017</v>
      </c>
      <c r="CU19" s="285">
        <v>9.8794337780670372</v>
      </c>
      <c r="CV19" s="166">
        <v>-3.9800801714814892E-2</v>
      </c>
      <c r="CW19" s="165">
        <v>0.32867183406508033</v>
      </c>
      <c r="CX19" s="62">
        <v>-401.58</v>
      </c>
      <c r="CY19" s="65">
        <v>1413.0500000000002</v>
      </c>
      <c r="CZ19" s="861">
        <v>1814.63</v>
      </c>
      <c r="DA19" s="285">
        <v>4.5187260321729177</v>
      </c>
      <c r="DB19" s="166">
        <v>-2.4707537035464709E-2</v>
      </c>
      <c r="DC19" s="165">
        <v>8.8333181219767451E-2</v>
      </c>
      <c r="DD19" s="827">
        <v>1.2600651474235685</v>
      </c>
      <c r="DE19" s="826">
        <v>0.14897525310013801</v>
      </c>
    </row>
    <row r="20" spans="1:109" ht="13.5" thickTop="1">
      <c r="A20" s="5"/>
      <c r="B20" s="4" t="s">
        <v>551</v>
      </c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11"/>
      <c r="Y20" s="5"/>
      <c r="Z20" s="5"/>
      <c r="AA20" s="5"/>
      <c r="AB20" s="5"/>
      <c r="AC20" s="5"/>
      <c r="AD20" s="11"/>
      <c r="AE20" s="5"/>
      <c r="AF20" s="5"/>
      <c r="AG20" s="5"/>
      <c r="AH20" s="5"/>
      <c r="AI20" s="5"/>
      <c r="AJ20" s="9"/>
      <c r="AK20" s="6"/>
      <c r="AL20" s="6"/>
      <c r="AM20" s="6"/>
      <c r="AN20" s="9"/>
      <c r="AO20" s="6"/>
      <c r="AP20" s="9"/>
      <c r="AQ20" s="6"/>
      <c r="AR20" s="6"/>
      <c r="AS20" s="6"/>
      <c r="AT20" s="5"/>
      <c r="AU20" s="5"/>
      <c r="AV20" s="5"/>
      <c r="AW20" s="5"/>
      <c r="AX20" s="5"/>
      <c r="AY20" s="5"/>
      <c r="AZ20" s="5"/>
      <c r="BA20" s="5"/>
      <c r="BB20" s="11"/>
      <c r="BC20" s="5"/>
      <c r="BD20" s="5"/>
      <c r="BE20" s="5"/>
      <c r="BF20" s="5"/>
      <c r="BG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11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</row>
    <row r="21" spans="1:109">
      <c r="AJ21" s="41"/>
      <c r="AK21" s="42"/>
      <c r="AL21" s="42"/>
      <c r="AM21" s="42"/>
      <c r="AN21" s="41"/>
      <c r="AT21" s="34"/>
      <c r="AU21" s="34"/>
      <c r="AV21" s="34"/>
      <c r="AW21" s="34"/>
      <c r="AX21" s="34"/>
      <c r="AY21" s="34"/>
    </row>
    <row r="22" spans="1:109">
      <c r="AJ22" s="41"/>
      <c r="AK22" s="42"/>
      <c r="AL22" s="42"/>
      <c r="AM22" s="42"/>
      <c r="AN22" s="41"/>
      <c r="AT22" s="34"/>
      <c r="AU22" s="34"/>
      <c r="AV22" s="34"/>
      <c r="AW22" s="34"/>
      <c r="AX22" s="34"/>
      <c r="AY22" s="34"/>
    </row>
    <row r="23" spans="1:109">
      <c r="B23" s="34" t="s">
        <v>44</v>
      </c>
      <c r="X23" s="34" t="s">
        <v>45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  <c r="BB23" s="34" t="s">
        <v>52</v>
      </c>
      <c r="CL23" s="5" t="s">
        <v>390</v>
      </c>
    </row>
    <row r="24" spans="1:109">
      <c r="B24" s="34" t="s">
        <v>411</v>
      </c>
      <c r="X24" s="34" t="s">
        <v>47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</row>
    <row r="25" spans="1:109">
      <c r="B25" s="34" t="s">
        <v>410</v>
      </c>
      <c r="X25" s="34" t="s">
        <v>48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109">
      <c r="X26" s="34" t="s">
        <v>49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109">
      <c r="B27" s="34" t="s">
        <v>412</v>
      </c>
    </row>
    <row r="34" spans="2:109">
      <c r="C34" s="120"/>
      <c r="D34" s="120"/>
      <c r="E34" s="120"/>
      <c r="F34" s="120"/>
      <c r="G34" s="121"/>
      <c r="H34" s="120"/>
      <c r="I34" s="120"/>
      <c r="J34" s="120"/>
      <c r="K34" s="120"/>
    </row>
    <row r="35" spans="2:109">
      <c r="C35" s="120"/>
      <c r="D35" s="120"/>
      <c r="E35" s="120"/>
      <c r="F35" s="120"/>
      <c r="G35" s="121"/>
      <c r="H35" s="120"/>
      <c r="I35" s="120"/>
      <c r="J35" s="120"/>
      <c r="K35" s="120"/>
    </row>
    <row r="36" spans="2:109">
      <c r="C36" s="120"/>
      <c r="D36" s="120"/>
      <c r="E36" s="120"/>
      <c r="F36" s="120"/>
      <c r="G36" s="121"/>
      <c r="H36" s="120"/>
      <c r="I36" s="120"/>
      <c r="J36" s="120"/>
      <c r="K36" s="120"/>
    </row>
    <row r="37" spans="2:109">
      <c r="C37" s="120"/>
      <c r="D37" s="120"/>
      <c r="E37" s="120"/>
      <c r="F37" s="120"/>
      <c r="G37" s="121"/>
      <c r="H37" s="120"/>
      <c r="I37" s="120"/>
      <c r="J37" s="120"/>
      <c r="K37" s="120"/>
    </row>
    <row r="38" spans="2:109">
      <c r="C38" s="120"/>
      <c r="D38" s="120"/>
      <c r="E38" s="120"/>
      <c r="F38" s="120"/>
      <c r="G38" s="121"/>
      <c r="H38" s="120"/>
      <c r="I38" s="120"/>
      <c r="J38" s="120"/>
      <c r="K38" s="120"/>
    </row>
    <row r="39" spans="2:109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109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109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109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109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109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109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2:109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2:109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2:109">
      <c r="B48" s="5"/>
      <c r="C48" s="120"/>
      <c r="D48" s="120"/>
      <c r="E48" s="120"/>
      <c r="F48" s="120"/>
      <c r="G48" s="121"/>
      <c r="H48" s="120"/>
      <c r="I48" s="120"/>
      <c r="J48" s="120"/>
      <c r="K48" s="120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20"/>
      <c r="D49" s="120"/>
      <c r="E49" s="120"/>
      <c r="F49" s="120"/>
      <c r="G49" s="121"/>
      <c r="H49" s="120"/>
      <c r="I49" s="120"/>
      <c r="J49" s="120"/>
      <c r="K49" s="12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20"/>
      <c r="D50" s="120"/>
      <c r="E50" s="120"/>
      <c r="F50" s="120"/>
      <c r="G50" s="121"/>
      <c r="H50" s="120"/>
      <c r="I50" s="120"/>
      <c r="J50" s="120"/>
      <c r="K50" s="1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20"/>
      <c r="D51" s="120"/>
      <c r="E51" s="120"/>
      <c r="F51" s="120"/>
      <c r="G51" s="121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20"/>
      <c r="D52" s="120"/>
      <c r="E52" s="120"/>
      <c r="F52" s="120"/>
      <c r="G52" s="121"/>
      <c r="H52" s="120"/>
      <c r="I52" s="120"/>
      <c r="J52" s="120"/>
      <c r="K52" s="120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20"/>
      <c r="D53" s="120"/>
      <c r="E53" s="120"/>
      <c r="F53" s="120"/>
      <c r="G53" s="121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120"/>
      <c r="D54" s="120"/>
      <c r="E54" s="120"/>
      <c r="F54" s="120"/>
      <c r="G54" s="120"/>
      <c r="H54" s="120"/>
      <c r="I54" s="120"/>
      <c r="J54" s="120"/>
      <c r="K54" s="1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</sheetData>
  <sortState xmlns:xlrd2="http://schemas.microsoft.com/office/spreadsheetml/2017/richdata2" ref="A10:DE18">
    <sortCondition descending="1" ref="C10:C18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0.79998168889431442"/>
  </sheetPr>
  <dimension ref="A1:DL6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250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250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250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250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94" customFormat="1" ht="12" customHeight="1" thickBot="1">
      <c r="A9" s="1347"/>
      <c r="B9" s="1379">
        <v>1</v>
      </c>
      <c r="C9" s="1380"/>
      <c r="D9" s="1343"/>
      <c r="E9" s="1343"/>
      <c r="F9" s="1379">
        <v>2</v>
      </c>
      <c r="G9" s="1382"/>
      <c r="H9" s="1343"/>
      <c r="I9" s="1341"/>
      <c r="J9" s="1377" t="s">
        <v>37</v>
      </c>
      <c r="K9" s="1378"/>
      <c r="L9" s="1383">
        <v>3</v>
      </c>
      <c r="M9" s="1380"/>
      <c r="N9" s="1343"/>
      <c r="O9" s="1343"/>
      <c r="P9" s="1381" t="s">
        <v>41</v>
      </c>
      <c r="Q9" s="1384"/>
      <c r="R9" s="1379">
        <v>4</v>
      </c>
      <c r="S9" s="1382"/>
      <c r="T9" s="1343"/>
      <c r="U9" s="1343"/>
      <c r="V9" s="1377" t="s">
        <v>42</v>
      </c>
      <c r="W9" s="1378"/>
      <c r="X9" s="1379">
        <v>5</v>
      </c>
      <c r="Y9" s="1380"/>
      <c r="Z9" s="1341"/>
      <c r="AA9" s="1341"/>
      <c r="AB9" s="1381" t="s">
        <v>53</v>
      </c>
      <c r="AC9" s="1378"/>
      <c r="AD9" s="1379">
        <v>6</v>
      </c>
      <c r="AE9" s="1380"/>
      <c r="AF9" s="1341"/>
      <c r="AG9" s="1341"/>
      <c r="AH9" s="1381" t="s">
        <v>88</v>
      </c>
      <c r="AI9" s="1378"/>
      <c r="AJ9" s="1385">
        <v>7</v>
      </c>
      <c r="AK9" s="1383"/>
      <c r="AL9" s="1341"/>
      <c r="AM9" s="1341"/>
      <c r="AN9" s="1381" t="s">
        <v>89</v>
      </c>
      <c r="AO9" s="1378"/>
      <c r="AP9" s="1379">
        <v>8</v>
      </c>
      <c r="AQ9" s="1380"/>
      <c r="AR9" s="1341"/>
      <c r="AS9" s="1341"/>
      <c r="AT9" s="1381" t="s">
        <v>90</v>
      </c>
      <c r="AU9" s="1378"/>
      <c r="AV9" s="1379">
        <v>9</v>
      </c>
      <c r="AW9" s="1382"/>
      <c r="AX9" s="1341"/>
      <c r="AY9" s="1341"/>
      <c r="AZ9" s="1377" t="s">
        <v>91</v>
      </c>
      <c r="BA9" s="1378"/>
      <c r="BB9" s="1383">
        <v>10</v>
      </c>
      <c r="BC9" s="1380"/>
      <c r="BD9" s="1341"/>
      <c r="BE9" s="1341"/>
      <c r="BF9" s="1381" t="s">
        <v>92</v>
      </c>
      <c r="BG9" s="1384"/>
      <c r="BH9" s="1379">
        <v>11</v>
      </c>
      <c r="BI9" s="1382"/>
      <c r="BJ9" s="1341"/>
      <c r="BK9" s="1341"/>
      <c r="BL9" s="1381" t="s">
        <v>136</v>
      </c>
      <c r="BM9" s="1384"/>
      <c r="BN9" s="1379">
        <v>12</v>
      </c>
      <c r="BO9" s="1382"/>
      <c r="BP9" s="1341"/>
      <c r="BQ9" s="1341"/>
      <c r="BR9" s="1377" t="s">
        <v>137</v>
      </c>
      <c r="BS9" s="1378"/>
      <c r="BT9" s="1379">
        <v>13</v>
      </c>
      <c r="BU9" s="1380"/>
      <c r="BV9" s="1341"/>
      <c r="BW9" s="1341"/>
      <c r="BX9" s="1381" t="s">
        <v>138</v>
      </c>
      <c r="BY9" s="1378"/>
      <c r="BZ9" s="1379">
        <v>14</v>
      </c>
      <c r="CA9" s="1380"/>
      <c r="CB9" s="1341"/>
      <c r="CC9" s="1341"/>
      <c r="CD9" s="1381" t="s">
        <v>107</v>
      </c>
      <c r="CE9" s="1378"/>
      <c r="CF9" s="1379">
        <v>15</v>
      </c>
      <c r="CG9" s="1382"/>
      <c r="CH9" s="1341"/>
      <c r="CI9" s="1341"/>
      <c r="CJ9" s="1377" t="s">
        <v>108</v>
      </c>
      <c r="CK9" s="1378"/>
      <c r="CL9" s="1383">
        <v>16</v>
      </c>
      <c r="CM9" s="1380"/>
      <c r="CN9" s="1341"/>
      <c r="CO9" s="1341"/>
      <c r="CP9" s="1381" t="s">
        <v>109</v>
      </c>
      <c r="CQ9" s="1384"/>
      <c r="CR9" s="1379">
        <v>17</v>
      </c>
      <c r="CS9" s="1382"/>
      <c r="CT9" s="1341"/>
      <c r="CU9" s="1341"/>
      <c r="CV9" s="1377" t="s">
        <v>111</v>
      </c>
      <c r="CW9" s="1378"/>
      <c r="CX9" s="1379">
        <v>18</v>
      </c>
      <c r="CY9" s="1382"/>
      <c r="CZ9" s="1341"/>
      <c r="DA9" s="1341"/>
      <c r="DB9" s="1377" t="s">
        <v>139</v>
      </c>
      <c r="DC9" s="1378"/>
      <c r="DD9" s="1385">
        <v>19</v>
      </c>
      <c r="DE9" s="1386"/>
    </row>
    <row r="10" spans="1:116" s="6" customFormat="1" ht="19.5" customHeight="1">
      <c r="A10" s="708" t="s">
        <v>38</v>
      </c>
      <c r="B10" s="377">
        <v>4989.42</v>
      </c>
      <c r="C10" s="378">
        <v>2440.21</v>
      </c>
      <c r="D10" s="703">
        <v>-2549.21</v>
      </c>
      <c r="E10" s="336">
        <v>-0.51092311330775919</v>
      </c>
      <c r="F10" s="377">
        <v>582.66999999999996</v>
      </c>
      <c r="G10" s="700">
        <v>682.73</v>
      </c>
      <c r="H10" s="703">
        <v>100.06000000000006</v>
      </c>
      <c r="I10" s="352">
        <v>0.17172670636895682</v>
      </c>
      <c r="J10" s="693">
        <v>0.11678110882627639</v>
      </c>
      <c r="K10" s="620">
        <v>0.27978329733916346</v>
      </c>
      <c r="L10" s="377">
        <v>168.05</v>
      </c>
      <c r="M10" s="378">
        <v>173.63</v>
      </c>
      <c r="N10" s="703">
        <v>5.5799999999999841</v>
      </c>
      <c r="O10" s="352">
        <v>3.320440345135367E-2</v>
      </c>
      <c r="P10" s="693">
        <v>0.28841368184392541</v>
      </c>
      <c r="Q10" s="620">
        <v>0.25431722642918869</v>
      </c>
      <c r="R10" s="377">
        <v>414.63</v>
      </c>
      <c r="S10" s="700">
        <v>509.11</v>
      </c>
      <c r="T10" s="703">
        <v>94.480000000000018</v>
      </c>
      <c r="U10" s="352">
        <v>0.22786580806984544</v>
      </c>
      <c r="V10" s="693">
        <v>0.71160348052928768</v>
      </c>
      <c r="W10" s="620">
        <v>0.74569742064945144</v>
      </c>
      <c r="X10" s="377">
        <v>3.79</v>
      </c>
      <c r="Y10" s="378">
        <v>8.07</v>
      </c>
      <c r="Z10" s="703">
        <v>4.28</v>
      </c>
      <c r="AA10" s="352">
        <v>1.1292875989445912</v>
      </c>
      <c r="AB10" s="621">
        <v>6.5045394477148306E-3</v>
      </c>
      <c r="AC10" s="620">
        <v>1.1820192462613332E-2</v>
      </c>
      <c r="AD10" s="377">
        <v>410.84</v>
      </c>
      <c r="AE10" s="378">
        <v>501.03</v>
      </c>
      <c r="AF10" s="703">
        <v>90.19</v>
      </c>
      <c r="AG10" s="352">
        <v>0.21952584947911596</v>
      </c>
      <c r="AH10" s="621">
        <v>0.70509894108157278</v>
      </c>
      <c r="AI10" s="620">
        <v>0.73386258110819791</v>
      </c>
      <c r="AJ10" s="377">
        <v>57.89</v>
      </c>
      <c r="AK10" s="700">
        <v>22.14</v>
      </c>
      <c r="AL10" s="703">
        <v>-35.75</v>
      </c>
      <c r="AM10" s="352">
        <v>-0.61755052686128864</v>
      </c>
      <c r="AN10" s="621">
        <v>1.1602550997911581E-2</v>
      </c>
      <c r="AO10" s="620">
        <v>9.0729896197458415E-3</v>
      </c>
      <c r="AP10" s="377">
        <v>17.96</v>
      </c>
      <c r="AQ10" s="378">
        <v>8.0500000000000007</v>
      </c>
      <c r="AR10" s="703">
        <v>-9.91</v>
      </c>
      <c r="AS10" s="352">
        <v>-0.55178173719376389</v>
      </c>
      <c r="AT10" s="621">
        <v>3.0823622290490332E-2</v>
      </c>
      <c r="AU10" s="620">
        <v>1.1790898305333001E-2</v>
      </c>
      <c r="AV10" s="377">
        <v>-38.83</v>
      </c>
      <c r="AW10" s="700">
        <v>258.45</v>
      </c>
      <c r="AX10" s="703">
        <v>297.27999999999997</v>
      </c>
      <c r="AY10" s="352">
        <v>7.6559361318568113</v>
      </c>
      <c r="AZ10" s="621">
        <v>-2.1620267260579062</v>
      </c>
      <c r="BA10" s="620">
        <v>32.105590062111794</v>
      </c>
      <c r="BB10" s="377">
        <v>-20.88</v>
      </c>
      <c r="BC10" s="378">
        <v>266.5</v>
      </c>
      <c r="BD10" s="703">
        <v>287.38</v>
      </c>
      <c r="BE10" s="352">
        <v>13.763409961685824</v>
      </c>
      <c r="BF10" s="621">
        <v>-5.0358150640329932E-2</v>
      </c>
      <c r="BG10" s="620">
        <v>0.52346251301290481</v>
      </c>
      <c r="BH10" s="377">
        <v>-20.88</v>
      </c>
      <c r="BI10" s="378">
        <v>266.5</v>
      </c>
      <c r="BJ10" s="703">
        <v>287.38</v>
      </c>
      <c r="BK10" s="352">
        <v>13.763409961685824</v>
      </c>
      <c r="BL10" s="621">
        <v>-5.082270470256061E-2</v>
      </c>
      <c r="BM10" s="620">
        <v>0.53190427718899069</v>
      </c>
      <c r="BN10" s="377">
        <v>147.32</v>
      </c>
      <c r="BO10" s="378">
        <v>166.17</v>
      </c>
      <c r="BP10" s="703">
        <v>18.849999999999994</v>
      </c>
      <c r="BQ10" s="352">
        <v>0.12795275590551178</v>
      </c>
      <c r="BR10" s="621">
        <v>2.9526478027506201E-2</v>
      </c>
      <c r="BS10" s="620">
        <v>6.8096598243593778E-2</v>
      </c>
      <c r="BT10" s="377">
        <v>-241.76</v>
      </c>
      <c r="BU10" s="700">
        <v>-193.28</v>
      </c>
      <c r="BV10" s="703">
        <v>48.47999999999999</v>
      </c>
      <c r="BW10" s="352">
        <v>0.20052945069490399</v>
      </c>
      <c r="BX10" s="621">
        <v>-0.58845292571317298</v>
      </c>
      <c r="BY10" s="620">
        <v>-0.38576532343372655</v>
      </c>
      <c r="BZ10" s="377">
        <v>0</v>
      </c>
      <c r="CA10" s="378">
        <v>0</v>
      </c>
      <c r="CB10" s="703">
        <v>0</v>
      </c>
      <c r="CC10" s="352">
        <v>0</v>
      </c>
      <c r="CD10" s="621">
        <v>0</v>
      </c>
      <c r="CE10" s="620">
        <v>0</v>
      </c>
      <c r="CF10" s="377">
        <v>210.29</v>
      </c>
      <c r="CG10" s="700">
        <v>192.47</v>
      </c>
      <c r="CH10" s="703">
        <v>-17.819999999999993</v>
      </c>
      <c r="CI10" s="352">
        <v>-8.4740120785581782E-2</v>
      </c>
      <c r="CJ10" s="621">
        <v>0.51185376302210106</v>
      </c>
      <c r="CK10" s="620">
        <v>0.38414865377322716</v>
      </c>
      <c r="CL10" s="377">
        <v>358.04</v>
      </c>
      <c r="CM10" s="378">
        <v>944.21</v>
      </c>
      <c r="CN10" s="703">
        <v>586.17000000000007</v>
      </c>
      <c r="CO10" s="352">
        <v>1.6371634454250923</v>
      </c>
      <c r="CP10" s="621">
        <v>0.87148281569467445</v>
      </c>
      <c r="CQ10" s="620">
        <v>1.884537852024829</v>
      </c>
      <c r="CR10" s="377">
        <v>-62.58</v>
      </c>
      <c r="CS10" s="700">
        <v>11.84</v>
      </c>
      <c r="CT10" s="703">
        <v>74.42</v>
      </c>
      <c r="CU10" s="352">
        <v>1.1891978267817194</v>
      </c>
      <c r="CV10" s="621">
        <v>-0.15232207185278943</v>
      </c>
      <c r="CW10" s="620">
        <v>2.3631319481867353E-2</v>
      </c>
      <c r="CX10" s="377">
        <v>167.73</v>
      </c>
      <c r="CY10" s="700">
        <v>-720.72</v>
      </c>
      <c r="CZ10" s="703">
        <v>-888.45</v>
      </c>
      <c r="DA10" s="352">
        <v>-5.2969057413700593</v>
      </c>
      <c r="DB10" s="621">
        <v>3.361713385523768E-2</v>
      </c>
      <c r="DC10" s="620">
        <v>-0.29535162957286465</v>
      </c>
      <c r="DD10" s="804">
        <v>0.5917388764482524</v>
      </c>
      <c r="DE10" s="799">
        <v>2.4384767379198853</v>
      </c>
    </row>
    <row r="11" spans="1:116" s="6" customFormat="1" ht="19.5" customHeight="1">
      <c r="A11" s="708" t="s">
        <v>18</v>
      </c>
      <c r="B11" s="377">
        <v>200.25</v>
      </c>
      <c r="C11" s="378">
        <v>1006.94</v>
      </c>
      <c r="D11" s="703">
        <v>806.69</v>
      </c>
      <c r="E11" s="336">
        <v>4.0284144818976282</v>
      </c>
      <c r="F11" s="377">
        <v>-3.15</v>
      </c>
      <c r="G11" s="700">
        <v>402.92</v>
      </c>
      <c r="H11" s="703">
        <v>406.07</v>
      </c>
      <c r="I11" s="352">
        <v>128.91111111111113</v>
      </c>
      <c r="J11" s="693">
        <v>-1.5730337078651686E-2</v>
      </c>
      <c r="K11" s="620">
        <v>0.40014300752775733</v>
      </c>
      <c r="L11" s="377">
        <v>-22.87</v>
      </c>
      <c r="M11" s="378">
        <v>83.12</v>
      </c>
      <c r="N11" s="703">
        <v>105.99000000000001</v>
      </c>
      <c r="O11" s="352">
        <v>4.6344556187144734</v>
      </c>
      <c r="P11" s="693" t="s">
        <v>493</v>
      </c>
      <c r="Q11" s="620">
        <v>0.20629405341010623</v>
      </c>
      <c r="R11" s="377">
        <v>19.72</v>
      </c>
      <c r="S11" s="700">
        <v>319.8</v>
      </c>
      <c r="T11" s="703">
        <v>300.08000000000004</v>
      </c>
      <c r="U11" s="352">
        <v>15.217038539553755</v>
      </c>
      <c r="V11" s="693" t="s">
        <v>493</v>
      </c>
      <c r="W11" s="620">
        <v>0.7937059465898938</v>
      </c>
      <c r="X11" s="377">
        <v>0</v>
      </c>
      <c r="Y11" s="378">
        <v>38.020000000000003</v>
      </c>
      <c r="Z11" s="703">
        <v>38.020000000000003</v>
      </c>
      <c r="AA11" s="352" t="s">
        <v>549</v>
      </c>
      <c r="AB11" s="621" t="s">
        <v>493</v>
      </c>
      <c r="AC11" s="620">
        <v>9.4361163506403264E-2</v>
      </c>
      <c r="AD11" s="377">
        <v>19.72</v>
      </c>
      <c r="AE11" s="378">
        <v>281.77999999999997</v>
      </c>
      <c r="AF11" s="703">
        <v>262.05999999999995</v>
      </c>
      <c r="AG11" s="352">
        <v>13.289046653144014</v>
      </c>
      <c r="AH11" s="621" t="s">
        <v>493</v>
      </c>
      <c r="AI11" s="620">
        <v>0.69934478308349046</v>
      </c>
      <c r="AJ11" s="377">
        <v>785.87</v>
      </c>
      <c r="AK11" s="700">
        <v>64.81</v>
      </c>
      <c r="AL11" s="703">
        <v>-721.06</v>
      </c>
      <c r="AM11" s="352">
        <v>-0.91753088933284122</v>
      </c>
      <c r="AN11" s="621">
        <v>3.9244444444444446</v>
      </c>
      <c r="AO11" s="620">
        <v>6.4363318569130232E-2</v>
      </c>
      <c r="AP11" s="377">
        <v>227.72</v>
      </c>
      <c r="AQ11" s="378">
        <v>11.06</v>
      </c>
      <c r="AR11" s="703">
        <v>-216.66</v>
      </c>
      <c r="AS11" s="352">
        <v>-0.95143158264535388</v>
      </c>
      <c r="AT11" s="621" t="s">
        <v>493</v>
      </c>
      <c r="AU11" s="620">
        <v>2.7449617790132035E-2</v>
      </c>
      <c r="AV11" s="377">
        <v>-38.159999999999997</v>
      </c>
      <c r="AW11" s="700">
        <v>12.27</v>
      </c>
      <c r="AX11" s="703">
        <v>50.429999999999993</v>
      </c>
      <c r="AY11" s="352">
        <v>1.3215408805031446</v>
      </c>
      <c r="AZ11" s="621">
        <v>-0.16757421394695238</v>
      </c>
      <c r="BA11" s="620">
        <v>1.1094032549728752</v>
      </c>
      <c r="BB11" s="377">
        <v>189.55</v>
      </c>
      <c r="BC11" s="378">
        <v>23.33</v>
      </c>
      <c r="BD11" s="703">
        <v>-166.22000000000003</v>
      </c>
      <c r="BE11" s="352">
        <v>-0.8769190187285677</v>
      </c>
      <c r="BF11" s="621">
        <v>9.612068965517242</v>
      </c>
      <c r="BG11" s="620">
        <v>7.2951844903064403E-2</v>
      </c>
      <c r="BH11" s="377">
        <v>189.55</v>
      </c>
      <c r="BI11" s="378">
        <v>23.33</v>
      </c>
      <c r="BJ11" s="703">
        <v>-166.22000000000003</v>
      </c>
      <c r="BK11" s="352">
        <v>-0.8769190187285677</v>
      </c>
      <c r="BL11" s="621">
        <v>9.612068965517242</v>
      </c>
      <c r="BM11" s="620">
        <v>8.2795088366810987E-2</v>
      </c>
      <c r="BN11" s="377">
        <v>204.01</v>
      </c>
      <c r="BO11" s="378">
        <v>199.31</v>
      </c>
      <c r="BP11" s="703">
        <v>-4.6999999999999886</v>
      </c>
      <c r="BQ11" s="352">
        <v>-2.3038086368315225E-2</v>
      </c>
      <c r="BR11" s="621">
        <v>1.0187765293383271</v>
      </c>
      <c r="BS11" s="620">
        <v>0.19793632192583469</v>
      </c>
      <c r="BT11" s="377">
        <v>-17.53</v>
      </c>
      <c r="BU11" s="700">
        <v>11.06</v>
      </c>
      <c r="BV11" s="703">
        <v>28.590000000000003</v>
      </c>
      <c r="BW11" s="352">
        <v>1.6309184255561895</v>
      </c>
      <c r="BX11" s="621">
        <v>-0.88894523326572017</v>
      </c>
      <c r="BY11" s="620">
        <v>3.9250479097168008E-2</v>
      </c>
      <c r="BZ11" s="377">
        <v>0</v>
      </c>
      <c r="CA11" s="378">
        <v>-0.27</v>
      </c>
      <c r="CB11" s="703">
        <v>-0.27</v>
      </c>
      <c r="CC11" s="352" t="s">
        <v>549</v>
      </c>
      <c r="CD11" s="621">
        <v>0</v>
      </c>
      <c r="CE11" s="620">
        <v>-9.5819433600681395E-4</v>
      </c>
      <c r="CF11" s="377">
        <v>71.37</v>
      </c>
      <c r="CG11" s="700">
        <v>99.58</v>
      </c>
      <c r="CH11" s="703">
        <v>28.209999999999994</v>
      </c>
      <c r="CI11" s="352">
        <v>0.39526411657559185</v>
      </c>
      <c r="CJ11" s="621">
        <v>3.6191683569979722</v>
      </c>
      <c r="CK11" s="620">
        <v>0.35339626659095752</v>
      </c>
      <c r="CL11" s="377">
        <v>135.38999999999999</v>
      </c>
      <c r="CM11" s="378">
        <v>170.69</v>
      </c>
      <c r="CN11" s="703">
        <v>35.300000000000011</v>
      </c>
      <c r="CO11" s="352">
        <v>0.26072826648940112</v>
      </c>
      <c r="CP11" s="621">
        <v>6.8656186612576064</v>
      </c>
      <c r="CQ11" s="620">
        <v>0.6057562637518632</v>
      </c>
      <c r="CR11" s="377">
        <v>-7.79</v>
      </c>
      <c r="CS11" s="700">
        <v>37.619999999999997</v>
      </c>
      <c r="CT11" s="703">
        <v>45.41</v>
      </c>
      <c r="CU11" s="352">
        <v>5.8292682926829267</v>
      </c>
      <c r="CV11" s="621">
        <v>-0.39503042596348886</v>
      </c>
      <c r="CW11" s="620">
        <v>0.13350841081694939</v>
      </c>
      <c r="CX11" s="377">
        <v>-351.28</v>
      </c>
      <c r="CY11" s="700">
        <v>-60.22</v>
      </c>
      <c r="CZ11" s="703">
        <v>291.05999999999995</v>
      </c>
      <c r="DA11" s="352">
        <v>0.8285698018674561</v>
      </c>
      <c r="DB11" s="621">
        <v>-1.7542072409488139</v>
      </c>
      <c r="DC11" s="620">
        <v>-5.9804953621864256E-2</v>
      </c>
      <c r="DD11" s="804">
        <v>18.812880324543613</v>
      </c>
      <c r="DE11" s="799">
        <v>1.2137483142877423</v>
      </c>
      <c r="DF11" s="858"/>
      <c r="DG11" s="858"/>
    </row>
    <row r="12" spans="1:116" s="6" customFormat="1" ht="19.5" customHeight="1">
      <c r="A12" s="708" t="s">
        <v>494</v>
      </c>
      <c r="B12" s="377">
        <v>853</v>
      </c>
      <c r="C12" s="378">
        <v>794.17</v>
      </c>
      <c r="D12" s="703">
        <v>-58.830000000000041</v>
      </c>
      <c r="E12" s="336">
        <v>-6.8968347010551045E-2</v>
      </c>
      <c r="F12" s="377">
        <v>57.87</v>
      </c>
      <c r="G12" s="700">
        <v>0.3</v>
      </c>
      <c r="H12" s="703">
        <v>-57.57</v>
      </c>
      <c r="I12" s="352">
        <v>-0.99481596682218776</v>
      </c>
      <c r="J12" s="693">
        <v>6.7842907385697537E-2</v>
      </c>
      <c r="K12" s="620">
        <v>3.7775287406978354E-4</v>
      </c>
      <c r="L12" s="377">
        <v>17.03</v>
      </c>
      <c r="M12" s="378">
        <v>127.04</v>
      </c>
      <c r="N12" s="703">
        <v>110.01</v>
      </c>
      <c r="O12" s="352">
        <v>6.4597768643570168</v>
      </c>
      <c r="P12" s="693">
        <v>0.29428028339381374</v>
      </c>
      <c r="Q12" s="620">
        <v>423.4666666666667</v>
      </c>
      <c r="R12" s="377">
        <v>40.840000000000003</v>
      </c>
      <c r="S12" s="700">
        <v>-126.74</v>
      </c>
      <c r="T12" s="703">
        <v>-167.57999999999998</v>
      </c>
      <c r="U12" s="352">
        <v>-4.1033300685602345</v>
      </c>
      <c r="V12" s="693">
        <v>0.70571971660618638</v>
      </c>
      <c r="W12" s="620">
        <v>-422.46666666666664</v>
      </c>
      <c r="X12" s="377">
        <v>0</v>
      </c>
      <c r="Y12" s="378">
        <v>8.68</v>
      </c>
      <c r="Z12" s="703">
        <v>8.68</v>
      </c>
      <c r="AA12" s="352" t="s">
        <v>549</v>
      </c>
      <c r="AB12" s="621">
        <v>0</v>
      </c>
      <c r="AC12" s="620">
        <v>28.933333333333334</v>
      </c>
      <c r="AD12" s="377">
        <v>40.840000000000003</v>
      </c>
      <c r="AE12" s="378">
        <v>-135.41999999999999</v>
      </c>
      <c r="AF12" s="703">
        <v>-176.26</v>
      </c>
      <c r="AG12" s="352">
        <v>-4.3158667972575904</v>
      </c>
      <c r="AH12" s="621">
        <v>0.70571971660618638</v>
      </c>
      <c r="AI12" s="620">
        <v>-451.4</v>
      </c>
      <c r="AJ12" s="377">
        <v>0</v>
      </c>
      <c r="AK12" s="700">
        <v>0</v>
      </c>
      <c r="AL12" s="703">
        <v>0</v>
      </c>
      <c r="AM12" s="352">
        <v>0</v>
      </c>
      <c r="AN12" s="621">
        <v>0</v>
      </c>
      <c r="AO12" s="620">
        <v>0</v>
      </c>
      <c r="AP12" s="377">
        <v>0</v>
      </c>
      <c r="AQ12" s="378">
        <v>0</v>
      </c>
      <c r="AR12" s="703">
        <v>0</v>
      </c>
      <c r="AS12" s="352">
        <v>0</v>
      </c>
      <c r="AT12" s="621">
        <v>0</v>
      </c>
      <c r="AU12" s="620">
        <v>0</v>
      </c>
      <c r="AV12" s="377">
        <v>6.09</v>
      </c>
      <c r="AW12" s="700">
        <v>3.98</v>
      </c>
      <c r="AX12" s="703">
        <v>-2.11</v>
      </c>
      <c r="AY12" s="352">
        <v>-0.34646962233169126</v>
      </c>
      <c r="AZ12" s="621" t="s">
        <v>493</v>
      </c>
      <c r="BA12" s="620" t="s">
        <v>493</v>
      </c>
      <c r="BB12" s="377">
        <v>6.09</v>
      </c>
      <c r="BC12" s="378">
        <v>3.98</v>
      </c>
      <c r="BD12" s="703">
        <v>-2.11</v>
      </c>
      <c r="BE12" s="352">
        <v>-0.34646962233169126</v>
      </c>
      <c r="BF12" s="621">
        <v>0.14911851126346717</v>
      </c>
      <c r="BG12" s="620" t="s">
        <v>493</v>
      </c>
      <c r="BH12" s="377">
        <v>6.09</v>
      </c>
      <c r="BI12" s="378">
        <v>3.98</v>
      </c>
      <c r="BJ12" s="703">
        <v>-2.11</v>
      </c>
      <c r="BK12" s="352">
        <v>-0.34646962233169126</v>
      </c>
      <c r="BL12" s="621">
        <v>0.14911851126346717</v>
      </c>
      <c r="BM12" s="620" t="s">
        <v>493</v>
      </c>
      <c r="BN12" s="377">
        <v>22.95</v>
      </c>
      <c r="BO12" s="378">
        <v>79.459999999999994</v>
      </c>
      <c r="BP12" s="703">
        <v>56.509999999999991</v>
      </c>
      <c r="BQ12" s="352">
        <v>2.462309368191721</v>
      </c>
      <c r="BR12" s="621">
        <v>2.690504103165299E-2</v>
      </c>
      <c r="BS12" s="620">
        <v>0.10005414457861667</v>
      </c>
      <c r="BT12" s="377">
        <v>-15.97</v>
      </c>
      <c r="BU12" s="700">
        <v>-182.15</v>
      </c>
      <c r="BV12" s="703">
        <v>-166.18</v>
      </c>
      <c r="BW12" s="352">
        <v>-10.405760801502819</v>
      </c>
      <c r="BX12" s="621">
        <v>-0.39103819784524974</v>
      </c>
      <c r="BY12" s="620" t="s">
        <v>493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 t="s">
        <v>493</v>
      </c>
      <c r="CF12" s="377">
        <v>7.51</v>
      </c>
      <c r="CG12" s="700">
        <v>1.37</v>
      </c>
      <c r="CH12" s="703">
        <v>-6.14</v>
      </c>
      <c r="CI12" s="352">
        <v>-0.81757656458055927</v>
      </c>
      <c r="CJ12" s="621">
        <v>0.18388834476003915</v>
      </c>
      <c r="CK12" s="620" t="s">
        <v>493</v>
      </c>
      <c r="CL12" s="377">
        <v>10.97</v>
      </c>
      <c r="CM12" s="378">
        <v>1.79</v>
      </c>
      <c r="CN12" s="703">
        <v>-9.18</v>
      </c>
      <c r="CO12" s="352">
        <v>-0.83682771194165895</v>
      </c>
      <c r="CP12" s="621">
        <v>0.2686092066601371</v>
      </c>
      <c r="CQ12" s="620" t="s">
        <v>493</v>
      </c>
      <c r="CR12" s="377">
        <v>28.73</v>
      </c>
      <c r="CS12" s="700">
        <v>43.57</v>
      </c>
      <c r="CT12" s="703">
        <v>14.84</v>
      </c>
      <c r="CU12" s="352">
        <v>0.51653324051514093</v>
      </c>
      <c r="CV12" s="621">
        <v>0.70347698334965714</v>
      </c>
      <c r="CW12" s="620" t="s">
        <v>493</v>
      </c>
      <c r="CX12" s="377">
        <v>3.52</v>
      </c>
      <c r="CY12" s="700">
        <v>-3.98</v>
      </c>
      <c r="CZ12" s="703">
        <v>-7.5</v>
      </c>
      <c r="DA12" s="352">
        <v>-2.1306818181818183</v>
      </c>
      <c r="DB12" s="621">
        <v>4.126611957796014E-3</v>
      </c>
      <c r="DC12" s="620">
        <v>-5.0115214626591286E-3</v>
      </c>
      <c r="DD12" s="804">
        <v>0.91405484818805083</v>
      </c>
      <c r="DE12" s="799">
        <v>0.97060995421651164</v>
      </c>
      <c r="DF12" s="860"/>
    </row>
    <row r="13" spans="1:116" s="6" customFormat="1" ht="19.5" customHeight="1">
      <c r="A13" s="708" t="s">
        <v>246</v>
      </c>
      <c r="B13" s="377">
        <v>657.98</v>
      </c>
      <c r="C13" s="378">
        <v>760.2</v>
      </c>
      <c r="D13" s="703">
        <v>102.22000000000003</v>
      </c>
      <c r="E13" s="336">
        <v>0.15535426608711514</v>
      </c>
      <c r="F13" s="377">
        <v>657.98</v>
      </c>
      <c r="G13" s="700">
        <v>760.2</v>
      </c>
      <c r="H13" s="703">
        <v>102.22000000000003</v>
      </c>
      <c r="I13" s="352">
        <v>0.15535426608711514</v>
      </c>
      <c r="J13" s="693">
        <v>1</v>
      </c>
      <c r="K13" s="620">
        <v>1</v>
      </c>
      <c r="L13" s="377">
        <v>-295.08999999999997</v>
      </c>
      <c r="M13" s="378">
        <v>-131.59</v>
      </c>
      <c r="N13" s="703">
        <v>163.49999999999997</v>
      </c>
      <c r="O13" s="352">
        <v>0.55406825036429563</v>
      </c>
      <c r="P13" s="693">
        <v>-0.44847867716343959</v>
      </c>
      <c r="Q13" s="620">
        <v>-0.17309918442515126</v>
      </c>
      <c r="R13" s="377">
        <v>953.07</v>
      </c>
      <c r="S13" s="700">
        <v>891.78</v>
      </c>
      <c r="T13" s="703">
        <v>-61.290000000000077</v>
      </c>
      <c r="U13" s="352">
        <v>-6.4307973181403327E-2</v>
      </c>
      <c r="V13" s="693">
        <v>1.4484786771634397</v>
      </c>
      <c r="W13" s="620">
        <v>1.1730860299921073</v>
      </c>
      <c r="X13" s="377">
        <v>5.23</v>
      </c>
      <c r="Y13" s="378">
        <v>4</v>
      </c>
      <c r="Z13" s="703">
        <v>-1.2300000000000004</v>
      </c>
      <c r="AA13" s="352">
        <v>-0.2351816443594647</v>
      </c>
      <c r="AB13" s="621">
        <v>7.9485698653454524E-3</v>
      </c>
      <c r="AC13" s="620">
        <v>5.2617732175743222E-3</v>
      </c>
      <c r="AD13" s="377">
        <v>947.84</v>
      </c>
      <c r="AE13" s="378">
        <v>887.79</v>
      </c>
      <c r="AF13" s="703">
        <v>-60.050000000000068</v>
      </c>
      <c r="AG13" s="352">
        <v>-6.3354574611748884E-2</v>
      </c>
      <c r="AH13" s="621">
        <v>1.4405301072980943</v>
      </c>
      <c r="AI13" s="620">
        <v>1.1678374112075769</v>
      </c>
      <c r="AJ13" s="377">
        <v>325.12</v>
      </c>
      <c r="AK13" s="700">
        <v>179.81</v>
      </c>
      <c r="AL13" s="703">
        <v>-145.31</v>
      </c>
      <c r="AM13" s="352">
        <v>-0.44694266732283466</v>
      </c>
      <c r="AN13" s="621">
        <v>0.49411836226025108</v>
      </c>
      <c r="AO13" s="620">
        <v>0.23652986056300973</v>
      </c>
      <c r="AP13" s="377">
        <v>325.12</v>
      </c>
      <c r="AQ13" s="378">
        <v>179.81</v>
      </c>
      <c r="AR13" s="703">
        <v>-145.31</v>
      </c>
      <c r="AS13" s="352">
        <v>-0.44694266732283466</v>
      </c>
      <c r="AT13" s="621">
        <v>0.49411836226025108</v>
      </c>
      <c r="AU13" s="620">
        <v>0.23652986056300973</v>
      </c>
      <c r="AV13" s="377">
        <v>161.44999999999999</v>
      </c>
      <c r="AW13" s="700">
        <v>176.44</v>
      </c>
      <c r="AX13" s="703">
        <v>14.990000000000009</v>
      </c>
      <c r="AY13" s="352">
        <v>9.2846082378445396E-2</v>
      </c>
      <c r="AZ13" s="621">
        <v>0.49658587598425191</v>
      </c>
      <c r="BA13" s="620">
        <v>0.98125799454980256</v>
      </c>
      <c r="BB13" s="377">
        <v>486.57</v>
      </c>
      <c r="BC13" s="378">
        <v>356.25</v>
      </c>
      <c r="BD13" s="703">
        <v>-130.32</v>
      </c>
      <c r="BE13" s="352">
        <v>-0.26783402182625315</v>
      </c>
      <c r="BF13" s="621">
        <v>0.51052913217287288</v>
      </c>
      <c r="BG13" s="620">
        <v>0.39948193500639173</v>
      </c>
      <c r="BH13" s="377">
        <v>486.57</v>
      </c>
      <c r="BI13" s="378">
        <v>356.25</v>
      </c>
      <c r="BJ13" s="703">
        <v>-130.32</v>
      </c>
      <c r="BK13" s="352">
        <v>-0.26783402182625315</v>
      </c>
      <c r="BL13" s="621">
        <v>0.51334613436866983</v>
      </c>
      <c r="BM13" s="620">
        <v>0.40127732909809755</v>
      </c>
      <c r="BN13" s="377">
        <v>71.209999999999994</v>
      </c>
      <c r="BO13" s="378">
        <v>88.42</v>
      </c>
      <c r="BP13" s="703">
        <v>17.210000000000008</v>
      </c>
      <c r="BQ13" s="352">
        <v>0.24167953939053516</v>
      </c>
      <c r="BR13" s="621">
        <v>0.10822517401744733</v>
      </c>
      <c r="BS13" s="620">
        <v>0.1163114969744804</v>
      </c>
      <c r="BT13" s="377">
        <v>71.209999999999994</v>
      </c>
      <c r="BU13" s="700">
        <v>88.42</v>
      </c>
      <c r="BV13" s="703">
        <v>17.210000000000008</v>
      </c>
      <c r="BW13" s="352">
        <v>0.24167953939053516</v>
      </c>
      <c r="BX13" s="621">
        <v>7.5128713706954744E-2</v>
      </c>
      <c r="BY13" s="620">
        <v>9.9595625091519396E-2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48.35</v>
      </c>
      <c r="CG13" s="700">
        <v>68.58</v>
      </c>
      <c r="CH13" s="703">
        <v>20.229999999999997</v>
      </c>
      <c r="CI13" s="352">
        <v>0.41840744570837635</v>
      </c>
      <c r="CJ13" s="621">
        <v>5.1010719108710328E-2</v>
      </c>
      <c r="CK13" s="620">
        <v>7.7247997837326401E-2</v>
      </c>
      <c r="CL13" s="377">
        <v>199.19</v>
      </c>
      <c r="CM13" s="378">
        <v>135.04</v>
      </c>
      <c r="CN13" s="703">
        <v>-64.150000000000006</v>
      </c>
      <c r="CO13" s="352">
        <v>-0.32205431999598377</v>
      </c>
      <c r="CP13" s="621">
        <v>0.21015150236326804</v>
      </c>
      <c r="CQ13" s="620">
        <v>0.15210804356886201</v>
      </c>
      <c r="CR13" s="377">
        <v>0</v>
      </c>
      <c r="CS13" s="700">
        <v>0</v>
      </c>
      <c r="CT13" s="703">
        <v>0</v>
      </c>
      <c r="CU13" s="352">
        <v>0</v>
      </c>
      <c r="CV13" s="621">
        <v>0</v>
      </c>
      <c r="CW13" s="620">
        <v>0</v>
      </c>
      <c r="CX13" s="377">
        <v>142.52000000000001</v>
      </c>
      <c r="CY13" s="700">
        <v>239.5</v>
      </c>
      <c r="CZ13" s="703">
        <v>96.97999999999999</v>
      </c>
      <c r="DA13" s="352">
        <v>0.68046589952287384</v>
      </c>
      <c r="DB13" s="621">
        <v>0.21660232833824739</v>
      </c>
      <c r="DC13" s="620">
        <v>0.31504867140226256</v>
      </c>
      <c r="DD13" s="804">
        <v>0.84963706954760299</v>
      </c>
      <c r="DE13" s="799">
        <v>0.73022899559580534</v>
      </c>
      <c r="DF13" s="825"/>
      <c r="DG13" s="858"/>
    </row>
    <row r="14" spans="1:116" s="6" customFormat="1" ht="19.5" customHeight="1">
      <c r="A14" s="708" t="s">
        <v>264</v>
      </c>
      <c r="B14" s="377">
        <v>506.57</v>
      </c>
      <c r="C14" s="378">
        <v>397.71</v>
      </c>
      <c r="D14" s="703">
        <v>-108.86000000000001</v>
      </c>
      <c r="E14" s="336">
        <v>-0.21489626310282886</v>
      </c>
      <c r="F14" s="377">
        <v>52.71</v>
      </c>
      <c r="G14" s="700">
        <v>45.93</v>
      </c>
      <c r="H14" s="703">
        <v>-6.7800000000000011</v>
      </c>
      <c r="I14" s="352">
        <v>-0.12862834376778601</v>
      </c>
      <c r="J14" s="693">
        <v>0.10405274690565963</v>
      </c>
      <c r="K14" s="620">
        <v>0.1154861582560157</v>
      </c>
      <c r="L14" s="377">
        <v>-213.82</v>
      </c>
      <c r="M14" s="378">
        <v>27.98</v>
      </c>
      <c r="N14" s="703">
        <v>241.79999999999998</v>
      </c>
      <c r="O14" s="352">
        <v>1.1308577308016088</v>
      </c>
      <c r="P14" s="693">
        <v>-4.0565357617150442</v>
      </c>
      <c r="Q14" s="620">
        <v>0.60918789462225131</v>
      </c>
      <c r="R14" s="377">
        <v>266.52999999999997</v>
      </c>
      <c r="S14" s="700">
        <v>17.95</v>
      </c>
      <c r="T14" s="703">
        <v>-248.57999999999998</v>
      </c>
      <c r="U14" s="352">
        <v>-0.93265298465463553</v>
      </c>
      <c r="V14" s="693">
        <v>5.0565357617150442</v>
      </c>
      <c r="W14" s="620">
        <v>0.39081210537774874</v>
      </c>
      <c r="X14" s="377">
        <v>0</v>
      </c>
      <c r="Y14" s="378">
        <v>0</v>
      </c>
      <c r="Z14" s="703">
        <v>0</v>
      </c>
      <c r="AA14" s="352">
        <v>0</v>
      </c>
      <c r="AB14" s="621">
        <v>0</v>
      </c>
      <c r="AC14" s="620">
        <v>0</v>
      </c>
      <c r="AD14" s="377">
        <v>266.52999999999997</v>
      </c>
      <c r="AE14" s="378">
        <v>17.95</v>
      </c>
      <c r="AF14" s="703">
        <v>-248.57999999999998</v>
      </c>
      <c r="AG14" s="352">
        <v>-0.93265298465463553</v>
      </c>
      <c r="AH14" s="621">
        <v>5.0565357617150442</v>
      </c>
      <c r="AI14" s="620">
        <v>0.39081210537774874</v>
      </c>
      <c r="AJ14" s="377">
        <v>715.23</v>
      </c>
      <c r="AK14" s="700">
        <v>0</v>
      </c>
      <c r="AL14" s="703">
        <v>-715.23</v>
      </c>
      <c r="AM14" s="352">
        <v>-1</v>
      </c>
      <c r="AN14" s="621">
        <v>1.4119075349902284</v>
      </c>
      <c r="AO14" s="620">
        <v>0</v>
      </c>
      <c r="AP14" s="377">
        <v>177.24</v>
      </c>
      <c r="AQ14" s="378">
        <v>0</v>
      </c>
      <c r="AR14" s="703">
        <v>-177.24</v>
      </c>
      <c r="AS14" s="352">
        <v>-1</v>
      </c>
      <c r="AT14" s="621">
        <v>3.3625498007968129</v>
      </c>
      <c r="AU14" s="620">
        <v>0</v>
      </c>
      <c r="AV14" s="377">
        <v>-61.04</v>
      </c>
      <c r="AW14" s="700">
        <v>168.01</v>
      </c>
      <c r="AX14" s="703">
        <v>229.04999999999998</v>
      </c>
      <c r="AY14" s="352">
        <v>3.7524574049803405</v>
      </c>
      <c r="AZ14" s="621">
        <v>-0.34439178515007896</v>
      </c>
      <c r="BA14" s="620" t="s">
        <v>493</v>
      </c>
      <c r="BB14" s="377">
        <v>116.2</v>
      </c>
      <c r="BC14" s="378">
        <v>168.01</v>
      </c>
      <c r="BD14" s="703">
        <v>51.809999999999988</v>
      </c>
      <c r="BE14" s="352">
        <v>0.44586919104991385</v>
      </c>
      <c r="BF14" s="621">
        <v>0.43597343638614794</v>
      </c>
      <c r="BG14" s="620">
        <v>9.3598885793871869</v>
      </c>
      <c r="BH14" s="377">
        <v>116.2</v>
      </c>
      <c r="BI14" s="378">
        <v>168.01</v>
      </c>
      <c r="BJ14" s="703">
        <v>51.809999999999988</v>
      </c>
      <c r="BK14" s="352">
        <v>0.44586919104991385</v>
      </c>
      <c r="BL14" s="621">
        <v>0.43597343638614794</v>
      </c>
      <c r="BM14" s="620">
        <v>9.3598885793871869</v>
      </c>
      <c r="BN14" s="377">
        <v>44.32</v>
      </c>
      <c r="BO14" s="378">
        <v>35.880000000000003</v>
      </c>
      <c r="BP14" s="703">
        <v>-8.4399999999999977</v>
      </c>
      <c r="BQ14" s="352">
        <v>-0.19043321299638985</v>
      </c>
      <c r="BR14" s="621">
        <v>8.7490376453402297E-2</v>
      </c>
      <c r="BS14" s="620">
        <v>9.0216489401825459E-2</v>
      </c>
      <c r="BT14" s="377">
        <v>8.99</v>
      </c>
      <c r="BU14" s="700">
        <v>-214.71</v>
      </c>
      <c r="BV14" s="703">
        <v>-223.70000000000002</v>
      </c>
      <c r="BW14" s="352">
        <v>-24.883203559510569</v>
      </c>
      <c r="BX14" s="621">
        <v>3.3729786515589243E-2</v>
      </c>
      <c r="BY14" s="620">
        <v>-11.961559888579387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107.21</v>
      </c>
      <c r="CG14" s="700">
        <v>18.84</v>
      </c>
      <c r="CH14" s="703">
        <v>-88.36999999999999</v>
      </c>
      <c r="CI14" s="352">
        <v>-0.82427012405559175</v>
      </c>
      <c r="CJ14" s="621">
        <v>0.40224364987055866</v>
      </c>
      <c r="CK14" s="620">
        <v>1.0495821727019499</v>
      </c>
      <c r="CL14" s="377">
        <v>70.709999999999994</v>
      </c>
      <c r="CM14" s="378">
        <v>59.43</v>
      </c>
      <c r="CN14" s="703">
        <v>-11.279999999999994</v>
      </c>
      <c r="CO14" s="352">
        <v>-0.15952481968604151</v>
      </c>
      <c r="CP14" s="621">
        <v>0.26529846546355007</v>
      </c>
      <c r="CQ14" s="620">
        <v>3.3108635097493035</v>
      </c>
      <c r="CR14" s="377">
        <v>5.59</v>
      </c>
      <c r="CS14" s="700">
        <v>-13.23</v>
      </c>
      <c r="CT14" s="703">
        <v>-18.82</v>
      </c>
      <c r="CU14" s="352">
        <v>-3.3667262969588552</v>
      </c>
      <c r="CV14" s="621">
        <v>2.0973248790004881E-2</v>
      </c>
      <c r="CW14" s="620">
        <v>-0.73704735376044572</v>
      </c>
      <c r="CX14" s="377">
        <v>-42.17</v>
      </c>
      <c r="CY14" s="700">
        <v>-0.39</v>
      </c>
      <c r="CZ14" s="703">
        <v>41.78</v>
      </c>
      <c r="DA14" s="352">
        <v>0.99075171923168126</v>
      </c>
      <c r="DB14" s="621">
        <v>-8.3246145646208816E-2</v>
      </c>
      <c r="DC14" s="620">
        <v>-9.8061401523723323E-4</v>
      </c>
      <c r="DD14" s="804">
        <v>1.1582561062544554</v>
      </c>
      <c r="DE14" s="799">
        <v>1.0217270194986072</v>
      </c>
      <c r="DF14" s="825"/>
      <c r="DG14" s="858"/>
    </row>
    <row r="15" spans="1:116" s="6" customFormat="1" ht="19.5" customHeight="1">
      <c r="A15" s="708" t="s">
        <v>20</v>
      </c>
      <c r="B15" s="377">
        <v>117.17</v>
      </c>
      <c r="C15" s="378">
        <v>214.5</v>
      </c>
      <c r="D15" s="703">
        <v>97.33</v>
      </c>
      <c r="E15" s="336">
        <v>0.83067338055816331</v>
      </c>
      <c r="F15" s="377">
        <v>117.17</v>
      </c>
      <c r="G15" s="700">
        <v>214.5</v>
      </c>
      <c r="H15" s="703">
        <v>97.33</v>
      </c>
      <c r="I15" s="352">
        <v>0.83067338055816331</v>
      </c>
      <c r="J15" s="693">
        <v>1</v>
      </c>
      <c r="K15" s="620">
        <v>1</v>
      </c>
      <c r="L15" s="377">
        <v>-55.19</v>
      </c>
      <c r="M15" s="378">
        <v>-7.0000000000000007E-2</v>
      </c>
      <c r="N15" s="703">
        <v>55.12</v>
      </c>
      <c r="O15" s="352">
        <v>0.99873165428519661</v>
      </c>
      <c r="P15" s="693">
        <v>-0.47102500640095585</v>
      </c>
      <c r="Q15" s="620">
        <v>-3.2634032634032639E-4</v>
      </c>
      <c r="R15" s="377">
        <v>172.36</v>
      </c>
      <c r="S15" s="700">
        <v>214.56</v>
      </c>
      <c r="T15" s="703">
        <v>42.199999999999989</v>
      </c>
      <c r="U15" s="352">
        <v>0.24483638895335336</v>
      </c>
      <c r="V15" s="693">
        <v>1.471025006400956</v>
      </c>
      <c r="W15" s="620">
        <v>1.0002797202797202</v>
      </c>
      <c r="X15" s="377">
        <v>7.07</v>
      </c>
      <c r="Y15" s="378">
        <v>2.09</v>
      </c>
      <c r="Z15" s="703">
        <v>-4.9800000000000004</v>
      </c>
      <c r="AA15" s="352">
        <v>-0.70438472418670439</v>
      </c>
      <c r="AB15" s="621">
        <v>6.0339677391823845E-2</v>
      </c>
      <c r="AC15" s="620">
        <v>9.7435897435897423E-3</v>
      </c>
      <c r="AD15" s="377">
        <v>165.28</v>
      </c>
      <c r="AE15" s="378">
        <v>212.47</v>
      </c>
      <c r="AF15" s="703">
        <v>47.19</v>
      </c>
      <c r="AG15" s="352">
        <v>0.28551548886737654</v>
      </c>
      <c r="AH15" s="621">
        <v>1.4105999829307843</v>
      </c>
      <c r="AI15" s="620">
        <v>0.99053613053613054</v>
      </c>
      <c r="AJ15" s="377">
        <v>33.47</v>
      </c>
      <c r="AK15" s="700">
        <v>0</v>
      </c>
      <c r="AL15" s="703">
        <v>-33.47</v>
      </c>
      <c r="AM15" s="352">
        <v>-1</v>
      </c>
      <c r="AN15" s="621">
        <v>0.28565332422975165</v>
      </c>
      <c r="AO15" s="620">
        <v>0</v>
      </c>
      <c r="AP15" s="377">
        <v>33.47</v>
      </c>
      <c r="AQ15" s="378">
        <v>0</v>
      </c>
      <c r="AR15" s="703">
        <v>-33.47</v>
      </c>
      <c r="AS15" s="352">
        <v>-1</v>
      </c>
      <c r="AT15" s="621">
        <v>0.28565332422975165</v>
      </c>
      <c r="AU15" s="620">
        <v>0</v>
      </c>
      <c r="AV15" s="377">
        <v>-239.69</v>
      </c>
      <c r="AW15" s="700">
        <v>-31.48</v>
      </c>
      <c r="AX15" s="703">
        <v>208.21</v>
      </c>
      <c r="AY15" s="352">
        <v>0.86866369060035886</v>
      </c>
      <c r="AZ15" s="621">
        <v>-7.1613385121003885</v>
      </c>
      <c r="BA15" s="620" t="s">
        <v>493</v>
      </c>
      <c r="BB15" s="377">
        <v>-206.22</v>
      </c>
      <c r="BC15" s="378">
        <v>-31.48</v>
      </c>
      <c r="BD15" s="703">
        <v>174.74</v>
      </c>
      <c r="BE15" s="352">
        <v>0.84734749296867429</v>
      </c>
      <c r="BF15" s="621">
        <v>-1.1964492921791599</v>
      </c>
      <c r="BG15" s="620">
        <v>-0.14671886651752425</v>
      </c>
      <c r="BH15" s="377">
        <v>-206.22</v>
      </c>
      <c r="BI15" s="378">
        <v>-31.48</v>
      </c>
      <c r="BJ15" s="703">
        <v>174.74</v>
      </c>
      <c r="BK15" s="352">
        <v>0.84734749296867429</v>
      </c>
      <c r="BL15" s="621">
        <v>-1.2477008712487898</v>
      </c>
      <c r="BM15" s="620">
        <v>-0.14816209347201958</v>
      </c>
      <c r="BN15" s="377">
        <v>5.81</v>
      </c>
      <c r="BO15" s="378">
        <v>6.13</v>
      </c>
      <c r="BP15" s="703">
        <v>0.32000000000000028</v>
      </c>
      <c r="BQ15" s="352">
        <v>5.5077452667814164E-2</v>
      </c>
      <c r="BR15" s="621">
        <v>4.9586071520013653E-2</v>
      </c>
      <c r="BS15" s="620">
        <v>2.8578088578088578E-2</v>
      </c>
      <c r="BT15" s="377">
        <v>5.81</v>
      </c>
      <c r="BU15" s="700">
        <v>6.13</v>
      </c>
      <c r="BV15" s="703">
        <v>0.32000000000000028</v>
      </c>
      <c r="BW15" s="352">
        <v>5.5077452667814164E-2</v>
      </c>
      <c r="BX15" s="621">
        <v>3.5152468538238141E-2</v>
      </c>
      <c r="BY15" s="620">
        <v>2.885113192450699E-2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31.72</v>
      </c>
      <c r="CG15" s="700">
        <v>53.95</v>
      </c>
      <c r="CH15" s="703">
        <v>22.230000000000004</v>
      </c>
      <c r="CI15" s="352">
        <v>0.70081967213114771</v>
      </c>
      <c r="CJ15" s="621">
        <v>0.19191674733785091</v>
      </c>
      <c r="CK15" s="620">
        <v>0.25391820021650119</v>
      </c>
      <c r="CL15" s="377">
        <v>37.130000000000003</v>
      </c>
      <c r="CM15" s="378">
        <v>56.5</v>
      </c>
      <c r="CN15" s="703">
        <v>19.369999999999997</v>
      </c>
      <c r="CO15" s="352">
        <v>0.52168058173983289</v>
      </c>
      <c r="CP15" s="621">
        <v>0.22464908034849954</v>
      </c>
      <c r="CQ15" s="620">
        <v>0.26591989457335152</v>
      </c>
      <c r="CR15" s="377">
        <v>-150.47</v>
      </c>
      <c r="CS15" s="700">
        <v>-18.73</v>
      </c>
      <c r="CT15" s="703">
        <v>131.74</v>
      </c>
      <c r="CU15" s="352">
        <v>0.87552336013823362</v>
      </c>
      <c r="CV15" s="621">
        <v>-0.91039448209099705</v>
      </c>
      <c r="CW15" s="620">
        <v>-8.8153621687767691E-2</v>
      </c>
      <c r="CX15" s="377">
        <v>447.31</v>
      </c>
      <c r="CY15" s="700">
        <v>146.1</v>
      </c>
      <c r="CZ15" s="703">
        <v>-301.21000000000004</v>
      </c>
      <c r="DA15" s="352">
        <v>-0.67338087679685232</v>
      </c>
      <c r="DB15" s="621">
        <v>3.8176154305709651</v>
      </c>
      <c r="DC15" s="620">
        <v>0.68111888111888108</v>
      </c>
      <c r="DD15" s="804">
        <v>-1.7063770571151984</v>
      </c>
      <c r="DE15" s="799">
        <v>0.31237351155457244</v>
      </c>
      <c r="DF15" s="825"/>
      <c r="DG15" s="858"/>
    </row>
    <row r="16" spans="1:116" s="6" customFormat="1" ht="19.5" customHeight="1">
      <c r="A16" s="708" t="s">
        <v>6</v>
      </c>
      <c r="B16" s="377">
        <v>9.49</v>
      </c>
      <c r="C16" s="378">
        <v>13.59</v>
      </c>
      <c r="D16" s="703">
        <v>4.0999999999999996</v>
      </c>
      <c r="E16" s="336">
        <v>0.43203371970495252</v>
      </c>
      <c r="F16" s="377">
        <v>1.8</v>
      </c>
      <c r="G16" s="700">
        <v>2.58</v>
      </c>
      <c r="H16" s="703">
        <v>0.78</v>
      </c>
      <c r="I16" s="352">
        <v>0.43333333333333335</v>
      </c>
      <c r="J16" s="693">
        <v>0.18967334035827185</v>
      </c>
      <c r="K16" s="620">
        <v>0.18984547461368653</v>
      </c>
      <c r="L16" s="377">
        <v>-4.09</v>
      </c>
      <c r="M16" s="378">
        <v>-11.09</v>
      </c>
      <c r="N16" s="703">
        <v>-7</v>
      </c>
      <c r="O16" s="352">
        <v>-1.7114914425427874</v>
      </c>
      <c r="P16" s="693">
        <v>-2.2722222222222221</v>
      </c>
      <c r="Q16" s="620">
        <v>-4.2984496124031004</v>
      </c>
      <c r="R16" s="377">
        <v>5.9</v>
      </c>
      <c r="S16" s="700">
        <v>13.67</v>
      </c>
      <c r="T16" s="703">
        <v>7.77</v>
      </c>
      <c r="U16" s="352">
        <v>1.3169491525423727</v>
      </c>
      <c r="V16" s="693">
        <v>3.2777777777777777</v>
      </c>
      <c r="W16" s="620">
        <v>5.2984496124031004</v>
      </c>
      <c r="X16" s="377">
        <v>0</v>
      </c>
      <c r="Y16" s="378">
        <v>0</v>
      </c>
      <c r="Z16" s="703">
        <v>0</v>
      </c>
      <c r="AA16" s="352">
        <v>0</v>
      </c>
      <c r="AB16" s="621">
        <v>0</v>
      </c>
      <c r="AC16" s="620">
        <v>0</v>
      </c>
      <c r="AD16" s="377">
        <v>5.9</v>
      </c>
      <c r="AE16" s="378">
        <v>13.67</v>
      </c>
      <c r="AF16" s="703">
        <v>7.77</v>
      </c>
      <c r="AG16" s="352">
        <v>1.3169491525423727</v>
      </c>
      <c r="AH16" s="621">
        <v>3.2777777777777777</v>
      </c>
      <c r="AI16" s="620">
        <v>5.2984496124031004</v>
      </c>
      <c r="AJ16" s="377">
        <v>0</v>
      </c>
      <c r="AK16" s="700">
        <v>0</v>
      </c>
      <c r="AL16" s="703">
        <v>0</v>
      </c>
      <c r="AM16" s="352">
        <v>0</v>
      </c>
      <c r="AN16" s="621">
        <v>0</v>
      </c>
      <c r="AO16" s="620">
        <v>0</v>
      </c>
      <c r="AP16" s="377">
        <v>0</v>
      </c>
      <c r="AQ16" s="378">
        <v>0</v>
      </c>
      <c r="AR16" s="703">
        <v>0</v>
      </c>
      <c r="AS16" s="352">
        <v>0</v>
      </c>
      <c r="AT16" s="621">
        <v>0</v>
      </c>
      <c r="AU16" s="620">
        <v>0</v>
      </c>
      <c r="AV16" s="377">
        <v>-0.48</v>
      </c>
      <c r="AW16" s="700">
        <v>-17.920000000000002</v>
      </c>
      <c r="AX16" s="703">
        <v>-17.440000000000001</v>
      </c>
      <c r="AY16" s="352">
        <v>-36.333333333333336</v>
      </c>
      <c r="AZ16" s="621" t="s">
        <v>493</v>
      </c>
      <c r="BA16" s="620" t="s">
        <v>493</v>
      </c>
      <c r="BB16" s="377">
        <v>-0.48</v>
      </c>
      <c r="BC16" s="378">
        <v>-17.920000000000002</v>
      </c>
      <c r="BD16" s="703">
        <v>-17.440000000000001</v>
      </c>
      <c r="BE16" s="352">
        <v>-36.333333333333336</v>
      </c>
      <c r="BF16" s="621">
        <v>-8.1355932203389825E-2</v>
      </c>
      <c r="BG16" s="620">
        <v>-1.3108997805413316</v>
      </c>
      <c r="BH16" s="377">
        <v>-0.48</v>
      </c>
      <c r="BI16" s="378">
        <v>-17.920000000000002</v>
      </c>
      <c r="BJ16" s="703">
        <v>-17.440000000000001</v>
      </c>
      <c r="BK16" s="352">
        <v>-36.333333333333336</v>
      </c>
      <c r="BL16" s="621">
        <v>-8.1355932203389825E-2</v>
      </c>
      <c r="BM16" s="620">
        <v>-1.3108997805413316</v>
      </c>
      <c r="BN16" s="377">
        <v>3.59</v>
      </c>
      <c r="BO16" s="378">
        <v>8.6300000000000008</v>
      </c>
      <c r="BP16" s="703">
        <v>5.0400000000000009</v>
      </c>
      <c r="BQ16" s="352">
        <v>1.4038997214484683</v>
      </c>
      <c r="BR16" s="621">
        <v>0.37829293993677554</v>
      </c>
      <c r="BS16" s="620">
        <v>0.63502575423105234</v>
      </c>
      <c r="BT16" s="377">
        <v>-2.35</v>
      </c>
      <c r="BU16" s="700">
        <v>-6.22</v>
      </c>
      <c r="BV16" s="703">
        <v>-3.8699999999999997</v>
      </c>
      <c r="BW16" s="352">
        <v>-1.6468085106382977</v>
      </c>
      <c r="BX16" s="621">
        <v>-0.39830508474576271</v>
      </c>
      <c r="BY16" s="620">
        <v>-0.45501097293343085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3.23</v>
      </c>
      <c r="CG16" s="700">
        <v>1.4</v>
      </c>
      <c r="CH16" s="703">
        <v>-1.83</v>
      </c>
      <c r="CI16" s="352">
        <v>-0.56656346749226005</v>
      </c>
      <c r="CJ16" s="621">
        <v>0.54745762711864399</v>
      </c>
      <c r="CK16" s="620">
        <v>0.10241404535479151</v>
      </c>
      <c r="CL16" s="377">
        <v>3.02</v>
      </c>
      <c r="CM16" s="378">
        <v>0.61</v>
      </c>
      <c r="CN16" s="703">
        <v>-2.41</v>
      </c>
      <c r="CO16" s="352">
        <v>-0.79801324503311266</v>
      </c>
      <c r="CP16" s="621">
        <v>0.51186440677966094</v>
      </c>
      <c r="CQ16" s="620">
        <v>4.4623262618873442E-2</v>
      </c>
      <c r="CR16" s="377">
        <v>-0.21</v>
      </c>
      <c r="CS16" s="700">
        <v>0.13</v>
      </c>
      <c r="CT16" s="703">
        <v>0.33999999999999997</v>
      </c>
      <c r="CU16" s="352">
        <v>1.6190476190476191</v>
      </c>
      <c r="CV16" s="621">
        <v>-3.5593220338983045E-2</v>
      </c>
      <c r="CW16" s="620">
        <v>9.5098756400877841E-3</v>
      </c>
      <c r="CX16" s="377">
        <v>2.69</v>
      </c>
      <c r="CY16" s="700">
        <v>35.68</v>
      </c>
      <c r="CZ16" s="703">
        <v>32.99</v>
      </c>
      <c r="DA16" s="352">
        <v>12.263940520446099</v>
      </c>
      <c r="DB16" s="621">
        <v>0.2834562697576396</v>
      </c>
      <c r="DC16" s="620">
        <v>2.6254598969830756</v>
      </c>
      <c r="DD16" s="804">
        <v>0.54406779661016946</v>
      </c>
      <c r="DE16" s="799">
        <v>-1.6093635698610096</v>
      </c>
      <c r="DF16" s="825"/>
      <c r="DG16" s="858"/>
    </row>
    <row r="17" spans="1:111" s="6" customFormat="1" ht="19.5" customHeight="1">
      <c r="A17" s="708" t="s">
        <v>19</v>
      </c>
      <c r="B17" s="377">
        <v>0</v>
      </c>
      <c r="C17" s="378">
        <v>0</v>
      </c>
      <c r="D17" s="703">
        <v>0</v>
      </c>
      <c r="E17" s="336">
        <v>0</v>
      </c>
      <c r="F17" s="377">
        <v>0</v>
      </c>
      <c r="G17" s="700">
        <v>0</v>
      </c>
      <c r="H17" s="703">
        <v>0</v>
      </c>
      <c r="I17" s="352">
        <v>0</v>
      </c>
      <c r="J17" s="693" t="s">
        <v>493</v>
      </c>
      <c r="K17" s="620" t="s">
        <v>493</v>
      </c>
      <c r="L17" s="377">
        <v>-1.88</v>
      </c>
      <c r="M17" s="378">
        <v>-0.45</v>
      </c>
      <c r="N17" s="703">
        <v>1.43</v>
      </c>
      <c r="O17" s="352">
        <v>0.76063829787234039</v>
      </c>
      <c r="P17" s="693" t="s">
        <v>493</v>
      </c>
      <c r="Q17" s="620" t="s">
        <v>493</v>
      </c>
      <c r="R17" s="377">
        <v>1.88</v>
      </c>
      <c r="S17" s="700">
        <v>0.45</v>
      </c>
      <c r="T17" s="703">
        <v>-1.43</v>
      </c>
      <c r="U17" s="352">
        <v>-0.76063829787234039</v>
      </c>
      <c r="V17" s="693" t="s">
        <v>493</v>
      </c>
      <c r="W17" s="620" t="s">
        <v>493</v>
      </c>
      <c r="X17" s="377">
        <v>0</v>
      </c>
      <c r="Y17" s="378">
        <v>0</v>
      </c>
      <c r="Z17" s="703">
        <v>0</v>
      </c>
      <c r="AA17" s="352">
        <v>0</v>
      </c>
      <c r="AB17" s="621" t="s">
        <v>493</v>
      </c>
      <c r="AC17" s="620" t="s">
        <v>493</v>
      </c>
      <c r="AD17" s="377">
        <v>1.88</v>
      </c>
      <c r="AE17" s="378">
        <v>0.45</v>
      </c>
      <c r="AF17" s="703">
        <v>-1.43</v>
      </c>
      <c r="AG17" s="352">
        <v>-0.76063829787234039</v>
      </c>
      <c r="AH17" s="621" t="s">
        <v>493</v>
      </c>
      <c r="AI17" s="620" t="s">
        <v>493</v>
      </c>
      <c r="AJ17" s="377">
        <v>0</v>
      </c>
      <c r="AK17" s="700">
        <v>0</v>
      </c>
      <c r="AL17" s="703">
        <v>0</v>
      </c>
      <c r="AM17" s="352">
        <v>0</v>
      </c>
      <c r="AN17" s="621" t="s">
        <v>493</v>
      </c>
      <c r="AO17" s="620" t="s">
        <v>493</v>
      </c>
      <c r="AP17" s="377">
        <v>0</v>
      </c>
      <c r="AQ17" s="378">
        <v>0</v>
      </c>
      <c r="AR17" s="703">
        <v>0</v>
      </c>
      <c r="AS17" s="352">
        <v>0</v>
      </c>
      <c r="AT17" s="621" t="s">
        <v>493</v>
      </c>
      <c r="AU17" s="620" t="s">
        <v>493</v>
      </c>
      <c r="AV17" s="377">
        <v>0</v>
      </c>
      <c r="AW17" s="700">
        <v>0</v>
      </c>
      <c r="AX17" s="703">
        <v>0</v>
      </c>
      <c r="AY17" s="352">
        <v>0</v>
      </c>
      <c r="AZ17" s="621" t="s">
        <v>493</v>
      </c>
      <c r="BA17" s="620" t="s">
        <v>493</v>
      </c>
      <c r="BB17" s="377">
        <v>0</v>
      </c>
      <c r="BC17" s="378">
        <v>0</v>
      </c>
      <c r="BD17" s="703">
        <v>0</v>
      </c>
      <c r="BE17" s="352">
        <v>0</v>
      </c>
      <c r="BF17" s="621">
        <v>0</v>
      </c>
      <c r="BG17" s="620">
        <v>0</v>
      </c>
      <c r="BH17" s="377">
        <v>0</v>
      </c>
      <c r="BI17" s="378">
        <v>0</v>
      </c>
      <c r="BJ17" s="703">
        <v>0</v>
      </c>
      <c r="BK17" s="352">
        <v>0</v>
      </c>
      <c r="BL17" s="621">
        <v>0</v>
      </c>
      <c r="BM17" s="620">
        <v>0</v>
      </c>
      <c r="BN17" s="377">
        <v>0</v>
      </c>
      <c r="BO17" s="378">
        <v>0</v>
      </c>
      <c r="BP17" s="703">
        <v>0</v>
      </c>
      <c r="BQ17" s="352">
        <v>0</v>
      </c>
      <c r="BR17" s="621" t="s">
        <v>493</v>
      </c>
      <c r="BS17" s="620" t="s">
        <v>493</v>
      </c>
      <c r="BT17" s="377">
        <v>0</v>
      </c>
      <c r="BU17" s="700">
        <v>0</v>
      </c>
      <c r="BV17" s="703">
        <v>0</v>
      </c>
      <c r="BW17" s="352">
        <v>0</v>
      </c>
      <c r="BX17" s="621">
        <v>0</v>
      </c>
      <c r="BY17" s="620">
        <v>0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>
        <v>0</v>
      </c>
      <c r="CF17" s="377">
        <v>0</v>
      </c>
      <c r="CG17" s="700">
        <v>0</v>
      </c>
      <c r="CH17" s="703">
        <v>0</v>
      </c>
      <c r="CI17" s="352">
        <v>0</v>
      </c>
      <c r="CJ17" s="621">
        <v>0</v>
      </c>
      <c r="CK17" s="620">
        <v>0</v>
      </c>
      <c r="CL17" s="377">
        <v>0.09</v>
      </c>
      <c r="CM17" s="378">
        <v>0</v>
      </c>
      <c r="CN17" s="703">
        <v>-0.09</v>
      </c>
      <c r="CO17" s="352">
        <v>-1</v>
      </c>
      <c r="CP17" s="621">
        <v>4.7872340425531915E-2</v>
      </c>
      <c r="CQ17" s="620">
        <v>0</v>
      </c>
      <c r="CR17" s="377">
        <v>0</v>
      </c>
      <c r="CS17" s="700">
        <v>0</v>
      </c>
      <c r="CT17" s="703">
        <v>0</v>
      </c>
      <c r="CU17" s="352">
        <v>0</v>
      </c>
      <c r="CV17" s="621">
        <v>0</v>
      </c>
      <c r="CW17" s="620">
        <v>0</v>
      </c>
      <c r="CX17" s="377">
        <v>1.79</v>
      </c>
      <c r="CY17" s="700">
        <v>0.45</v>
      </c>
      <c r="CZ17" s="703">
        <v>-1.34</v>
      </c>
      <c r="DA17" s="352">
        <v>-0.74860335195530725</v>
      </c>
      <c r="DB17" s="621" t="s">
        <v>493</v>
      </c>
      <c r="DC17" s="620" t="s">
        <v>493</v>
      </c>
      <c r="DD17" s="804">
        <v>4.7872340425531915E-2</v>
      </c>
      <c r="DE17" s="799">
        <v>0</v>
      </c>
      <c r="DF17" s="825"/>
      <c r="DG17" s="858"/>
    </row>
    <row r="18" spans="1:111" s="6" customFormat="1" ht="19.5" customHeight="1">
      <c r="A18" s="708" t="s">
        <v>21</v>
      </c>
      <c r="B18" s="377">
        <v>0</v>
      </c>
      <c r="C18" s="378">
        <v>0</v>
      </c>
      <c r="D18" s="703">
        <v>0</v>
      </c>
      <c r="E18" s="336">
        <v>0</v>
      </c>
      <c r="F18" s="377">
        <v>-178.85</v>
      </c>
      <c r="G18" s="700">
        <v>0</v>
      </c>
      <c r="H18" s="703">
        <v>178.85</v>
      </c>
      <c r="I18" s="352">
        <v>1</v>
      </c>
      <c r="J18" s="693" t="s">
        <v>493</v>
      </c>
      <c r="K18" s="620" t="s">
        <v>493</v>
      </c>
      <c r="L18" s="377">
        <v>-3.16</v>
      </c>
      <c r="M18" s="378">
        <v>-7.4</v>
      </c>
      <c r="N18" s="703">
        <v>-4.24</v>
      </c>
      <c r="O18" s="352">
        <v>-1.3417721518987342</v>
      </c>
      <c r="P18" s="693" t="s">
        <v>493</v>
      </c>
      <c r="Q18" s="620" t="s">
        <v>493</v>
      </c>
      <c r="R18" s="377">
        <v>-175.69</v>
      </c>
      <c r="S18" s="700">
        <v>7.4</v>
      </c>
      <c r="T18" s="703">
        <v>183.09</v>
      </c>
      <c r="U18" s="352">
        <v>1.0421196425522228</v>
      </c>
      <c r="V18" s="693" t="s">
        <v>493</v>
      </c>
      <c r="W18" s="620" t="s">
        <v>493</v>
      </c>
      <c r="X18" s="377">
        <v>0</v>
      </c>
      <c r="Y18" s="378">
        <v>0</v>
      </c>
      <c r="Z18" s="703">
        <v>0</v>
      </c>
      <c r="AA18" s="352">
        <v>0</v>
      </c>
      <c r="AB18" s="621" t="s">
        <v>493</v>
      </c>
      <c r="AC18" s="620" t="s">
        <v>493</v>
      </c>
      <c r="AD18" s="377">
        <v>-175.69</v>
      </c>
      <c r="AE18" s="378">
        <v>7.4</v>
      </c>
      <c r="AF18" s="703">
        <v>183.09</v>
      </c>
      <c r="AG18" s="352">
        <v>1.0421196425522228</v>
      </c>
      <c r="AH18" s="621" t="s">
        <v>493</v>
      </c>
      <c r="AI18" s="620" t="s">
        <v>493</v>
      </c>
      <c r="AJ18" s="377">
        <v>0</v>
      </c>
      <c r="AK18" s="700">
        <v>0</v>
      </c>
      <c r="AL18" s="703">
        <v>0</v>
      </c>
      <c r="AM18" s="352">
        <v>0</v>
      </c>
      <c r="AN18" s="621" t="s">
        <v>493</v>
      </c>
      <c r="AO18" s="620" t="s">
        <v>493</v>
      </c>
      <c r="AP18" s="377">
        <v>0</v>
      </c>
      <c r="AQ18" s="378">
        <v>0</v>
      </c>
      <c r="AR18" s="703">
        <v>0</v>
      </c>
      <c r="AS18" s="352">
        <v>0</v>
      </c>
      <c r="AT18" s="621" t="s">
        <v>493</v>
      </c>
      <c r="AU18" s="620" t="s">
        <v>493</v>
      </c>
      <c r="AV18" s="377">
        <v>-0.21</v>
      </c>
      <c r="AW18" s="700">
        <v>-0.15</v>
      </c>
      <c r="AX18" s="703">
        <v>0.06</v>
      </c>
      <c r="AY18" s="352">
        <v>0.2857142857142857</v>
      </c>
      <c r="AZ18" s="621" t="s">
        <v>493</v>
      </c>
      <c r="BA18" s="620" t="s">
        <v>493</v>
      </c>
      <c r="BB18" s="377">
        <v>-0.21</v>
      </c>
      <c r="BC18" s="378">
        <v>-0.15</v>
      </c>
      <c r="BD18" s="703">
        <v>0.06</v>
      </c>
      <c r="BE18" s="352">
        <v>0.2857142857142857</v>
      </c>
      <c r="BF18" s="621" t="s">
        <v>493</v>
      </c>
      <c r="BG18" s="620">
        <v>-2.0270270270270268E-2</v>
      </c>
      <c r="BH18" s="377">
        <v>-0.21</v>
      </c>
      <c r="BI18" s="378">
        <v>-0.15</v>
      </c>
      <c r="BJ18" s="703">
        <v>0.06</v>
      </c>
      <c r="BK18" s="352">
        <v>0.2857142857142857</v>
      </c>
      <c r="BL18" s="621" t="s">
        <v>493</v>
      </c>
      <c r="BM18" s="620">
        <v>-2.0270270270270268E-2</v>
      </c>
      <c r="BN18" s="377">
        <v>0</v>
      </c>
      <c r="BO18" s="378">
        <v>0</v>
      </c>
      <c r="BP18" s="703">
        <v>0</v>
      </c>
      <c r="BQ18" s="352">
        <v>0</v>
      </c>
      <c r="BR18" s="621" t="s">
        <v>493</v>
      </c>
      <c r="BS18" s="620" t="s">
        <v>493</v>
      </c>
      <c r="BT18" s="377">
        <v>-24.5</v>
      </c>
      <c r="BU18" s="700">
        <v>-7.61</v>
      </c>
      <c r="BV18" s="703">
        <v>16.89</v>
      </c>
      <c r="BW18" s="352">
        <v>0.68938775510204087</v>
      </c>
      <c r="BX18" s="621" t="s">
        <v>493</v>
      </c>
      <c r="BY18" s="620">
        <v>-1.0283783783783784</v>
      </c>
      <c r="BZ18" s="377">
        <v>0</v>
      </c>
      <c r="CA18" s="378">
        <v>0</v>
      </c>
      <c r="CB18" s="703">
        <v>0</v>
      </c>
      <c r="CC18" s="352">
        <v>0</v>
      </c>
      <c r="CD18" s="621" t="s">
        <v>493</v>
      </c>
      <c r="CE18" s="620">
        <v>0</v>
      </c>
      <c r="CF18" s="377">
        <v>0.28999999999999998</v>
      </c>
      <c r="CG18" s="700">
        <v>0.51</v>
      </c>
      <c r="CH18" s="703">
        <v>0.22000000000000003</v>
      </c>
      <c r="CI18" s="352">
        <v>0.7586206896551726</v>
      </c>
      <c r="CJ18" s="621" t="s">
        <v>493</v>
      </c>
      <c r="CK18" s="620">
        <v>6.8918918918918923E-2</v>
      </c>
      <c r="CL18" s="377">
        <v>0.42</v>
      </c>
      <c r="CM18" s="378">
        <v>1.4</v>
      </c>
      <c r="CN18" s="703">
        <v>0.98</v>
      </c>
      <c r="CO18" s="352">
        <v>2.3333333333333335</v>
      </c>
      <c r="CP18" s="621" t="s">
        <v>493</v>
      </c>
      <c r="CQ18" s="620">
        <v>0.18918918918918917</v>
      </c>
      <c r="CR18" s="377">
        <v>0</v>
      </c>
      <c r="CS18" s="700">
        <v>0</v>
      </c>
      <c r="CT18" s="703">
        <v>0</v>
      </c>
      <c r="CU18" s="352">
        <v>0</v>
      </c>
      <c r="CV18" s="621" t="s">
        <v>493</v>
      </c>
      <c r="CW18" s="620">
        <v>0</v>
      </c>
      <c r="CX18" s="377">
        <v>-151.69</v>
      </c>
      <c r="CY18" s="700">
        <v>13.25</v>
      </c>
      <c r="CZ18" s="703">
        <v>164.94</v>
      </c>
      <c r="DA18" s="352">
        <v>1.087349199024326</v>
      </c>
      <c r="DB18" s="621" t="s">
        <v>493</v>
      </c>
      <c r="DC18" s="620" t="s">
        <v>493</v>
      </c>
      <c r="DD18" s="804">
        <v>0.13660424611531674</v>
      </c>
      <c r="DE18" s="799">
        <v>-0.79054054054054046</v>
      </c>
      <c r="DF18" s="825"/>
      <c r="DG18" s="858"/>
    </row>
    <row r="19" spans="1:111" s="6" customFormat="1" ht="19.5" customHeight="1">
      <c r="A19" s="708" t="s">
        <v>496</v>
      </c>
      <c r="B19" s="377">
        <v>0</v>
      </c>
      <c r="C19" s="378">
        <v>0</v>
      </c>
      <c r="D19" s="703">
        <v>0</v>
      </c>
      <c r="E19" s="336">
        <v>0</v>
      </c>
      <c r="F19" s="377">
        <v>0</v>
      </c>
      <c r="G19" s="700">
        <v>0</v>
      </c>
      <c r="H19" s="703">
        <v>0</v>
      </c>
      <c r="I19" s="352">
        <v>0</v>
      </c>
      <c r="J19" s="693" t="s">
        <v>493</v>
      </c>
      <c r="K19" s="620" t="s">
        <v>493</v>
      </c>
      <c r="L19" s="377">
        <v>0</v>
      </c>
      <c r="M19" s="378">
        <v>0</v>
      </c>
      <c r="N19" s="703">
        <v>0</v>
      </c>
      <c r="O19" s="352">
        <v>0</v>
      </c>
      <c r="P19" s="693" t="s">
        <v>493</v>
      </c>
      <c r="Q19" s="620" t="s">
        <v>493</v>
      </c>
      <c r="R19" s="377">
        <v>0</v>
      </c>
      <c r="S19" s="700">
        <v>0</v>
      </c>
      <c r="T19" s="703">
        <v>0</v>
      </c>
      <c r="U19" s="352">
        <v>0</v>
      </c>
      <c r="V19" s="693" t="s">
        <v>493</v>
      </c>
      <c r="W19" s="620" t="s">
        <v>493</v>
      </c>
      <c r="X19" s="377">
        <v>0</v>
      </c>
      <c r="Y19" s="378">
        <v>0</v>
      </c>
      <c r="Z19" s="703">
        <v>0</v>
      </c>
      <c r="AA19" s="352">
        <v>0</v>
      </c>
      <c r="AB19" s="621" t="s">
        <v>493</v>
      </c>
      <c r="AC19" s="620" t="s">
        <v>493</v>
      </c>
      <c r="AD19" s="377">
        <v>0</v>
      </c>
      <c r="AE19" s="378">
        <v>0</v>
      </c>
      <c r="AF19" s="703">
        <v>0</v>
      </c>
      <c r="AG19" s="352">
        <v>0</v>
      </c>
      <c r="AH19" s="621" t="s">
        <v>493</v>
      </c>
      <c r="AI19" s="620" t="s">
        <v>493</v>
      </c>
      <c r="AJ19" s="377">
        <v>0</v>
      </c>
      <c r="AK19" s="700">
        <v>0</v>
      </c>
      <c r="AL19" s="703">
        <v>0</v>
      </c>
      <c r="AM19" s="352">
        <v>0</v>
      </c>
      <c r="AN19" s="621" t="s">
        <v>493</v>
      </c>
      <c r="AO19" s="620" t="s">
        <v>493</v>
      </c>
      <c r="AP19" s="377">
        <v>0</v>
      </c>
      <c r="AQ19" s="378">
        <v>0</v>
      </c>
      <c r="AR19" s="703">
        <v>0</v>
      </c>
      <c r="AS19" s="352">
        <v>0</v>
      </c>
      <c r="AT19" s="621" t="s">
        <v>493</v>
      </c>
      <c r="AU19" s="620" t="s">
        <v>493</v>
      </c>
      <c r="AV19" s="377">
        <v>0</v>
      </c>
      <c r="AW19" s="700">
        <v>0</v>
      </c>
      <c r="AX19" s="703">
        <v>0</v>
      </c>
      <c r="AY19" s="352">
        <v>0</v>
      </c>
      <c r="AZ19" s="621" t="s">
        <v>493</v>
      </c>
      <c r="BA19" s="620" t="s">
        <v>493</v>
      </c>
      <c r="BB19" s="377">
        <v>0</v>
      </c>
      <c r="BC19" s="378">
        <v>0</v>
      </c>
      <c r="BD19" s="703">
        <v>0</v>
      </c>
      <c r="BE19" s="352">
        <v>0</v>
      </c>
      <c r="BF19" s="621" t="s">
        <v>493</v>
      </c>
      <c r="BG19" s="620" t="s">
        <v>493</v>
      </c>
      <c r="BH19" s="377">
        <v>0</v>
      </c>
      <c r="BI19" s="378">
        <v>0</v>
      </c>
      <c r="BJ19" s="703">
        <v>0</v>
      </c>
      <c r="BK19" s="352">
        <v>0</v>
      </c>
      <c r="BL19" s="621" t="s">
        <v>493</v>
      </c>
      <c r="BM19" s="620" t="s">
        <v>493</v>
      </c>
      <c r="BN19" s="377">
        <v>0</v>
      </c>
      <c r="BO19" s="378">
        <v>0</v>
      </c>
      <c r="BP19" s="703">
        <v>0</v>
      </c>
      <c r="BQ19" s="352">
        <v>0</v>
      </c>
      <c r="BR19" s="621" t="s">
        <v>493</v>
      </c>
      <c r="BS19" s="620" t="s">
        <v>493</v>
      </c>
      <c r="BT19" s="377">
        <v>0</v>
      </c>
      <c r="BU19" s="700">
        <v>0</v>
      </c>
      <c r="BV19" s="703">
        <v>0</v>
      </c>
      <c r="BW19" s="352">
        <v>0</v>
      </c>
      <c r="BX19" s="621" t="s">
        <v>493</v>
      </c>
      <c r="BY19" s="620" t="s">
        <v>493</v>
      </c>
      <c r="BZ19" s="377">
        <v>0</v>
      </c>
      <c r="CA19" s="378">
        <v>0</v>
      </c>
      <c r="CB19" s="703">
        <v>0</v>
      </c>
      <c r="CC19" s="352">
        <v>0</v>
      </c>
      <c r="CD19" s="621" t="s">
        <v>493</v>
      </c>
      <c r="CE19" s="620" t="s">
        <v>493</v>
      </c>
      <c r="CF19" s="377">
        <v>0</v>
      </c>
      <c r="CG19" s="700">
        <v>0</v>
      </c>
      <c r="CH19" s="703">
        <v>0</v>
      </c>
      <c r="CI19" s="352">
        <v>0</v>
      </c>
      <c r="CJ19" s="621" t="s">
        <v>493</v>
      </c>
      <c r="CK19" s="620" t="s">
        <v>493</v>
      </c>
      <c r="CL19" s="377">
        <v>0</v>
      </c>
      <c r="CM19" s="378">
        <v>0</v>
      </c>
      <c r="CN19" s="703">
        <v>0</v>
      </c>
      <c r="CO19" s="352">
        <v>0</v>
      </c>
      <c r="CP19" s="621" t="s">
        <v>493</v>
      </c>
      <c r="CQ19" s="620" t="s">
        <v>493</v>
      </c>
      <c r="CR19" s="377">
        <v>0.06</v>
      </c>
      <c r="CS19" s="700">
        <v>-0.21</v>
      </c>
      <c r="CT19" s="703">
        <v>-0.27</v>
      </c>
      <c r="CU19" s="352">
        <v>-4.5000000000000009</v>
      </c>
      <c r="CV19" s="621" t="s">
        <v>493</v>
      </c>
      <c r="CW19" s="620" t="s">
        <v>493</v>
      </c>
      <c r="CX19" s="377">
        <v>-0.06</v>
      </c>
      <c r="CY19" s="700">
        <v>0.21</v>
      </c>
      <c r="CZ19" s="703">
        <v>0.27</v>
      </c>
      <c r="DA19" s="352">
        <v>4.5000000000000009</v>
      </c>
      <c r="DB19" s="621" t="s">
        <v>493</v>
      </c>
      <c r="DC19" s="620" t="s">
        <v>493</v>
      </c>
      <c r="DD19" s="804" t="s">
        <v>553</v>
      </c>
      <c r="DE19" s="799" t="s">
        <v>553</v>
      </c>
      <c r="DF19" s="825"/>
      <c r="DG19" s="858"/>
    </row>
    <row r="20" spans="1:111" s="6" customFormat="1" ht="19.5" customHeight="1" thickBot="1">
      <c r="A20" s="708" t="s">
        <v>413</v>
      </c>
      <c r="B20" s="377">
        <v>0</v>
      </c>
      <c r="C20" s="378">
        <v>0</v>
      </c>
      <c r="D20" s="703">
        <v>0</v>
      </c>
      <c r="E20" s="336">
        <v>0</v>
      </c>
      <c r="F20" s="377">
        <v>0</v>
      </c>
      <c r="G20" s="700">
        <v>0</v>
      </c>
      <c r="H20" s="703">
        <v>0</v>
      </c>
      <c r="I20" s="352">
        <v>0</v>
      </c>
      <c r="J20" s="693" t="s">
        <v>493</v>
      </c>
      <c r="K20" s="620" t="s">
        <v>493</v>
      </c>
      <c r="L20" s="377">
        <v>0</v>
      </c>
      <c r="M20" s="378">
        <v>0</v>
      </c>
      <c r="N20" s="703">
        <v>0</v>
      </c>
      <c r="O20" s="352">
        <v>0</v>
      </c>
      <c r="P20" s="693" t="s">
        <v>493</v>
      </c>
      <c r="Q20" s="620" t="s">
        <v>493</v>
      </c>
      <c r="R20" s="377">
        <v>0</v>
      </c>
      <c r="S20" s="700">
        <v>0</v>
      </c>
      <c r="T20" s="703">
        <v>0</v>
      </c>
      <c r="U20" s="352">
        <v>0</v>
      </c>
      <c r="V20" s="693" t="s">
        <v>493</v>
      </c>
      <c r="W20" s="620" t="s">
        <v>493</v>
      </c>
      <c r="X20" s="377">
        <v>0</v>
      </c>
      <c r="Y20" s="378">
        <v>0</v>
      </c>
      <c r="Z20" s="703">
        <v>0</v>
      </c>
      <c r="AA20" s="352">
        <v>0</v>
      </c>
      <c r="AB20" s="621" t="s">
        <v>493</v>
      </c>
      <c r="AC20" s="620" t="s">
        <v>493</v>
      </c>
      <c r="AD20" s="377">
        <v>0</v>
      </c>
      <c r="AE20" s="378">
        <v>0</v>
      </c>
      <c r="AF20" s="703">
        <v>0</v>
      </c>
      <c r="AG20" s="352">
        <v>0</v>
      </c>
      <c r="AH20" s="621" t="s">
        <v>493</v>
      </c>
      <c r="AI20" s="620" t="s">
        <v>493</v>
      </c>
      <c r="AJ20" s="377">
        <v>0</v>
      </c>
      <c r="AK20" s="700">
        <v>0</v>
      </c>
      <c r="AL20" s="703">
        <v>0</v>
      </c>
      <c r="AM20" s="352">
        <v>0</v>
      </c>
      <c r="AN20" s="621" t="s">
        <v>493</v>
      </c>
      <c r="AO20" s="620" t="s">
        <v>493</v>
      </c>
      <c r="AP20" s="377">
        <v>0</v>
      </c>
      <c r="AQ20" s="378">
        <v>0</v>
      </c>
      <c r="AR20" s="703">
        <v>0</v>
      </c>
      <c r="AS20" s="352">
        <v>0</v>
      </c>
      <c r="AT20" s="621" t="s">
        <v>493</v>
      </c>
      <c r="AU20" s="620" t="s">
        <v>493</v>
      </c>
      <c r="AV20" s="377">
        <v>-0.06</v>
      </c>
      <c r="AW20" s="700">
        <v>-0.03</v>
      </c>
      <c r="AX20" s="703">
        <v>0.03</v>
      </c>
      <c r="AY20" s="352">
        <v>0.5</v>
      </c>
      <c r="AZ20" s="621" t="s">
        <v>493</v>
      </c>
      <c r="BA20" s="620" t="s">
        <v>493</v>
      </c>
      <c r="BB20" s="377">
        <v>-0.06</v>
      </c>
      <c r="BC20" s="378">
        <v>-0.03</v>
      </c>
      <c r="BD20" s="703">
        <v>0.03</v>
      </c>
      <c r="BE20" s="352">
        <v>0.5</v>
      </c>
      <c r="BF20" s="621" t="s">
        <v>493</v>
      </c>
      <c r="BG20" s="620" t="s">
        <v>493</v>
      </c>
      <c r="BH20" s="377">
        <v>-0.06</v>
      </c>
      <c r="BI20" s="378">
        <v>-0.03</v>
      </c>
      <c r="BJ20" s="703">
        <v>0.03</v>
      </c>
      <c r="BK20" s="352">
        <v>0.5</v>
      </c>
      <c r="BL20" s="621" t="s">
        <v>493</v>
      </c>
      <c r="BM20" s="620" t="s">
        <v>493</v>
      </c>
      <c r="BN20" s="377">
        <v>0</v>
      </c>
      <c r="BO20" s="378">
        <v>0</v>
      </c>
      <c r="BP20" s="703">
        <v>0</v>
      </c>
      <c r="BQ20" s="352">
        <v>0</v>
      </c>
      <c r="BR20" s="621" t="s">
        <v>493</v>
      </c>
      <c r="BS20" s="620" t="s">
        <v>493</v>
      </c>
      <c r="BT20" s="377">
        <v>0</v>
      </c>
      <c r="BU20" s="700">
        <v>0</v>
      </c>
      <c r="BV20" s="703">
        <v>0</v>
      </c>
      <c r="BW20" s="352">
        <v>0</v>
      </c>
      <c r="BX20" s="621" t="s">
        <v>493</v>
      </c>
      <c r="BY20" s="620" t="s">
        <v>493</v>
      </c>
      <c r="BZ20" s="377">
        <v>0</v>
      </c>
      <c r="CA20" s="378">
        <v>0</v>
      </c>
      <c r="CB20" s="703">
        <v>0</v>
      </c>
      <c r="CC20" s="352">
        <v>0</v>
      </c>
      <c r="CD20" s="621" t="s">
        <v>493</v>
      </c>
      <c r="CE20" s="620" t="s">
        <v>493</v>
      </c>
      <c r="CF20" s="377">
        <v>0</v>
      </c>
      <c r="CG20" s="700">
        <v>0</v>
      </c>
      <c r="CH20" s="703">
        <v>0</v>
      </c>
      <c r="CI20" s="352">
        <v>0</v>
      </c>
      <c r="CJ20" s="621" t="s">
        <v>493</v>
      </c>
      <c r="CK20" s="620" t="s">
        <v>493</v>
      </c>
      <c r="CL20" s="377">
        <v>0</v>
      </c>
      <c r="CM20" s="378">
        <v>0</v>
      </c>
      <c r="CN20" s="703">
        <v>0</v>
      </c>
      <c r="CO20" s="352">
        <v>0</v>
      </c>
      <c r="CP20" s="621" t="s">
        <v>493</v>
      </c>
      <c r="CQ20" s="620" t="s">
        <v>493</v>
      </c>
      <c r="CR20" s="377">
        <v>0</v>
      </c>
      <c r="CS20" s="700">
        <v>0</v>
      </c>
      <c r="CT20" s="703">
        <v>0</v>
      </c>
      <c r="CU20" s="352">
        <v>0</v>
      </c>
      <c r="CV20" s="621" t="s">
        <v>493</v>
      </c>
      <c r="CW20" s="620" t="s">
        <v>493</v>
      </c>
      <c r="CX20" s="377">
        <v>0.06</v>
      </c>
      <c r="CY20" s="700">
        <v>0.03</v>
      </c>
      <c r="CZ20" s="703">
        <v>-0.03</v>
      </c>
      <c r="DA20" s="352">
        <v>-0.5</v>
      </c>
      <c r="DB20" s="621" t="s">
        <v>493</v>
      </c>
      <c r="DC20" s="620" t="s">
        <v>493</v>
      </c>
      <c r="DD20" s="804" t="s">
        <v>553</v>
      </c>
      <c r="DE20" s="799" t="s">
        <v>553</v>
      </c>
      <c r="DF20" s="825"/>
      <c r="DG20" s="858"/>
    </row>
    <row r="21" spans="1:111" s="2" customFormat="1" ht="24" customHeight="1" thickTop="1" thickBot="1">
      <c r="A21" s="19" t="s">
        <v>8</v>
      </c>
      <c r="B21" s="20">
        <v>7333.8799999999992</v>
      </c>
      <c r="C21" s="21">
        <v>5627.32</v>
      </c>
      <c r="D21" s="861">
        <v>-1706.56</v>
      </c>
      <c r="E21" s="250">
        <v>-0.23269538088978817</v>
      </c>
      <c r="F21" s="20">
        <v>1288.1999999999998</v>
      </c>
      <c r="G21" s="27">
        <v>2109.16</v>
      </c>
      <c r="H21" s="861">
        <v>820.96</v>
      </c>
      <c r="I21" s="285">
        <v>0.63729234590902051</v>
      </c>
      <c r="J21" s="169">
        <v>0.17565054241411093</v>
      </c>
      <c r="K21" s="250">
        <v>0.37480719063426282</v>
      </c>
      <c r="L21" s="62">
        <v>-411.01999999999987</v>
      </c>
      <c r="M21" s="63">
        <v>261.17</v>
      </c>
      <c r="N21" s="861">
        <v>672.19</v>
      </c>
      <c r="O21" s="168">
        <v>1.6354192010121162</v>
      </c>
      <c r="P21" s="169">
        <v>-0.31906536252134754</v>
      </c>
      <c r="Q21" s="165">
        <v>0.12382654706138939</v>
      </c>
      <c r="R21" s="62">
        <v>1699.24</v>
      </c>
      <c r="S21" s="65">
        <v>1847.9800000000002</v>
      </c>
      <c r="T21" s="861">
        <v>148.73999999999998</v>
      </c>
      <c r="U21" s="168">
        <v>8.753325015889471E-2</v>
      </c>
      <c r="V21" s="167">
        <v>1.3190808880608602</v>
      </c>
      <c r="W21" s="165">
        <v>0.87616871171461641</v>
      </c>
      <c r="X21" s="62">
        <v>16.09</v>
      </c>
      <c r="Y21" s="63">
        <v>60.86</v>
      </c>
      <c r="Z21" s="861">
        <v>44.77</v>
      </c>
      <c r="AA21" s="285">
        <v>2.7824735860783094</v>
      </c>
      <c r="AB21" s="166">
        <v>1.2490296537804691E-2</v>
      </c>
      <c r="AC21" s="165">
        <v>2.8855089229835575E-2</v>
      </c>
      <c r="AD21" s="62">
        <v>1683.1399999999999</v>
      </c>
      <c r="AE21" s="63">
        <v>1787.1200000000001</v>
      </c>
      <c r="AF21" s="861">
        <v>103.97999999999993</v>
      </c>
      <c r="AG21" s="285">
        <v>6.1777392254952206E-2</v>
      </c>
      <c r="AH21" s="166">
        <v>1.3065828287532992</v>
      </c>
      <c r="AI21" s="165">
        <v>0.84731362248478082</v>
      </c>
      <c r="AJ21" s="62">
        <v>1917.58</v>
      </c>
      <c r="AK21" s="65">
        <v>266.76</v>
      </c>
      <c r="AL21" s="861">
        <v>-1650.82</v>
      </c>
      <c r="AM21" s="285">
        <v>-0.86088715985773734</v>
      </c>
      <c r="AN21" s="167">
        <v>0.26146869051579791</v>
      </c>
      <c r="AO21" s="165">
        <v>4.7404448298657267E-2</v>
      </c>
      <c r="AP21" s="62">
        <v>781.5100000000001</v>
      </c>
      <c r="AQ21" s="63">
        <v>198.92000000000002</v>
      </c>
      <c r="AR21" s="861">
        <v>-582.59</v>
      </c>
      <c r="AS21" s="168">
        <v>-0.74546710854627585</v>
      </c>
      <c r="AT21" s="166">
        <v>0.60666821922061809</v>
      </c>
      <c r="AU21" s="165">
        <v>9.4312427696334106E-2</v>
      </c>
      <c r="AV21" s="62">
        <v>-210.92999999999995</v>
      </c>
      <c r="AW21" s="65">
        <v>569.57000000000005</v>
      </c>
      <c r="AX21" s="861">
        <v>780.49999999999989</v>
      </c>
      <c r="AY21" s="168">
        <v>3.7002797136490786</v>
      </c>
      <c r="AZ21" s="166">
        <v>-0.26990057708794502</v>
      </c>
      <c r="BA21" s="165">
        <v>2.8633118841745424</v>
      </c>
      <c r="BB21" s="62">
        <v>570.55999999999995</v>
      </c>
      <c r="BC21" s="63">
        <v>768.49000000000012</v>
      </c>
      <c r="BD21" s="861">
        <v>197.92999999999998</v>
      </c>
      <c r="BE21" s="285">
        <v>0.34690479528883938</v>
      </c>
      <c r="BF21" s="166">
        <v>0.33577363998022641</v>
      </c>
      <c r="BG21" s="165">
        <v>0.41585406768471522</v>
      </c>
      <c r="BH21" s="62">
        <v>570.55999999999995</v>
      </c>
      <c r="BI21" s="63">
        <v>768.49000000000012</v>
      </c>
      <c r="BJ21" s="861">
        <v>197.92999999999998</v>
      </c>
      <c r="BK21" s="285">
        <v>0.34690479528883938</v>
      </c>
      <c r="BL21" s="166">
        <v>0.3389854676378673</v>
      </c>
      <c r="BM21" s="165">
        <v>0.43001589149021896</v>
      </c>
      <c r="BN21" s="62">
        <v>499.21</v>
      </c>
      <c r="BO21" s="63">
        <v>584</v>
      </c>
      <c r="BP21" s="861">
        <v>84.79</v>
      </c>
      <c r="BQ21" s="285">
        <v>0.16984836040944698</v>
      </c>
      <c r="BR21" s="166">
        <v>6.8069016673302535E-2</v>
      </c>
      <c r="BS21" s="165">
        <v>0.10377941897741733</v>
      </c>
      <c r="BT21" s="62">
        <v>-216.1</v>
      </c>
      <c r="BU21" s="65">
        <v>-498.36000000000007</v>
      </c>
      <c r="BV21" s="861">
        <v>-282.26</v>
      </c>
      <c r="BW21" s="168">
        <v>-1.3061545580749658</v>
      </c>
      <c r="BX21" s="166">
        <v>-0.12839098351889922</v>
      </c>
      <c r="BY21" s="165">
        <v>-0.27886207977080446</v>
      </c>
      <c r="BZ21" s="62">
        <v>0</v>
      </c>
      <c r="CA21" s="63">
        <v>-0.27</v>
      </c>
      <c r="CB21" s="861">
        <v>-0.27</v>
      </c>
      <c r="CC21" s="285" t="s">
        <v>549</v>
      </c>
      <c r="CD21" s="166">
        <v>0</v>
      </c>
      <c r="CE21" s="165">
        <v>-1.5108106898249697E-4</v>
      </c>
      <c r="CF21" s="62">
        <v>479.97</v>
      </c>
      <c r="CG21" s="65">
        <v>436.7</v>
      </c>
      <c r="CH21" s="861">
        <v>-43.269999999999982</v>
      </c>
      <c r="CI21" s="285">
        <v>-9.0151467800070911E-2</v>
      </c>
      <c r="CJ21" s="166">
        <v>0.2851634445144195</v>
      </c>
      <c r="CK21" s="165">
        <v>0.24435964009132008</v>
      </c>
      <c r="CL21" s="62">
        <v>814.96</v>
      </c>
      <c r="CM21" s="63">
        <v>1369.67</v>
      </c>
      <c r="CN21" s="861">
        <v>554.71</v>
      </c>
      <c r="CO21" s="285">
        <v>0.68065917345636595</v>
      </c>
      <c r="CP21" s="166">
        <v>0.4841902634361967</v>
      </c>
      <c r="CQ21" s="165">
        <v>0.76641188056761711</v>
      </c>
      <c r="CR21" s="62">
        <v>-186.67000000000002</v>
      </c>
      <c r="CS21" s="65">
        <v>60.989999999999995</v>
      </c>
      <c r="CT21" s="861">
        <v>247.66</v>
      </c>
      <c r="CU21" s="285">
        <v>1.3267263084587775</v>
      </c>
      <c r="CV21" s="166">
        <v>-0.11090580700357666</v>
      </c>
      <c r="CW21" s="165">
        <v>3.412753480460181E-2</v>
      </c>
      <c r="CX21" s="62">
        <v>220.42000000000013</v>
      </c>
      <c r="CY21" s="65">
        <v>-350.09000000000003</v>
      </c>
      <c r="CZ21" s="861">
        <v>-570.5100000000001</v>
      </c>
      <c r="DA21" s="168">
        <v>-2.5882859994555845</v>
      </c>
      <c r="DB21" s="166">
        <v>3.0055032261231455E-2</v>
      </c>
      <c r="DC21" s="165">
        <v>-6.2212562996239784E-2</v>
      </c>
      <c r="DD21" s="827">
        <v>0.86904832634243157</v>
      </c>
      <c r="DE21" s="826">
        <v>1.1959073817091186</v>
      </c>
      <c r="DF21" s="283"/>
      <c r="DG21" s="284"/>
    </row>
    <row r="22" spans="1:111" ht="13.5" thickTop="1">
      <c r="A22" s="5"/>
      <c r="B22" s="4" t="s">
        <v>551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11"/>
      <c r="Y22" s="5"/>
      <c r="Z22" s="5"/>
      <c r="AA22" s="5"/>
      <c r="AB22" s="5"/>
      <c r="AC22" s="5"/>
      <c r="AD22" s="11"/>
      <c r="AE22" s="5"/>
      <c r="AF22" s="5"/>
      <c r="AG22" s="5"/>
      <c r="AH22" s="5"/>
      <c r="AI22" s="5"/>
      <c r="AJ22" s="9"/>
      <c r="AK22" s="6"/>
      <c r="AL22" s="6"/>
      <c r="AM22" s="6"/>
      <c r="AN22" s="9"/>
      <c r="AO22" s="6"/>
      <c r="AP22" s="9"/>
      <c r="AQ22" s="6"/>
      <c r="AR22" s="6"/>
      <c r="AS22" s="6"/>
      <c r="AT22" s="5"/>
      <c r="AU22" s="5"/>
      <c r="AV22" s="5"/>
      <c r="AW22" s="5"/>
      <c r="AX22" s="5"/>
      <c r="AY22" s="5"/>
      <c r="AZ22" s="5"/>
      <c r="BA22" s="5"/>
      <c r="BB22" s="11"/>
      <c r="BC22" s="5"/>
      <c r="BD22" s="5"/>
      <c r="BE22" s="5"/>
      <c r="BF22" s="5"/>
      <c r="BG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11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</row>
    <row r="23" spans="1:111" ht="15">
      <c r="AJ23" s="41"/>
      <c r="AK23" s="42"/>
      <c r="AL23" s="42"/>
      <c r="AM23" s="42"/>
      <c r="AN23" s="41"/>
      <c r="AT23" s="34"/>
      <c r="AU23" s="34"/>
      <c r="AV23" s="34"/>
      <c r="AW23" s="34"/>
      <c r="AX23" s="34"/>
      <c r="AY23" s="34"/>
      <c r="DF23" s="286"/>
      <c r="DG23" s="286"/>
    </row>
    <row r="24" spans="1:111" ht="15">
      <c r="AJ24" s="41"/>
      <c r="AK24" s="42"/>
      <c r="AL24" s="42"/>
      <c r="AM24" s="42"/>
      <c r="AN24" s="41"/>
      <c r="AT24" s="34"/>
      <c r="AU24" s="34"/>
      <c r="AV24" s="34"/>
      <c r="AW24" s="34"/>
      <c r="AX24" s="34"/>
      <c r="AY24" s="34"/>
      <c r="DF24" s="286"/>
      <c r="DG24" s="286"/>
    </row>
    <row r="25" spans="1:111">
      <c r="B25" s="34" t="s">
        <v>44</v>
      </c>
      <c r="X25" s="34" t="s">
        <v>45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  <c r="BB25" s="34" t="s">
        <v>52</v>
      </c>
      <c r="CL25" s="5" t="s">
        <v>390</v>
      </c>
    </row>
    <row r="26" spans="1:111">
      <c r="B26" s="34" t="s">
        <v>411</v>
      </c>
      <c r="X26" s="34" t="s">
        <v>47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111">
      <c r="B27" s="34" t="s">
        <v>410</v>
      </c>
      <c r="X27" s="34" t="s">
        <v>48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11">
      <c r="X28" s="34" t="s">
        <v>49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32" spans="1:111">
      <c r="C32" s="120"/>
      <c r="D32" s="120"/>
      <c r="E32" s="120"/>
      <c r="F32" s="120"/>
      <c r="G32" s="121"/>
      <c r="H32" s="120"/>
      <c r="I32" s="120"/>
      <c r="J32" s="120"/>
      <c r="K32" s="120"/>
    </row>
    <row r="33" spans="3:11">
      <c r="C33" s="120"/>
      <c r="D33" s="120"/>
      <c r="E33" s="120"/>
      <c r="F33" s="120"/>
      <c r="G33" s="121"/>
      <c r="H33" s="120"/>
      <c r="I33" s="120"/>
      <c r="J33" s="120"/>
      <c r="K33" s="120"/>
    </row>
    <row r="34" spans="3:11">
      <c r="C34" s="120"/>
      <c r="D34" s="120"/>
      <c r="E34" s="120"/>
      <c r="F34" s="120"/>
      <c r="G34" s="121"/>
      <c r="H34" s="120"/>
      <c r="I34" s="120"/>
      <c r="J34" s="120"/>
      <c r="K34" s="120"/>
    </row>
    <row r="35" spans="3:11">
      <c r="C35" s="120"/>
      <c r="D35" s="120"/>
      <c r="E35" s="120"/>
      <c r="F35" s="120"/>
      <c r="G35" s="121"/>
      <c r="H35" s="120"/>
      <c r="I35" s="120"/>
      <c r="J35" s="120"/>
      <c r="K35" s="120"/>
    </row>
    <row r="36" spans="3:11">
      <c r="C36" s="120"/>
      <c r="D36" s="120"/>
      <c r="E36" s="120"/>
      <c r="F36" s="120"/>
      <c r="G36" s="121"/>
      <c r="H36" s="120"/>
      <c r="I36" s="120"/>
      <c r="J36" s="120"/>
      <c r="K36" s="120"/>
    </row>
    <row r="37" spans="3:11">
      <c r="C37" s="120"/>
      <c r="D37" s="120"/>
      <c r="E37" s="120"/>
      <c r="F37" s="120"/>
      <c r="G37" s="121"/>
      <c r="H37" s="120"/>
      <c r="I37" s="120"/>
      <c r="J37" s="120"/>
      <c r="K37" s="120"/>
    </row>
    <row r="38" spans="3:11">
      <c r="C38" s="120"/>
      <c r="D38" s="120"/>
      <c r="E38" s="120"/>
      <c r="F38" s="120"/>
      <c r="G38" s="121"/>
      <c r="H38" s="120"/>
      <c r="I38" s="120"/>
      <c r="J38" s="120"/>
      <c r="K38" s="120"/>
    </row>
    <row r="39" spans="3:11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3:11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3:11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3:11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3:11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3:11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3:11">
      <c r="C45" s="120"/>
      <c r="D45" s="120"/>
      <c r="E45" s="120"/>
      <c r="F45" s="120"/>
      <c r="G45" s="121"/>
      <c r="H45" s="120"/>
      <c r="I45" s="120"/>
      <c r="J45" s="120"/>
      <c r="K45" s="120"/>
    </row>
    <row r="46" spans="3:11">
      <c r="C46" s="120"/>
      <c r="D46" s="120"/>
      <c r="E46" s="120"/>
      <c r="F46" s="120"/>
      <c r="G46" s="121"/>
      <c r="H46" s="120"/>
      <c r="I46" s="120"/>
      <c r="J46" s="120"/>
      <c r="K46" s="120"/>
    </row>
    <row r="47" spans="3:11">
      <c r="C47" s="120"/>
      <c r="D47" s="120"/>
      <c r="E47" s="120"/>
      <c r="F47" s="120"/>
      <c r="G47" s="121"/>
      <c r="H47" s="120"/>
      <c r="I47" s="120"/>
      <c r="J47" s="120"/>
      <c r="K47" s="120"/>
    </row>
    <row r="48" spans="3:11">
      <c r="C48" s="120"/>
      <c r="D48" s="120"/>
      <c r="E48" s="120"/>
      <c r="F48" s="120"/>
      <c r="G48" s="121"/>
      <c r="H48" s="120"/>
      <c r="I48" s="120"/>
      <c r="J48" s="120"/>
      <c r="K48" s="120"/>
    </row>
    <row r="49" spans="1:109">
      <c r="C49" s="120"/>
      <c r="D49" s="120"/>
      <c r="E49" s="120"/>
      <c r="F49" s="120"/>
      <c r="G49" s="121"/>
      <c r="H49" s="120"/>
      <c r="I49" s="120"/>
      <c r="J49" s="120"/>
      <c r="K49" s="120"/>
    </row>
    <row r="50" spans="1:109">
      <c r="B50" s="5"/>
      <c r="C50" s="120"/>
      <c r="D50" s="120"/>
      <c r="E50" s="120"/>
      <c r="F50" s="120"/>
      <c r="G50" s="121"/>
      <c r="H50" s="120"/>
      <c r="I50" s="120"/>
      <c r="J50" s="120"/>
      <c r="K50" s="1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20"/>
      <c r="D51" s="120"/>
      <c r="E51" s="120"/>
      <c r="F51" s="120"/>
      <c r="G51" s="121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120"/>
      <c r="D52" s="120"/>
      <c r="E52" s="120"/>
      <c r="F52" s="120"/>
      <c r="G52" s="121"/>
      <c r="H52" s="120"/>
      <c r="I52" s="120"/>
      <c r="J52" s="120"/>
      <c r="K52" s="120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120"/>
      <c r="D53" s="120"/>
      <c r="E53" s="120"/>
      <c r="F53" s="120"/>
      <c r="G53" s="121"/>
      <c r="H53" s="120"/>
      <c r="I53" s="120"/>
      <c r="J53" s="120"/>
      <c r="K53" s="120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120"/>
      <c r="D54" s="120"/>
      <c r="E54" s="120"/>
      <c r="F54" s="120"/>
      <c r="G54" s="121"/>
      <c r="H54" s="120"/>
      <c r="I54" s="120"/>
      <c r="J54" s="120"/>
      <c r="K54" s="120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B55" s="5"/>
      <c r="C55" s="120"/>
      <c r="D55" s="120"/>
      <c r="E55" s="120"/>
      <c r="F55" s="120"/>
      <c r="G55" s="121"/>
      <c r="H55" s="120"/>
      <c r="I55" s="120"/>
      <c r="J55" s="120"/>
      <c r="K55" s="120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B56" s="5"/>
      <c r="C56" s="120"/>
      <c r="D56" s="120"/>
      <c r="E56" s="120"/>
      <c r="F56" s="120"/>
      <c r="G56" s="120"/>
      <c r="H56" s="120"/>
      <c r="I56" s="120"/>
      <c r="J56" s="120"/>
      <c r="K56" s="120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  <row r="61" spans="1:109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</row>
    <row r="62" spans="1:109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</row>
    <row r="63" spans="1:109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</row>
    <row r="64" spans="1:109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</row>
    <row r="65" spans="41:51" s="5" customFormat="1">
      <c r="AO65" s="42"/>
      <c r="AP65" s="41"/>
      <c r="AQ65" s="42"/>
      <c r="AR65" s="42"/>
      <c r="AS65" s="42"/>
      <c r="AT65" s="41"/>
      <c r="AU65" s="42"/>
      <c r="AV65" s="41"/>
      <c r="AW65" s="42"/>
      <c r="AX65" s="42"/>
      <c r="AY65" s="42"/>
    </row>
  </sheetData>
  <sortState xmlns:xlrd2="http://schemas.microsoft.com/office/spreadsheetml/2017/richdata2" ref="A10:DE20">
    <sortCondition descending="1" ref="C10:C20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P155"/>
  <sheetViews>
    <sheetView showZeros="0" zoomScale="80" zoomScaleNormal="80" zoomScaleSheetLayoutView="80" workbookViewId="0">
      <pane xSplit="1" ySplit="8" topLeftCell="B9" activePane="bottomRight" state="frozen"/>
      <selection pane="topRight"/>
      <selection pane="bottomLeft"/>
      <selection pane="bottomRight" activeCell="A5" sqref="A5:A8"/>
    </sheetView>
  </sheetViews>
  <sheetFormatPr baseColWidth="10" defaultColWidth="11.42578125" defaultRowHeight="12.75"/>
  <cols>
    <col min="1" max="1" width="26.5703125" style="34" customWidth="1"/>
    <col min="2" max="3" width="14.5703125" style="34" customWidth="1"/>
    <col min="4" max="4" width="11.85546875" style="34" customWidth="1"/>
    <col min="5" max="5" width="7.5703125" style="34" customWidth="1"/>
    <col min="6" max="7" width="8" style="34" customWidth="1"/>
    <col min="8" max="9" width="14.5703125" style="34" customWidth="1"/>
    <col min="10" max="10" width="11.140625" style="34" customWidth="1"/>
    <col min="11" max="11" width="12.42578125" style="34" customWidth="1"/>
    <col min="12" max="13" width="8.5703125" style="34" bestFit="1" customWidth="1"/>
    <col min="14" max="15" width="14.5703125" style="34" customWidth="1"/>
    <col min="16" max="16" width="13.28515625" style="34" customWidth="1"/>
    <col min="17" max="17" width="8.42578125" style="34" customWidth="1"/>
    <col min="18" max="19" width="8.28515625" style="34" customWidth="1"/>
    <col min="20" max="21" width="8.140625" style="34" customWidth="1"/>
    <col min="22" max="23" width="14.5703125" style="34" customWidth="1"/>
    <col min="24" max="24" width="9.28515625" style="34" bestFit="1" customWidth="1"/>
    <col min="25" max="27" width="8.140625" style="34" customWidth="1"/>
    <col min="28" max="29" width="14.5703125" style="34" customWidth="1"/>
    <col min="30" max="30" width="11.7109375" style="34" customWidth="1"/>
    <col min="31" max="31" width="7.140625" style="42" bestFit="1" customWidth="1"/>
    <col min="32" max="33" width="7.7109375" style="42" customWidth="1"/>
    <col min="34" max="34" width="14.5703125" style="41" customWidth="1"/>
    <col min="35" max="35" width="14.5703125" style="42" customWidth="1"/>
    <col min="36" max="36" width="11.5703125" style="41" customWidth="1"/>
    <col min="37" max="37" width="9.7109375" style="42" customWidth="1"/>
    <col min="38" max="38" width="7.5703125" style="42" customWidth="1"/>
    <col min="39" max="39" width="7.85546875" style="42" customWidth="1"/>
    <col min="40" max="40" width="14.5703125" style="41" customWidth="1"/>
    <col min="41" max="41" width="14.5703125" style="42" customWidth="1"/>
    <col min="42" max="42" width="9.28515625" style="34" bestFit="1" customWidth="1"/>
    <col min="43" max="43" width="7" style="34" bestFit="1" customWidth="1"/>
    <col min="44" max="45" width="7.42578125" style="34" bestFit="1" customWidth="1"/>
    <col min="46" max="47" width="14.5703125" style="34" customWidth="1"/>
    <col min="48" max="48" width="10.28515625" style="34" customWidth="1"/>
    <col min="49" max="51" width="8.7109375" style="34" customWidth="1"/>
    <col min="52" max="53" width="14.5703125" style="34" customWidth="1"/>
    <col min="54" max="54" width="12.140625" style="34" customWidth="1"/>
    <col min="55" max="57" width="8" style="34" customWidth="1"/>
    <col min="58" max="59" width="14.5703125" style="34" customWidth="1"/>
    <col min="60" max="60" width="12.85546875" style="34" bestFit="1" customWidth="1"/>
    <col min="61" max="61" width="5.28515625" style="34" bestFit="1" customWidth="1"/>
    <col min="62" max="63" width="14.5703125" style="34" customWidth="1"/>
    <col min="64" max="64" width="11.140625" style="34" customWidth="1"/>
    <col min="65" max="65" width="7.5703125" style="34" customWidth="1"/>
    <col min="66" max="66" width="8" style="34" customWidth="1"/>
    <col min="67" max="67" width="7.7109375" style="34" customWidth="1"/>
    <col min="68" max="69" width="14.5703125" style="34" customWidth="1"/>
    <col min="70" max="70" width="11.7109375" style="34" customWidth="1"/>
    <col min="71" max="71" width="10" style="34" customWidth="1"/>
    <col min="72" max="73" width="7.7109375" style="34" customWidth="1"/>
    <col min="74" max="75" width="14.5703125" style="34" customWidth="1"/>
    <col min="76" max="76" width="11.7109375" style="34" customWidth="1"/>
    <col min="77" max="77" width="10.5703125" style="34" customWidth="1"/>
    <col min="78" max="78" width="7.85546875" style="34" customWidth="1"/>
    <col min="79" max="79" width="11" style="34" customWidth="1"/>
    <col min="80" max="81" width="14.7109375" style="34" customWidth="1"/>
    <col min="82" max="82" width="9.85546875" style="34" bestFit="1" customWidth="1"/>
    <col min="83" max="83" width="6.28515625" style="34" bestFit="1" customWidth="1"/>
    <col min="84" max="85" width="7.42578125" style="34" bestFit="1" customWidth="1"/>
    <col min="86" max="87" width="14.5703125" style="34" customWidth="1"/>
    <col min="88" max="88" width="9.85546875" style="34" bestFit="1" customWidth="1"/>
    <col min="89" max="89" width="6.28515625" style="34" bestFit="1" customWidth="1"/>
    <col min="90" max="91" width="7.42578125" style="34" bestFit="1" customWidth="1"/>
    <col min="92" max="93" width="14.7109375" style="34" customWidth="1"/>
    <col min="94" max="94" width="13.28515625" style="34" customWidth="1"/>
    <col min="95" max="95" width="7.5703125" style="34" customWidth="1"/>
    <col min="96" max="96" width="8.140625" style="34" bestFit="1" customWidth="1"/>
    <col min="97" max="97" width="9.5703125" style="34" customWidth="1"/>
    <col min="98" max="99" width="14.7109375" style="34" customWidth="1"/>
    <col min="100" max="100" width="8.5703125" style="34" bestFit="1" customWidth="1"/>
    <col min="101" max="103" width="7.85546875" style="34" customWidth="1"/>
    <col min="104" max="105" width="14.7109375" style="34" customWidth="1"/>
    <col min="106" max="106" width="9.85546875" style="34" bestFit="1" customWidth="1"/>
    <col min="107" max="107" width="7.5703125" style="34" bestFit="1" customWidth="1"/>
    <col min="108" max="109" width="7.42578125" style="34" bestFit="1" customWidth="1"/>
    <col min="110" max="111" width="14.7109375" style="34" customWidth="1"/>
    <col min="112" max="112" width="9.85546875" style="34" bestFit="1" customWidth="1"/>
    <col min="113" max="113" width="7.5703125" style="34" bestFit="1" customWidth="1"/>
    <col min="114" max="115" width="7.42578125" style="34" bestFit="1" customWidth="1"/>
    <col min="116" max="117" width="14.7109375" style="34" customWidth="1"/>
    <col min="118" max="118" width="12.85546875" style="34" bestFit="1" customWidth="1"/>
    <col min="119" max="119" width="11.5703125" style="34" customWidth="1"/>
    <col min="120" max="121" width="14.7109375" style="34" customWidth="1"/>
    <col min="122" max="122" width="10.85546875" style="34" customWidth="1"/>
    <col min="123" max="123" width="7.42578125" style="34" customWidth="1"/>
    <col min="124" max="124" width="8.28515625" style="34" bestFit="1" customWidth="1"/>
    <col min="125" max="125" width="8.140625" style="34" bestFit="1" customWidth="1"/>
    <col min="126" max="127" width="14.7109375" style="34" customWidth="1"/>
    <col min="128" max="128" width="11" style="34" bestFit="1" customWidth="1"/>
    <col min="129" max="129" width="7.42578125" style="34" customWidth="1"/>
    <col min="130" max="137" width="8.7109375" style="34" customWidth="1"/>
    <col min="138" max="140" width="11.5703125" style="34" customWidth="1"/>
    <col min="141" max="141" width="7.28515625" style="34" bestFit="1" customWidth="1"/>
    <col min="142" max="142" width="9.42578125" style="34" customWidth="1"/>
    <col min="143" max="143" width="8.42578125" style="34" customWidth="1"/>
    <col min="144" max="144" width="12.85546875" style="34" bestFit="1" customWidth="1"/>
    <col min="145" max="145" width="12.7109375" style="34" customWidth="1"/>
    <col min="146" max="146" width="11.5703125" style="34" customWidth="1"/>
    <col min="147" max="147" width="7.140625" style="34" bestFit="1" customWidth="1"/>
    <col min="148" max="149" width="8.7109375" style="34" bestFit="1" customWidth="1"/>
    <col min="150" max="151" width="13.140625" style="34" customWidth="1"/>
    <col min="152" max="152" width="10.28515625" style="34" customWidth="1"/>
    <col min="153" max="153" width="9.7109375" style="34" customWidth="1"/>
    <col min="154" max="154" width="8.42578125" style="34" customWidth="1"/>
    <col min="155" max="155" width="9.42578125" style="34" customWidth="1"/>
    <col min="156" max="157" width="12.85546875" style="34" bestFit="1" customWidth="1"/>
    <col min="158" max="158" width="11" style="34" customWidth="1"/>
    <col min="159" max="167" width="9.42578125" style="34" customWidth="1"/>
    <col min="168" max="169" width="14.7109375" style="34" customWidth="1"/>
    <col min="170" max="170" width="11.42578125" style="34" customWidth="1"/>
    <col min="171" max="173" width="9.42578125" style="34" customWidth="1"/>
    <col min="174" max="175" width="11.7109375" style="34" customWidth="1"/>
    <col min="176" max="176" width="10.85546875" style="34" customWidth="1"/>
    <col min="177" max="179" width="9.42578125" style="34" customWidth="1"/>
    <col min="180" max="180" width="9.85546875" style="34" customWidth="1"/>
    <col min="181" max="181" width="9.7109375" style="34" customWidth="1"/>
    <col min="182" max="182" width="11.7109375" style="34" customWidth="1"/>
    <col min="183" max="183" width="8.7109375" style="34" bestFit="1" customWidth="1"/>
    <col min="184" max="184" width="7.85546875" style="34" customWidth="1"/>
    <col min="185" max="185" width="10.28515625" style="34" customWidth="1"/>
    <col min="186" max="186" width="8.42578125" style="34" customWidth="1"/>
    <col min="187" max="188" width="10" style="34" customWidth="1"/>
    <col min="189" max="189" width="5" style="34" customWidth="1"/>
    <col min="190" max="191" width="8.5703125" style="34" customWidth="1"/>
    <col min="192" max="194" width="12.85546875" style="34" bestFit="1" customWidth="1"/>
    <col min="195" max="195" width="8.28515625" style="34" bestFit="1" customWidth="1"/>
    <col min="196" max="16384" width="11.42578125" style="34"/>
  </cols>
  <sheetData>
    <row r="1" spans="1:198" s="180" customFormat="1" ht="20.25">
      <c r="A1" s="182"/>
      <c r="B1" s="1046" t="s">
        <v>273</v>
      </c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1046"/>
      <c r="T1" s="1046"/>
      <c r="U1" s="1046"/>
      <c r="V1" s="1046"/>
      <c r="W1" s="1046"/>
      <c r="X1" s="1046"/>
      <c r="Y1" s="1046"/>
      <c r="Z1" s="1046"/>
      <c r="AA1" s="1046"/>
      <c r="AB1" s="1046" t="s">
        <v>409</v>
      </c>
      <c r="AC1" s="1046"/>
      <c r="AD1" s="1046"/>
      <c r="AE1" s="1046"/>
      <c r="AF1" s="1046"/>
      <c r="AG1" s="1046"/>
      <c r="AH1" s="1046"/>
      <c r="AI1" s="1046"/>
      <c r="AJ1" s="1046"/>
      <c r="AK1" s="1046"/>
      <c r="AL1" s="1046"/>
      <c r="AM1" s="1046"/>
      <c r="AN1" s="1046"/>
      <c r="AO1" s="1046"/>
      <c r="AP1" s="1046"/>
      <c r="AQ1" s="1046"/>
      <c r="AR1" s="1046"/>
      <c r="AS1" s="1046"/>
      <c r="AT1" s="1046" t="str">
        <f>B1</f>
        <v>COMPAÑÍAS DE SEGUROS DE VIDA</v>
      </c>
      <c r="AU1" s="1046"/>
      <c r="AV1" s="1046"/>
      <c r="AW1" s="1046"/>
      <c r="AX1" s="1046"/>
      <c r="AY1" s="1046"/>
      <c r="AZ1" s="1046"/>
      <c r="BA1" s="1046"/>
      <c r="BB1" s="1046"/>
      <c r="BC1" s="1046"/>
      <c r="BD1" s="1046"/>
      <c r="BE1" s="1046"/>
      <c r="BF1" s="1046"/>
      <c r="BG1" s="1046"/>
      <c r="BH1" s="1046"/>
      <c r="BI1" s="1046"/>
      <c r="BJ1" s="1046"/>
      <c r="BK1" s="1046"/>
      <c r="BL1" s="1046"/>
      <c r="BM1" s="1046"/>
      <c r="BN1" s="181"/>
      <c r="BO1" s="181"/>
      <c r="BP1" s="1046" t="str">
        <f>AT1</f>
        <v>COMPAÑÍAS DE SEGUROS DE VIDA</v>
      </c>
      <c r="BQ1" s="1046"/>
      <c r="BR1" s="1046"/>
      <c r="BS1" s="1046"/>
      <c r="BT1" s="1046"/>
      <c r="BU1" s="1046"/>
      <c r="BV1" s="1046"/>
      <c r="BW1" s="1046"/>
      <c r="BX1" s="1046"/>
      <c r="BY1" s="1046"/>
      <c r="BZ1" s="1046"/>
      <c r="CA1" s="1046"/>
      <c r="CB1" s="1046"/>
      <c r="CC1" s="1046"/>
      <c r="CD1" s="1046"/>
      <c r="CE1" s="1046"/>
      <c r="CF1" s="1046"/>
      <c r="CG1" s="1046"/>
      <c r="CH1" s="1046" t="str">
        <f>BP1</f>
        <v>COMPAÑÍAS DE SEGUROS DE VIDA</v>
      </c>
      <c r="CI1" s="1046"/>
      <c r="CJ1" s="1046"/>
      <c r="CK1" s="1046"/>
      <c r="CL1" s="1046"/>
      <c r="CM1" s="1046"/>
      <c r="CN1" s="1046"/>
      <c r="CO1" s="1046"/>
      <c r="CP1" s="1046"/>
      <c r="CQ1" s="1046"/>
      <c r="CR1" s="1046"/>
      <c r="CS1" s="1046"/>
      <c r="CT1" s="1046"/>
      <c r="CU1" s="1046"/>
      <c r="CV1" s="1046"/>
      <c r="CW1" s="1046"/>
      <c r="CX1" s="1046"/>
      <c r="CY1" s="1046"/>
      <c r="CZ1" s="1046"/>
      <c r="DA1" s="1046"/>
      <c r="DB1" s="1046"/>
      <c r="DC1" s="1046"/>
      <c r="DD1" s="1046"/>
      <c r="DE1" s="1046"/>
      <c r="DF1" s="1046" t="str">
        <f>CH1</f>
        <v>COMPAÑÍAS DE SEGUROS DE VIDA</v>
      </c>
      <c r="DG1" s="1046"/>
      <c r="DH1" s="1046"/>
      <c r="DI1" s="1046"/>
      <c r="DJ1" s="1046"/>
      <c r="DK1" s="1046"/>
      <c r="DL1" s="1046"/>
      <c r="DM1" s="1046"/>
      <c r="DN1" s="1046"/>
      <c r="DO1" s="1046"/>
      <c r="DP1" s="1046"/>
      <c r="DQ1" s="1046"/>
      <c r="DR1" s="1046"/>
      <c r="DS1" s="1046"/>
      <c r="DT1" s="1046"/>
      <c r="DU1" s="1046"/>
      <c r="DV1" s="1046"/>
      <c r="DW1" s="1046"/>
      <c r="DX1" s="1046"/>
      <c r="DY1" s="1046"/>
      <c r="DZ1" s="1046"/>
      <c r="EA1" s="1046"/>
      <c r="EB1" s="181"/>
      <c r="EC1" s="181"/>
      <c r="ED1" s="181"/>
      <c r="EE1" s="181"/>
      <c r="EF1" s="181"/>
      <c r="EG1" s="181"/>
      <c r="EH1" s="1046" t="str">
        <f>+ET1</f>
        <v>COMPAÑÍAS DE SEGUROS DE VIDA</v>
      </c>
      <c r="EI1" s="1046"/>
      <c r="EJ1" s="1046"/>
      <c r="EK1" s="1046"/>
      <c r="EL1" s="1046"/>
      <c r="EM1" s="1046"/>
      <c r="EN1" s="1046"/>
      <c r="EO1" s="1046"/>
      <c r="EP1" s="1046"/>
      <c r="EQ1" s="1046"/>
      <c r="ER1" s="1046"/>
      <c r="ES1" s="1046"/>
      <c r="ET1" s="1046" t="str">
        <f>+DF1</f>
        <v>COMPAÑÍAS DE SEGUROS DE VIDA</v>
      </c>
      <c r="EU1" s="1046"/>
      <c r="EV1" s="1046"/>
      <c r="EW1" s="1046"/>
      <c r="EX1" s="1046"/>
      <c r="EY1" s="1046"/>
      <c r="EZ1" s="1046"/>
      <c r="FA1" s="1046"/>
      <c r="FB1" s="1046"/>
      <c r="FC1" s="1046"/>
      <c r="FD1" s="1046"/>
      <c r="FE1" s="1046"/>
      <c r="FF1" s="1046"/>
      <c r="FG1" s="1046"/>
      <c r="FH1" s="1046"/>
      <c r="FI1" s="1046"/>
      <c r="FJ1" s="1046"/>
      <c r="FK1" s="1046"/>
      <c r="FL1" s="1046"/>
      <c r="FM1" s="1046"/>
      <c r="FN1" s="1046"/>
      <c r="FO1" s="1046"/>
      <c r="FP1" s="1046"/>
      <c r="FQ1" s="1046"/>
      <c r="FR1" s="1046"/>
      <c r="FS1" s="1046"/>
      <c r="FT1" s="1046"/>
      <c r="FU1" s="1046"/>
      <c r="FV1" s="1046"/>
      <c r="FW1" s="1046"/>
      <c r="FX1" s="1046" t="str">
        <f>+ET1</f>
        <v>COMPAÑÍAS DE SEGUROS DE VIDA</v>
      </c>
      <c r="FY1" s="1046"/>
      <c r="FZ1" s="1046"/>
      <c r="GA1" s="1046"/>
      <c r="GB1" s="1046"/>
      <c r="GC1" s="1046"/>
      <c r="GD1" s="1046"/>
      <c r="GE1" s="1046"/>
      <c r="GF1" s="1046"/>
      <c r="GG1" s="1046"/>
      <c r="GH1" s="1046"/>
      <c r="GI1" s="1046"/>
      <c r="GJ1" s="1046"/>
      <c r="GK1" s="1046"/>
      <c r="GL1" s="1046"/>
      <c r="GM1" s="1046"/>
    </row>
    <row r="2" spans="1:198" s="177" customFormat="1" ht="18">
      <c r="A2" s="179"/>
      <c r="B2" s="1047" t="s">
        <v>328</v>
      </c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7"/>
      <c r="O2" s="1047"/>
      <c r="P2" s="1047"/>
      <c r="Q2" s="1047"/>
      <c r="R2" s="1047"/>
      <c r="S2" s="1047"/>
      <c r="T2" s="1047"/>
      <c r="U2" s="1047"/>
      <c r="V2" s="1047"/>
      <c r="W2" s="1047"/>
      <c r="X2" s="1047"/>
      <c r="Y2" s="1047"/>
      <c r="Z2" s="1047"/>
      <c r="AA2" s="1047"/>
      <c r="AB2" s="1047" t="str">
        <f>+B2</f>
        <v>ÍNDICES DE GESTIÓN DEL ESTADO DE SITUACIÓN FINANCIERA POR COMPAÑÍAS</v>
      </c>
      <c r="AC2" s="1047"/>
      <c r="AD2" s="1047"/>
      <c r="AE2" s="1047"/>
      <c r="AF2" s="1047"/>
      <c r="AG2" s="1047"/>
      <c r="AH2" s="1047"/>
      <c r="AI2" s="1047"/>
      <c r="AJ2" s="1047"/>
      <c r="AK2" s="1047"/>
      <c r="AL2" s="1047"/>
      <c r="AM2" s="1047"/>
      <c r="AN2" s="1047"/>
      <c r="AO2" s="1047"/>
      <c r="AP2" s="1047"/>
      <c r="AQ2" s="1047"/>
      <c r="AR2" s="1047"/>
      <c r="AS2" s="1047"/>
      <c r="AT2" s="1047" t="str">
        <f>B2</f>
        <v>ÍNDICES DE GESTIÓN DEL ESTADO DE SITUACIÓN FINANCIERA POR COMPAÑÍAS</v>
      </c>
      <c r="AU2" s="1047"/>
      <c r="AV2" s="1047"/>
      <c r="AW2" s="1047"/>
      <c r="AX2" s="1047"/>
      <c r="AY2" s="1047"/>
      <c r="AZ2" s="1047"/>
      <c r="BA2" s="1047"/>
      <c r="BB2" s="1047"/>
      <c r="BC2" s="1047"/>
      <c r="BD2" s="1047"/>
      <c r="BE2" s="1047"/>
      <c r="BF2" s="1047"/>
      <c r="BG2" s="1047"/>
      <c r="BH2" s="1047"/>
      <c r="BI2" s="1047"/>
      <c r="BJ2" s="1047"/>
      <c r="BK2" s="1047"/>
      <c r="BL2" s="1047"/>
      <c r="BM2" s="1047"/>
      <c r="BN2" s="178"/>
      <c r="BO2" s="178"/>
      <c r="BP2" s="1047" t="str">
        <f>AT2</f>
        <v>ÍNDICES DE GESTIÓN DEL ESTADO DE SITUACIÓN FINANCIERA POR COMPAÑÍAS</v>
      </c>
      <c r="BQ2" s="1047"/>
      <c r="BR2" s="1047"/>
      <c r="BS2" s="1047"/>
      <c r="BT2" s="1047"/>
      <c r="BU2" s="1047"/>
      <c r="BV2" s="1047"/>
      <c r="BW2" s="1047"/>
      <c r="BX2" s="1047"/>
      <c r="BY2" s="1047"/>
      <c r="BZ2" s="1047"/>
      <c r="CA2" s="1047"/>
      <c r="CB2" s="1047"/>
      <c r="CC2" s="1047"/>
      <c r="CD2" s="1047"/>
      <c r="CE2" s="1047"/>
      <c r="CF2" s="1047"/>
      <c r="CG2" s="1047"/>
      <c r="CH2" s="1047" t="str">
        <f>BP2</f>
        <v>ÍNDICES DE GESTIÓN DEL ESTADO DE SITUACIÓN FINANCIERA POR COMPAÑÍAS</v>
      </c>
      <c r="CI2" s="1047"/>
      <c r="CJ2" s="1047"/>
      <c r="CK2" s="1047"/>
      <c r="CL2" s="1047"/>
      <c r="CM2" s="1047"/>
      <c r="CN2" s="1047"/>
      <c r="CO2" s="1047"/>
      <c r="CP2" s="1047"/>
      <c r="CQ2" s="1047"/>
      <c r="CR2" s="1047"/>
      <c r="CS2" s="1047"/>
      <c r="CT2" s="1047"/>
      <c r="CU2" s="1047"/>
      <c r="CV2" s="1047"/>
      <c r="CW2" s="1047"/>
      <c r="CX2" s="1047"/>
      <c r="CY2" s="1047"/>
      <c r="CZ2" s="1047"/>
      <c r="DA2" s="1047"/>
      <c r="DB2" s="1047"/>
      <c r="DC2" s="1047"/>
      <c r="DD2" s="1047"/>
      <c r="DE2" s="1047"/>
      <c r="DF2" s="1047" t="str">
        <f>CH2</f>
        <v>ÍNDICES DE GESTIÓN DEL ESTADO DE SITUACIÓN FINANCIERA POR COMPAÑÍAS</v>
      </c>
      <c r="DG2" s="1047"/>
      <c r="DH2" s="1047"/>
      <c r="DI2" s="1047"/>
      <c r="DJ2" s="1047"/>
      <c r="DK2" s="1047"/>
      <c r="DL2" s="1047"/>
      <c r="DM2" s="1047"/>
      <c r="DN2" s="1047"/>
      <c r="DO2" s="1047"/>
      <c r="DP2" s="1047"/>
      <c r="DQ2" s="1047"/>
      <c r="DR2" s="1047"/>
      <c r="DS2" s="1047"/>
      <c r="DT2" s="1047"/>
      <c r="DU2" s="1047"/>
      <c r="DV2" s="1047"/>
      <c r="DW2" s="1047"/>
      <c r="DX2" s="1047"/>
      <c r="DY2" s="1047"/>
      <c r="DZ2" s="1047"/>
      <c r="EA2" s="1047"/>
      <c r="EB2" s="178"/>
      <c r="EC2" s="178"/>
      <c r="ED2" s="178"/>
      <c r="EE2" s="178"/>
      <c r="EF2" s="178"/>
      <c r="EG2" s="178"/>
      <c r="EH2" s="1047" t="str">
        <f>+ET2</f>
        <v>ÍNDICES DE GESTIÓN DEL ESTADO DE SITUACIÓN FINANCIERA POR COMPAÑÍAS</v>
      </c>
      <c r="EI2" s="1047"/>
      <c r="EJ2" s="1047"/>
      <c r="EK2" s="1047"/>
      <c r="EL2" s="1047"/>
      <c r="EM2" s="1047"/>
      <c r="EN2" s="1047"/>
      <c r="EO2" s="1047"/>
      <c r="EP2" s="1047"/>
      <c r="EQ2" s="1047"/>
      <c r="ER2" s="1047"/>
      <c r="ES2" s="1047"/>
      <c r="ET2" s="1047" t="str">
        <f>+DF2</f>
        <v>ÍNDICES DE GESTIÓN DEL ESTADO DE SITUACIÓN FINANCIERA POR COMPAÑÍAS</v>
      </c>
      <c r="EU2" s="1047"/>
      <c r="EV2" s="1047"/>
      <c r="EW2" s="1047"/>
      <c r="EX2" s="1047"/>
      <c r="EY2" s="1047"/>
      <c r="EZ2" s="1047"/>
      <c r="FA2" s="1047"/>
      <c r="FB2" s="1047"/>
      <c r="FC2" s="1047"/>
      <c r="FD2" s="1047"/>
      <c r="FE2" s="1047"/>
      <c r="FF2" s="1047"/>
      <c r="FG2" s="1047"/>
      <c r="FH2" s="1047"/>
      <c r="FI2" s="1047"/>
      <c r="FJ2" s="1047"/>
      <c r="FK2" s="1047"/>
      <c r="FL2" s="1047"/>
      <c r="FM2" s="1047"/>
      <c r="FN2" s="1047"/>
      <c r="FO2" s="1047"/>
      <c r="FP2" s="1047"/>
      <c r="FQ2" s="1047"/>
      <c r="FR2" s="1047"/>
      <c r="FS2" s="1047"/>
      <c r="FT2" s="1047"/>
      <c r="FU2" s="1047"/>
      <c r="FV2" s="1047"/>
      <c r="FW2" s="1047"/>
      <c r="FX2" s="1047" t="str">
        <f>+ET2</f>
        <v>ÍNDICES DE GESTIÓN DEL ESTADO DE SITUACIÓN FINANCIERA POR COMPAÑÍAS</v>
      </c>
      <c r="FY2" s="1047"/>
      <c r="FZ2" s="1047"/>
      <c r="GA2" s="1047"/>
      <c r="GB2" s="1047"/>
      <c r="GC2" s="1047"/>
      <c r="GD2" s="1047"/>
      <c r="GE2" s="1047"/>
      <c r="GF2" s="1047"/>
      <c r="GG2" s="1047"/>
      <c r="GH2" s="1047"/>
      <c r="GI2" s="1047"/>
      <c r="GJ2" s="1047"/>
      <c r="GK2" s="1047"/>
      <c r="GL2" s="1047"/>
      <c r="GM2" s="1047"/>
    </row>
    <row r="3" spans="1:198" s="42" customFormat="1" ht="15.75">
      <c r="A3" s="176"/>
      <c r="B3" s="1051" t="e">
        <f>UPPER(CONCATENATE(TEXT(B7,"MMMM-YYYY")," ","VS ",TEXT(C7,"MMMM-YYYY")))</f>
        <v>#REF!</v>
      </c>
      <c r="C3" s="1051"/>
      <c r="D3" s="1051"/>
      <c r="E3" s="1051"/>
      <c r="F3" s="1051"/>
      <c r="G3" s="1051"/>
      <c r="H3" s="1051"/>
      <c r="I3" s="1051"/>
      <c r="J3" s="1051"/>
      <c r="K3" s="1051"/>
      <c r="L3" s="1051"/>
      <c r="M3" s="1051"/>
      <c r="N3" s="1051"/>
      <c r="O3" s="1051"/>
      <c r="P3" s="1051"/>
      <c r="Q3" s="1051"/>
      <c r="R3" s="1051"/>
      <c r="S3" s="1051"/>
      <c r="T3" s="1051"/>
      <c r="U3" s="1051"/>
      <c r="V3" s="1051"/>
      <c r="W3" s="1051"/>
      <c r="X3" s="1051"/>
      <c r="Y3" s="1051"/>
      <c r="Z3" s="1051"/>
      <c r="AA3" s="1051"/>
      <c r="AB3" s="1051" t="e">
        <f>+#REF!</f>
        <v>#REF!</v>
      </c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 t="e">
        <f>B3</f>
        <v>#REF!</v>
      </c>
      <c r="AU3" s="1052"/>
      <c r="AV3" s="1052"/>
      <c r="AW3" s="1052"/>
      <c r="AX3" s="1052"/>
      <c r="AY3" s="1052"/>
      <c r="AZ3" s="1052"/>
      <c r="BA3" s="1052"/>
      <c r="BB3" s="1052"/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97"/>
      <c r="BO3" s="97"/>
      <c r="BP3" s="1052" t="e">
        <f>AT3</f>
        <v>#REF!</v>
      </c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 t="e">
        <f>BP3</f>
        <v>#REF!</v>
      </c>
      <c r="CI3" s="1052"/>
      <c r="CJ3" s="1052"/>
      <c r="CK3" s="1052"/>
      <c r="CL3" s="1052"/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52" t="e">
        <f>CH3</f>
        <v>#REF!</v>
      </c>
      <c r="DG3" s="1052"/>
      <c r="DH3" s="1052"/>
      <c r="DI3" s="1052"/>
      <c r="DJ3" s="1052"/>
      <c r="DK3" s="1052"/>
      <c r="DL3" s="1052"/>
      <c r="DM3" s="1052"/>
      <c r="DN3" s="1052"/>
      <c r="DO3" s="1052"/>
      <c r="DP3" s="1052"/>
      <c r="DQ3" s="1052"/>
      <c r="DR3" s="1052"/>
      <c r="DS3" s="1052"/>
      <c r="DT3" s="1052"/>
      <c r="DU3" s="1052"/>
      <c r="DV3" s="1052"/>
      <c r="DW3" s="1052"/>
      <c r="DX3" s="1052"/>
      <c r="DY3" s="1052"/>
      <c r="DZ3" s="1052"/>
      <c r="EA3" s="1052"/>
      <c r="EB3" s="354"/>
      <c r="EC3" s="354"/>
      <c r="ED3" s="354"/>
      <c r="EE3" s="354"/>
      <c r="EF3" s="354"/>
      <c r="EG3" s="354"/>
      <c r="EH3" s="1048" t="e">
        <f>+ET3</f>
        <v>#REF!</v>
      </c>
      <c r="EI3" s="1048"/>
      <c r="EJ3" s="1048"/>
      <c r="EK3" s="1048"/>
      <c r="EL3" s="1048"/>
      <c r="EM3" s="1048"/>
      <c r="EN3" s="1048"/>
      <c r="EO3" s="1048"/>
      <c r="EP3" s="1048"/>
      <c r="EQ3" s="1048"/>
      <c r="ER3" s="1048"/>
      <c r="ES3" s="1048"/>
      <c r="ET3" s="1048" t="e">
        <f>+DF3</f>
        <v>#REF!</v>
      </c>
      <c r="EU3" s="1048"/>
      <c r="EV3" s="1048"/>
      <c r="EW3" s="1048"/>
      <c r="EX3" s="1048"/>
      <c r="EY3" s="1048"/>
      <c r="EZ3" s="1048"/>
      <c r="FA3" s="1048"/>
      <c r="FB3" s="1048"/>
      <c r="FC3" s="1048"/>
      <c r="FD3" s="1048"/>
      <c r="FE3" s="1048"/>
      <c r="FF3" s="1048"/>
      <c r="FG3" s="1048"/>
      <c r="FH3" s="1048"/>
      <c r="FI3" s="1048"/>
      <c r="FJ3" s="1048"/>
      <c r="FK3" s="1048"/>
      <c r="FL3" s="1048"/>
      <c r="FM3" s="1048"/>
      <c r="FN3" s="1048"/>
      <c r="FO3" s="1048"/>
      <c r="FP3" s="1048"/>
      <c r="FQ3" s="1048"/>
      <c r="FR3" s="1048"/>
      <c r="FS3" s="1048"/>
      <c r="FT3" s="1048"/>
      <c r="FU3" s="1048"/>
      <c r="FV3" s="1048"/>
      <c r="FW3" s="1048"/>
      <c r="FX3" s="1048" t="e">
        <f>+ET3</f>
        <v>#REF!</v>
      </c>
      <c r="FY3" s="1048"/>
      <c r="FZ3" s="1048"/>
      <c r="GA3" s="1048"/>
      <c r="GB3" s="1048"/>
      <c r="GC3" s="1048"/>
      <c r="GD3" s="1048"/>
      <c r="GE3" s="1048"/>
      <c r="GF3" s="1048"/>
      <c r="GG3" s="1048"/>
      <c r="GH3" s="1048"/>
      <c r="GI3" s="1048"/>
      <c r="GJ3" s="1048"/>
      <c r="GK3" s="1048"/>
      <c r="GL3" s="1048"/>
      <c r="GM3" s="1048"/>
    </row>
    <row r="4" spans="1:198" s="42" customFormat="1" ht="13.5" thickBot="1">
      <c r="A4" s="35"/>
      <c r="B4" s="1050" t="s">
        <v>12</v>
      </c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 t="s">
        <v>12</v>
      </c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 t="str">
        <f>B4</f>
        <v>CIFRAS EN MILLONES DE PESOS</v>
      </c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75"/>
      <c r="BO4" s="175"/>
      <c r="BP4" s="1050" t="str">
        <f>AT4</f>
        <v>CIFRAS EN MILLONES DE PESOS</v>
      </c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 t="str">
        <f>BP4</f>
        <v>CIFRAS EN MILLONES DE PESOS</v>
      </c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 t="str">
        <f>CH4</f>
        <v>CIFRAS EN MILLONES DE PESOS</v>
      </c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50"/>
      <c r="DV4" s="1050"/>
      <c r="DW4" s="1050"/>
      <c r="DX4" s="1050"/>
      <c r="DY4" s="1050"/>
      <c r="DZ4" s="1050"/>
      <c r="EA4" s="1050"/>
      <c r="EB4" s="359"/>
      <c r="EC4" s="359"/>
      <c r="ED4" s="359"/>
      <c r="EE4" s="359"/>
      <c r="EF4" s="359"/>
      <c r="EG4" s="359"/>
      <c r="EH4" s="1053" t="str">
        <f>+ET4</f>
        <v>CIFRAS EN MILLONES DE PESOS</v>
      </c>
      <c r="EI4" s="1053"/>
      <c r="EJ4" s="1053"/>
      <c r="EK4" s="1053"/>
      <c r="EL4" s="1053"/>
      <c r="EM4" s="1053"/>
      <c r="EN4" s="1053"/>
      <c r="EO4" s="1053"/>
      <c r="EP4" s="1053"/>
      <c r="EQ4" s="1053"/>
      <c r="ER4" s="1053"/>
      <c r="ES4" s="1053"/>
      <c r="ET4" s="1049" t="str">
        <f>+DF4</f>
        <v>CIFRAS EN MILLONES DE PESOS</v>
      </c>
      <c r="EU4" s="1049"/>
      <c r="EV4" s="1049"/>
      <c r="EW4" s="1049"/>
      <c r="EX4" s="1049"/>
      <c r="EY4" s="1049"/>
      <c r="EZ4" s="1049"/>
      <c r="FA4" s="1049"/>
      <c r="FB4" s="1049"/>
      <c r="FC4" s="1049"/>
      <c r="FD4" s="1049"/>
      <c r="FE4" s="1049"/>
      <c r="FF4" s="1049"/>
      <c r="FG4" s="1049"/>
      <c r="FH4" s="1049"/>
      <c r="FI4" s="1049"/>
      <c r="FJ4" s="1049"/>
      <c r="FK4" s="1049"/>
      <c r="FL4" s="1049"/>
      <c r="FM4" s="1049"/>
      <c r="FN4" s="1049"/>
      <c r="FO4" s="1049"/>
      <c r="FP4" s="1049"/>
      <c r="FQ4" s="1049"/>
      <c r="FR4" s="1049"/>
      <c r="FS4" s="1049"/>
      <c r="FT4" s="1049"/>
      <c r="FU4" s="1049"/>
      <c r="FV4" s="1049"/>
      <c r="FW4" s="1049"/>
      <c r="FX4" s="1049" t="str">
        <f>+ET4</f>
        <v>CIFRAS EN MILLONES DE PESOS</v>
      </c>
      <c r="FY4" s="1049"/>
      <c r="FZ4" s="1049"/>
      <c r="GA4" s="1049"/>
      <c r="GB4" s="1049"/>
      <c r="GC4" s="1049"/>
      <c r="GD4" s="1049"/>
      <c r="GE4" s="1049"/>
      <c r="GF4" s="1049"/>
      <c r="GG4" s="1049"/>
      <c r="GH4" s="1049"/>
      <c r="GI4" s="1049"/>
      <c r="GJ4" s="1049"/>
      <c r="GK4" s="1049"/>
      <c r="GL4" s="1049"/>
      <c r="GM4" s="1049"/>
    </row>
    <row r="5" spans="1:198" s="37" customFormat="1" ht="32.25" customHeight="1" thickTop="1">
      <c r="A5" s="1110" t="s">
        <v>274</v>
      </c>
      <c r="B5" s="1095" t="s">
        <v>299</v>
      </c>
      <c r="C5" s="1096"/>
      <c r="D5" s="1096"/>
      <c r="E5" s="1096"/>
      <c r="F5" s="1096"/>
      <c r="G5" s="1097"/>
      <c r="H5" s="1095" t="s">
        <v>300</v>
      </c>
      <c r="I5" s="1096"/>
      <c r="J5" s="1096"/>
      <c r="K5" s="1096"/>
      <c r="L5" s="1096"/>
      <c r="M5" s="1097"/>
      <c r="N5" s="1113" t="s">
        <v>305</v>
      </c>
      <c r="O5" s="1114"/>
      <c r="P5" s="1114"/>
      <c r="Q5" s="1114"/>
      <c r="R5" s="1114"/>
      <c r="S5" s="1114"/>
      <c r="T5" s="1114"/>
      <c r="U5" s="1115"/>
      <c r="V5" s="1095" t="s">
        <v>316</v>
      </c>
      <c r="W5" s="1096"/>
      <c r="X5" s="1096"/>
      <c r="Y5" s="1096"/>
      <c r="Z5" s="1096"/>
      <c r="AA5" s="1097"/>
      <c r="AB5" s="1095" t="s">
        <v>201</v>
      </c>
      <c r="AC5" s="1096"/>
      <c r="AD5" s="1096"/>
      <c r="AE5" s="1096"/>
      <c r="AF5" s="1096"/>
      <c r="AG5" s="1097"/>
      <c r="AH5" s="1095" t="s">
        <v>302</v>
      </c>
      <c r="AI5" s="1096"/>
      <c r="AJ5" s="1096"/>
      <c r="AK5" s="1096"/>
      <c r="AL5" s="1096"/>
      <c r="AM5" s="1097"/>
      <c r="AN5" s="1095" t="s">
        <v>303</v>
      </c>
      <c r="AO5" s="1096"/>
      <c r="AP5" s="1096"/>
      <c r="AQ5" s="1096"/>
      <c r="AR5" s="1096"/>
      <c r="AS5" s="1097"/>
      <c r="AT5" s="1095" t="s">
        <v>304</v>
      </c>
      <c r="AU5" s="1096"/>
      <c r="AV5" s="1096"/>
      <c r="AW5" s="1096"/>
      <c r="AX5" s="1096"/>
      <c r="AY5" s="1096"/>
      <c r="AZ5" s="1095" t="s">
        <v>175</v>
      </c>
      <c r="BA5" s="1096"/>
      <c r="BB5" s="1096"/>
      <c r="BC5" s="1096"/>
      <c r="BD5" s="1096"/>
      <c r="BE5" s="1097"/>
      <c r="BF5" s="1096" t="s">
        <v>200</v>
      </c>
      <c r="BG5" s="1096"/>
      <c r="BH5" s="1096"/>
      <c r="BI5" s="1096"/>
      <c r="BJ5" s="1095" t="s">
        <v>307</v>
      </c>
      <c r="BK5" s="1096"/>
      <c r="BL5" s="1096"/>
      <c r="BM5" s="1096"/>
      <c r="BN5" s="1096"/>
      <c r="BO5" s="1097"/>
      <c r="BP5" s="1095" t="s">
        <v>308</v>
      </c>
      <c r="BQ5" s="1096"/>
      <c r="BR5" s="1096"/>
      <c r="BS5" s="1096"/>
      <c r="BT5" s="1096"/>
      <c r="BU5" s="1097"/>
      <c r="BV5" s="1120" t="s">
        <v>324</v>
      </c>
      <c r="BW5" s="1121"/>
      <c r="BX5" s="1121"/>
      <c r="BY5" s="1121"/>
      <c r="BZ5" s="1121"/>
      <c r="CA5" s="1122"/>
      <c r="CB5" s="1095" t="s">
        <v>199</v>
      </c>
      <c r="CC5" s="1096"/>
      <c r="CD5" s="1096"/>
      <c r="CE5" s="1096"/>
      <c r="CF5" s="1096"/>
      <c r="CG5" s="1097"/>
      <c r="CH5" s="1095" t="s">
        <v>309</v>
      </c>
      <c r="CI5" s="1096"/>
      <c r="CJ5" s="1096"/>
      <c r="CK5" s="1096"/>
      <c r="CL5" s="1096"/>
      <c r="CM5" s="1097"/>
      <c r="CN5" s="1095" t="s">
        <v>319</v>
      </c>
      <c r="CO5" s="1096"/>
      <c r="CP5" s="1096"/>
      <c r="CQ5" s="1096"/>
      <c r="CR5" s="1096"/>
      <c r="CS5" s="1097"/>
      <c r="CT5" s="1095" t="s">
        <v>306</v>
      </c>
      <c r="CU5" s="1096"/>
      <c r="CV5" s="1096"/>
      <c r="CW5" s="1096"/>
      <c r="CX5" s="1096"/>
      <c r="CY5" s="1097"/>
      <c r="CZ5" s="1095" t="s">
        <v>310</v>
      </c>
      <c r="DA5" s="1096"/>
      <c r="DB5" s="1096"/>
      <c r="DC5" s="1096"/>
      <c r="DD5" s="1096"/>
      <c r="DE5" s="1097"/>
      <c r="DF5" s="1095" t="s">
        <v>171</v>
      </c>
      <c r="DG5" s="1096"/>
      <c r="DH5" s="1096"/>
      <c r="DI5" s="1096"/>
      <c r="DJ5" s="1096"/>
      <c r="DK5" s="1097"/>
      <c r="DL5" s="1095" t="s">
        <v>198</v>
      </c>
      <c r="DM5" s="1096"/>
      <c r="DN5" s="1096"/>
      <c r="DO5" s="1096"/>
      <c r="DP5" s="1095" t="s">
        <v>169</v>
      </c>
      <c r="DQ5" s="1096"/>
      <c r="DR5" s="1096"/>
      <c r="DS5" s="1096"/>
      <c r="DT5" s="1096"/>
      <c r="DU5" s="1097"/>
      <c r="DV5" s="1095" t="s">
        <v>168</v>
      </c>
      <c r="DW5" s="1096"/>
      <c r="DX5" s="1096"/>
      <c r="DY5" s="1096"/>
      <c r="DZ5" s="1096"/>
      <c r="EA5" s="1097"/>
      <c r="EB5" s="1095" t="s">
        <v>317</v>
      </c>
      <c r="EC5" s="1096"/>
      <c r="ED5" s="1096"/>
      <c r="EE5" s="1096"/>
      <c r="EF5" s="1096"/>
      <c r="EG5" s="1097"/>
      <c r="EH5" s="1095" t="s">
        <v>314</v>
      </c>
      <c r="EI5" s="1096"/>
      <c r="EJ5" s="1096"/>
      <c r="EK5" s="1096"/>
      <c r="EL5" s="1096"/>
      <c r="EM5" s="1097"/>
      <c r="EN5" s="1095" t="s">
        <v>312</v>
      </c>
      <c r="EO5" s="1096"/>
      <c r="EP5" s="1096"/>
      <c r="EQ5" s="1096"/>
      <c r="ER5" s="1096"/>
      <c r="ES5" s="1097"/>
      <c r="ET5" s="1095" t="s">
        <v>320</v>
      </c>
      <c r="EU5" s="1096"/>
      <c r="EV5" s="1096"/>
      <c r="EW5" s="1096"/>
      <c r="EX5" s="1096"/>
      <c r="EY5" s="1097"/>
      <c r="EZ5" s="1095" t="s">
        <v>321</v>
      </c>
      <c r="FA5" s="1096"/>
      <c r="FB5" s="1096"/>
      <c r="FC5" s="1096"/>
      <c r="FD5" s="1096"/>
      <c r="FE5" s="1097"/>
      <c r="FF5" s="1095" t="s">
        <v>318</v>
      </c>
      <c r="FG5" s="1096"/>
      <c r="FH5" s="1096"/>
      <c r="FI5" s="1096"/>
      <c r="FJ5" s="1096"/>
      <c r="FK5" s="1097"/>
      <c r="FL5" s="1095" t="s">
        <v>311</v>
      </c>
      <c r="FM5" s="1096"/>
      <c r="FN5" s="1096"/>
      <c r="FO5" s="1096"/>
      <c r="FP5" s="1096"/>
      <c r="FQ5" s="1097"/>
      <c r="FR5" s="1095" t="s">
        <v>313</v>
      </c>
      <c r="FS5" s="1096"/>
      <c r="FT5" s="1096"/>
      <c r="FU5" s="1096"/>
      <c r="FV5" s="1096"/>
      <c r="FW5" s="1097"/>
      <c r="FX5" s="1095" t="s">
        <v>167</v>
      </c>
      <c r="FY5" s="1096"/>
      <c r="FZ5" s="1096"/>
      <c r="GA5" s="1096"/>
      <c r="GB5" s="1096"/>
      <c r="GC5" s="1097"/>
      <c r="GD5" s="1095" t="s">
        <v>166</v>
      </c>
      <c r="GE5" s="1096"/>
      <c r="GF5" s="1096"/>
      <c r="GG5" s="1096"/>
      <c r="GH5" s="1096"/>
      <c r="GI5" s="1097"/>
      <c r="GJ5" s="1117" t="s">
        <v>197</v>
      </c>
      <c r="GK5" s="1118"/>
      <c r="GL5" s="1118"/>
      <c r="GM5" s="1119"/>
    </row>
    <row r="6" spans="1:198" s="174" customFormat="1" ht="15.75" customHeight="1">
      <c r="A6" s="1111"/>
      <c r="B6" s="1098" t="s">
        <v>35</v>
      </c>
      <c r="C6" s="1099"/>
      <c r="D6" s="1100" t="s">
        <v>84</v>
      </c>
      <c r="E6" s="1100"/>
      <c r="F6" s="1116" t="s">
        <v>195</v>
      </c>
      <c r="G6" s="1099"/>
      <c r="H6" s="1098" t="s">
        <v>35</v>
      </c>
      <c r="I6" s="1099"/>
      <c r="J6" s="1100" t="s">
        <v>84</v>
      </c>
      <c r="K6" s="1100"/>
      <c r="L6" s="1116" t="s">
        <v>195</v>
      </c>
      <c r="M6" s="1099"/>
      <c r="N6" s="1098" t="s">
        <v>35</v>
      </c>
      <c r="O6" s="1100"/>
      <c r="P6" s="1100" t="s">
        <v>84</v>
      </c>
      <c r="Q6" s="1100"/>
      <c r="R6" s="1099" t="s">
        <v>195</v>
      </c>
      <c r="S6" s="1116"/>
      <c r="T6" s="1116" t="s">
        <v>196</v>
      </c>
      <c r="U6" s="1101"/>
      <c r="V6" s="1098" t="s">
        <v>35</v>
      </c>
      <c r="W6" s="1099"/>
      <c r="X6" s="1100" t="s">
        <v>84</v>
      </c>
      <c r="Y6" s="1100"/>
      <c r="Z6" s="1116" t="s">
        <v>195</v>
      </c>
      <c r="AA6" s="1099"/>
      <c r="AB6" s="1098" t="s">
        <v>35</v>
      </c>
      <c r="AC6" s="1099"/>
      <c r="AD6" s="1100" t="s">
        <v>84</v>
      </c>
      <c r="AE6" s="1100"/>
      <c r="AF6" s="1116" t="s">
        <v>195</v>
      </c>
      <c r="AG6" s="1099"/>
      <c r="AH6" s="1098" t="s">
        <v>35</v>
      </c>
      <c r="AI6" s="1099"/>
      <c r="AJ6" s="1100" t="s">
        <v>84</v>
      </c>
      <c r="AK6" s="1100"/>
      <c r="AL6" s="1116" t="s">
        <v>195</v>
      </c>
      <c r="AM6" s="1099"/>
      <c r="AN6" s="1098" t="s">
        <v>35</v>
      </c>
      <c r="AO6" s="1099"/>
      <c r="AP6" s="1100" t="s">
        <v>84</v>
      </c>
      <c r="AQ6" s="1100"/>
      <c r="AR6" s="1116" t="s">
        <v>195</v>
      </c>
      <c r="AS6" s="1099"/>
      <c r="AT6" s="1098" t="s">
        <v>35</v>
      </c>
      <c r="AU6" s="1099"/>
      <c r="AV6" s="1100" t="s">
        <v>84</v>
      </c>
      <c r="AW6" s="1100"/>
      <c r="AX6" s="1116" t="s">
        <v>195</v>
      </c>
      <c r="AY6" s="1099"/>
      <c r="AZ6" s="1098" t="s">
        <v>35</v>
      </c>
      <c r="BA6" s="1099"/>
      <c r="BB6" s="1100" t="s">
        <v>84</v>
      </c>
      <c r="BC6" s="1100"/>
      <c r="BD6" s="1116" t="s">
        <v>195</v>
      </c>
      <c r="BE6" s="1101"/>
      <c r="BF6" s="1116" t="s">
        <v>35</v>
      </c>
      <c r="BG6" s="1099"/>
      <c r="BH6" s="1100" t="s">
        <v>84</v>
      </c>
      <c r="BI6" s="1099"/>
      <c r="BJ6" s="1098" t="s">
        <v>35</v>
      </c>
      <c r="BK6" s="1099"/>
      <c r="BL6" s="1100" t="s">
        <v>84</v>
      </c>
      <c r="BM6" s="1099"/>
      <c r="BN6" s="1100" t="s">
        <v>194</v>
      </c>
      <c r="BO6" s="1101"/>
      <c r="BP6" s="1098" t="s">
        <v>35</v>
      </c>
      <c r="BQ6" s="1099"/>
      <c r="BR6" s="1100" t="s">
        <v>84</v>
      </c>
      <c r="BS6" s="1099"/>
      <c r="BT6" s="1100" t="s">
        <v>194</v>
      </c>
      <c r="BU6" s="1101"/>
      <c r="BV6" s="1098" t="s">
        <v>35</v>
      </c>
      <c r="BW6" s="1099"/>
      <c r="BX6" s="1100" t="s">
        <v>84</v>
      </c>
      <c r="BY6" s="1099"/>
      <c r="BZ6" s="1100" t="s">
        <v>194</v>
      </c>
      <c r="CA6" s="1101"/>
      <c r="CB6" s="1098" t="s">
        <v>35</v>
      </c>
      <c r="CC6" s="1099"/>
      <c r="CD6" s="1100" t="s">
        <v>84</v>
      </c>
      <c r="CE6" s="1099"/>
      <c r="CF6" s="1100" t="s">
        <v>194</v>
      </c>
      <c r="CG6" s="1101"/>
      <c r="CH6" s="1098" t="s">
        <v>35</v>
      </c>
      <c r="CI6" s="1099"/>
      <c r="CJ6" s="1100" t="s">
        <v>84</v>
      </c>
      <c r="CK6" s="1099"/>
      <c r="CL6" s="1100" t="s">
        <v>194</v>
      </c>
      <c r="CM6" s="1101"/>
      <c r="CN6" s="1098" t="s">
        <v>35</v>
      </c>
      <c r="CO6" s="1099"/>
      <c r="CP6" s="1100" t="s">
        <v>84</v>
      </c>
      <c r="CQ6" s="1099"/>
      <c r="CR6" s="1100" t="s">
        <v>194</v>
      </c>
      <c r="CS6" s="1101"/>
      <c r="CT6" s="1098" t="s">
        <v>35</v>
      </c>
      <c r="CU6" s="1099"/>
      <c r="CV6" s="1100" t="s">
        <v>84</v>
      </c>
      <c r="CW6" s="1099"/>
      <c r="CX6" s="1100" t="s">
        <v>194</v>
      </c>
      <c r="CY6" s="1101"/>
      <c r="CZ6" s="1098" t="s">
        <v>35</v>
      </c>
      <c r="DA6" s="1099"/>
      <c r="DB6" s="1100" t="s">
        <v>84</v>
      </c>
      <c r="DC6" s="1099"/>
      <c r="DD6" s="1100" t="s">
        <v>194</v>
      </c>
      <c r="DE6" s="1101"/>
      <c r="DF6" s="1098" t="s">
        <v>35</v>
      </c>
      <c r="DG6" s="1099"/>
      <c r="DH6" s="1100" t="s">
        <v>84</v>
      </c>
      <c r="DI6" s="1099"/>
      <c r="DJ6" s="1100" t="s">
        <v>194</v>
      </c>
      <c r="DK6" s="1101"/>
      <c r="DL6" s="1098" t="s">
        <v>35</v>
      </c>
      <c r="DM6" s="1099"/>
      <c r="DN6" s="1100" t="s">
        <v>84</v>
      </c>
      <c r="DO6" s="1099"/>
      <c r="DP6" s="1098" t="s">
        <v>35</v>
      </c>
      <c r="DQ6" s="1099"/>
      <c r="DR6" s="1100" t="s">
        <v>84</v>
      </c>
      <c r="DS6" s="1099"/>
      <c r="DT6" s="1100" t="s">
        <v>193</v>
      </c>
      <c r="DU6" s="1101"/>
      <c r="DV6" s="1098" t="s">
        <v>35</v>
      </c>
      <c r="DW6" s="1099"/>
      <c r="DX6" s="1100" t="s">
        <v>84</v>
      </c>
      <c r="DY6" s="1099"/>
      <c r="DZ6" s="1100" t="s">
        <v>193</v>
      </c>
      <c r="EA6" s="1101"/>
      <c r="EB6" s="1098" t="s">
        <v>35</v>
      </c>
      <c r="EC6" s="1099"/>
      <c r="ED6" s="1100" t="s">
        <v>84</v>
      </c>
      <c r="EE6" s="1099"/>
      <c r="EF6" s="1100" t="s">
        <v>193</v>
      </c>
      <c r="EG6" s="1101"/>
      <c r="EH6" s="1098" t="s">
        <v>35</v>
      </c>
      <c r="EI6" s="1099"/>
      <c r="EJ6" s="1100" t="s">
        <v>84</v>
      </c>
      <c r="EK6" s="1099"/>
      <c r="EL6" s="1100" t="s">
        <v>193</v>
      </c>
      <c r="EM6" s="1101"/>
      <c r="EN6" s="1098" t="s">
        <v>35</v>
      </c>
      <c r="EO6" s="1099"/>
      <c r="EP6" s="1100" t="s">
        <v>84</v>
      </c>
      <c r="EQ6" s="1099"/>
      <c r="ER6" s="1100" t="s">
        <v>193</v>
      </c>
      <c r="ES6" s="1101"/>
      <c r="ET6" s="1098" t="s">
        <v>35</v>
      </c>
      <c r="EU6" s="1099"/>
      <c r="EV6" s="1100" t="s">
        <v>84</v>
      </c>
      <c r="EW6" s="1099"/>
      <c r="EX6" s="1100" t="s">
        <v>193</v>
      </c>
      <c r="EY6" s="1101"/>
      <c r="EZ6" s="1098" t="s">
        <v>35</v>
      </c>
      <c r="FA6" s="1099"/>
      <c r="FB6" s="1100" t="s">
        <v>84</v>
      </c>
      <c r="FC6" s="1099"/>
      <c r="FD6" s="1100" t="s">
        <v>193</v>
      </c>
      <c r="FE6" s="1101"/>
      <c r="FF6" s="1098" t="s">
        <v>35</v>
      </c>
      <c r="FG6" s="1099"/>
      <c r="FH6" s="1100" t="s">
        <v>84</v>
      </c>
      <c r="FI6" s="1099"/>
      <c r="FJ6" s="1100" t="s">
        <v>193</v>
      </c>
      <c r="FK6" s="1101"/>
      <c r="FL6" s="1098" t="s">
        <v>35</v>
      </c>
      <c r="FM6" s="1099"/>
      <c r="FN6" s="1100" t="s">
        <v>84</v>
      </c>
      <c r="FO6" s="1099"/>
      <c r="FP6" s="1100" t="s">
        <v>193</v>
      </c>
      <c r="FQ6" s="1101"/>
      <c r="FR6" s="1098" t="s">
        <v>35</v>
      </c>
      <c r="FS6" s="1099"/>
      <c r="FT6" s="1100" t="s">
        <v>84</v>
      </c>
      <c r="FU6" s="1099"/>
      <c r="FV6" s="1100" t="s">
        <v>193</v>
      </c>
      <c r="FW6" s="1101"/>
      <c r="FX6" s="1098" t="s">
        <v>35</v>
      </c>
      <c r="FY6" s="1099"/>
      <c r="FZ6" s="1100" t="s">
        <v>84</v>
      </c>
      <c r="GA6" s="1099"/>
      <c r="GB6" s="1100" t="s">
        <v>193</v>
      </c>
      <c r="GC6" s="1101"/>
      <c r="GD6" s="1098" t="s">
        <v>35</v>
      </c>
      <c r="GE6" s="1099"/>
      <c r="GF6" s="1100" t="s">
        <v>84</v>
      </c>
      <c r="GG6" s="1099"/>
      <c r="GH6" s="1100" t="s">
        <v>193</v>
      </c>
      <c r="GI6" s="1101"/>
      <c r="GJ6" s="1098" t="s">
        <v>35</v>
      </c>
      <c r="GK6" s="1100"/>
      <c r="GL6" s="1100" t="s">
        <v>84</v>
      </c>
      <c r="GM6" s="1101"/>
    </row>
    <row r="7" spans="1:198" s="170" customFormat="1" ht="11.25" customHeight="1">
      <c r="A7" s="1111"/>
      <c r="B7" s="189" t="e">
        <f>#REF!</f>
        <v>#REF!</v>
      </c>
      <c r="C7" s="188" t="e">
        <f>#REF!</f>
        <v>#REF!</v>
      </c>
      <c r="D7" s="1102" t="s">
        <v>35</v>
      </c>
      <c r="E7" s="1104" t="s">
        <v>36</v>
      </c>
      <c r="F7" s="191" t="e">
        <f>#REF!</f>
        <v>#REF!</v>
      </c>
      <c r="G7" s="188" t="e">
        <f>#REF!</f>
        <v>#REF!</v>
      </c>
      <c r="H7" s="189" t="e">
        <f>#REF!</f>
        <v>#REF!</v>
      </c>
      <c r="I7" s="188" t="e">
        <f>#REF!</f>
        <v>#REF!</v>
      </c>
      <c r="J7" s="1102" t="s">
        <v>35</v>
      </c>
      <c r="K7" s="1104" t="s">
        <v>36</v>
      </c>
      <c r="L7" s="191" t="e">
        <f>#REF!</f>
        <v>#REF!</v>
      </c>
      <c r="M7" s="188" t="e">
        <f>#REF!</f>
        <v>#REF!</v>
      </c>
      <c r="N7" s="195" t="e">
        <f>#REF!</f>
        <v>#REF!</v>
      </c>
      <c r="O7" s="194" t="e">
        <f>#REF!</f>
        <v>#REF!</v>
      </c>
      <c r="P7" s="1102" t="s">
        <v>35</v>
      </c>
      <c r="Q7" s="1104" t="s">
        <v>36</v>
      </c>
      <c r="R7" s="191" t="e">
        <f>#REF!</f>
        <v>#REF!</v>
      </c>
      <c r="S7" s="188" t="e">
        <f>#REF!</f>
        <v>#REF!</v>
      </c>
      <c r="T7" s="189" t="e">
        <f>#REF!</f>
        <v>#REF!</v>
      </c>
      <c r="U7" s="188" t="e">
        <f>#REF!</f>
        <v>#REF!</v>
      </c>
      <c r="V7" s="189" t="e">
        <f>#REF!</f>
        <v>#REF!</v>
      </c>
      <c r="W7" s="188" t="e">
        <f>#REF!</f>
        <v>#REF!</v>
      </c>
      <c r="X7" s="1102" t="s">
        <v>35</v>
      </c>
      <c r="Y7" s="1104" t="s">
        <v>36</v>
      </c>
      <c r="Z7" s="191" t="e">
        <f>#REF!</f>
        <v>#REF!</v>
      </c>
      <c r="AA7" s="188" t="e">
        <f>#REF!</f>
        <v>#REF!</v>
      </c>
      <c r="AB7" s="189" t="e">
        <f>#REF!</f>
        <v>#REF!</v>
      </c>
      <c r="AC7" s="188" t="e">
        <f>#REF!</f>
        <v>#REF!</v>
      </c>
      <c r="AD7" s="1102" t="s">
        <v>35</v>
      </c>
      <c r="AE7" s="1104" t="s">
        <v>36</v>
      </c>
      <c r="AF7" s="191" t="e">
        <f>#REF!</f>
        <v>#REF!</v>
      </c>
      <c r="AG7" s="188" t="e">
        <f>#REF!</f>
        <v>#REF!</v>
      </c>
      <c r="AH7" s="189" t="e">
        <f>#REF!</f>
        <v>#REF!</v>
      </c>
      <c r="AI7" s="188" t="e">
        <f>#REF!</f>
        <v>#REF!</v>
      </c>
      <c r="AJ7" s="1102" t="s">
        <v>35</v>
      </c>
      <c r="AK7" s="1104" t="s">
        <v>36</v>
      </c>
      <c r="AL7" s="191" t="e">
        <f>#REF!</f>
        <v>#REF!</v>
      </c>
      <c r="AM7" s="188" t="e">
        <f>#REF!</f>
        <v>#REF!</v>
      </c>
      <c r="AN7" s="189" t="e">
        <f>#REF!</f>
        <v>#REF!</v>
      </c>
      <c r="AO7" s="188" t="e">
        <f>#REF!</f>
        <v>#REF!</v>
      </c>
      <c r="AP7" s="1102" t="s">
        <v>35</v>
      </c>
      <c r="AQ7" s="1104" t="s">
        <v>36</v>
      </c>
      <c r="AR7" s="191" t="e">
        <f>#REF!</f>
        <v>#REF!</v>
      </c>
      <c r="AS7" s="188" t="e">
        <f>#REF!</f>
        <v>#REF!</v>
      </c>
      <c r="AT7" s="189" t="e">
        <f>#REF!</f>
        <v>#REF!</v>
      </c>
      <c r="AU7" s="188" t="e">
        <f>#REF!</f>
        <v>#REF!</v>
      </c>
      <c r="AV7" s="1102" t="s">
        <v>35</v>
      </c>
      <c r="AW7" s="1104" t="s">
        <v>36</v>
      </c>
      <c r="AX7" s="191" t="e">
        <f>#REF!</f>
        <v>#REF!</v>
      </c>
      <c r="AY7" s="192" t="e">
        <f>#REF!</f>
        <v>#REF!</v>
      </c>
      <c r="AZ7" s="189" t="e">
        <f>#REF!</f>
        <v>#REF!</v>
      </c>
      <c r="BA7" s="188" t="e">
        <f>#REF!</f>
        <v>#REF!</v>
      </c>
      <c r="BB7" s="1102" t="s">
        <v>35</v>
      </c>
      <c r="BC7" s="1104" t="s">
        <v>36</v>
      </c>
      <c r="BD7" s="191" t="e">
        <f>#REF!</f>
        <v>#REF!</v>
      </c>
      <c r="BE7" s="190" t="e">
        <f>#REF!</f>
        <v>#REF!</v>
      </c>
      <c r="BF7" s="192" t="e">
        <f>#REF!</f>
        <v>#REF!</v>
      </c>
      <c r="BG7" s="188"/>
      <c r="BH7" s="1102" t="s">
        <v>35</v>
      </c>
      <c r="BI7" s="1104" t="s">
        <v>36</v>
      </c>
      <c r="BJ7" s="189" t="e">
        <f>#REF!</f>
        <v>#REF!</v>
      </c>
      <c r="BK7" s="188" t="e">
        <f>#REF!</f>
        <v>#REF!</v>
      </c>
      <c r="BL7" s="1102" t="s">
        <v>35</v>
      </c>
      <c r="BM7" s="1104" t="s">
        <v>36</v>
      </c>
      <c r="BN7" s="191" t="e">
        <f>#REF!</f>
        <v>#REF!</v>
      </c>
      <c r="BO7" s="190" t="e">
        <f>#REF!</f>
        <v>#REF!</v>
      </c>
      <c r="BP7" s="189" t="e">
        <f>#REF!</f>
        <v>#REF!</v>
      </c>
      <c r="BQ7" s="188" t="e">
        <f>#REF!</f>
        <v>#REF!</v>
      </c>
      <c r="BR7" s="1102" t="s">
        <v>35</v>
      </c>
      <c r="BS7" s="1104" t="s">
        <v>36</v>
      </c>
      <c r="BT7" s="191" t="e">
        <f>#REF!</f>
        <v>#REF!</v>
      </c>
      <c r="BU7" s="190" t="e">
        <f>#REF!</f>
        <v>#REF!</v>
      </c>
      <c r="BV7" s="189" t="e">
        <f>#REF!</f>
        <v>#REF!</v>
      </c>
      <c r="BW7" s="188" t="e">
        <f>#REF!</f>
        <v>#REF!</v>
      </c>
      <c r="BX7" s="1102" t="s">
        <v>35</v>
      </c>
      <c r="BY7" s="1104" t="s">
        <v>36</v>
      </c>
      <c r="BZ7" s="191" t="e">
        <f>#REF!</f>
        <v>#REF!</v>
      </c>
      <c r="CA7" s="190" t="e">
        <f>#REF!</f>
        <v>#REF!</v>
      </c>
      <c r="CB7" s="189" t="e">
        <f>#REF!</f>
        <v>#REF!</v>
      </c>
      <c r="CC7" s="188" t="e">
        <f>#REF!</f>
        <v>#REF!</v>
      </c>
      <c r="CD7" s="1102" t="s">
        <v>35</v>
      </c>
      <c r="CE7" s="1104" t="s">
        <v>36</v>
      </c>
      <c r="CF7" s="191" t="e">
        <f>#REF!</f>
        <v>#REF!</v>
      </c>
      <c r="CG7" s="190" t="e">
        <f>#REF!</f>
        <v>#REF!</v>
      </c>
      <c r="CH7" s="189" t="e">
        <f>#REF!</f>
        <v>#REF!</v>
      </c>
      <c r="CI7" s="188" t="e">
        <f>#REF!</f>
        <v>#REF!</v>
      </c>
      <c r="CJ7" s="1102" t="s">
        <v>35</v>
      </c>
      <c r="CK7" s="1104" t="s">
        <v>36</v>
      </c>
      <c r="CL7" s="191" t="e">
        <f>#REF!</f>
        <v>#REF!</v>
      </c>
      <c r="CM7" s="190" t="e">
        <f>#REF!</f>
        <v>#REF!</v>
      </c>
      <c r="CN7" s="189" t="e">
        <f>#REF!</f>
        <v>#REF!</v>
      </c>
      <c r="CO7" s="188" t="e">
        <f>#REF!</f>
        <v>#REF!</v>
      </c>
      <c r="CP7" s="1102" t="s">
        <v>35</v>
      </c>
      <c r="CQ7" s="1104" t="s">
        <v>36</v>
      </c>
      <c r="CR7" s="191" t="e">
        <f>#REF!</f>
        <v>#REF!</v>
      </c>
      <c r="CS7" s="190" t="e">
        <f>#REF!</f>
        <v>#REF!</v>
      </c>
      <c r="CT7" s="189" t="e">
        <f>+CN7</f>
        <v>#REF!</v>
      </c>
      <c r="CU7" s="188" t="e">
        <f>+CO7</f>
        <v>#REF!</v>
      </c>
      <c r="CV7" s="1102" t="s">
        <v>35</v>
      </c>
      <c r="CW7" s="1104" t="s">
        <v>36</v>
      </c>
      <c r="CX7" s="191"/>
      <c r="CY7" s="190"/>
      <c r="CZ7" s="189" t="e">
        <f>#REF!</f>
        <v>#REF!</v>
      </c>
      <c r="DA7" s="188" t="e">
        <f>#REF!</f>
        <v>#REF!</v>
      </c>
      <c r="DB7" s="1102" t="s">
        <v>35</v>
      </c>
      <c r="DC7" s="1104" t="s">
        <v>36</v>
      </c>
      <c r="DD7" s="191" t="e">
        <f>#REF!</f>
        <v>#REF!</v>
      </c>
      <c r="DE7" s="190" t="e">
        <f>#REF!</f>
        <v>#REF!</v>
      </c>
      <c r="DF7" s="189" t="e">
        <f>#REF!</f>
        <v>#REF!</v>
      </c>
      <c r="DG7" s="188" t="e">
        <f>#REF!</f>
        <v>#REF!</v>
      </c>
      <c r="DH7" s="1102" t="s">
        <v>35</v>
      </c>
      <c r="DI7" s="1104" t="s">
        <v>36</v>
      </c>
      <c r="DJ7" s="191" t="e">
        <f>#REF!</f>
        <v>#REF!</v>
      </c>
      <c r="DK7" s="190" t="e">
        <f>#REF!</f>
        <v>#REF!</v>
      </c>
      <c r="DL7" s="189" t="e">
        <f>#REF!</f>
        <v>#REF!</v>
      </c>
      <c r="DM7" s="188" t="e">
        <f>#REF!</f>
        <v>#REF!</v>
      </c>
      <c r="DN7" s="1102" t="s">
        <v>35</v>
      </c>
      <c r="DO7" s="1104" t="s">
        <v>36</v>
      </c>
      <c r="DP7" s="189" t="e">
        <f>#REF!</f>
        <v>#REF!</v>
      </c>
      <c r="DQ7" s="188" t="e">
        <f>#REF!</f>
        <v>#REF!</v>
      </c>
      <c r="DR7" s="1102" t="s">
        <v>35</v>
      </c>
      <c r="DS7" s="1104" t="s">
        <v>36</v>
      </c>
      <c r="DT7" s="191" t="e">
        <f>#REF!</f>
        <v>#REF!</v>
      </c>
      <c r="DU7" s="190" t="e">
        <f>#REF!</f>
        <v>#REF!</v>
      </c>
      <c r="DV7" s="189" t="e">
        <f>#REF!</f>
        <v>#REF!</v>
      </c>
      <c r="DW7" s="188" t="e">
        <f>#REF!</f>
        <v>#REF!</v>
      </c>
      <c r="DX7" s="1102" t="s">
        <v>35</v>
      </c>
      <c r="DY7" s="1104" t="s">
        <v>36</v>
      </c>
      <c r="DZ7" s="191" t="e">
        <f>#REF!</f>
        <v>#REF!</v>
      </c>
      <c r="EA7" s="190" t="e">
        <f>#REF!</f>
        <v>#REF!</v>
      </c>
      <c r="EB7" s="189" t="e">
        <f>#REF!</f>
        <v>#REF!</v>
      </c>
      <c r="EC7" s="188" t="e">
        <f>#REF!</f>
        <v>#REF!</v>
      </c>
      <c r="ED7" s="1102" t="s">
        <v>35</v>
      </c>
      <c r="EE7" s="1104" t="s">
        <v>36</v>
      </c>
      <c r="EF7" s="191" t="e">
        <f>#REF!</f>
        <v>#REF!</v>
      </c>
      <c r="EG7" s="190" t="e">
        <f>#REF!</f>
        <v>#REF!</v>
      </c>
      <c r="EH7" s="189" t="e">
        <f>#REF!</f>
        <v>#REF!</v>
      </c>
      <c r="EI7" s="188" t="e">
        <f>#REF!</f>
        <v>#REF!</v>
      </c>
      <c r="EJ7" s="1102" t="s">
        <v>35</v>
      </c>
      <c r="EK7" s="1104" t="s">
        <v>36</v>
      </c>
      <c r="EL7" s="191" t="e">
        <f>#REF!</f>
        <v>#REF!</v>
      </c>
      <c r="EM7" s="190" t="e">
        <f>#REF!</f>
        <v>#REF!</v>
      </c>
      <c r="EN7" s="189" t="e">
        <f>#REF!</f>
        <v>#REF!</v>
      </c>
      <c r="EO7" s="188" t="e">
        <f>#REF!</f>
        <v>#REF!</v>
      </c>
      <c r="EP7" s="1102" t="s">
        <v>35</v>
      </c>
      <c r="EQ7" s="1104" t="s">
        <v>36</v>
      </c>
      <c r="ER7" s="191" t="e">
        <f>#REF!</f>
        <v>#REF!</v>
      </c>
      <c r="ES7" s="190" t="e">
        <f>#REF!</f>
        <v>#REF!</v>
      </c>
      <c r="ET7" s="189" t="e">
        <f>#REF!</f>
        <v>#REF!</v>
      </c>
      <c r="EU7" s="188" t="e">
        <f>#REF!</f>
        <v>#REF!</v>
      </c>
      <c r="EV7" s="1102" t="s">
        <v>35</v>
      </c>
      <c r="EW7" s="1104" t="s">
        <v>36</v>
      </c>
      <c r="EX7" s="191" t="e">
        <f>#REF!</f>
        <v>#REF!</v>
      </c>
      <c r="EY7" s="190" t="e">
        <f>#REF!</f>
        <v>#REF!</v>
      </c>
      <c r="EZ7" s="189" t="e">
        <f>#REF!</f>
        <v>#REF!</v>
      </c>
      <c r="FA7" s="188" t="e">
        <f>#REF!</f>
        <v>#REF!</v>
      </c>
      <c r="FB7" s="1102" t="s">
        <v>35</v>
      </c>
      <c r="FC7" s="1104" t="s">
        <v>36</v>
      </c>
      <c r="FD7" s="191" t="e">
        <f>#REF!</f>
        <v>#REF!</v>
      </c>
      <c r="FE7" s="190" t="e">
        <f>#REF!</f>
        <v>#REF!</v>
      </c>
      <c r="FF7" s="189" t="e">
        <f>#REF!</f>
        <v>#REF!</v>
      </c>
      <c r="FG7" s="188" t="e">
        <f>#REF!</f>
        <v>#REF!</v>
      </c>
      <c r="FH7" s="1102" t="s">
        <v>35</v>
      </c>
      <c r="FI7" s="1104" t="s">
        <v>36</v>
      </c>
      <c r="FJ7" s="191" t="e">
        <f>#REF!</f>
        <v>#REF!</v>
      </c>
      <c r="FK7" s="190" t="e">
        <f>#REF!</f>
        <v>#REF!</v>
      </c>
      <c r="FL7" s="189" t="e">
        <f>#REF!</f>
        <v>#REF!</v>
      </c>
      <c r="FM7" s="188" t="e">
        <f>#REF!</f>
        <v>#REF!</v>
      </c>
      <c r="FN7" s="1102" t="s">
        <v>35</v>
      </c>
      <c r="FO7" s="1104" t="s">
        <v>36</v>
      </c>
      <c r="FP7" s="191" t="e">
        <f>#REF!</f>
        <v>#REF!</v>
      </c>
      <c r="FQ7" s="190" t="e">
        <f>#REF!</f>
        <v>#REF!</v>
      </c>
      <c r="FR7" s="189" t="e">
        <f>#REF!</f>
        <v>#REF!</v>
      </c>
      <c r="FS7" s="188" t="e">
        <f>#REF!</f>
        <v>#REF!</v>
      </c>
      <c r="FT7" s="1102" t="s">
        <v>35</v>
      </c>
      <c r="FU7" s="1104" t="s">
        <v>36</v>
      </c>
      <c r="FV7" s="191" t="e">
        <f>#REF!</f>
        <v>#REF!</v>
      </c>
      <c r="FW7" s="190" t="e">
        <f>#REF!</f>
        <v>#REF!</v>
      </c>
      <c r="FX7" s="189" t="e">
        <f>#REF!</f>
        <v>#REF!</v>
      </c>
      <c r="FY7" s="188" t="e">
        <f>#REF!</f>
        <v>#REF!</v>
      </c>
      <c r="FZ7" s="1102" t="s">
        <v>35</v>
      </c>
      <c r="GA7" s="1104" t="s">
        <v>36</v>
      </c>
      <c r="GB7" s="191" t="e">
        <f>#REF!</f>
        <v>#REF!</v>
      </c>
      <c r="GC7" s="190" t="e">
        <f>#REF!</f>
        <v>#REF!</v>
      </c>
      <c r="GD7" s="189" t="e">
        <f>#REF!</f>
        <v>#REF!</v>
      </c>
      <c r="GE7" s="188" t="e">
        <f>#REF!</f>
        <v>#REF!</v>
      </c>
      <c r="GF7" s="1102" t="s">
        <v>35</v>
      </c>
      <c r="GG7" s="1104" t="s">
        <v>36</v>
      </c>
      <c r="GH7" s="191" t="e">
        <f>#REF!</f>
        <v>#REF!</v>
      </c>
      <c r="GI7" s="190" t="e">
        <f>#REF!</f>
        <v>#REF!</v>
      </c>
      <c r="GJ7" s="189" t="e">
        <f>#REF!</f>
        <v>#REF!</v>
      </c>
      <c r="GK7" s="188" t="e">
        <f>#REF!</f>
        <v>#REF!</v>
      </c>
      <c r="GL7" s="1102" t="s">
        <v>35</v>
      </c>
      <c r="GM7" s="1129" t="s">
        <v>36</v>
      </c>
      <c r="GO7" s="170" t="s">
        <v>406</v>
      </c>
      <c r="GP7" s="170" t="s">
        <v>407</v>
      </c>
    </row>
    <row r="8" spans="1:198" s="272" customFormat="1" ht="15.75" thickBot="1">
      <c r="A8" s="1112"/>
      <c r="B8" s="1106">
        <v>1</v>
      </c>
      <c r="C8" s="1107"/>
      <c r="D8" s="1123"/>
      <c r="E8" s="1124"/>
      <c r="F8" s="1125" t="str">
        <f>CONCATENATE(B8,"/",10)</f>
        <v>1/10</v>
      </c>
      <c r="G8" s="1126"/>
      <c r="H8" s="1106">
        <v>2</v>
      </c>
      <c r="I8" s="1107"/>
      <c r="J8" s="1123"/>
      <c r="K8" s="1124"/>
      <c r="L8" s="1125" t="str">
        <f>CONCATENATE(H8,"/",10)</f>
        <v>2/10</v>
      </c>
      <c r="M8" s="1126"/>
      <c r="N8" s="1106">
        <v>3</v>
      </c>
      <c r="O8" s="1108"/>
      <c r="P8" s="1123"/>
      <c r="Q8" s="1124"/>
      <c r="R8" s="1127" t="str">
        <f>CONCATENATE(N8,"/",10)</f>
        <v>3/10</v>
      </c>
      <c r="S8" s="1131"/>
      <c r="T8" s="1131" t="str">
        <f>CONCATENATE(N8,"/",16)</f>
        <v>3/16</v>
      </c>
      <c r="U8" s="1126"/>
      <c r="V8" s="1106">
        <v>4</v>
      </c>
      <c r="W8" s="1107"/>
      <c r="X8" s="1123"/>
      <c r="Y8" s="1124"/>
      <c r="Z8" s="1125" t="str">
        <f>CONCATENATE(V8,"/",10)</f>
        <v>4/10</v>
      </c>
      <c r="AA8" s="1126"/>
      <c r="AB8" s="1106">
        <v>5</v>
      </c>
      <c r="AC8" s="1107"/>
      <c r="AD8" s="1123"/>
      <c r="AE8" s="1124"/>
      <c r="AF8" s="1125" t="str">
        <f>CONCATENATE(AB8,"/",10)</f>
        <v>5/10</v>
      </c>
      <c r="AG8" s="1126"/>
      <c r="AH8" s="1106">
        <v>6</v>
      </c>
      <c r="AI8" s="1107"/>
      <c r="AJ8" s="1123"/>
      <c r="AK8" s="1124"/>
      <c r="AL8" s="1125" t="str">
        <f>CONCATENATE(AH8,"/",10)</f>
        <v>6/10</v>
      </c>
      <c r="AM8" s="1126"/>
      <c r="AN8" s="1106">
        <v>7</v>
      </c>
      <c r="AO8" s="1107"/>
      <c r="AP8" s="1123"/>
      <c r="AQ8" s="1124"/>
      <c r="AR8" s="1125" t="str">
        <f>CONCATENATE(AN8,"/",10)</f>
        <v>7/10</v>
      </c>
      <c r="AS8" s="1126"/>
      <c r="AT8" s="1106">
        <v>8</v>
      </c>
      <c r="AU8" s="1107"/>
      <c r="AV8" s="1123"/>
      <c r="AW8" s="1124"/>
      <c r="AX8" s="1125" t="str">
        <f>CONCATENATE(AT8,"/",10)</f>
        <v>8/10</v>
      </c>
      <c r="AY8" s="1127"/>
      <c r="AZ8" s="1106">
        <v>9</v>
      </c>
      <c r="BA8" s="1107"/>
      <c r="BB8" s="1123"/>
      <c r="BC8" s="1124"/>
      <c r="BD8" s="1125" t="str">
        <f>CONCATENATE(AZ8,"/",10)</f>
        <v>9/10</v>
      </c>
      <c r="BE8" s="1126"/>
      <c r="BF8" s="1128">
        <v>10</v>
      </c>
      <c r="BG8" s="1107"/>
      <c r="BH8" s="1123"/>
      <c r="BI8" s="1124"/>
      <c r="BJ8" s="1106">
        <v>11</v>
      </c>
      <c r="BK8" s="1107"/>
      <c r="BL8" s="1123"/>
      <c r="BM8" s="1124"/>
      <c r="BN8" s="1108" t="str">
        <f>CONCATENATE(BJ8,"/",20)</f>
        <v>11/20</v>
      </c>
      <c r="BO8" s="1109"/>
      <c r="BP8" s="1106">
        <v>12</v>
      </c>
      <c r="BQ8" s="1107"/>
      <c r="BR8" s="1123"/>
      <c r="BS8" s="1124"/>
      <c r="BT8" s="1108" t="str">
        <f>CONCATENATE(BP8,"/",20)</f>
        <v>12/20</v>
      </c>
      <c r="BU8" s="1109"/>
      <c r="BV8" s="1106">
        <v>13</v>
      </c>
      <c r="BW8" s="1107"/>
      <c r="BX8" s="1123"/>
      <c r="BY8" s="1124"/>
      <c r="BZ8" s="1108" t="str">
        <f>CONCATENATE(BV8,"/",20)</f>
        <v>13/20</v>
      </c>
      <c r="CA8" s="1109"/>
      <c r="CB8" s="1106">
        <v>14</v>
      </c>
      <c r="CC8" s="1107"/>
      <c r="CD8" s="1123"/>
      <c r="CE8" s="1124"/>
      <c r="CF8" s="1108" t="str">
        <f>CONCATENATE(CB8,"/",20)</f>
        <v>14/20</v>
      </c>
      <c r="CG8" s="1109"/>
      <c r="CH8" s="1106">
        <v>15</v>
      </c>
      <c r="CI8" s="1107"/>
      <c r="CJ8" s="1123"/>
      <c r="CK8" s="1124"/>
      <c r="CL8" s="1108" t="str">
        <f>CONCATENATE(CH8,"/",20)</f>
        <v>15/20</v>
      </c>
      <c r="CM8" s="1109"/>
      <c r="CN8" s="1106">
        <v>16</v>
      </c>
      <c r="CO8" s="1107"/>
      <c r="CP8" s="1123"/>
      <c r="CQ8" s="1124"/>
      <c r="CR8" s="1108" t="str">
        <f>CONCATENATE(CN8,"/",20)</f>
        <v>16/20</v>
      </c>
      <c r="CS8" s="1109"/>
      <c r="CT8" s="1106">
        <v>17</v>
      </c>
      <c r="CU8" s="1107"/>
      <c r="CV8" s="1123"/>
      <c r="CW8" s="1124"/>
      <c r="CX8" s="1108" t="str">
        <f>CONCATENATE(CT8,"/",20)</f>
        <v>17/20</v>
      </c>
      <c r="CY8" s="1109"/>
      <c r="CZ8" s="1106">
        <v>18</v>
      </c>
      <c r="DA8" s="1107"/>
      <c r="DB8" s="1123"/>
      <c r="DC8" s="1124"/>
      <c r="DD8" s="1108" t="str">
        <f>CONCATENATE(CZ8,"/",20)</f>
        <v>18/20</v>
      </c>
      <c r="DE8" s="1109"/>
      <c r="DF8" s="1106">
        <v>19</v>
      </c>
      <c r="DG8" s="1107"/>
      <c r="DH8" s="1123"/>
      <c r="DI8" s="1124"/>
      <c r="DJ8" s="1108" t="str">
        <f>CONCATENATE(DF8,"/",20)</f>
        <v>19/20</v>
      </c>
      <c r="DK8" s="1109"/>
      <c r="DL8" s="1106">
        <v>20</v>
      </c>
      <c r="DM8" s="1107"/>
      <c r="DN8" s="1123"/>
      <c r="DO8" s="1124"/>
      <c r="DP8" s="1106">
        <v>21</v>
      </c>
      <c r="DQ8" s="1107"/>
      <c r="DR8" s="1123"/>
      <c r="DS8" s="1124"/>
      <c r="DT8" s="1108" t="str">
        <f>CONCATENATE(DP8,"/",33)</f>
        <v>21/33</v>
      </c>
      <c r="DU8" s="1109"/>
      <c r="DV8" s="1106">
        <v>22</v>
      </c>
      <c r="DW8" s="1107"/>
      <c r="DX8" s="1123"/>
      <c r="DY8" s="1124"/>
      <c r="DZ8" s="1108" t="str">
        <f>CONCATENATE(DV8,"/",33)</f>
        <v>22/33</v>
      </c>
      <c r="EA8" s="1109"/>
      <c r="EB8" s="1106">
        <v>23</v>
      </c>
      <c r="EC8" s="1107"/>
      <c r="ED8" s="1103"/>
      <c r="EE8" s="1105"/>
      <c r="EF8" s="1108" t="str">
        <f>CONCATENATE(EB8,"/",33)</f>
        <v>23/33</v>
      </c>
      <c r="EG8" s="1109"/>
      <c r="EH8" s="1106">
        <v>24</v>
      </c>
      <c r="EI8" s="1107"/>
      <c r="EJ8" s="1123"/>
      <c r="EK8" s="1124"/>
      <c r="EL8" s="1108" t="str">
        <f>CONCATENATE(EH8,"/",33)</f>
        <v>24/33</v>
      </c>
      <c r="EM8" s="1109"/>
      <c r="EN8" s="1106">
        <v>25</v>
      </c>
      <c r="EO8" s="1107"/>
      <c r="EP8" s="1123"/>
      <c r="EQ8" s="1124"/>
      <c r="ER8" s="1108" t="str">
        <f>CONCATENATE(EN8,"/",33)</f>
        <v>25/33</v>
      </c>
      <c r="ES8" s="1109"/>
      <c r="ET8" s="1106">
        <v>26</v>
      </c>
      <c r="EU8" s="1107"/>
      <c r="EV8" s="1123"/>
      <c r="EW8" s="1124"/>
      <c r="EX8" s="1108" t="str">
        <f>CONCATENATE(ET8,"/",33)</f>
        <v>26/33</v>
      </c>
      <c r="EY8" s="1109"/>
      <c r="EZ8" s="1106">
        <v>27</v>
      </c>
      <c r="FA8" s="1107"/>
      <c r="FB8" s="1123"/>
      <c r="FC8" s="1124"/>
      <c r="FD8" s="1108" t="str">
        <f>CONCATENATE(EZ8,"/",33)</f>
        <v>27/33</v>
      </c>
      <c r="FE8" s="1109"/>
      <c r="FF8" s="1106">
        <v>28</v>
      </c>
      <c r="FG8" s="1107"/>
      <c r="FH8" s="1123"/>
      <c r="FI8" s="1124"/>
      <c r="FJ8" s="1108" t="str">
        <f>CONCATENATE(FF8,"/",33)</f>
        <v>28/33</v>
      </c>
      <c r="FK8" s="1109"/>
      <c r="FL8" s="1106">
        <v>29</v>
      </c>
      <c r="FM8" s="1107"/>
      <c r="FN8" s="1123"/>
      <c r="FO8" s="1124"/>
      <c r="FP8" s="1108" t="str">
        <f>CONCATENATE(FL8,"/",33)</f>
        <v>29/33</v>
      </c>
      <c r="FQ8" s="1109"/>
      <c r="FR8" s="1106">
        <v>30</v>
      </c>
      <c r="FS8" s="1107"/>
      <c r="FT8" s="1123"/>
      <c r="FU8" s="1124"/>
      <c r="FV8" s="1108" t="str">
        <f>CONCATENATE(FR8,"/",33)</f>
        <v>30/33</v>
      </c>
      <c r="FW8" s="1109"/>
      <c r="FX8" s="1106">
        <v>31</v>
      </c>
      <c r="FY8" s="1107"/>
      <c r="FZ8" s="1123"/>
      <c r="GA8" s="1124"/>
      <c r="GB8" s="1108" t="str">
        <f>CONCATENATE(FX8,"/",33)</f>
        <v>31/33</v>
      </c>
      <c r="GC8" s="1109"/>
      <c r="GD8" s="1106">
        <v>32</v>
      </c>
      <c r="GE8" s="1107"/>
      <c r="GF8" s="1123"/>
      <c r="GG8" s="1124"/>
      <c r="GH8" s="1108" t="str">
        <f>CONCATENATE(GD8,"/",33)</f>
        <v>32/33</v>
      </c>
      <c r="GI8" s="1109"/>
      <c r="GJ8" s="1106">
        <v>33</v>
      </c>
      <c r="GK8" s="1108"/>
      <c r="GL8" s="1123"/>
      <c r="GM8" s="1130"/>
      <c r="GO8" s="785" t="e">
        <f>+GJ7</f>
        <v>#REF!</v>
      </c>
      <c r="GP8" s="785" t="e">
        <f>+GK7</f>
        <v>#REF!</v>
      </c>
    </row>
    <row r="9" spans="1:198" s="709" customFormat="1" ht="17.25" customHeight="1">
      <c r="A9" s="708" t="s">
        <v>497</v>
      </c>
      <c r="B9" s="377">
        <v>135915.44</v>
      </c>
      <c r="C9" s="378">
        <v>147286.84</v>
      </c>
      <c r="D9" s="866">
        <v>11371.399999999994</v>
      </c>
      <c r="E9" s="374">
        <v>8.3665255397032109E-2</v>
      </c>
      <c r="F9" s="370">
        <v>5.1320967560775236E-3</v>
      </c>
      <c r="G9" s="370">
        <v>4.7711291551808697E-3</v>
      </c>
      <c r="H9" s="377">
        <v>0</v>
      </c>
      <c r="I9" s="378">
        <v>0</v>
      </c>
      <c r="J9" s="866">
        <v>0</v>
      </c>
      <c r="K9" s="374">
        <v>0</v>
      </c>
      <c r="L9" s="760">
        <v>0</v>
      </c>
      <c r="M9" s="760">
        <v>0</v>
      </c>
      <c r="N9" s="377">
        <v>25148554.780000001</v>
      </c>
      <c r="O9" s="378">
        <v>28876895.460000001</v>
      </c>
      <c r="P9" s="866">
        <v>3728340.6799999997</v>
      </c>
      <c r="Q9" s="374">
        <v>0.14825268142108322</v>
      </c>
      <c r="R9" s="761">
        <v>0.94959642853288706</v>
      </c>
      <c r="S9" s="374">
        <v>0.93542232177916296</v>
      </c>
      <c r="T9" s="370">
        <v>1.0540995562635942</v>
      </c>
      <c r="U9" s="371">
        <v>1.0328350432904485</v>
      </c>
      <c r="V9" s="377">
        <v>0</v>
      </c>
      <c r="W9" s="378">
        <v>0</v>
      </c>
      <c r="X9" s="866">
        <v>0</v>
      </c>
      <c r="Y9" s="374">
        <v>0</v>
      </c>
      <c r="Z9" s="370">
        <v>0</v>
      </c>
      <c r="AA9" s="371">
        <v>0</v>
      </c>
      <c r="AB9" s="378">
        <v>854355.19</v>
      </c>
      <c r="AC9" s="378">
        <v>1190560.94</v>
      </c>
      <c r="AD9" s="866">
        <v>336205.75</v>
      </c>
      <c r="AE9" s="374">
        <v>0.39351987783909875</v>
      </c>
      <c r="AF9" s="370">
        <v>3.2260010335374671E-2</v>
      </c>
      <c r="AG9" s="370">
        <v>3.856637844802388E-2</v>
      </c>
      <c r="AH9" s="377">
        <v>267120.7</v>
      </c>
      <c r="AI9" s="378">
        <v>566339.89</v>
      </c>
      <c r="AJ9" s="866">
        <v>299219.19</v>
      </c>
      <c r="AK9" s="374">
        <v>1.1201647420061418</v>
      </c>
      <c r="AL9" s="370">
        <v>1.008633955017294E-2</v>
      </c>
      <c r="AM9" s="370">
        <v>1.8345703940154643E-2</v>
      </c>
      <c r="AN9" s="377">
        <v>0</v>
      </c>
      <c r="AO9" s="378">
        <v>0</v>
      </c>
      <c r="AP9" s="866">
        <v>0</v>
      </c>
      <c r="AQ9" s="374">
        <v>0</v>
      </c>
      <c r="AR9" s="760">
        <v>0</v>
      </c>
      <c r="AS9" s="760">
        <v>0</v>
      </c>
      <c r="AT9" s="377">
        <v>41816.300000000003</v>
      </c>
      <c r="AU9" s="378">
        <v>43538.77</v>
      </c>
      <c r="AV9" s="866">
        <v>1722.4699999999939</v>
      </c>
      <c r="AW9" s="374">
        <v>4.1191353610912342E-2</v>
      </c>
      <c r="AX9" s="370">
        <v>1.5789618720372354E-3</v>
      </c>
      <c r="AY9" s="370">
        <v>1.4103710482736554E-3</v>
      </c>
      <c r="AZ9" s="377">
        <v>35650.99</v>
      </c>
      <c r="BA9" s="378">
        <v>45814.68</v>
      </c>
      <c r="BB9" s="866">
        <v>10163.690000000002</v>
      </c>
      <c r="BC9" s="374">
        <v>0.28508857678286081</v>
      </c>
      <c r="BD9" s="370">
        <v>1.3461629534507059E-3</v>
      </c>
      <c r="BE9" s="371">
        <v>1.4840956292040883E-3</v>
      </c>
      <c r="BF9" s="378">
        <v>26483413.399999999</v>
      </c>
      <c r="BG9" s="378">
        <v>30870436.579999998</v>
      </c>
      <c r="BH9" s="866">
        <v>4387023.18</v>
      </c>
      <c r="BI9" s="370">
        <v>0.16565172750730084</v>
      </c>
      <c r="BJ9" s="377">
        <v>269.52999999999997</v>
      </c>
      <c r="BK9" s="378">
        <v>104.55</v>
      </c>
      <c r="BL9" s="866">
        <v>-164.97999999999996</v>
      </c>
      <c r="BM9" s="374">
        <v>-0.61210254888138604</v>
      </c>
      <c r="BN9" s="370">
        <v>1.0915050920152195E-5</v>
      </c>
      <c r="BO9" s="371">
        <v>3.6265093253016413E-6</v>
      </c>
      <c r="BP9" s="377">
        <v>0</v>
      </c>
      <c r="BQ9" s="378">
        <v>2874.04</v>
      </c>
      <c r="BR9" s="866">
        <v>2874.04</v>
      </c>
      <c r="BS9" s="374" t="s">
        <v>489</v>
      </c>
      <c r="BT9" s="370">
        <v>0</v>
      </c>
      <c r="BU9" s="370">
        <v>9.9691371222285311E-5</v>
      </c>
      <c r="BV9" s="377">
        <v>295000</v>
      </c>
      <c r="BW9" s="378">
        <v>295000</v>
      </c>
      <c r="BX9" s="866">
        <v>0</v>
      </c>
      <c r="BY9" s="374">
        <v>0</v>
      </c>
      <c r="BZ9" s="370">
        <v>1.1946499541590539E-2</v>
      </c>
      <c r="CA9" s="370">
        <v>1.0232618373639256E-2</v>
      </c>
      <c r="CB9" s="377">
        <v>208877.23</v>
      </c>
      <c r="CC9" s="378">
        <v>258331.9</v>
      </c>
      <c r="CD9" s="866">
        <v>49454.669999999984</v>
      </c>
      <c r="CE9" s="374">
        <v>0.23676429450926739</v>
      </c>
      <c r="CF9" s="370">
        <v>8.4588194320125484E-3</v>
      </c>
      <c r="CG9" s="370">
        <v>8.9607177845326732E-3</v>
      </c>
      <c r="CH9" s="377">
        <v>7580.09</v>
      </c>
      <c r="CI9" s="378">
        <v>28106.79</v>
      </c>
      <c r="CJ9" s="866">
        <v>20526.7</v>
      </c>
      <c r="CK9" s="374">
        <v>2.7079757628207579</v>
      </c>
      <c r="CL9" s="370">
        <v>3.0696793800072891E-4</v>
      </c>
      <c r="CM9" s="370">
        <v>9.7493578229837323E-4</v>
      </c>
      <c r="CN9" s="377">
        <v>23857855.390000001</v>
      </c>
      <c r="CO9" s="378">
        <v>27958864.920000002</v>
      </c>
      <c r="CP9" s="866">
        <v>4101009.5300000012</v>
      </c>
      <c r="CQ9" s="374">
        <v>0.17189346917237733</v>
      </c>
      <c r="CR9" s="761">
        <v>0.96616223213548602</v>
      </c>
      <c r="CS9" s="371">
        <v>0.96980472842877985</v>
      </c>
      <c r="CT9" s="377">
        <v>1193.8399999999999</v>
      </c>
      <c r="CU9" s="378">
        <v>1381.46</v>
      </c>
      <c r="CV9" s="866">
        <v>187.62000000000012</v>
      </c>
      <c r="CW9" s="374">
        <v>0.15715673792132961</v>
      </c>
      <c r="CX9" s="370">
        <v>4.8346471229601517E-5</v>
      </c>
      <c r="CY9" s="371">
        <v>4.7918484672704021E-5</v>
      </c>
      <c r="CZ9" s="377">
        <v>67871.820000000007</v>
      </c>
      <c r="DA9" s="378">
        <v>62233.65</v>
      </c>
      <c r="DB9" s="866">
        <v>-5638.1700000000055</v>
      </c>
      <c r="DC9" s="374">
        <v>-8.3070853264285607E-2</v>
      </c>
      <c r="DD9" s="370">
        <v>2.7485785305658159E-3</v>
      </c>
      <c r="DE9" s="371">
        <v>2.1586887811818126E-3</v>
      </c>
      <c r="DF9" s="377">
        <v>254777.89</v>
      </c>
      <c r="DG9" s="378">
        <v>222478.44</v>
      </c>
      <c r="DH9" s="866">
        <v>-32299.450000000012</v>
      </c>
      <c r="DI9" s="374">
        <v>-0.12677493325657108</v>
      </c>
      <c r="DJ9" s="370">
        <v>1.0317640495228491E-2</v>
      </c>
      <c r="DK9" s="370">
        <v>7.7170744843477928E-3</v>
      </c>
      <c r="DL9" s="377">
        <v>24693425.800000001</v>
      </c>
      <c r="DM9" s="378">
        <v>28829375.75</v>
      </c>
      <c r="DN9" s="866">
        <v>4135949.9499999993</v>
      </c>
      <c r="DO9" s="371">
        <v>0.16749194637869969</v>
      </c>
      <c r="DP9" s="377">
        <v>14707.04</v>
      </c>
      <c r="DQ9" s="378">
        <v>14707.04</v>
      </c>
      <c r="DR9" s="866">
        <v>0</v>
      </c>
      <c r="DS9" s="374">
        <v>0</v>
      </c>
      <c r="DT9" s="370">
        <v>8.2162803350353912E-3</v>
      </c>
      <c r="DU9" s="371">
        <v>7.205586322481139E-3</v>
      </c>
      <c r="DV9" s="378">
        <v>1524947.99</v>
      </c>
      <c r="DW9" s="378">
        <v>1753629</v>
      </c>
      <c r="DX9" s="866">
        <v>228681.01</v>
      </c>
      <c r="DY9" s="374">
        <v>0.14995987502498365</v>
      </c>
      <c r="DZ9" s="370">
        <v>0.85193214829012132</v>
      </c>
      <c r="EA9" s="371">
        <v>0.85917527504557512</v>
      </c>
      <c r="EB9" s="370">
        <v>0</v>
      </c>
      <c r="EC9" s="370">
        <v>0</v>
      </c>
      <c r="ED9" s="866">
        <v>0</v>
      </c>
      <c r="EE9" s="762">
        <v>0</v>
      </c>
      <c r="EF9" s="370">
        <v>0</v>
      </c>
      <c r="EG9" s="370">
        <v>0</v>
      </c>
      <c r="EH9" s="377">
        <v>0</v>
      </c>
      <c r="EI9" s="378">
        <v>0</v>
      </c>
      <c r="EJ9" s="866">
        <v>0</v>
      </c>
      <c r="EK9" s="374">
        <v>0</v>
      </c>
      <c r="EL9" s="370">
        <v>0</v>
      </c>
      <c r="EM9" s="371">
        <v>0</v>
      </c>
      <c r="EN9" s="378">
        <v>-106026.01</v>
      </c>
      <c r="EO9" s="378">
        <v>-83069.87</v>
      </c>
      <c r="EP9" s="866">
        <v>22956.14</v>
      </c>
      <c r="EQ9" s="374">
        <v>0.21651423080053658</v>
      </c>
      <c r="ER9" s="370">
        <v>-5.9232817818219416E-2</v>
      </c>
      <c r="ES9" s="371">
        <v>-4.069936024395706E-2</v>
      </c>
      <c r="ET9" s="377">
        <v>338983.79</v>
      </c>
      <c r="EU9" s="378">
        <v>391445.65</v>
      </c>
      <c r="EV9" s="866">
        <v>52461.860000000044</v>
      </c>
      <c r="EW9" s="374">
        <v>0.15476214954113307</v>
      </c>
      <c r="EX9" s="370">
        <v>0.18937772982685616</v>
      </c>
      <c r="EY9" s="371">
        <v>0.19178539132515712</v>
      </c>
      <c r="EZ9" s="377">
        <v>17374.79</v>
      </c>
      <c r="FA9" s="378">
        <v>-35650.99</v>
      </c>
      <c r="FB9" s="866">
        <v>-53025.78</v>
      </c>
      <c r="FC9" s="374">
        <v>-3.0518803392731653</v>
      </c>
      <c r="FD9" s="370">
        <v>9.7066537795756028E-3</v>
      </c>
      <c r="FE9" s="371">
        <v>-1.7466892449256397E-2</v>
      </c>
      <c r="FF9" s="377">
        <v>0</v>
      </c>
      <c r="FG9" s="378">
        <v>0</v>
      </c>
      <c r="FH9" s="866">
        <v>0</v>
      </c>
      <c r="FI9" s="374">
        <v>0</v>
      </c>
      <c r="FJ9" s="370">
        <v>0</v>
      </c>
      <c r="FK9" s="371">
        <v>0</v>
      </c>
      <c r="FL9" s="377">
        <v>0</v>
      </c>
      <c r="FM9" s="378">
        <v>0</v>
      </c>
      <c r="FN9" s="866">
        <v>0</v>
      </c>
      <c r="FO9" s="374">
        <v>0</v>
      </c>
      <c r="FP9" s="370">
        <v>0</v>
      </c>
      <c r="FQ9" s="371">
        <v>0</v>
      </c>
      <c r="FR9" s="377">
        <v>356358.59</v>
      </c>
      <c r="FS9" s="378">
        <v>355794.66</v>
      </c>
      <c r="FT9" s="866">
        <v>-563.93000000005122</v>
      </c>
      <c r="FU9" s="374">
        <v>-1.5824790416867772E-3</v>
      </c>
      <c r="FV9" s="370">
        <v>0.19908438919306262</v>
      </c>
      <c r="FW9" s="371">
        <v>0.1743184988759007</v>
      </c>
      <c r="FX9" s="378">
        <v>0</v>
      </c>
      <c r="FY9" s="378">
        <v>0</v>
      </c>
      <c r="FZ9" s="866">
        <v>0</v>
      </c>
      <c r="GA9" s="370">
        <v>0</v>
      </c>
      <c r="GB9" s="761">
        <v>0</v>
      </c>
      <c r="GC9" s="371">
        <v>0</v>
      </c>
      <c r="GD9" s="378">
        <v>0</v>
      </c>
      <c r="GE9" s="378">
        <v>0</v>
      </c>
      <c r="GF9" s="866">
        <v>0</v>
      </c>
      <c r="GG9" s="370">
        <v>0</v>
      </c>
      <c r="GH9" s="761">
        <v>0</v>
      </c>
      <c r="GI9" s="371">
        <v>0</v>
      </c>
      <c r="GJ9" s="377">
        <v>1789987.61</v>
      </c>
      <c r="GK9" s="378">
        <v>2041060.83</v>
      </c>
      <c r="GL9" s="866">
        <v>251073.21999999997</v>
      </c>
      <c r="GM9" s="371">
        <v>0.1402653396019875</v>
      </c>
      <c r="GO9" s="786">
        <f>+BF9-DL9-GJ9</f>
        <v>-1.0000002337619662E-2</v>
      </c>
      <c r="GP9" s="786">
        <f>+BG9-DM9-GK9</f>
        <v>-1.862645149230957E-9</v>
      </c>
    </row>
    <row r="10" spans="1:198" s="709" customFormat="1" ht="17.25" customHeight="1">
      <c r="A10" s="708" t="s">
        <v>505</v>
      </c>
      <c r="B10" s="377">
        <v>173494.11</v>
      </c>
      <c r="C10" s="378">
        <v>109434.51</v>
      </c>
      <c r="D10" s="866">
        <v>-64059.599999999991</v>
      </c>
      <c r="E10" s="374">
        <v>-0.36923213128099852</v>
      </c>
      <c r="F10" s="370">
        <v>1.0874422792524003E-2</v>
      </c>
      <c r="G10" s="370">
        <v>5.9858461014502063E-3</v>
      </c>
      <c r="H10" s="377">
        <v>178668.66</v>
      </c>
      <c r="I10" s="378">
        <v>0</v>
      </c>
      <c r="J10" s="866">
        <v>-178668.66</v>
      </c>
      <c r="K10" s="374">
        <v>-1</v>
      </c>
      <c r="L10" s="760">
        <v>1.119875797866407E-2</v>
      </c>
      <c r="M10" s="760">
        <v>0</v>
      </c>
      <c r="N10" s="377">
        <v>13047755.08</v>
      </c>
      <c r="O10" s="378">
        <v>15008203.779999999</v>
      </c>
      <c r="P10" s="866">
        <v>1960448.6999999993</v>
      </c>
      <c r="Q10" s="374">
        <v>0.15025180101709873</v>
      </c>
      <c r="R10" s="761">
        <v>0.8178191480576652</v>
      </c>
      <c r="S10" s="374">
        <v>0.82091835643329736</v>
      </c>
      <c r="T10" s="370">
        <v>1.4238675553950995</v>
      </c>
      <c r="U10" s="371">
        <v>1.4319159837528477</v>
      </c>
      <c r="V10" s="377">
        <v>13.44</v>
      </c>
      <c r="W10" s="378">
        <v>18.010000000000002</v>
      </c>
      <c r="X10" s="866">
        <v>4.5700000000000021</v>
      </c>
      <c r="Y10" s="374">
        <v>0.34002976190476208</v>
      </c>
      <c r="Z10" s="370">
        <v>8.4240463455227729E-7</v>
      </c>
      <c r="AA10" s="370">
        <v>9.8511053128595565E-7</v>
      </c>
      <c r="AB10" s="377">
        <v>2315067.86</v>
      </c>
      <c r="AC10" s="378">
        <v>2897330.97</v>
      </c>
      <c r="AD10" s="866">
        <v>582263.11000000034</v>
      </c>
      <c r="AE10" s="374">
        <v>0.25151016955502997</v>
      </c>
      <c r="AF10" s="370">
        <v>0.14510594453623682</v>
      </c>
      <c r="AG10" s="370">
        <v>0.15847813721088025</v>
      </c>
      <c r="AH10" s="377">
        <v>166742.47</v>
      </c>
      <c r="AI10" s="378">
        <v>199650.85</v>
      </c>
      <c r="AJ10" s="866">
        <v>32908.380000000005</v>
      </c>
      <c r="AK10" s="374">
        <v>0.19736051648989009</v>
      </c>
      <c r="AL10" s="370">
        <v>1.0451237314337357E-2</v>
      </c>
      <c r="AM10" s="370">
        <v>1.0920497219055671E-2</v>
      </c>
      <c r="AN10" s="377">
        <v>0</v>
      </c>
      <c r="AO10" s="378">
        <v>299.23</v>
      </c>
      <c r="AP10" s="866">
        <v>299.23</v>
      </c>
      <c r="AQ10" s="374" t="s">
        <v>489</v>
      </c>
      <c r="AR10" s="760">
        <v>0</v>
      </c>
      <c r="AS10" s="760">
        <v>1.6367275084769377E-5</v>
      </c>
      <c r="AT10" s="377">
        <v>36021.599999999999</v>
      </c>
      <c r="AU10" s="378">
        <v>32989.1</v>
      </c>
      <c r="AV10" s="866">
        <v>-3032.5</v>
      </c>
      <c r="AW10" s="374">
        <v>-8.4185599751260359E-2</v>
      </c>
      <c r="AX10" s="370">
        <v>2.2577948499991306E-3</v>
      </c>
      <c r="AY10" s="370">
        <v>1.8044369698859252E-3</v>
      </c>
      <c r="AZ10" s="377">
        <v>36564.959999999999</v>
      </c>
      <c r="BA10" s="378">
        <v>34285.980000000003</v>
      </c>
      <c r="BB10" s="866">
        <v>-2278.9799999999959</v>
      </c>
      <c r="BC10" s="374">
        <v>-6.2326883442508786E-2</v>
      </c>
      <c r="BD10" s="370">
        <v>2.2918520659388868E-3</v>
      </c>
      <c r="BE10" s="371">
        <v>1.8753736798145281E-3</v>
      </c>
      <c r="BF10" s="378">
        <v>15954328.18</v>
      </c>
      <c r="BG10" s="378">
        <v>18282212.43</v>
      </c>
      <c r="BH10" s="866">
        <v>2327884.25</v>
      </c>
      <c r="BI10" s="370">
        <v>0.14590926197181936</v>
      </c>
      <c r="BJ10" s="377">
        <v>1053981.78</v>
      </c>
      <c r="BK10" s="378">
        <v>1913183.38</v>
      </c>
      <c r="BL10" s="866">
        <v>859201.59999999986</v>
      </c>
      <c r="BM10" s="374">
        <v>0.81519587558714712</v>
      </c>
      <c r="BN10" s="370">
        <v>8.1217380000188688E-2</v>
      </c>
      <c r="BO10" s="371">
        <v>0.12680324738434878</v>
      </c>
      <c r="BP10" s="377">
        <v>196648.23</v>
      </c>
      <c r="BQ10" s="378">
        <v>165587.20000000001</v>
      </c>
      <c r="BR10" s="866">
        <v>-31061.03</v>
      </c>
      <c r="BS10" s="374">
        <v>-0.15795224803192989</v>
      </c>
      <c r="BT10" s="370">
        <v>1.5153254378149218E-2</v>
      </c>
      <c r="BU10" s="370">
        <v>1.0974899167941572E-2</v>
      </c>
      <c r="BV10" s="377">
        <v>497693.87</v>
      </c>
      <c r="BW10" s="378">
        <v>400294.35</v>
      </c>
      <c r="BX10" s="866">
        <v>-97399.520000000019</v>
      </c>
      <c r="BY10" s="374">
        <v>-0.1957016669705014</v>
      </c>
      <c r="BZ10" s="370">
        <v>3.8351129906206261E-2</v>
      </c>
      <c r="CA10" s="370">
        <v>2.6530976601734382E-2</v>
      </c>
      <c r="CB10" s="377">
        <v>1139510.2</v>
      </c>
      <c r="CC10" s="378">
        <v>1519067.48</v>
      </c>
      <c r="CD10" s="866">
        <v>379557.28</v>
      </c>
      <c r="CE10" s="374">
        <v>0.33308809346331436</v>
      </c>
      <c r="CF10" s="370">
        <v>8.7808000748827941E-2</v>
      </c>
      <c r="CG10" s="370">
        <v>0.10068177022317605</v>
      </c>
      <c r="CH10" s="377">
        <v>802171.48</v>
      </c>
      <c r="CI10" s="378">
        <v>472470.73</v>
      </c>
      <c r="CJ10" s="866">
        <v>-329700.75</v>
      </c>
      <c r="CK10" s="374">
        <v>-0.41101031166054419</v>
      </c>
      <c r="CL10" s="370">
        <v>6.1813465045357577E-2</v>
      </c>
      <c r="CM10" s="370">
        <v>3.1314730978926793E-2</v>
      </c>
      <c r="CN10" s="377">
        <v>9163601.6500000004</v>
      </c>
      <c r="CO10" s="378">
        <v>10481204.17</v>
      </c>
      <c r="CP10" s="866">
        <v>1317602.5199999996</v>
      </c>
      <c r="CQ10" s="374">
        <v>0.14378653397706342</v>
      </c>
      <c r="CR10" s="761">
        <v>0.70612579031338296</v>
      </c>
      <c r="CS10" s="371">
        <v>0.69468025864534644</v>
      </c>
      <c r="CT10" s="377">
        <v>49695.22</v>
      </c>
      <c r="CU10" s="378">
        <v>51462.93</v>
      </c>
      <c r="CV10" s="866">
        <v>1767.7099999999991</v>
      </c>
      <c r="CW10" s="374">
        <v>3.557102675066131E-2</v>
      </c>
      <c r="CX10" s="370">
        <v>3.8293978544230406E-3</v>
      </c>
      <c r="CY10" s="371">
        <v>3.4108944872359415E-3</v>
      </c>
      <c r="CZ10" s="377">
        <v>45366.41</v>
      </c>
      <c r="DA10" s="378">
        <v>53276.75</v>
      </c>
      <c r="DB10" s="866">
        <v>7910.3399999999965</v>
      </c>
      <c r="DC10" s="374">
        <v>0.17436557135554689</v>
      </c>
      <c r="DD10" s="370">
        <v>3.4958298427268451E-3</v>
      </c>
      <c r="DE10" s="371">
        <v>3.5311120620774494E-3</v>
      </c>
      <c r="DF10" s="377">
        <v>28624.69</v>
      </c>
      <c r="DG10" s="378">
        <v>31263.62</v>
      </c>
      <c r="DH10" s="866">
        <v>2638.9300000000003</v>
      </c>
      <c r="DI10" s="374">
        <v>9.2190692720165723E-2</v>
      </c>
      <c r="DJ10" s="370">
        <v>2.2057519107375849E-3</v>
      </c>
      <c r="DK10" s="370">
        <v>2.0721111119992451E-3</v>
      </c>
      <c r="DL10" s="377">
        <v>12977293.529999999</v>
      </c>
      <c r="DM10" s="378">
        <v>15087810.6</v>
      </c>
      <c r="DN10" s="866">
        <v>2110517.0700000003</v>
      </c>
      <c r="DO10" s="371">
        <v>0.16263152753084104</v>
      </c>
      <c r="DP10" s="377">
        <v>33068.33</v>
      </c>
      <c r="DQ10" s="378">
        <v>33068.33</v>
      </c>
      <c r="DR10" s="866">
        <v>0</v>
      </c>
      <c r="DS10" s="374">
        <v>0</v>
      </c>
      <c r="DT10" s="370">
        <v>1.1107808234613596E-2</v>
      </c>
      <c r="DU10" s="371">
        <v>1.035196310806032E-2</v>
      </c>
      <c r="DV10" s="378">
        <v>2248663.1800000002</v>
      </c>
      <c r="DW10" s="378">
        <v>2612502.19</v>
      </c>
      <c r="DX10" s="866">
        <v>363839.00999999978</v>
      </c>
      <c r="DY10" s="374">
        <v>0.16180236028056444</v>
      </c>
      <c r="DZ10" s="370">
        <v>0.75533658299879047</v>
      </c>
      <c r="EA10" s="371">
        <v>0.81783768005843627</v>
      </c>
      <c r="EB10" s="370">
        <v>0</v>
      </c>
      <c r="EC10" s="370">
        <v>0</v>
      </c>
      <c r="ED10" s="866">
        <v>0</v>
      </c>
      <c r="EE10" s="374">
        <v>0</v>
      </c>
      <c r="EF10" s="370">
        <v>0</v>
      </c>
      <c r="EG10" s="370">
        <v>0</v>
      </c>
      <c r="EH10" s="377">
        <v>0</v>
      </c>
      <c r="EI10" s="378">
        <v>0</v>
      </c>
      <c r="EJ10" s="866">
        <v>0</v>
      </c>
      <c r="EK10" s="374">
        <v>0</v>
      </c>
      <c r="EL10" s="370">
        <v>0</v>
      </c>
      <c r="EM10" s="371">
        <v>0</v>
      </c>
      <c r="EN10" s="378">
        <v>201579.27</v>
      </c>
      <c r="EO10" s="378">
        <v>-84218.91</v>
      </c>
      <c r="EP10" s="866">
        <v>-285798.18</v>
      </c>
      <c r="EQ10" s="374">
        <v>-1.4177954905779746</v>
      </c>
      <c r="ER10" s="370">
        <v>6.7711428887802835E-2</v>
      </c>
      <c r="ES10" s="371">
        <v>-2.6364532146650656E-2</v>
      </c>
      <c r="ET10" s="377">
        <v>524866.73</v>
      </c>
      <c r="EU10" s="378">
        <v>564401.51</v>
      </c>
      <c r="EV10" s="866">
        <v>39534.780000000028</v>
      </c>
      <c r="EW10" s="374">
        <v>7.532346353902071E-2</v>
      </c>
      <c r="EX10" s="370">
        <v>0.17630521364606891</v>
      </c>
      <c r="EY10" s="371">
        <v>0.17668456827585599</v>
      </c>
      <c r="EZ10" s="377">
        <v>-31142.86</v>
      </c>
      <c r="FA10" s="378">
        <v>68648.72</v>
      </c>
      <c r="FB10" s="866">
        <v>99791.58</v>
      </c>
      <c r="FC10" s="374">
        <v>3.2043164950168355</v>
      </c>
      <c r="FD10" s="370">
        <v>-1.0461033767275769E-2</v>
      </c>
      <c r="FE10" s="371">
        <v>2.1490320704298117E-2</v>
      </c>
      <c r="FF10" s="377">
        <v>0</v>
      </c>
      <c r="FG10" s="378">
        <v>0</v>
      </c>
      <c r="FH10" s="866">
        <v>0</v>
      </c>
      <c r="FI10" s="374">
        <v>0</v>
      </c>
      <c r="FJ10" s="370">
        <v>0</v>
      </c>
      <c r="FK10" s="371">
        <v>0</v>
      </c>
      <c r="FL10" s="377">
        <v>0</v>
      </c>
      <c r="FM10" s="378">
        <v>0</v>
      </c>
      <c r="FN10" s="866">
        <v>0</v>
      </c>
      <c r="FO10" s="374">
        <v>0</v>
      </c>
      <c r="FP10" s="370">
        <v>0</v>
      </c>
      <c r="FQ10" s="371">
        <v>0</v>
      </c>
      <c r="FR10" s="377">
        <v>493723.87</v>
      </c>
      <c r="FS10" s="378">
        <v>633050.23</v>
      </c>
      <c r="FT10" s="866">
        <v>139326.35999999999</v>
      </c>
      <c r="FU10" s="374">
        <v>0.28219490380321288</v>
      </c>
      <c r="FV10" s="370">
        <v>0.16584417987879316</v>
      </c>
      <c r="FW10" s="371">
        <v>0.19817488898015412</v>
      </c>
      <c r="FX10" s="378">
        <v>0</v>
      </c>
      <c r="FY10" s="378">
        <v>0</v>
      </c>
      <c r="FZ10" s="866">
        <v>0</v>
      </c>
      <c r="GA10" s="370">
        <v>0</v>
      </c>
      <c r="GB10" s="761">
        <v>0</v>
      </c>
      <c r="GC10" s="371">
        <v>0</v>
      </c>
      <c r="GD10" s="378">
        <v>0</v>
      </c>
      <c r="GE10" s="378">
        <v>0</v>
      </c>
      <c r="GF10" s="866">
        <v>0</v>
      </c>
      <c r="GG10" s="370">
        <v>0</v>
      </c>
      <c r="GH10" s="761">
        <v>0</v>
      </c>
      <c r="GI10" s="371">
        <v>0</v>
      </c>
      <c r="GJ10" s="377">
        <v>2977034.65</v>
      </c>
      <c r="GK10" s="378">
        <v>3194401.84</v>
      </c>
      <c r="GL10" s="866">
        <v>217367.18999999994</v>
      </c>
      <c r="GM10" s="371">
        <v>7.3014665784961533E-2</v>
      </c>
      <c r="GO10" s="786">
        <f t="shared" ref="GO10:GO30" si="0">+BF10-DL10-GJ10</f>
        <v>0</v>
      </c>
      <c r="GP10" s="786">
        <f t="shared" ref="GP10:GP30" si="1">+BG10-DM10-GK10</f>
        <v>-9.9999997764825821E-3</v>
      </c>
    </row>
    <row r="11" spans="1:198" s="709" customFormat="1" ht="17.25" customHeight="1">
      <c r="A11" s="708" t="s">
        <v>315</v>
      </c>
      <c r="B11" s="377">
        <v>471656.67</v>
      </c>
      <c r="C11" s="378">
        <v>629371.14</v>
      </c>
      <c r="D11" s="866">
        <v>157714.47000000003</v>
      </c>
      <c r="E11" s="374">
        <v>0.33438405524934067</v>
      </c>
      <c r="F11" s="370">
        <v>2.9198814277838363E-2</v>
      </c>
      <c r="G11" s="370">
        <v>3.5325487317910909E-2</v>
      </c>
      <c r="H11" s="377">
        <v>0</v>
      </c>
      <c r="I11" s="378">
        <v>20385.48</v>
      </c>
      <c r="J11" s="866">
        <v>20385.48</v>
      </c>
      <c r="K11" s="374" t="s">
        <v>489</v>
      </c>
      <c r="L11" s="760">
        <v>0</v>
      </c>
      <c r="M11" s="760">
        <v>1.1442008847268184E-3</v>
      </c>
      <c r="N11" s="377">
        <v>13670308.49</v>
      </c>
      <c r="O11" s="378">
        <v>14985585.210000001</v>
      </c>
      <c r="P11" s="866">
        <v>1315276.7200000007</v>
      </c>
      <c r="Q11" s="374">
        <v>9.6214121353745741E-2</v>
      </c>
      <c r="R11" s="761">
        <v>0.8462867677038618</v>
      </c>
      <c r="S11" s="374">
        <v>0.84111435469908624</v>
      </c>
      <c r="T11" s="370">
        <v>1.1126321788187683</v>
      </c>
      <c r="U11" s="371">
        <v>1.0948808236762899</v>
      </c>
      <c r="V11" s="377">
        <v>2285.5300000000002</v>
      </c>
      <c r="W11" s="378">
        <v>2210.86</v>
      </c>
      <c r="X11" s="866">
        <v>-74.670000000000073</v>
      </c>
      <c r="Y11" s="374">
        <v>-3.2670759079950852E-2</v>
      </c>
      <c r="Z11" s="370">
        <v>1.4149013517910798E-4</v>
      </c>
      <c r="AA11" s="370">
        <v>1.2409165582596702E-4</v>
      </c>
      <c r="AB11" s="377">
        <v>1355496.7</v>
      </c>
      <c r="AC11" s="378">
        <v>1445951.3</v>
      </c>
      <c r="AD11" s="866">
        <v>90454.600000000093</v>
      </c>
      <c r="AE11" s="374">
        <v>6.6731700637854816E-2</v>
      </c>
      <c r="AF11" s="370">
        <v>8.3914633068843877E-2</v>
      </c>
      <c r="AG11" s="370">
        <v>8.1158685335439421E-2</v>
      </c>
      <c r="AH11" s="377">
        <v>150852.51</v>
      </c>
      <c r="AI11" s="378">
        <v>150095.99</v>
      </c>
      <c r="AJ11" s="866">
        <v>-756.52000000001863</v>
      </c>
      <c r="AK11" s="374">
        <v>-5.0149646167638746E-3</v>
      </c>
      <c r="AL11" s="370">
        <v>9.3388150809692889E-3</v>
      </c>
      <c r="AM11" s="370">
        <v>8.4246220619748815E-3</v>
      </c>
      <c r="AN11" s="377">
        <v>2215.62</v>
      </c>
      <c r="AO11" s="378">
        <v>1414.72</v>
      </c>
      <c r="AP11" s="866">
        <v>-800.89999999999986</v>
      </c>
      <c r="AQ11" s="374">
        <v>-0.36147895397225149</v>
      </c>
      <c r="AR11" s="760">
        <v>1.3716222202532244E-4</v>
      </c>
      <c r="AS11" s="760">
        <v>7.9405727784713669E-5</v>
      </c>
      <c r="AT11" s="377">
        <v>292948.59999999998</v>
      </c>
      <c r="AU11" s="378">
        <v>332709.07</v>
      </c>
      <c r="AV11" s="866">
        <v>39760.47000000003</v>
      </c>
      <c r="AW11" s="374">
        <v>0.13572507258952607</v>
      </c>
      <c r="AX11" s="370">
        <v>1.81355471223438E-2</v>
      </c>
      <c r="AY11" s="370">
        <v>1.86743707899268E-2</v>
      </c>
      <c r="AZ11" s="377">
        <v>207517.49</v>
      </c>
      <c r="BA11" s="378">
        <v>248623.21</v>
      </c>
      <c r="BB11" s="866">
        <v>41105.72</v>
      </c>
      <c r="BC11" s="374">
        <v>0.19808315915925931</v>
      </c>
      <c r="BD11" s="370">
        <v>1.2846769769869214E-2</v>
      </c>
      <c r="BE11" s="371">
        <v>1.3954780404759741E-2</v>
      </c>
      <c r="BF11" s="378">
        <v>16153281.619999999</v>
      </c>
      <c r="BG11" s="378">
        <v>17816347</v>
      </c>
      <c r="BH11" s="866">
        <v>1663065.3800000008</v>
      </c>
      <c r="BI11" s="370">
        <v>0.1029552643928956</v>
      </c>
      <c r="BJ11" s="377">
        <v>51892.08</v>
      </c>
      <c r="BK11" s="378">
        <v>85089.99</v>
      </c>
      <c r="BL11" s="866">
        <v>33197.910000000003</v>
      </c>
      <c r="BM11" s="374">
        <v>0.63974907153461569</v>
      </c>
      <c r="BN11" s="370">
        <v>3.8995119327079218E-3</v>
      </c>
      <c r="BO11" s="371">
        <v>5.7216454593573733E-3</v>
      </c>
      <c r="BP11" s="377">
        <v>37.979999999999997</v>
      </c>
      <c r="BQ11" s="378">
        <v>9996.2199999999993</v>
      </c>
      <c r="BR11" s="866">
        <v>9958.24</v>
      </c>
      <c r="BS11" s="374">
        <v>262.19694576092684</v>
      </c>
      <c r="BT11" s="370">
        <v>2.8540668095063225E-6</v>
      </c>
      <c r="BU11" s="370">
        <v>6.7216868604329791E-4</v>
      </c>
      <c r="BV11" s="377">
        <v>0</v>
      </c>
      <c r="BW11" s="378">
        <v>0</v>
      </c>
      <c r="BX11" s="866">
        <v>0</v>
      </c>
      <c r="BY11" s="374">
        <v>0</v>
      </c>
      <c r="BZ11" s="370">
        <v>0</v>
      </c>
      <c r="CA11" s="370">
        <v>0</v>
      </c>
      <c r="CB11" s="377">
        <v>342583.45</v>
      </c>
      <c r="CC11" s="378">
        <v>369013.53</v>
      </c>
      <c r="CD11" s="866">
        <v>26430.080000000016</v>
      </c>
      <c r="CE11" s="374">
        <v>7.7149319384809789E-2</v>
      </c>
      <c r="CF11" s="370">
        <v>2.5743971936049735E-2</v>
      </c>
      <c r="CG11" s="370">
        <v>2.4813313391691974E-2</v>
      </c>
      <c r="CH11" s="377">
        <v>357660.97</v>
      </c>
      <c r="CI11" s="378">
        <v>405059.22</v>
      </c>
      <c r="CJ11" s="866">
        <v>47398.25</v>
      </c>
      <c r="CK11" s="374">
        <v>0.13252284698551259</v>
      </c>
      <c r="CL11" s="370">
        <v>2.6876995880274791E-2</v>
      </c>
      <c r="CM11" s="370">
        <v>2.7237107994534247E-2</v>
      </c>
      <c r="CN11" s="377">
        <v>12286457.960000001</v>
      </c>
      <c r="CO11" s="378">
        <v>13686955.59</v>
      </c>
      <c r="CP11" s="866">
        <v>1400497.629999999</v>
      </c>
      <c r="CQ11" s="374">
        <v>0.11398709331521603</v>
      </c>
      <c r="CR11" s="761">
        <v>0.92328519931623931</v>
      </c>
      <c r="CS11" s="371">
        <v>0.92034218483219377</v>
      </c>
      <c r="CT11" s="377">
        <v>142042.53</v>
      </c>
      <c r="CU11" s="378">
        <v>148873.93</v>
      </c>
      <c r="CV11" s="866">
        <v>6831.3999999999942</v>
      </c>
      <c r="CW11" s="374">
        <v>4.8094046198698337E-2</v>
      </c>
      <c r="CX11" s="370">
        <v>1.0674009226206059E-2</v>
      </c>
      <c r="CY11" s="371">
        <v>1.0010623407068063E-2</v>
      </c>
      <c r="CZ11" s="377">
        <v>75526.559999999998</v>
      </c>
      <c r="DA11" s="378">
        <v>98873.56</v>
      </c>
      <c r="DB11" s="866">
        <v>23347</v>
      </c>
      <c r="DC11" s="374">
        <v>0.30912304227810722</v>
      </c>
      <c r="DD11" s="370">
        <v>5.6755620887885168E-3</v>
      </c>
      <c r="DE11" s="371">
        <v>6.648484217996721E-3</v>
      </c>
      <c r="DF11" s="377">
        <v>51125.35</v>
      </c>
      <c r="DG11" s="378">
        <v>67732.259999999995</v>
      </c>
      <c r="DH11" s="866">
        <v>16606.909999999996</v>
      </c>
      <c r="DI11" s="374">
        <v>0.32482731169566559</v>
      </c>
      <c r="DJ11" s="370">
        <v>3.8418948014585065E-3</v>
      </c>
      <c r="DK11" s="370">
        <v>4.5544720111145038E-3</v>
      </c>
      <c r="DL11" s="377">
        <v>13307326.890000001</v>
      </c>
      <c r="DM11" s="378">
        <v>14871594.300000001</v>
      </c>
      <c r="DN11" s="866">
        <v>1564267.4100000001</v>
      </c>
      <c r="DO11" s="371">
        <v>0.11754933375654079</v>
      </c>
      <c r="DP11" s="377">
        <v>46161.14</v>
      </c>
      <c r="DQ11" s="378">
        <v>46161.14</v>
      </c>
      <c r="DR11" s="866">
        <v>0</v>
      </c>
      <c r="DS11" s="374">
        <v>0</v>
      </c>
      <c r="DT11" s="370">
        <v>1.6219913659694791E-2</v>
      </c>
      <c r="DU11" s="371">
        <v>1.56757272543658E-2</v>
      </c>
      <c r="DV11" s="378">
        <v>1267902.76</v>
      </c>
      <c r="DW11" s="378">
        <v>1455097.01</v>
      </c>
      <c r="DX11" s="866">
        <v>187194.25</v>
      </c>
      <c r="DY11" s="374">
        <v>0.14764085693764087</v>
      </c>
      <c r="DZ11" s="370">
        <v>0.44551051590339247</v>
      </c>
      <c r="EA11" s="371">
        <v>0.49413216089124279</v>
      </c>
      <c r="EB11" s="370">
        <v>0</v>
      </c>
      <c r="EC11" s="370">
        <v>0</v>
      </c>
      <c r="ED11" s="866">
        <v>0</v>
      </c>
      <c r="EE11" s="374">
        <v>0</v>
      </c>
      <c r="EF11" s="370">
        <v>0</v>
      </c>
      <c r="EG11" s="370">
        <v>0</v>
      </c>
      <c r="EH11" s="377">
        <v>0</v>
      </c>
      <c r="EI11" s="378">
        <v>0</v>
      </c>
      <c r="EJ11" s="866">
        <v>0</v>
      </c>
      <c r="EK11" s="374">
        <v>0</v>
      </c>
      <c r="EL11" s="370">
        <v>0</v>
      </c>
      <c r="EM11" s="371">
        <v>0</v>
      </c>
      <c r="EN11" s="378">
        <v>51885.2</v>
      </c>
      <c r="EO11" s="378">
        <v>4233.49</v>
      </c>
      <c r="EP11" s="866">
        <v>-47651.71</v>
      </c>
      <c r="EQ11" s="374">
        <v>-0.91840659764248767</v>
      </c>
      <c r="ER11" s="370">
        <v>1.8231210585700354E-2</v>
      </c>
      <c r="ES11" s="371">
        <v>1.437638554292313E-3</v>
      </c>
      <c r="ET11" s="377">
        <v>1537692.5</v>
      </c>
      <c r="EU11" s="378">
        <v>1407755.04</v>
      </c>
      <c r="EV11" s="866">
        <v>-129937.45999999996</v>
      </c>
      <c r="EW11" s="374">
        <v>-8.4501589231917279E-2</v>
      </c>
      <c r="EX11" s="370">
        <v>0.54030813764911856</v>
      </c>
      <c r="EY11" s="371">
        <v>0.4780554390120958</v>
      </c>
      <c r="EZ11" s="377">
        <v>25462.85</v>
      </c>
      <c r="FA11" s="378">
        <v>115148.77</v>
      </c>
      <c r="FB11" s="866">
        <v>89685.920000000013</v>
      </c>
      <c r="FC11" s="374">
        <v>3.5222263022403233</v>
      </c>
      <c r="FD11" s="370">
        <v>8.9470326887455438E-3</v>
      </c>
      <c r="FE11" s="371">
        <v>3.9103035847808332E-2</v>
      </c>
      <c r="FF11" s="377">
        <v>0</v>
      </c>
      <c r="FG11" s="378">
        <v>0</v>
      </c>
      <c r="FH11" s="866">
        <v>0</v>
      </c>
      <c r="FI11" s="374">
        <v>0</v>
      </c>
      <c r="FJ11" s="370">
        <v>0</v>
      </c>
      <c r="FK11" s="371">
        <v>0</v>
      </c>
      <c r="FL11" s="377">
        <v>-83149.73</v>
      </c>
      <c r="FM11" s="378">
        <v>-83642.759999999995</v>
      </c>
      <c r="FN11" s="866">
        <v>-493.02999999999884</v>
      </c>
      <c r="FO11" s="374">
        <v>-5.9294239440103877E-3</v>
      </c>
      <c r="FP11" s="370">
        <v>-2.9216814000411033E-2</v>
      </c>
      <c r="FQ11" s="371">
        <v>-2.840400155980501E-2</v>
      </c>
      <c r="FR11" s="377">
        <v>1480005.62</v>
      </c>
      <c r="FS11" s="378">
        <v>1439261.05</v>
      </c>
      <c r="FT11" s="866">
        <v>-40744.570000000065</v>
      </c>
      <c r="FU11" s="374">
        <v>-2.7530010325231103E-2</v>
      </c>
      <c r="FV11" s="370">
        <v>0.5200383563374531</v>
      </c>
      <c r="FW11" s="371">
        <v>0.48875447330009913</v>
      </c>
      <c r="FX11" s="378">
        <v>0</v>
      </c>
      <c r="FY11" s="378">
        <v>0</v>
      </c>
      <c r="FZ11" s="866">
        <v>0</v>
      </c>
      <c r="GA11" s="370">
        <v>0</v>
      </c>
      <c r="GB11" s="761">
        <v>0</v>
      </c>
      <c r="GC11" s="371">
        <v>0</v>
      </c>
      <c r="GD11" s="378">
        <v>0</v>
      </c>
      <c r="GE11" s="378">
        <v>0</v>
      </c>
      <c r="GF11" s="866">
        <v>0</v>
      </c>
      <c r="GG11" s="370">
        <v>0</v>
      </c>
      <c r="GH11" s="761">
        <v>0</v>
      </c>
      <c r="GI11" s="371">
        <v>0</v>
      </c>
      <c r="GJ11" s="377">
        <v>2845954.73</v>
      </c>
      <c r="GK11" s="378">
        <v>2944752.69</v>
      </c>
      <c r="GL11" s="866">
        <v>98797.959999999963</v>
      </c>
      <c r="GM11" s="371">
        <v>3.471522542454495E-2</v>
      </c>
      <c r="GO11" s="786">
        <f t="shared" si="0"/>
        <v>0</v>
      </c>
      <c r="GP11" s="786">
        <f t="shared" si="1"/>
        <v>9.9999993108212948E-3</v>
      </c>
    </row>
    <row r="12" spans="1:198" s="709" customFormat="1" ht="17.25" customHeight="1">
      <c r="A12" s="708" t="s">
        <v>500</v>
      </c>
      <c r="B12" s="377">
        <v>233628.97</v>
      </c>
      <c r="C12" s="378">
        <v>343967.66</v>
      </c>
      <c r="D12" s="866">
        <v>110338.68999999997</v>
      </c>
      <c r="E12" s="374">
        <v>0.47228171232360427</v>
      </c>
      <c r="F12" s="370">
        <v>2.4328323987193104E-2</v>
      </c>
      <c r="G12" s="370">
        <v>2.4833994694948444E-2</v>
      </c>
      <c r="H12" s="377">
        <v>0</v>
      </c>
      <c r="I12" s="378">
        <v>0</v>
      </c>
      <c r="J12" s="866">
        <v>0</v>
      </c>
      <c r="K12" s="374">
        <v>0</v>
      </c>
      <c r="L12" s="760">
        <v>0</v>
      </c>
      <c r="M12" s="760">
        <v>0</v>
      </c>
      <c r="N12" s="377">
        <v>9068162.75</v>
      </c>
      <c r="O12" s="378">
        <v>13026867.869999999</v>
      </c>
      <c r="P12" s="866">
        <v>3958705.1199999992</v>
      </c>
      <c r="Q12" s="374">
        <v>0.43654985349706027</v>
      </c>
      <c r="R12" s="761">
        <v>0.94428872134562758</v>
      </c>
      <c r="S12" s="374">
        <v>0.9405220466812908</v>
      </c>
      <c r="T12" s="370">
        <v>1.0454062498899046</v>
      </c>
      <c r="U12" s="371">
        <v>1.0266003954649521</v>
      </c>
      <c r="V12" s="377">
        <v>0</v>
      </c>
      <c r="W12" s="378">
        <v>0</v>
      </c>
      <c r="X12" s="866">
        <v>0</v>
      </c>
      <c r="Y12" s="374">
        <v>0</v>
      </c>
      <c r="Z12" s="370">
        <v>0</v>
      </c>
      <c r="AA12" s="370">
        <v>0</v>
      </c>
      <c r="AB12" s="377">
        <v>156051.81</v>
      </c>
      <c r="AC12" s="378">
        <v>157785.78</v>
      </c>
      <c r="AD12" s="866">
        <v>1733.9700000000012</v>
      </c>
      <c r="AE12" s="374">
        <v>1.1111502006929629E-2</v>
      </c>
      <c r="AF12" s="370">
        <v>1.6250035226658324E-2</v>
      </c>
      <c r="AG12" s="370">
        <v>1.1391917552534743E-2</v>
      </c>
      <c r="AH12" s="377">
        <v>139630.29</v>
      </c>
      <c r="AI12" s="378">
        <v>317522.62</v>
      </c>
      <c r="AJ12" s="866">
        <v>177892.33</v>
      </c>
      <c r="AK12" s="374">
        <v>1.2740239241786291</v>
      </c>
      <c r="AL12" s="370">
        <v>1.4540024439373805E-2</v>
      </c>
      <c r="AM12" s="370">
        <v>2.292469896910114E-2</v>
      </c>
      <c r="AN12" s="377">
        <v>0</v>
      </c>
      <c r="AO12" s="378">
        <v>0</v>
      </c>
      <c r="AP12" s="866">
        <v>0</v>
      </c>
      <c r="AQ12" s="374">
        <v>0</v>
      </c>
      <c r="AR12" s="760">
        <v>0</v>
      </c>
      <c r="AS12" s="760">
        <v>0</v>
      </c>
      <c r="AT12" s="377">
        <v>1802.57</v>
      </c>
      <c r="AU12" s="378">
        <v>1671.95</v>
      </c>
      <c r="AV12" s="866">
        <v>-130.61999999999989</v>
      </c>
      <c r="AW12" s="374">
        <v>-7.2463205312414999E-2</v>
      </c>
      <c r="AX12" s="370">
        <v>1.8770577539932088E-4</v>
      </c>
      <c r="AY12" s="370">
        <v>1.2071250369938574E-4</v>
      </c>
      <c r="AZ12" s="377">
        <v>3891.09</v>
      </c>
      <c r="BA12" s="378">
        <v>2861.96</v>
      </c>
      <c r="BB12" s="866">
        <v>-1029.1300000000001</v>
      </c>
      <c r="BC12" s="374">
        <v>-0.26448373077980719</v>
      </c>
      <c r="BD12" s="370">
        <v>4.0518818442476215E-4</v>
      </c>
      <c r="BE12" s="371">
        <v>2.0662959842548761E-4</v>
      </c>
      <c r="BF12" s="378">
        <v>9603167.4900000002</v>
      </c>
      <c r="BG12" s="378">
        <v>13850677.84</v>
      </c>
      <c r="BH12" s="866">
        <v>4247510.3499999996</v>
      </c>
      <c r="BI12" s="370">
        <v>0.44230305827978428</v>
      </c>
      <c r="BJ12" s="377">
        <v>1464.91</v>
      </c>
      <c r="BK12" s="378">
        <v>1478.84</v>
      </c>
      <c r="BL12" s="866">
        <v>13.929999999999836</v>
      </c>
      <c r="BM12" s="374">
        <v>9.5091166010197459E-3</v>
      </c>
      <c r="BN12" s="370">
        <v>1.686224791566128E-4</v>
      </c>
      <c r="BO12" s="371">
        <v>1.16343448244556E-4</v>
      </c>
      <c r="BP12" s="377">
        <v>0</v>
      </c>
      <c r="BQ12" s="378">
        <v>0</v>
      </c>
      <c r="BR12" s="866">
        <v>0</v>
      </c>
      <c r="BS12" s="374">
        <v>0</v>
      </c>
      <c r="BT12" s="370">
        <v>0</v>
      </c>
      <c r="BU12" s="370">
        <v>0</v>
      </c>
      <c r="BV12" s="377">
        <v>0</v>
      </c>
      <c r="BW12" s="378">
        <v>0</v>
      </c>
      <c r="BX12" s="866">
        <v>0</v>
      </c>
      <c r="BY12" s="374">
        <v>0</v>
      </c>
      <c r="BZ12" s="370">
        <v>0</v>
      </c>
      <c r="CA12" s="370">
        <v>0</v>
      </c>
      <c r="CB12" s="377">
        <v>7565.49</v>
      </c>
      <c r="CC12" s="378">
        <v>9612.85</v>
      </c>
      <c r="CD12" s="866">
        <v>2047.3600000000006</v>
      </c>
      <c r="CE12" s="374">
        <v>0.27061829438674834</v>
      </c>
      <c r="CF12" s="370">
        <v>8.7084645461807375E-4</v>
      </c>
      <c r="CG12" s="370">
        <v>7.5626309570858252E-4</v>
      </c>
      <c r="CH12" s="377">
        <v>1499.01</v>
      </c>
      <c r="CI12" s="378">
        <v>3509.21</v>
      </c>
      <c r="CJ12" s="866">
        <v>2010.2</v>
      </c>
      <c r="CK12" s="374">
        <v>1.3410184054809509</v>
      </c>
      <c r="CL12" s="370">
        <v>1.7254765308486811E-4</v>
      </c>
      <c r="CM12" s="370">
        <v>2.7607691975756562E-4</v>
      </c>
      <c r="CN12" s="377">
        <v>8674295.5199999996</v>
      </c>
      <c r="CO12" s="378">
        <v>12689326.76</v>
      </c>
      <c r="CP12" s="866">
        <v>4015031.24</v>
      </c>
      <c r="CQ12" s="374">
        <v>0.46286539705071061</v>
      </c>
      <c r="CR12" s="761">
        <v>0.99847855193800272</v>
      </c>
      <c r="CS12" s="371">
        <v>0.99829598277049536</v>
      </c>
      <c r="CT12" s="377">
        <v>1897.12</v>
      </c>
      <c r="CU12" s="378">
        <v>3044.87</v>
      </c>
      <c r="CV12" s="866">
        <v>1147.75</v>
      </c>
      <c r="CW12" s="374">
        <v>0.6049959939276377</v>
      </c>
      <c r="CX12" s="370">
        <v>2.1837319538920019E-4</v>
      </c>
      <c r="CY12" s="371">
        <v>2.3954631688106976E-4</v>
      </c>
      <c r="CZ12" s="377">
        <v>733.44</v>
      </c>
      <c r="DA12" s="378">
        <v>3960.33</v>
      </c>
      <c r="DB12" s="866">
        <v>3226.89</v>
      </c>
      <c r="DC12" s="374">
        <v>4.3996645942408374</v>
      </c>
      <c r="DD12" s="370">
        <v>8.4424620702040456E-5</v>
      </c>
      <c r="DE12" s="371">
        <v>3.1156747747312924E-4</v>
      </c>
      <c r="DF12" s="377">
        <v>57.64</v>
      </c>
      <c r="DG12" s="378">
        <v>53.65</v>
      </c>
      <c r="DH12" s="866">
        <v>-3.990000000000002</v>
      </c>
      <c r="DI12" s="374">
        <v>-6.9222761970853613E-2</v>
      </c>
      <c r="DJ12" s="370">
        <v>6.6348101238896319E-6</v>
      </c>
      <c r="DK12" s="370">
        <v>4.2207581606667582E-6</v>
      </c>
      <c r="DL12" s="377">
        <v>8687513.1199999992</v>
      </c>
      <c r="DM12" s="378">
        <v>12710986.5</v>
      </c>
      <c r="DN12" s="866">
        <v>4023473.3800000008</v>
      </c>
      <c r="DO12" s="371">
        <v>0.46313292704414372</v>
      </c>
      <c r="DP12" s="377">
        <v>20169.080000000002</v>
      </c>
      <c r="DQ12" s="378">
        <v>22316.25</v>
      </c>
      <c r="DR12" s="866">
        <v>2147.1699999999983</v>
      </c>
      <c r="DS12" s="374">
        <v>0.10645849984233283</v>
      </c>
      <c r="DT12" s="370">
        <v>2.2026957617206591E-2</v>
      </c>
      <c r="DU12" s="371">
        <v>1.9580959525409745E-2</v>
      </c>
      <c r="DV12" s="378">
        <v>764840.5</v>
      </c>
      <c r="DW12" s="378">
        <v>775747.22</v>
      </c>
      <c r="DX12" s="866">
        <v>10906.719999999972</v>
      </c>
      <c r="DY12" s="374">
        <v>1.4260123515948714E-2</v>
      </c>
      <c r="DZ12" s="370">
        <v>0.83529388933075266</v>
      </c>
      <c r="EA12" s="371">
        <v>0.68066431039126785</v>
      </c>
      <c r="EB12" s="370">
        <v>0</v>
      </c>
      <c r="EC12" s="370">
        <v>0</v>
      </c>
      <c r="ED12" s="866">
        <v>0</v>
      </c>
      <c r="EE12" s="374">
        <v>0</v>
      </c>
      <c r="EF12" s="370">
        <v>0</v>
      </c>
      <c r="EG12" s="370">
        <v>0</v>
      </c>
      <c r="EH12" s="377">
        <v>0</v>
      </c>
      <c r="EI12" s="378">
        <v>0</v>
      </c>
      <c r="EJ12" s="866">
        <v>0</v>
      </c>
      <c r="EK12" s="374">
        <v>0</v>
      </c>
      <c r="EL12" s="370">
        <v>0</v>
      </c>
      <c r="EM12" s="371">
        <v>0</v>
      </c>
      <c r="EN12" s="378">
        <v>0</v>
      </c>
      <c r="EO12" s="378">
        <v>99851.83</v>
      </c>
      <c r="EP12" s="866">
        <v>99851.83</v>
      </c>
      <c r="EQ12" s="374" t="s">
        <v>489</v>
      </c>
      <c r="ER12" s="370">
        <v>0</v>
      </c>
      <c r="ES12" s="371">
        <v>8.7613046177923926E-2</v>
      </c>
      <c r="ET12" s="377">
        <v>109067.16</v>
      </c>
      <c r="EU12" s="378">
        <v>201945.11</v>
      </c>
      <c r="EV12" s="866">
        <v>92877.949999999983</v>
      </c>
      <c r="EW12" s="374">
        <v>0.85156659438092985</v>
      </c>
      <c r="EX12" s="370">
        <v>0.119113896655132</v>
      </c>
      <c r="EY12" s="371">
        <v>0.1771928090635487</v>
      </c>
      <c r="EZ12" s="377">
        <v>21577.62</v>
      </c>
      <c r="FA12" s="378">
        <v>39830.94</v>
      </c>
      <c r="FB12" s="866">
        <v>18253.320000000003</v>
      </c>
      <c r="FC12" s="374">
        <v>0.84593759645410405</v>
      </c>
      <c r="FD12" s="370">
        <v>2.3565245475757408E-2</v>
      </c>
      <c r="FE12" s="371">
        <v>3.4948883616155231E-2</v>
      </c>
      <c r="FF12" s="377">
        <v>0</v>
      </c>
      <c r="FG12" s="378">
        <v>0</v>
      </c>
      <c r="FH12" s="866">
        <v>0</v>
      </c>
      <c r="FI12" s="374">
        <v>0</v>
      </c>
      <c r="FJ12" s="370">
        <v>0</v>
      </c>
      <c r="FK12" s="371">
        <v>0</v>
      </c>
      <c r="FL12" s="377">
        <v>0</v>
      </c>
      <c r="FM12" s="378">
        <v>0</v>
      </c>
      <c r="FN12" s="866">
        <v>0</v>
      </c>
      <c r="FO12" s="374">
        <v>0</v>
      </c>
      <c r="FP12" s="370">
        <v>0</v>
      </c>
      <c r="FQ12" s="371">
        <v>0</v>
      </c>
      <c r="FR12" s="377">
        <v>130644.78</v>
      </c>
      <c r="FS12" s="378">
        <v>241776.05</v>
      </c>
      <c r="FT12" s="866">
        <v>111131.26999999999</v>
      </c>
      <c r="FU12" s="374">
        <v>0.85063689494520933</v>
      </c>
      <c r="FV12" s="370">
        <v>0.14267914213088942</v>
      </c>
      <c r="FW12" s="371">
        <v>0.21214169267970392</v>
      </c>
      <c r="FX12" s="378">
        <v>0</v>
      </c>
      <c r="FY12" s="378">
        <v>0</v>
      </c>
      <c r="FZ12" s="866">
        <v>0</v>
      </c>
      <c r="GA12" s="370">
        <v>0</v>
      </c>
      <c r="GB12" s="761">
        <v>0</v>
      </c>
      <c r="GC12" s="371">
        <v>0</v>
      </c>
      <c r="GD12" s="378">
        <v>0</v>
      </c>
      <c r="GE12" s="378">
        <v>0</v>
      </c>
      <c r="GF12" s="866">
        <v>0</v>
      </c>
      <c r="GG12" s="370">
        <v>0</v>
      </c>
      <c r="GH12" s="761">
        <v>0</v>
      </c>
      <c r="GI12" s="371">
        <v>0</v>
      </c>
      <c r="GJ12" s="377">
        <v>915654.37</v>
      </c>
      <c r="GK12" s="378">
        <v>1139691.3400000001</v>
      </c>
      <c r="GL12" s="866">
        <v>224036.97000000009</v>
      </c>
      <c r="GM12" s="371">
        <v>0.244674166738264</v>
      </c>
      <c r="GO12" s="786">
        <f t="shared" si="0"/>
        <v>1.0477378964424133E-9</v>
      </c>
      <c r="GP12" s="786">
        <f t="shared" si="1"/>
        <v>0</v>
      </c>
    </row>
    <row r="13" spans="1:198" s="709" customFormat="1" ht="17.25" customHeight="1">
      <c r="A13" s="708" t="s">
        <v>94</v>
      </c>
      <c r="B13" s="377">
        <v>217294.71</v>
      </c>
      <c r="C13" s="378">
        <v>261989.16</v>
      </c>
      <c r="D13" s="866">
        <v>44694.450000000012</v>
      </c>
      <c r="E13" s="374">
        <v>0.20568586322234911</v>
      </c>
      <c r="F13" s="370">
        <v>2.7823872494467626E-2</v>
      </c>
      <c r="G13" s="370">
        <v>3.0556931623646748E-2</v>
      </c>
      <c r="H13" s="377">
        <v>0</v>
      </c>
      <c r="I13" s="378">
        <v>0</v>
      </c>
      <c r="J13" s="866">
        <v>0</v>
      </c>
      <c r="K13" s="374">
        <v>0</v>
      </c>
      <c r="L13" s="760">
        <v>0</v>
      </c>
      <c r="M13" s="760">
        <v>0</v>
      </c>
      <c r="N13" s="377">
        <v>6667908.2599999998</v>
      </c>
      <c r="O13" s="378">
        <v>7395915.7300000004</v>
      </c>
      <c r="P13" s="866">
        <v>728007.47000000067</v>
      </c>
      <c r="Q13" s="374">
        <v>0.10918078677945109</v>
      </c>
      <c r="R13" s="761">
        <v>0.85380370847982212</v>
      </c>
      <c r="S13" s="374">
        <v>0.86261771767909567</v>
      </c>
      <c r="T13" s="370">
        <v>1.061348758497825</v>
      </c>
      <c r="U13" s="371">
        <v>1.0593118848152663</v>
      </c>
      <c r="V13" s="377">
        <v>0</v>
      </c>
      <c r="W13" s="378">
        <v>0</v>
      </c>
      <c r="X13" s="866">
        <v>0</v>
      </c>
      <c r="Y13" s="374">
        <v>0</v>
      </c>
      <c r="Z13" s="370">
        <v>0</v>
      </c>
      <c r="AA13" s="370">
        <v>0</v>
      </c>
      <c r="AB13" s="377">
        <v>311215.18</v>
      </c>
      <c r="AC13" s="378">
        <v>292252.53999999998</v>
      </c>
      <c r="AD13" s="866">
        <v>-18962.640000000014</v>
      </c>
      <c r="AE13" s="374">
        <v>-6.0930961015462082E-2</v>
      </c>
      <c r="AF13" s="370">
        <v>3.985007958391068E-2</v>
      </c>
      <c r="AG13" s="370">
        <v>3.4086680844417704E-2</v>
      </c>
      <c r="AH13" s="377">
        <v>20692.5</v>
      </c>
      <c r="AI13" s="378">
        <v>32774.120000000003</v>
      </c>
      <c r="AJ13" s="866">
        <v>12081.620000000003</v>
      </c>
      <c r="AK13" s="374">
        <v>0.58386468527244184</v>
      </c>
      <c r="AL13" s="370">
        <v>2.6496065255880892E-3</v>
      </c>
      <c r="AM13" s="370">
        <v>3.822587712656483E-3</v>
      </c>
      <c r="AN13" s="377">
        <v>167.97</v>
      </c>
      <c r="AO13" s="378">
        <v>180.35</v>
      </c>
      <c r="AP13" s="866">
        <v>12.379999999999995</v>
      </c>
      <c r="AQ13" s="374">
        <v>7.3703637554325144E-2</v>
      </c>
      <c r="AR13" s="760">
        <v>2.1508005707528395E-5</v>
      </c>
      <c r="AS13" s="760">
        <v>2.1035002434164416E-5</v>
      </c>
      <c r="AT13" s="377">
        <v>184937.36</v>
      </c>
      <c r="AU13" s="378">
        <v>188835.16</v>
      </c>
      <c r="AV13" s="866">
        <v>3897.8000000000175</v>
      </c>
      <c r="AW13" s="374">
        <v>2.1076325519083963E-2</v>
      </c>
      <c r="AX13" s="370">
        <v>2.3680620315623225E-2</v>
      </c>
      <c r="AY13" s="370">
        <v>2.2024663433633639E-2</v>
      </c>
      <c r="AZ13" s="377">
        <v>407434.18</v>
      </c>
      <c r="BA13" s="378">
        <v>401857.5</v>
      </c>
      <c r="BB13" s="866">
        <v>-5576.679999999993</v>
      </c>
      <c r="BC13" s="374">
        <v>-1.3687315089764911E-2</v>
      </c>
      <c r="BD13" s="370">
        <v>5.2170605875347692E-2</v>
      </c>
      <c r="BE13" s="371">
        <v>4.6870382537772259E-2</v>
      </c>
      <c r="BF13" s="378">
        <v>7809650.1500000004</v>
      </c>
      <c r="BG13" s="378">
        <v>8573804.5700000003</v>
      </c>
      <c r="BH13" s="866">
        <v>764154.41999999993</v>
      </c>
      <c r="BI13" s="370">
        <v>9.7847458634238549E-2</v>
      </c>
      <c r="BJ13" s="377">
        <v>5115.12</v>
      </c>
      <c r="BK13" s="378">
        <v>6678.03</v>
      </c>
      <c r="BL13" s="866">
        <v>1562.9099999999999</v>
      </c>
      <c r="BM13" s="374">
        <v>0.30554708393937968</v>
      </c>
      <c r="BN13" s="370">
        <v>7.7759590281059404E-4</v>
      </c>
      <c r="BO13" s="371">
        <v>9.2038384712931254E-4</v>
      </c>
      <c r="BP13" s="377">
        <v>0</v>
      </c>
      <c r="BQ13" s="378">
        <v>0</v>
      </c>
      <c r="BR13" s="866">
        <v>0</v>
      </c>
      <c r="BS13" s="374">
        <v>0</v>
      </c>
      <c r="BT13" s="370">
        <v>0</v>
      </c>
      <c r="BU13" s="370">
        <v>0</v>
      </c>
      <c r="BV13" s="377">
        <v>0</v>
      </c>
      <c r="BW13" s="378">
        <v>0</v>
      </c>
      <c r="BX13" s="866">
        <v>0</v>
      </c>
      <c r="BY13" s="374">
        <v>0</v>
      </c>
      <c r="BZ13" s="370">
        <v>0</v>
      </c>
      <c r="CA13" s="370">
        <v>0</v>
      </c>
      <c r="CB13" s="377">
        <v>73110.38</v>
      </c>
      <c r="CC13" s="378">
        <v>81866.880000000005</v>
      </c>
      <c r="CD13" s="866">
        <v>8756.5</v>
      </c>
      <c r="CE13" s="374">
        <v>0.11977095454845126</v>
      </c>
      <c r="CF13" s="370">
        <v>1.1114173653975977E-2</v>
      </c>
      <c r="CG13" s="370">
        <v>1.1283111032276551E-2</v>
      </c>
      <c r="CH13" s="377">
        <v>50733.24</v>
      </c>
      <c r="CI13" s="378">
        <v>71598.740000000005</v>
      </c>
      <c r="CJ13" s="866">
        <v>20865.500000000007</v>
      </c>
      <c r="CK13" s="374">
        <v>0.41127868040755938</v>
      </c>
      <c r="CL13" s="370">
        <v>7.7124211280100059E-3</v>
      </c>
      <c r="CM13" s="370">
        <v>9.867928681184631E-3</v>
      </c>
      <c r="CN13" s="377">
        <v>6282485.5700000003</v>
      </c>
      <c r="CO13" s="378">
        <v>6981811.3399999999</v>
      </c>
      <c r="CP13" s="866">
        <v>699325.76999999955</v>
      </c>
      <c r="CQ13" s="374">
        <v>0.11131354974206482</v>
      </c>
      <c r="CR13" s="761">
        <v>0.95505775792135472</v>
      </c>
      <c r="CS13" s="371">
        <v>0.9622517989647037</v>
      </c>
      <c r="CT13" s="377">
        <v>11608.27</v>
      </c>
      <c r="CU13" s="378">
        <v>14481.94</v>
      </c>
      <c r="CV13" s="866">
        <v>2873.67</v>
      </c>
      <c r="CW13" s="374">
        <v>0.24755368370997574</v>
      </c>
      <c r="CX13" s="370">
        <v>1.7646786763006802E-3</v>
      </c>
      <c r="CY13" s="371">
        <v>1.9959394688397443E-3</v>
      </c>
      <c r="CZ13" s="377">
        <v>15843.3</v>
      </c>
      <c r="DA13" s="378">
        <v>16237.96</v>
      </c>
      <c r="DB13" s="866">
        <v>394.65999999999985</v>
      </c>
      <c r="DC13" s="374">
        <v>2.491021441240145E-2</v>
      </c>
      <c r="DD13" s="370">
        <v>2.4084840955831111E-3</v>
      </c>
      <c r="DE13" s="371">
        <v>2.2379588133524244E-3</v>
      </c>
      <c r="DF13" s="377">
        <v>139225.20000000001</v>
      </c>
      <c r="DG13" s="378">
        <v>83026.12</v>
      </c>
      <c r="DH13" s="866">
        <v>-56199.080000000016</v>
      </c>
      <c r="DI13" s="374">
        <v>-0.40365594734286619</v>
      </c>
      <c r="DJ13" s="370">
        <v>2.1164888621964983E-2</v>
      </c>
      <c r="DK13" s="370">
        <v>1.1442880570740166E-2</v>
      </c>
      <c r="DL13" s="377">
        <v>6578121.0800000001</v>
      </c>
      <c r="DM13" s="378">
        <v>7255701</v>
      </c>
      <c r="DN13" s="866">
        <v>677579.91999999993</v>
      </c>
      <c r="DO13" s="371">
        <v>0.10300508485015601</v>
      </c>
      <c r="DP13" s="377">
        <v>479665.91</v>
      </c>
      <c r="DQ13" s="378">
        <v>479665.91</v>
      </c>
      <c r="DR13" s="866">
        <v>0</v>
      </c>
      <c r="DS13" s="374">
        <v>0</v>
      </c>
      <c r="DT13" s="370">
        <v>0.3894880906912892</v>
      </c>
      <c r="DU13" s="371">
        <v>0.36390608792529167</v>
      </c>
      <c r="DV13" s="378">
        <v>83646.009999999995</v>
      </c>
      <c r="DW13" s="378">
        <v>338584.26</v>
      </c>
      <c r="DX13" s="866">
        <v>254938.25</v>
      </c>
      <c r="DY13" s="374">
        <v>3.0478232016087801</v>
      </c>
      <c r="DZ13" s="370">
        <v>6.7920450567030041E-2</v>
      </c>
      <c r="EA13" s="371">
        <v>0.25687227489166331</v>
      </c>
      <c r="EB13" s="370">
        <v>0</v>
      </c>
      <c r="EC13" s="370">
        <v>0</v>
      </c>
      <c r="ED13" s="866">
        <v>0</v>
      </c>
      <c r="EE13" s="374">
        <v>0</v>
      </c>
      <c r="EF13" s="370">
        <v>0</v>
      </c>
      <c r="EG13" s="370">
        <v>0</v>
      </c>
      <c r="EH13" s="377">
        <v>0</v>
      </c>
      <c r="EI13" s="378">
        <v>0</v>
      </c>
      <c r="EJ13" s="866">
        <v>0</v>
      </c>
      <c r="EK13" s="374">
        <v>0</v>
      </c>
      <c r="EL13" s="370">
        <v>0</v>
      </c>
      <c r="EM13" s="371">
        <v>0</v>
      </c>
      <c r="EN13" s="378">
        <v>638033.51</v>
      </c>
      <c r="EO13" s="378">
        <v>675785.37</v>
      </c>
      <c r="EP13" s="866">
        <v>37751.859999999986</v>
      </c>
      <c r="EQ13" s="374">
        <v>5.9169086589198089E-2</v>
      </c>
      <c r="ER13" s="370">
        <v>0.51808237447385319</v>
      </c>
      <c r="ES13" s="371">
        <v>0.5126952012784185</v>
      </c>
      <c r="ET13" s="377">
        <v>-30699.919999999998</v>
      </c>
      <c r="EU13" s="378">
        <v>-236027.78</v>
      </c>
      <c r="EV13" s="866">
        <v>-205327.86</v>
      </c>
      <c r="EW13" s="374">
        <v>-6.6882213373845927</v>
      </c>
      <c r="EX13" s="370">
        <v>-2.4928294831657566E-2</v>
      </c>
      <c r="EY13" s="371">
        <v>-0.17906618809223154</v>
      </c>
      <c r="EZ13" s="377">
        <v>60883.57</v>
      </c>
      <c r="FA13" s="378">
        <v>60095.8</v>
      </c>
      <c r="FB13" s="866">
        <v>-787.7699999999968</v>
      </c>
      <c r="FC13" s="374">
        <v>-1.2938958737143647E-2</v>
      </c>
      <c r="FD13" s="370">
        <v>4.9437379099485007E-2</v>
      </c>
      <c r="FE13" s="371">
        <v>4.5592623996858032E-2</v>
      </c>
      <c r="FF13" s="377">
        <v>0</v>
      </c>
      <c r="FG13" s="378">
        <v>0</v>
      </c>
      <c r="FH13" s="866">
        <v>0</v>
      </c>
      <c r="FI13" s="374">
        <v>0</v>
      </c>
      <c r="FJ13" s="370">
        <v>0</v>
      </c>
      <c r="FK13" s="371">
        <v>0</v>
      </c>
      <c r="FL13" s="377">
        <v>0</v>
      </c>
      <c r="FM13" s="378">
        <v>0</v>
      </c>
      <c r="FN13" s="866">
        <v>0</v>
      </c>
      <c r="FO13" s="374">
        <v>0</v>
      </c>
      <c r="FP13" s="370">
        <v>0</v>
      </c>
      <c r="FQ13" s="371">
        <v>0</v>
      </c>
      <c r="FR13" s="377">
        <v>30183.65</v>
      </c>
      <c r="FS13" s="378">
        <v>-175931.97</v>
      </c>
      <c r="FT13" s="866">
        <v>-206115.62</v>
      </c>
      <c r="FU13" s="374">
        <v>-6.8287175341617061</v>
      </c>
      <c r="FV13" s="370">
        <v>2.4509084267827438E-2</v>
      </c>
      <c r="FW13" s="371">
        <v>-0.1334735565087162</v>
      </c>
      <c r="FX13" s="378">
        <v>0</v>
      </c>
      <c r="FY13" s="378">
        <v>0</v>
      </c>
      <c r="FZ13" s="866">
        <v>0</v>
      </c>
      <c r="GA13" s="370">
        <v>0</v>
      </c>
      <c r="GB13" s="761">
        <v>0</v>
      </c>
      <c r="GC13" s="371">
        <v>0</v>
      </c>
      <c r="GD13" s="378">
        <v>0</v>
      </c>
      <c r="GE13" s="378">
        <v>0</v>
      </c>
      <c r="GF13" s="866">
        <v>0</v>
      </c>
      <c r="GG13" s="370">
        <v>0</v>
      </c>
      <c r="GH13" s="761">
        <v>0</v>
      </c>
      <c r="GI13" s="371">
        <v>0</v>
      </c>
      <c r="GJ13" s="377">
        <v>1231529.08</v>
      </c>
      <c r="GK13" s="378">
        <v>1318103.56</v>
      </c>
      <c r="GL13" s="866">
        <v>86574.479999999981</v>
      </c>
      <c r="GM13" s="371">
        <v>7.0298364371550182E-2</v>
      </c>
      <c r="GO13" s="786">
        <f t="shared" si="0"/>
        <v>-9.9999997764825821E-3</v>
      </c>
      <c r="GP13" s="786">
        <f t="shared" si="1"/>
        <v>1.0000000242143869E-2</v>
      </c>
    </row>
    <row r="14" spans="1:198" s="709" customFormat="1" ht="17.25" customHeight="1">
      <c r="A14" s="708" t="s">
        <v>95</v>
      </c>
      <c r="B14" s="377">
        <v>91643.41</v>
      </c>
      <c r="C14" s="378">
        <v>99966.66</v>
      </c>
      <c r="D14" s="866">
        <v>8323.25</v>
      </c>
      <c r="E14" s="374">
        <v>9.0822133309967398E-2</v>
      </c>
      <c r="F14" s="370">
        <v>1.8187666690837927E-2</v>
      </c>
      <c r="G14" s="370">
        <v>1.9048860467555259E-2</v>
      </c>
      <c r="H14" s="377">
        <v>0</v>
      </c>
      <c r="I14" s="378">
        <v>0</v>
      </c>
      <c r="J14" s="866">
        <v>0</v>
      </c>
      <c r="K14" s="374">
        <v>0</v>
      </c>
      <c r="L14" s="760">
        <v>0</v>
      </c>
      <c r="M14" s="760">
        <v>0</v>
      </c>
      <c r="N14" s="377">
        <v>4137745.77</v>
      </c>
      <c r="O14" s="378">
        <v>4371481.91</v>
      </c>
      <c r="P14" s="866">
        <v>233736.14000000013</v>
      </c>
      <c r="Q14" s="374">
        <v>5.6488762962350905E-2</v>
      </c>
      <c r="R14" s="761">
        <v>0.82118224230399672</v>
      </c>
      <c r="S14" s="374">
        <v>0.83299521000333465</v>
      </c>
      <c r="T14" s="370">
        <v>0.89892859919555201</v>
      </c>
      <c r="U14" s="371">
        <v>0.90593067301139774</v>
      </c>
      <c r="V14" s="377">
        <v>79731.31</v>
      </c>
      <c r="W14" s="378">
        <v>63336.04</v>
      </c>
      <c r="X14" s="866">
        <v>-16395.269999999997</v>
      </c>
      <c r="Y14" s="374">
        <v>-0.20563151414419251</v>
      </c>
      <c r="Z14" s="370">
        <v>1.5823576306292757E-2</v>
      </c>
      <c r="AA14" s="370">
        <v>1.2068817629072517E-2</v>
      </c>
      <c r="AB14" s="377">
        <v>502652.69</v>
      </c>
      <c r="AC14" s="378">
        <v>467927.58</v>
      </c>
      <c r="AD14" s="866">
        <v>-34725.109999999986</v>
      </c>
      <c r="AE14" s="374">
        <v>-6.9083704694786349E-2</v>
      </c>
      <c r="AF14" s="370">
        <v>9.9757086592184657E-2</v>
      </c>
      <c r="AG14" s="370">
        <v>8.9164599280808221E-2</v>
      </c>
      <c r="AH14" s="377">
        <v>113793.14</v>
      </c>
      <c r="AI14" s="378">
        <v>123472.16</v>
      </c>
      <c r="AJ14" s="866">
        <v>9679.0200000000041</v>
      </c>
      <c r="AK14" s="374">
        <v>8.5058027223785235E-2</v>
      </c>
      <c r="AL14" s="370">
        <v>2.2583530032588887E-2</v>
      </c>
      <c r="AM14" s="370">
        <v>2.3527883671092518E-2</v>
      </c>
      <c r="AN14" s="377">
        <v>0</v>
      </c>
      <c r="AO14" s="378">
        <v>0</v>
      </c>
      <c r="AP14" s="866">
        <v>0</v>
      </c>
      <c r="AQ14" s="374">
        <v>0</v>
      </c>
      <c r="AR14" s="760">
        <v>0</v>
      </c>
      <c r="AS14" s="760">
        <v>0</v>
      </c>
      <c r="AT14" s="377">
        <v>67491.03</v>
      </c>
      <c r="AU14" s="378">
        <v>72393.36</v>
      </c>
      <c r="AV14" s="866">
        <v>4902.3300000000017</v>
      </c>
      <c r="AW14" s="374">
        <v>7.2636763729935688E-2</v>
      </c>
      <c r="AX14" s="370">
        <v>1.3394354905184596E-2</v>
      </c>
      <c r="AY14" s="370">
        <v>1.3794709290252331E-2</v>
      </c>
      <c r="AZ14" s="377">
        <v>45709.38</v>
      </c>
      <c r="BA14" s="378">
        <v>49329.91</v>
      </c>
      <c r="BB14" s="866">
        <v>3620.5300000000061</v>
      </c>
      <c r="BC14" s="374">
        <v>7.9207593714900673E-2</v>
      </c>
      <c r="BD14" s="370">
        <v>9.0715411843017759E-3</v>
      </c>
      <c r="BE14" s="371">
        <v>9.3999196578845277E-3</v>
      </c>
      <c r="BF14" s="378">
        <v>5038766.74</v>
      </c>
      <c r="BG14" s="378">
        <v>5247907.62</v>
      </c>
      <c r="BH14" s="866">
        <v>209140.87999999989</v>
      </c>
      <c r="BI14" s="370">
        <v>4.1506362725574369E-2</v>
      </c>
      <c r="BJ14" s="377">
        <v>244.61</v>
      </c>
      <c r="BK14" s="378">
        <v>144.47</v>
      </c>
      <c r="BL14" s="866">
        <v>-100.14000000000001</v>
      </c>
      <c r="BM14" s="374">
        <v>-0.40938637014022328</v>
      </c>
      <c r="BN14" s="370">
        <v>5.1823614542984617E-5</v>
      </c>
      <c r="BO14" s="371">
        <v>2.9377154007325339E-5</v>
      </c>
      <c r="BP14" s="377">
        <v>481.25</v>
      </c>
      <c r="BQ14" s="378">
        <v>3728.49</v>
      </c>
      <c r="BR14" s="866">
        <v>3247.24</v>
      </c>
      <c r="BS14" s="374">
        <v>6.7475116883116879</v>
      </c>
      <c r="BT14" s="370">
        <v>1.0195868729328869E-4</v>
      </c>
      <c r="BU14" s="370">
        <v>7.5816726617825459E-4</v>
      </c>
      <c r="BV14" s="377">
        <v>11513.76</v>
      </c>
      <c r="BW14" s="378">
        <v>1793.92</v>
      </c>
      <c r="BX14" s="866">
        <v>-9719.84</v>
      </c>
      <c r="BY14" s="374">
        <v>-0.84419338252664633</v>
      </c>
      <c r="BZ14" s="370">
        <v>2.4393306086441051E-3</v>
      </c>
      <c r="CA14" s="370">
        <v>3.6478344373794611E-4</v>
      </c>
      <c r="CB14" s="377">
        <v>88358.79</v>
      </c>
      <c r="CC14" s="378">
        <v>30396.52</v>
      </c>
      <c r="CD14" s="866">
        <v>-57962.26999999999</v>
      </c>
      <c r="CE14" s="374">
        <v>-0.65598759331131618</v>
      </c>
      <c r="CF14" s="370">
        <v>1.87198882892953E-2</v>
      </c>
      <c r="CG14" s="370">
        <v>6.1809597101595126E-3</v>
      </c>
      <c r="CH14" s="377">
        <v>12722.63</v>
      </c>
      <c r="CI14" s="378">
        <v>52764</v>
      </c>
      <c r="CJ14" s="866">
        <v>40041.370000000003</v>
      </c>
      <c r="CK14" s="374">
        <v>3.1472557167818294</v>
      </c>
      <c r="CL14" s="370">
        <v>2.6954444752586254E-3</v>
      </c>
      <c r="CM14" s="370">
        <v>1.0729259735879518E-2</v>
      </c>
      <c r="CN14" s="377">
        <v>4602974.8899999997</v>
      </c>
      <c r="CO14" s="378">
        <v>4825404.46</v>
      </c>
      <c r="CP14" s="866">
        <v>222429.5700000003</v>
      </c>
      <c r="CQ14" s="374">
        <v>4.8323003126354291E-2</v>
      </c>
      <c r="CR14" s="761">
        <v>0.97519642063037892</v>
      </c>
      <c r="CS14" s="371">
        <v>0.98121859188104488</v>
      </c>
      <c r="CT14" s="377">
        <v>1711.82</v>
      </c>
      <c r="CU14" s="378">
        <v>1502.11</v>
      </c>
      <c r="CV14" s="866">
        <v>-209.71000000000004</v>
      </c>
      <c r="CW14" s="374">
        <v>-0.12250703929151432</v>
      </c>
      <c r="CX14" s="370">
        <v>3.6266996380757908E-4</v>
      </c>
      <c r="CY14" s="371">
        <v>3.0544553752296987E-4</v>
      </c>
      <c r="CZ14" s="377">
        <v>1021.55</v>
      </c>
      <c r="DA14" s="378">
        <v>1034.83</v>
      </c>
      <c r="DB14" s="866">
        <v>13.279999999999973</v>
      </c>
      <c r="DC14" s="374">
        <v>1.2999853164309112E-2</v>
      </c>
      <c r="DD14" s="370">
        <v>2.164278379313435E-4</v>
      </c>
      <c r="DE14" s="371">
        <v>2.104268033598704E-4</v>
      </c>
      <c r="DF14" s="377">
        <v>1019.7</v>
      </c>
      <c r="DG14" s="378">
        <v>998.25</v>
      </c>
      <c r="DH14" s="866">
        <v>-21.450000000000045</v>
      </c>
      <c r="DI14" s="374">
        <v>-2.1035598705501663E-2</v>
      </c>
      <c r="DJ14" s="370">
        <v>2.1603589284772257E-4</v>
      </c>
      <c r="DK14" s="370">
        <v>2.029884681097288E-4</v>
      </c>
      <c r="DL14" s="377">
        <v>4720049</v>
      </c>
      <c r="DM14" s="378">
        <v>4917767.05</v>
      </c>
      <c r="DN14" s="866">
        <v>197718.04999999981</v>
      </c>
      <c r="DO14" s="371">
        <v>4.1888982508444257E-2</v>
      </c>
      <c r="DP14" s="377">
        <v>51303.95</v>
      </c>
      <c r="DQ14" s="378">
        <v>51303.95</v>
      </c>
      <c r="DR14" s="866">
        <v>0</v>
      </c>
      <c r="DS14" s="374">
        <v>0</v>
      </c>
      <c r="DT14" s="370">
        <v>0.16096986003979571</v>
      </c>
      <c r="DU14" s="371">
        <v>0.15540031932458345</v>
      </c>
      <c r="DV14" s="378">
        <v>237003.91</v>
      </c>
      <c r="DW14" s="378">
        <v>221576.11</v>
      </c>
      <c r="DX14" s="866">
        <v>-15427.800000000017</v>
      </c>
      <c r="DY14" s="374">
        <v>-6.5095128599355248E-2</v>
      </c>
      <c r="DZ14" s="370">
        <v>0.74361693829781805</v>
      </c>
      <c r="EA14" s="371">
        <v>0.67115686508931627</v>
      </c>
      <c r="EB14" s="370">
        <v>0</v>
      </c>
      <c r="EC14" s="370">
        <v>0</v>
      </c>
      <c r="ED14" s="866">
        <v>0</v>
      </c>
      <c r="EE14" s="374">
        <v>0</v>
      </c>
      <c r="EF14" s="370">
        <v>0</v>
      </c>
      <c r="EG14" s="370">
        <v>0</v>
      </c>
      <c r="EH14" s="377">
        <v>0</v>
      </c>
      <c r="EI14" s="378">
        <v>0</v>
      </c>
      <c r="EJ14" s="866">
        <v>0</v>
      </c>
      <c r="EK14" s="374">
        <v>0</v>
      </c>
      <c r="EL14" s="370">
        <v>0</v>
      </c>
      <c r="EM14" s="371">
        <v>0</v>
      </c>
      <c r="EN14" s="378">
        <v>63719.07</v>
      </c>
      <c r="EO14" s="378">
        <v>52314.86</v>
      </c>
      <c r="EP14" s="866">
        <v>-11404.21</v>
      </c>
      <c r="EQ14" s="374">
        <v>-0.17897640376734938</v>
      </c>
      <c r="ER14" s="370">
        <v>0.19992319850159582</v>
      </c>
      <c r="ES14" s="371">
        <v>0.15846237861647844</v>
      </c>
      <c r="ET14" s="377">
        <v>-15427.8</v>
      </c>
      <c r="EU14" s="378">
        <v>15109.02</v>
      </c>
      <c r="EV14" s="866">
        <v>30536.82</v>
      </c>
      <c r="EW14" s="374">
        <v>1.9793373001983434</v>
      </c>
      <c r="EX14" s="370">
        <v>-4.8405840227155224E-2</v>
      </c>
      <c r="EY14" s="371">
        <v>4.5765414411200661E-2</v>
      </c>
      <c r="EZ14" s="377">
        <v>-17881.38</v>
      </c>
      <c r="FA14" s="378">
        <v>-10163.370000000001</v>
      </c>
      <c r="FB14" s="866">
        <v>7718.01</v>
      </c>
      <c r="FC14" s="374">
        <v>0.43162272710495497</v>
      </c>
      <c r="FD14" s="370">
        <v>-5.6104125236329808E-2</v>
      </c>
      <c r="FE14" s="371">
        <v>-3.0784977441578903E-2</v>
      </c>
      <c r="FF14" s="377">
        <v>0</v>
      </c>
      <c r="FG14" s="378">
        <v>0</v>
      </c>
      <c r="FH14" s="866">
        <v>0</v>
      </c>
      <c r="FI14" s="374">
        <v>0</v>
      </c>
      <c r="FJ14" s="370">
        <v>0</v>
      </c>
      <c r="FK14" s="371">
        <v>0</v>
      </c>
      <c r="FL14" s="377">
        <v>0</v>
      </c>
      <c r="FM14" s="378">
        <v>0</v>
      </c>
      <c r="FN14" s="866">
        <v>0</v>
      </c>
      <c r="FO14" s="374">
        <v>0</v>
      </c>
      <c r="FP14" s="370">
        <v>0</v>
      </c>
      <c r="FQ14" s="371">
        <v>0</v>
      </c>
      <c r="FR14" s="377">
        <v>-33309.18</v>
      </c>
      <c r="FS14" s="378">
        <v>4945.6499999999996</v>
      </c>
      <c r="FT14" s="866">
        <v>38254.83</v>
      </c>
      <c r="FU14" s="374">
        <v>1.1484770864968756</v>
      </c>
      <c r="FV14" s="370">
        <v>-0.10450996546348502</v>
      </c>
      <c r="FW14" s="371">
        <v>1.4980436969621758E-2</v>
      </c>
      <c r="FX14" s="378">
        <v>0</v>
      </c>
      <c r="FY14" s="378">
        <v>0</v>
      </c>
      <c r="FZ14" s="866">
        <v>0</v>
      </c>
      <c r="GA14" s="370">
        <v>0</v>
      </c>
      <c r="GB14" s="761">
        <v>0</v>
      </c>
      <c r="GC14" s="371">
        <v>0</v>
      </c>
      <c r="GD14" s="378">
        <v>0</v>
      </c>
      <c r="GE14" s="378">
        <v>0</v>
      </c>
      <c r="GF14" s="866">
        <v>0</v>
      </c>
      <c r="GG14" s="370">
        <v>0</v>
      </c>
      <c r="GH14" s="761">
        <v>0</v>
      </c>
      <c r="GI14" s="371">
        <v>0</v>
      </c>
      <c r="GJ14" s="377">
        <v>318717.74</v>
      </c>
      <c r="GK14" s="378">
        <v>330140.57</v>
      </c>
      <c r="GL14" s="866">
        <v>11422.830000000016</v>
      </c>
      <c r="GM14" s="371">
        <v>3.5839956696480144E-2</v>
      </c>
      <c r="GO14" s="786">
        <f t="shared" si="0"/>
        <v>0</v>
      </c>
      <c r="GP14" s="786">
        <f t="shared" si="1"/>
        <v>0</v>
      </c>
    </row>
    <row r="15" spans="1:198" s="709" customFormat="1" ht="17.25" customHeight="1">
      <c r="A15" s="708" t="s">
        <v>502</v>
      </c>
      <c r="B15" s="377">
        <v>66544.740000000005</v>
      </c>
      <c r="C15" s="378">
        <v>183164.36</v>
      </c>
      <c r="D15" s="866">
        <v>116619.61999999998</v>
      </c>
      <c r="E15" s="374">
        <v>1.7524994462372228</v>
      </c>
      <c r="F15" s="370">
        <v>1.5521070036941784E-2</v>
      </c>
      <c r="G15" s="370">
        <v>3.8317468143228083E-2</v>
      </c>
      <c r="H15" s="377">
        <v>0</v>
      </c>
      <c r="I15" s="378">
        <v>0</v>
      </c>
      <c r="J15" s="866">
        <v>0</v>
      </c>
      <c r="K15" s="374">
        <v>0</v>
      </c>
      <c r="L15" s="760">
        <v>0</v>
      </c>
      <c r="M15" s="760">
        <v>0</v>
      </c>
      <c r="N15" s="377">
        <v>3839016.37</v>
      </c>
      <c r="O15" s="378">
        <v>4179563.42</v>
      </c>
      <c r="P15" s="866">
        <v>340547.04999999981</v>
      </c>
      <c r="Q15" s="374">
        <v>8.8706850187252467E-2</v>
      </c>
      <c r="R15" s="761">
        <v>0.89542226706026673</v>
      </c>
      <c r="S15" s="374">
        <v>0.87435289375319203</v>
      </c>
      <c r="T15" s="370">
        <v>1.2157349872181957</v>
      </c>
      <c r="U15" s="371">
        <v>1.2031393218310391</v>
      </c>
      <c r="V15" s="377">
        <v>0</v>
      </c>
      <c r="W15" s="378">
        <v>0</v>
      </c>
      <c r="X15" s="866">
        <v>0</v>
      </c>
      <c r="Y15" s="374">
        <v>0</v>
      </c>
      <c r="Z15" s="370">
        <v>0</v>
      </c>
      <c r="AA15" s="370">
        <v>0</v>
      </c>
      <c r="AB15" s="377">
        <v>259693.8</v>
      </c>
      <c r="AC15" s="378">
        <v>280570.7</v>
      </c>
      <c r="AD15" s="866">
        <v>20876.900000000023</v>
      </c>
      <c r="AE15" s="374">
        <v>8.0390444438796865E-2</v>
      </c>
      <c r="AF15" s="370">
        <v>6.0571664386389543E-2</v>
      </c>
      <c r="AG15" s="370">
        <v>5.8694600080349713E-2</v>
      </c>
      <c r="AH15" s="377">
        <v>11828.98</v>
      </c>
      <c r="AI15" s="378">
        <v>17707.68</v>
      </c>
      <c r="AJ15" s="866">
        <v>5878.7000000000007</v>
      </c>
      <c r="AK15" s="374">
        <v>0.49697437987045384</v>
      </c>
      <c r="AL15" s="370">
        <v>2.7590223817176777E-3</v>
      </c>
      <c r="AM15" s="370">
        <v>3.7043967739710773E-3</v>
      </c>
      <c r="AN15" s="377">
        <v>0</v>
      </c>
      <c r="AO15" s="378">
        <v>0</v>
      </c>
      <c r="AP15" s="866">
        <v>0</v>
      </c>
      <c r="AQ15" s="374">
        <v>0</v>
      </c>
      <c r="AR15" s="760">
        <v>0</v>
      </c>
      <c r="AS15" s="760">
        <v>0</v>
      </c>
      <c r="AT15" s="377">
        <v>31555.05</v>
      </c>
      <c r="AU15" s="378">
        <v>31612.43</v>
      </c>
      <c r="AV15" s="866">
        <v>57.380000000001019</v>
      </c>
      <c r="AW15" s="374">
        <v>1.8184094146579081E-3</v>
      </c>
      <c r="AX15" s="370">
        <v>7.3599827885599944E-3</v>
      </c>
      <c r="AY15" s="370">
        <v>6.6132313046873732E-3</v>
      </c>
      <c r="AZ15" s="377">
        <v>78742.02</v>
      </c>
      <c r="BA15" s="378">
        <v>87560.49</v>
      </c>
      <c r="BB15" s="866">
        <v>8818.4700000000012</v>
      </c>
      <c r="BC15" s="374">
        <v>0.11199191994312567</v>
      </c>
      <c r="BD15" s="370">
        <v>1.8365995678550563E-2</v>
      </c>
      <c r="BE15" s="371">
        <v>1.8317407852599936E-2</v>
      </c>
      <c r="BF15" s="378">
        <v>4287380.95</v>
      </c>
      <c r="BG15" s="378">
        <v>4780179.09</v>
      </c>
      <c r="BH15" s="866">
        <v>492798.13999999966</v>
      </c>
      <c r="BI15" s="370">
        <v>0.11494153324537201</v>
      </c>
      <c r="BJ15" s="377">
        <v>0</v>
      </c>
      <c r="BK15" s="378">
        <v>155762.82</v>
      </c>
      <c r="BL15" s="866">
        <v>155762.82</v>
      </c>
      <c r="BM15" s="374" t="s">
        <v>489</v>
      </c>
      <c r="BN15" s="370">
        <v>0</v>
      </c>
      <c r="BO15" s="371">
        <v>4.0186579276921493E-2</v>
      </c>
      <c r="BP15" s="377">
        <v>0</v>
      </c>
      <c r="BQ15" s="378">
        <v>0</v>
      </c>
      <c r="BR15" s="866">
        <v>0</v>
      </c>
      <c r="BS15" s="374">
        <v>0</v>
      </c>
      <c r="BT15" s="370">
        <v>0</v>
      </c>
      <c r="BU15" s="370">
        <v>0</v>
      </c>
      <c r="BV15" s="377">
        <v>5252.04</v>
      </c>
      <c r="BW15" s="378">
        <v>1447.12</v>
      </c>
      <c r="BX15" s="866">
        <v>-3804.92</v>
      </c>
      <c r="BY15" s="374">
        <v>-0.72446516020441587</v>
      </c>
      <c r="BZ15" s="370">
        <v>1.5556062087988712E-3</v>
      </c>
      <c r="CA15" s="370">
        <v>3.7335483912796796E-4</v>
      </c>
      <c r="CB15" s="377">
        <v>64672.77</v>
      </c>
      <c r="CC15" s="378">
        <v>68480.399999999994</v>
      </c>
      <c r="CD15" s="866">
        <v>3807.6299999999974</v>
      </c>
      <c r="CE15" s="374">
        <v>5.8875319551025845E-2</v>
      </c>
      <c r="CF15" s="370">
        <v>1.9155482927057176E-2</v>
      </c>
      <c r="CG15" s="370">
        <v>1.766784283640534E-2</v>
      </c>
      <c r="CH15" s="377">
        <v>35094.839999999997</v>
      </c>
      <c r="CI15" s="378">
        <v>38703.379999999997</v>
      </c>
      <c r="CJ15" s="866">
        <v>3608.5400000000009</v>
      </c>
      <c r="CK15" s="374">
        <v>0.10282252319714241</v>
      </c>
      <c r="CL15" s="370">
        <v>1.0394770603575557E-2</v>
      </c>
      <c r="CM15" s="370">
        <v>9.9854153170494588E-3</v>
      </c>
      <c r="CN15" s="377">
        <v>3157774.03</v>
      </c>
      <c r="CO15" s="378">
        <v>3473881.49</v>
      </c>
      <c r="CP15" s="866">
        <v>316107.46000000043</v>
      </c>
      <c r="CQ15" s="374">
        <v>0.10010452204523337</v>
      </c>
      <c r="CR15" s="761">
        <v>0.93530378425370564</v>
      </c>
      <c r="CS15" s="371">
        <v>0.89625633316419906</v>
      </c>
      <c r="CT15" s="377">
        <v>13517.48</v>
      </c>
      <c r="CU15" s="378">
        <v>17334.39</v>
      </c>
      <c r="CV15" s="866">
        <v>3816.91</v>
      </c>
      <c r="CW15" s="374">
        <v>0.28236845920985271</v>
      </c>
      <c r="CX15" s="370">
        <v>4.0037539347214726E-3</v>
      </c>
      <c r="CY15" s="371">
        <v>4.4722472150419152E-3</v>
      </c>
      <c r="CZ15" s="377">
        <v>96984.46</v>
      </c>
      <c r="DA15" s="378">
        <v>117163.48</v>
      </c>
      <c r="DB15" s="866">
        <v>20179.01999999999</v>
      </c>
      <c r="DC15" s="374">
        <v>0.20806446723526623</v>
      </c>
      <c r="DD15" s="370">
        <v>2.8725909957465247E-2</v>
      </c>
      <c r="DE15" s="371">
        <v>3.0228006127392952E-2</v>
      </c>
      <c r="DF15" s="377">
        <v>2905.87</v>
      </c>
      <c r="DG15" s="378">
        <v>3217.95</v>
      </c>
      <c r="DH15" s="866">
        <v>312.07999999999993</v>
      </c>
      <c r="DI15" s="374">
        <v>0.10739640796043867</v>
      </c>
      <c r="DJ15" s="370">
        <v>8.6069211467589262E-4</v>
      </c>
      <c r="DK15" s="370">
        <v>8.3022638383260848E-4</v>
      </c>
      <c r="DL15" s="377">
        <v>3376201.49</v>
      </c>
      <c r="DM15" s="378">
        <v>3875991.01</v>
      </c>
      <c r="DN15" s="866">
        <v>499789.51999999955</v>
      </c>
      <c r="DO15" s="371">
        <v>0.14803308436428642</v>
      </c>
      <c r="DP15" s="377">
        <v>11084.05</v>
      </c>
      <c r="DQ15" s="378">
        <v>11084.05</v>
      </c>
      <c r="DR15" s="866">
        <v>0</v>
      </c>
      <c r="DS15" s="374">
        <v>0</v>
      </c>
      <c r="DT15" s="370">
        <v>1.216450805240377E-2</v>
      </c>
      <c r="DU15" s="371">
        <v>1.2258566959415866E-2</v>
      </c>
      <c r="DV15" s="378">
        <v>382250.88</v>
      </c>
      <c r="DW15" s="378">
        <v>585597.51</v>
      </c>
      <c r="DX15" s="866">
        <v>203346.63</v>
      </c>
      <c r="DY15" s="374">
        <v>0.53197164647469219</v>
      </c>
      <c r="DZ15" s="370">
        <v>0.4195121736006629</v>
      </c>
      <c r="EA15" s="371">
        <v>0.64765011774596859</v>
      </c>
      <c r="EB15" s="370">
        <v>0</v>
      </c>
      <c r="EC15" s="370">
        <v>0</v>
      </c>
      <c r="ED15" s="866">
        <v>0</v>
      </c>
      <c r="EE15" s="374">
        <v>0</v>
      </c>
      <c r="EF15" s="370">
        <v>0</v>
      </c>
      <c r="EG15" s="370">
        <v>0</v>
      </c>
      <c r="EH15" s="377">
        <v>0</v>
      </c>
      <c r="EI15" s="378">
        <v>0</v>
      </c>
      <c r="EJ15" s="866">
        <v>0</v>
      </c>
      <c r="EK15" s="374">
        <v>0</v>
      </c>
      <c r="EL15" s="370">
        <v>0</v>
      </c>
      <c r="EM15" s="371">
        <v>0</v>
      </c>
      <c r="EN15" s="378">
        <v>109439.89</v>
      </c>
      <c r="EO15" s="378">
        <v>-31545.09</v>
      </c>
      <c r="EP15" s="866">
        <v>-140984.98000000001</v>
      </c>
      <c r="EQ15" s="374">
        <v>-1.2882412436635309</v>
      </c>
      <c r="ER15" s="370">
        <v>0.12010794097457003</v>
      </c>
      <c r="ES15" s="371">
        <v>-3.488775294281421E-2</v>
      </c>
      <c r="ET15" s="377">
        <v>345093.82</v>
      </c>
      <c r="EU15" s="378">
        <v>295279.75</v>
      </c>
      <c r="EV15" s="866">
        <v>-49814.070000000007</v>
      </c>
      <c r="EW15" s="374">
        <v>-0.14434935403943197</v>
      </c>
      <c r="EX15" s="370">
        <v>0.37873309415103484</v>
      </c>
      <c r="EY15" s="371">
        <v>0.32656895152354753</v>
      </c>
      <c r="EZ15" s="377">
        <v>63310.82</v>
      </c>
      <c r="FA15" s="378">
        <v>43771.86</v>
      </c>
      <c r="FB15" s="866">
        <v>-19538.96</v>
      </c>
      <c r="FC15" s="374">
        <v>-0.30861960088338769</v>
      </c>
      <c r="FD15" s="370">
        <v>6.9482272246542173E-2</v>
      </c>
      <c r="FE15" s="371">
        <v>4.8410127773528357E-2</v>
      </c>
      <c r="FF15" s="377">
        <v>0</v>
      </c>
      <c r="FG15" s="378">
        <v>0</v>
      </c>
      <c r="FH15" s="866">
        <v>0</v>
      </c>
      <c r="FI15" s="374">
        <v>0</v>
      </c>
      <c r="FJ15" s="370">
        <v>0</v>
      </c>
      <c r="FK15" s="371">
        <v>0</v>
      </c>
      <c r="FL15" s="377">
        <v>0</v>
      </c>
      <c r="FM15" s="378">
        <v>0</v>
      </c>
      <c r="FN15" s="866">
        <v>0</v>
      </c>
      <c r="FO15" s="374">
        <v>0</v>
      </c>
      <c r="FP15" s="370">
        <v>0</v>
      </c>
      <c r="FQ15" s="371">
        <v>0</v>
      </c>
      <c r="FR15" s="377">
        <v>408404.65</v>
      </c>
      <c r="FS15" s="378">
        <v>339051.6</v>
      </c>
      <c r="FT15" s="866">
        <v>-69353.050000000047</v>
      </c>
      <c r="FU15" s="374">
        <v>-0.16981454545142921</v>
      </c>
      <c r="FV15" s="370">
        <v>0.44821537737236333</v>
      </c>
      <c r="FW15" s="371">
        <v>0.37497906823742982</v>
      </c>
      <c r="FX15" s="378">
        <v>0</v>
      </c>
      <c r="FY15" s="378">
        <v>0</v>
      </c>
      <c r="FZ15" s="866">
        <v>0</v>
      </c>
      <c r="GA15" s="370">
        <v>0</v>
      </c>
      <c r="GB15" s="761">
        <v>0</v>
      </c>
      <c r="GC15" s="371">
        <v>0</v>
      </c>
      <c r="GD15" s="378">
        <v>0</v>
      </c>
      <c r="GE15" s="378">
        <v>0</v>
      </c>
      <c r="GF15" s="866">
        <v>0</v>
      </c>
      <c r="GG15" s="370">
        <v>0</v>
      </c>
      <c r="GH15" s="761">
        <v>0</v>
      </c>
      <c r="GI15" s="371">
        <v>0</v>
      </c>
      <c r="GJ15" s="377">
        <v>911179.47</v>
      </c>
      <c r="GK15" s="378">
        <v>904188.07</v>
      </c>
      <c r="GL15" s="866">
        <v>-6991.4000000000233</v>
      </c>
      <c r="GM15" s="371">
        <v>-7.672912121253153E-3</v>
      </c>
      <c r="GO15" s="786">
        <f t="shared" si="0"/>
        <v>-1.0000000009313226E-2</v>
      </c>
      <c r="GP15" s="786">
        <f t="shared" si="1"/>
        <v>1.0000000125728548E-2</v>
      </c>
    </row>
    <row r="16" spans="1:198" s="709" customFormat="1" ht="17.25" customHeight="1">
      <c r="A16" s="708" t="s">
        <v>511</v>
      </c>
      <c r="B16" s="377">
        <v>6942.29</v>
      </c>
      <c r="C16" s="378">
        <v>4838.07</v>
      </c>
      <c r="D16" s="866">
        <v>-2104.2200000000003</v>
      </c>
      <c r="E16" s="374">
        <v>-0.30310171427583699</v>
      </c>
      <c r="F16" s="370">
        <v>1.6286682433809525E-3</v>
      </c>
      <c r="G16" s="370">
        <v>1.0814452073539811E-3</v>
      </c>
      <c r="H16" s="377">
        <v>0</v>
      </c>
      <c r="I16" s="378">
        <v>0</v>
      </c>
      <c r="J16" s="866">
        <v>0</v>
      </c>
      <c r="K16" s="374">
        <v>0</v>
      </c>
      <c r="L16" s="760">
        <v>0</v>
      </c>
      <c r="M16" s="760">
        <v>0</v>
      </c>
      <c r="N16" s="377">
        <v>4059936.34</v>
      </c>
      <c r="O16" s="378">
        <v>4287708.79</v>
      </c>
      <c r="P16" s="866">
        <v>227772.45000000019</v>
      </c>
      <c r="Q16" s="374">
        <v>5.6102468345599774E-2</v>
      </c>
      <c r="R16" s="761">
        <v>0.95246516453595187</v>
      </c>
      <c r="S16" s="374">
        <v>0.95842394208331794</v>
      </c>
      <c r="T16" s="370">
        <v>1.0698584769806654</v>
      </c>
      <c r="U16" s="371">
        <v>1.0587321525124775</v>
      </c>
      <c r="V16" s="377">
        <v>2945.06</v>
      </c>
      <c r="W16" s="378">
        <v>3591.31</v>
      </c>
      <c r="X16" s="866">
        <v>646.25</v>
      </c>
      <c r="Y16" s="374">
        <v>0.21943525768575173</v>
      </c>
      <c r="Z16" s="370">
        <v>6.9091404952134063E-4</v>
      </c>
      <c r="AA16" s="370">
        <v>8.0275915553566324E-4</v>
      </c>
      <c r="AB16" s="377">
        <v>171235.04</v>
      </c>
      <c r="AC16" s="378">
        <v>153399.54999999999</v>
      </c>
      <c r="AD16" s="866">
        <v>-17835.49000000002</v>
      </c>
      <c r="AE16" s="374">
        <v>-0.10415794571017718</v>
      </c>
      <c r="AF16" s="370">
        <v>4.0171913273871755E-2</v>
      </c>
      <c r="AG16" s="370">
        <v>3.4289129375506641E-2</v>
      </c>
      <c r="AH16" s="377">
        <v>14777.12</v>
      </c>
      <c r="AI16" s="378">
        <v>13940.65</v>
      </c>
      <c r="AJ16" s="866">
        <v>-836.47000000000116</v>
      </c>
      <c r="AK16" s="374">
        <v>-5.6605752677111716E-2</v>
      </c>
      <c r="AL16" s="370">
        <v>3.4667272719274968E-3</v>
      </c>
      <c r="AM16" s="370">
        <v>3.1161287724028961E-3</v>
      </c>
      <c r="AN16" s="377">
        <v>0</v>
      </c>
      <c r="AO16" s="378">
        <v>0</v>
      </c>
      <c r="AP16" s="866">
        <v>0</v>
      </c>
      <c r="AQ16" s="374">
        <v>0</v>
      </c>
      <c r="AR16" s="760">
        <v>0</v>
      </c>
      <c r="AS16" s="760">
        <v>0</v>
      </c>
      <c r="AT16" s="377">
        <v>4778.8599999999997</v>
      </c>
      <c r="AU16" s="378">
        <v>8122.8</v>
      </c>
      <c r="AV16" s="866">
        <v>3343.9400000000005</v>
      </c>
      <c r="AW16" s="374">
        <v>0.69973592028224318</v>
      </c>
      <c r="AX16" s="370">
        <v>1.1211253810433585E-3</v>
      </c>
      <c r="AY16" s="370">
        <v>1.8156750791730833E-3</v>
      </c>
      <c r="AZ16" s="377">
        <v>1941.54</v>
      </c>
      <c r="BA16" s="378">
        <v>2106.77</v>
      </c>
      <c r="BB16" s="866">
        <v>165.23000000000002</v>
      </c>
      <c r="BC16" s="374">
        <v>8.5102547462323735E-2</v>
      </c>
      <c r="BD16" s="370">
        <v>4.5548724430322768E-4</v>
      </c>
      <c r="BE16" s="371">
        <v>4.7092256199210577E-4</v>
      </c>
      <c r="BF16" s="378">
        <v>4262556.25</v>
      </c>
      <c r="BG16" s="378">
        <v>4473707.93</v>
      </c>
      <c r="BH16" s="866">
        <v>211151.6799999997</v>
      </c>
      <c r="BI16" s="370">
        <v>4.9536397320269897E-2</v>
      </c>
      <c r="BJ16" s="377">
        <v>5880.08</v>
      </c>
      <c r="BK16" s="378">
        <v>7448.18</v>
      </c>
      <c r="BL16" s="866">
        <v>1568.1000000000004</v>
      </c>
      <c r="BM16" s="374">
        <v>0.26668004516945354</v>
      </c>
      <c r="BN16" s="370">
        <v>1.5050523048216111E-3</v>
      </c>
      <c r="BO16" s="371">
        <v>1.7679580305262101E-3</v>
      </c>
      <c r="BP16" s="377">
        <v>0</v>
      </c>
      <c r="BQ16" s="378">
        <v>44.56</v>
      </c>
      <c r="BR16" s="866">
        <v>44.56</v>
      </c>
      <c r="BS16" s="374" t="s">
        <v>489</v>
      </c>
      <c r="BT16" s="370">
        <v>0</v>
      </c>
      <c r="BU16" s="370">
        <v>1.0577108748747738E-5</v>
      </c>
      <c r="BV16" s="377">
        <v>0</v>
      </c>
      <c r="BW16" s="378">
        <v>0</v>
      </c>
      <c r="BX16" s="866">
        <v>0</v>
      </c>
      <c r="BY16" s="374">
        <v>0</v>
      </c>
      <c r="BZ16" s="370">
        <v>0</v>
      </c>
      <c r="CA16" s="370">
        <v>0</v>
      </c>
      <c r="CB16" s="377">
        <v>26848.53</v>
      </c>
      <c r="CC16" s="378">
        <v>24158.42</v>
      </c>
      <c r="CD16" s="866">
        <v>-2690.1100000000006</v>
      </c>
      <c r="CE16" s="374">
        <v>-0.10019580215378647</v>
      </c>
      <c r="CF16" s="370">
        <v>6.8720905085597759E-3</v>
      </c>
      <c r="CG16" s="370">
        <v>5.7344307795763527E-3</v>
      </c>
      <c r="CH16" s="377">
        <v>15428.19</v>
      </c>
      <c r="CI16" s="378">
        <v>11989.26</v>
      </c>
      <c r="CJ16" s="866">
        <v>-3438.9300000000003</v>
      </c>
      <c r="CK16" s="374">
        <v>-0.22289912167273027</v>
      </c>
      <c r="CL16" s="370">
        <v>3.9489654764434719E-3</v>
      </c>
      <c r="CM16" s="370">
        <v>2.8458641570244902E-3</v>
      </c>
      <c r="CN16" s="377">
        <v>3794834.95</v>
      </c>
      <c r="CO16" s="378">
        <v>4049852.25</v>
      </c>
      <c r="CP16" s="866">
        <v>255017.29999999981</v>
      </c>
      <c r="CQ16" s="374">
        <v>6.7201157193937988E-2</v>
      </c>
      <c r="CR16" s="761">
        <v>0.97131758205927532</v>
      </c>
      <c r="CS16" s="371">
        <v>0.96130448080365138</v>
      </c>
      <c r="CT16" s="377">
        <v>1397.26</v>
      </c>
      <c r="CU16" s="378">
        <v>953.11</v>
      </c>
      <c r="CV16" s="866">
        <v>-444.15</v>
      </c>
      <c r="CW16" s="374">
        <v>-0.31787212115139629</v>
      </c>
      <c r="CX16" s="370">
        <v>3.5763958712042084E-4</v>
      </c>
      <c r="CY16" s="371">
        <v>2.2623761489046128E-4</v>
      </c>
      <c r="CZ16" s="377">
        <v>44075.3</v>
      </c>
      <c r="DA16" s="378">
        <v>78458.53</v>
      </c>
      <c r="DB16" s="866">
        <v>34383.229999999996</v>
      </c>
      <c r="DC16" s="374">
        <v>0.7801020072466891</v>
      </c>
      <c r="DD16" s="370">
        <v>1.128141655397613E-2</v>
      </c>
      <c r="DE16" s="371">
        <v>1.8623527919140188E-2</v>
      </c>
      <c r="DF16" s="377">
        <v>18429.8</v>
      </c>
      <c r="DG16" s="378">
        <v>39967.18</v>
      </c>
      <c r="DH16" s="866">
        <v>21537.38</v>
      </c>
      <c r="DI16" s="374">
        <v>1.1686171309509599</v>
      </c>
      <c r="DJ16" s="370">
        <v>4.7172509502253924E-3</v>
      </c>
      <c r="DK16" s="370">
        <v>9.4869212127642634E-3</v>
      </c>
      <c r="DL16" s="377">
        <v>3906894.12</v>
      </c>
      <c r="DM16" s="378">
        <v>4212871.5</v>
      </c>
      <c r="DN16" s="866">
        <v>305977.37999999989</v>
      </c>
      <c r="DO16" s="371">
        <v>7.8317295171541498E-2</v>
      </c>
      <c r="DP16" s="377">
        <v>262142.47</v>
      </c>
      <c r="DQ16" s="378">
        <v>262142.47</v>
      </c>
      <c r="DR16" s="866">
        <v>0</v>
      </c>
      <c r="DS16" s="374">
        <v>0</v>
      </c>
      <c r="DT16" s="370">
        <v>0.7370547716170962</v>
      </c>
      <c r="DU16" s="371">
        <v>1.0050071226630422</v>
      </c>
      <c r="DV16" s="378">
        <v>2576.79</v>
      </c>
      <c r="DW16" s="378">
        <v>4902.8900000000003</v>
      </c>
      <c r="DX16" s="866">
        <v>2326.1000000000004</v>
      </c>
      <c r="DY16" s="374">
        <v>0.90271228932120984</v>
      </c>
      <c r="DZ16" s="370">
        <v>7.2450502391131714E-3</v>
      </c>
      <c r="EA16" s="371">
        <v>1.8796799204773659E-2</v>
      </c>
      <c r="EB16" s="370">
        <v>0</v>
      </c>
      <c r="EC16" s="370">
        <v>0</v>
      </c>
      <c r="ED16" s="866">
        <v>0</v>
      </c>
      <c r="EE16" s="374">
        <v>0</v>
      </c>
      <c r="EF16" s="370">
        <v>0</v>
      </c>
      <c r="EG16" s="370">
        <v>0</v>
      </c>
      <c r="EH16" s="377">
        <v>0</v>
      </c>
      <c r="EI16" s="378">
        <v>0</v>
      </c>
      <c r="EJ16" s="866">
        <v>0</v>
      </c>
      <c r="EK16" s="374">
        <v>0</v>
      </c>
      <c r="EL16" s="370">
        <v>0</v>
      </c>
      <c r="EM16" s="371">
        <v>0</v>
      </c>
      <c r="EN16" s="378">
        <v>80627.09</v>
      </c>
      <c r="EO16" s="378">
        <v>81196.399999999994</v>
      </c>
      <c r="EP16" s="866">
        <v>569.30999999999767</v>
      </c>
      <c r="EQ16" s="374">
        <v>7.0610262630090917E-3</v>
      </c>
      <c r="ER16" s="370">
        <v>0.22669574070199713</v>
      </c>
      <c r="ES16" s="371">
        <v>0.31129240650932077</v>
      </c>
      <c r="ET16" s="377">
        <v>9679.4699999999993</v>
      </c>
      <c r="EU16" s="378">
        <v>-87623.27</v>
      </c>
      <c r="EV16" s="866">
        <v>-97302.74</v>
      </c>
      <c r="EW16" s="374">
        <v>-10.052486344810202</v>
      </c>
      <c r="EX16" s="370">
        <v>2.7215351828433348E-2</v>
      </c>
      <c r="EY16" s="371">
        <v>-0.33593187117305662</v>
      </c>
      <c r="EZ16" s="377">
        <v>636.32000000000005</v>
      </c>
      <c r="FA16" s="378">
        <v>217.95</v>
      </c>
      <c r="FB16" s="866">
        <v>-418.37000000000006</v>
      </c>
      <c r="FC16" s="374">
        <v>-0.65748365602212733</v>
      </c>
      <c r="FD16" s="370">
        <v>1.7891137299323942E-3</v>
      </c>
      <c r="FE16" s="371">
        <v>8.3558113412302102E-4</v>
      </c>
      <c r="FF16" s="377">
        <v>0</v>
      </c>
      <c r="FG16" s="378">
        <v>0</v>
      </c>
      <c r="FH16" s="866">
        <v>0</v>
      </c>
      <c r="FI16" s="374">
        <v>0</v>
      </c>
      <c r="FJ16" s="370">
        <v>0</v>
      </c>
      <c r="FK16" s="371">
        <v>0</v>
      </c>
      <c r="FL16" s="377">
        <v>0</v>
      </c>
      <c r="FM16" s="378">
        <v>0</v>
      </c>
      <c r="FN16" s="866">
        <v>0</v>
      </c>
      <c r="FO16" s="374">
        <v>0</v>
      </c>
      <c r="FP16" s="370">
        <v>0</v>
      </c>
      <c r="FQ16" s="371">
        <v>0</v>
      </c>
      <c r="FR16" s="377">
        <v>10315.790000000001</v>
      </c>
      <c r="FS16" s="378">
        <v>-87405.32</v>
      </c>
      <c r="FT16" s="866">
        <v>-97721.110000000015</v>
      </c>
      <c r="FU16" s="374">
        <v>-9.4729642615834564</v>
      </c>
      <c r="FV16" s="370">
        <v>2.9004465558365746E-2</v>
      </c>
      <c r="FW16" s="371">
        <v>-0.33509629003893365</v>
      </c>
      <c r="FX16" s="378">
        <v>0</v>
      </c>
      <c r="FY16" s="378">
        <v>0</v>
      </c>
      <c r="FZ16" s="866">
        <v>0</v>
      </c>
      <c r="GA16" s="370">
        <v>0</v>
      </c>
      <c r="GB16" s="761">
        <v>0</v>
      </c>
      <c r="GC16" s="371">
        <v>0</v>
      </c>
      <c r="GD16" s="378">
        <v>0</v>
      </c>
      <c r="GE16" s="378">
        <v>0</v>
      </c>
      <c r="GF16" s="866">
        <v>0</v>
      </c>
      <c r="GG16" s="370">
        <v>0</v>
      </c>
      <c r="GH16" s="761">
        <v>0</v>
      </c>
      <c r="GI16" s="371">
        <v>0</v>
      </c>
      <c r="GJ16" s="377">
        <v>355662.13</v>
      </c>
      <c r="GK16" s="378">
        <v>260836.43</v>
      </c>
      <c r="GL16" s="866">
        <v>-94825.700000000012</v>
      </c>
      <c r="GM16" s="371">
        <v>-0.26661736519432083</v>
      </c>
      <c r="GO16" s="786">
        <f t="shared" si="0"/>
        <v>0</v>
      </c>
      <c r="GP16" s="786">
        <f t="shared" si="1"/>
        <v>-2.9103830456733704E-10</v>
      </c>
    </row>
    <row r="17" spans="1:198" s="709" customFormat="1" ht="17.25" customHeight="1">
      <c r="A17" s="708" t="s">
        <v>503</v>
      </c>
      <c r="B17" s="377">
        <v>159418.14000000001</v>
      </c>
      <c r="C17" s="378">
        <v>18999.13</v>
      </c>
      <c r="D17" s="866">
        <v>-140419.01</v>
      </c>
      <c r="E17" s="374">
        <v>-0.88082203192183772</v>
      </c>
      <c r="F17" s="370">
        <v>6.2543748915343519E-2</v>
      </c>
      <c r="G17" s="370">
        <v>7.1486739304357548E-3</v>
      </c>
      <c r="H17" s="377">
        <v>0</v>
      </c>
      <c r="I17" s="378">
        <v>0</v>
      </c>
      <c r="J17" s="866">
        <v>0</v>
      </c>
      <c r="K17" s="374">
        <v>0</v>
      </c>
      <c r="L17" s="760">
        <v>0</v>
      </c>
      <c r="M17" s="760">
        <v>0</v>
      </c>
      <c r="N17" s="377">
        <v>2267045</v>
      </c>
      <c r="O17" s="378">
        <v>2518020.38</v>
      </c>
      <c r="P17" s="866">
        <v>250975.37999999989</v>
      </c>
      <c r="Q17" s="374">
        <v>0.11070595422675769</v>
      </c>
      <c r="R17" s="761">
        <v>0.88941881557384206</v>
      </c>
      <c r="S17" s="374">
        <v>0.94743846938317344</v>
      </c>
      <c r="T17" s="370">
        <v>1.3876519339294187</v>
      </c>
      <c r="U17" s="371">
        <v>1.4601633773901688</v>
      </c>
      <c r="V17" s="377">
        <v>0</v>
      </c>
      <c r="W17" s="378">
        <v>0</v>
      </c>
      <c r="X17" s="866">
        <v>0</v>
      </c>
      <c r="Y17" s="374">
        <v>0</v>
      </c>
      <c r="Z17" s="370">
        <v>0</v>
      </c>
      <c r="AA17" s="370">
        <v>0</v>
      </c>
      <c r="AB17" s="377">
        <v>95469.24</v>
      </c>
      <c r="AC17" s="378">
        <v>97634.34</v>
      </c>
      <c r="AD17" s="866">
        <v>2165.0999999999913</v>
      </c>
      <c r="AE17" s="374">
        <v>2.2678508805558641E-2</v>
      </c>
      <c r="AF17" s="370">
        <v>3.7454985835982467E-2</v>
      </c>
      <c r="AG17" s="370">
        <v>3.6736211661970879E-2</v>
      </c>
      <c r="AH17" s="377">
        <v>9455.89</v>
      </c>
      <c r="AI17" s="378">
        <v>2216.58</v>
      </c>
      <c r="AJ17" s="866">
        <v>-7239.3099999999995</v>
      </c>
      <c r="AK17" s="374">
        <v>-0.76558737464162552</v>
      </c>
      <c r="AL17" s="370">
        <v>3.7097836540503329E-3</v>
      </c>
      <c r="AM17" s="370">
        <v>8.3401753978867897E-4</v>
      </c>
      <c r="AN17" s="377">
        <v>0</v>
      </c>
      <c r="AO17" s="378">
        <v>0</v>
      </c>
      <c r="AP17" s="866">
        <v>0</v>
      </c>
      <c r="AQ17" s="374">
        <v>0</v>
      </c>
      <c r="AR17" s="760">
        <v>0</v>
      </c>
      <c r="AS17" s="760">
        <v>0</v>
      </c>
      <c r="AT17" s="377">
        <v>618.41</v>
      </c>
      <c r="AU17" s="378">
        <v>775.71</v>
      </c>
      <c r="AV17" s="866">
        <v>157.30000000000007</v>
      </c>
      <c r="AW17" s="374">
        <v>0.25436199285263833</v>
      </c>
      <c r="AX17" s="370">
        <v>2.4261780853005547E-4</v>
      </c>
      <c r="AY17" s="370">
        <v>2.9187114644609096E-4</v>
      </c>
      <c r="AZ17" s="377">
        <v>16899.36</v>
      </c>
      <c r="BA17" s="378">
        <v>20067.740000000002</v>
      </c>
      <c r="BB17" s="866">
        <v>3168.380000000001</v>
      </c>
      <c r="BC17" s="374">
        <v>0.18748520654036607</v>
      </c>
      <c r="BD17" s="370">
        <v>6.6300442889999818E-3</v>
      </c>
      <c r="BE17" s="371">
        <v>7.5507525755528189E-3</v>
      </c>
      <c r="BF17" s="378">
        <v>2548906.0499999998</v>
      </c>
      <c r="BG17" s="378">
        <v>2657713.89</v>
      </c>
      <c r="BH17" s="866">
        <v>108807.84000000032</v>
      </c>
      <c r="BI17" s="370">
        <v>4.268805435178763E-2</v>
      </c>
      <c r="BJ17" s="377">
        <v>0</v>
      </c>
      <c r="BK17" s="378">
        <v>0</v>
      </c>
      <c r="BL17" s="866">
        <v>0</v>
      </c>
      <c r="BM17" s="374">
        <v>0</v>
      </c>
      <c r="BN17" s="370">
        <v>0</v>
      </c>
      <c r="BO17" s="371">
        <v>0</v>
      </c>
      <c r="BP17" s="377">
        <v>0</v>
      </c>
      <c r="BQ17" s="378">
        <v>0</v>
      </c>
      <c r="BR17" s="866">
        <v>0</v>
      </c>
      <c r="BS17" s="374">
        <v>0</v>
      </c>
      <c r="BT17" s="370">
        <v>0</v>
      </c>
      <c r="BU17" s="370">
        <v>0</v>
      </c>
      <c r="BV17" s="377">
        <v>0</v>
      </c>
      <c r="BW17" s="378">
        <v>0</v>
      </c>
      <c r="BX17" s="866">
        <v>0</v>
      </c>
      <c r="BY17" s="374">
        <v>0</v>
      </c>
      <c r="BZ17" s="370">
        <v>0</v>
      </c>
      <c r="CA17" s="370">
        <v>0</v>
      </c>
      <c r="CB17" s="377">
        <v>44694.16</v>
      </c>
      <c r="CC17" s="378">
        <v>36347.29</v>
      </c>
      <c r="CD17" s="866">
        <v>-8346.8700000000026</v>
      </c>
      <c r="CE17" s="374">
        <v>-0.1867552718296977</v>
      </c>
      <c r="CF17" s="370">
        <v>2.5683496249751185E-2</v>
      </c>
      <c r="CG17" s="370">
        <v>1.973198845707157E-2</v>
      </c>
      <c r="CH17" s="377">
        <v>50249.03</v>
      </c>
      <c r="CI17" s="378">
        <v>74786.740000000005</v>
      </c>
      <c r="CJ17" s="866">
        <v>24537.710000000006</v>
      </c>
      <c r="CK17" s="374">
        <v>0.48832206313236309</v>
      </c>
      <c r="CL17" s="370">
        <v>2.8875601947964447E-2</v>
      </c>
      <c r="CM17" s="370">
        <v>4.059975559173773E-2</v>
      </c>
      <c r="CN17" s="377">
        <v>1633727.41</v>
      </c>
      <c r="CO17" s="378">
        <v>1724478.52</v>
      </c>
      <c r="CP17" s="866">
        <v>90751.110000000102</v>
      </c>
      <c r="CQ17" s="374">
        <v>5.5548501815244754E-2</v>
      </c>
      <c r="CR17" s="761">
        <v>0.93882135401696132</v>
      </c>
      <c r="CS17" s="371">
        <v>0.93617406555228377</v>
      </c>
      <c r="CT17" s="377">
        <v>1550.82</v>
      </c>
      <c r="CU17" s="378">
        <v>2737.46</v>
      </c>
      <c r="CV17" s="866">
        <v>1186.6400000000001</v>
      </c>
      <c r="CW17" s="374">
        <v>0.7651693942559421</v>
      </c>
      <c r="CX17" s="370">
        <v>8.9117861604377682E-4</v>
      </c>
      <c r="CY17" s="371">
        <v>1.4860950877409332E-3</v>
      </c>
      <c r="CZ17" s="377">
        <v>2791.45</v>
      </c>
      <c r="DA17" s="378">
        <v>189.82</v>
      </c>
      <c r="DB17" s="866">
        <v>-2601.6299999999997</v>
      </c>
      <c r="DC17" s="374">
        <v>-0.9319994984685378</v>
      </c>
      <c r="DD17" s="370">
        <v>1.6041065679804237E-3</v>
      </c>
      <c r="DE17" s="371">
        <v>1.0304828912750649E-4</v>
      </c>
      <c r="DF17" s="377">
        <v>7177.01</v>
      </c>
      <c r="DG17" s="378">
        <v>3509.2</v>
      </c>
      <c r="DH17" s="866">
        <v>-3667.8100000000004</v>
      </c>
      <c r="DI17" s="374">
        <v>-0.51104986616989534</v>
      </c>
      <c r="DJ17" s="370">
        <v>4.124268347798163E-3</v>
      </c>
      <c r="DK17" s="370">
        <v>1.9050524507757127E-3</v>
      </c>
      <c r="DL17" s="377">
        <v>1740189.87</v>
      </c>
      <c r="DM17" s="378">
        <v>1842049.02</v>
      </c>
      <c r="DN17" s="866">
        <v>101859.14999999991</v>
      </c>
      <c r="DO17" s="371">
        <v>5.8533354179334411E-2</v>
      </c>
      <c r="DP17" s="377">
        <v>18937.419999999998</v>
      </c>
      <c r="DQ17" s="378">
        <v>18937.419999999998</v>
      </c>
      <c r="DR17" s="866">
        <v>0</v>
      </c>
      <c r="DS17" s="374">
        <v>0</v>
      </c>
      <c r="DT17" s="370">
        <v>2.3416645379841415E-2</v>
      </c>
      <c r="DU17" s="371">
        <v>2.3217158086226736E-2</v>
      </c>
      <c r="DV17" s="378">
        <v>523997.87</v>
      </c>
      <c r="DW17" s="378">
        <v>572078.61</v>
      </c>
      <c r="DX17" s="866">
        <v>48080.739999999991</v>
      </c>
      <c r="DY17" s="374">
        <v>9.1757510388353281E-2</v>
      </c>
      <c r="DZ17" s="370">
        <v>0.64793790820408703</v>
      </c>
      <c r="EA17" s="371">
        <v>0.70136478602253383</v>
      </c>
      <c r="EB17" s="370">
        <v>0</v>
      </c>
      <c r="EC17" s="370">
        <v>0</v>
      </c>
      <c r="ED17" s="866">
        <v>0</v>
      </c>
      <c r="EE17" s="374">
        <v>0</v>
      </c>
      <c r="EF17" s="370">
        <v>0</v>
      </c>
      <c r="EG17" s="370">
        <v>0</v>
      </c>
      <c r="EH17" s="377">
        <v>0</v>
      </c>
      <c r="EI17" s="378">
        <v>0</v>
      </c>
      <c r="EJ17" s="866">
        <v>0</v>
      </c>
      <c r="EK17" s="374">
        <v>0</v>
      </c>
      <c r="EL17" s="370">
        <v>0</v>
      </c>
      <c r="EM17" s="371">
        <v>0</v>
      </c>
      <c r="EN17" s="378">
        <v>-25208.66</v>
      </c>
      <c r="EO17" s="378">
        <v>-39607.82</v>
      </c>
      <c r="EP17" s="866">
        <v>-14399.16</v>
      </c>
      <c r="EQ17" s="374">
        <v>-0.5711989451244136</v>
      </c>
      <c r="ER17" s="370">
        <v>-3.1171207678817554E-2</v>
      </c>
      <c r="ES17" s="371">
        <v>-4.8558938777870118E-2</v>
      </c>
      <c r="ET17" s="377">
        <v>240403.71</v>
      </c>
      <c r="EU17" s="378">
        <v>228965.83</v>
      </c>
      <c r="EV17" s="866">
        <v>-11437.880000000005</v>
      </c>
      <c r="EW17" s="374">
        <v>-4.757780152394489E-2</v>
      </c>
      <c r="EX17" s="370">
        <v>0.29726585908049963</v>
      </c>
      <c r="EY17" s="371">
        <v>0.28071067080173101</v>
      </c>
      <c r="EZ17" s="377">
        <v>50585.85</v>
      </c>
      <c r="FA17" s="378">
        <v>35290.83</v>
      </c>
      <c r="FB17" s="866">
        <v>-15295.019999999997</v>
      </c>
      <c r="FC17" s="374">
        <v>-0.30235767512061174</v>
      </c>
      <c r="FD17" s="370">
        <v>6.2550807379666867E-2</v>
      </c>
      <c r="FE17" s="371">
        <v>4.326633612731582E-2</v>
      </c>
      <c r="FF17" s="377">
        <v>0</v>
      </c>
      <c r="FG17" s="378">
        <v>0</v>
      </c>
      <c r="FH17" s="866">
        <v>0</v>
      </c>
      <c r="FI17" s="374">
        <v>0</v>
      </c>
      <c r="FJ17" s="370">
        <v>0</v>
      </c>
      <c r="FK17" s="371">
        <v>0</v>
      </c>
      <c r="FL17" s="377">
        <v>0</v>
      </c>
      <c r="FM17" s="378">
        <v>0</v>
      </c>
      <c r="FN17" s="866">
        <v>0</v>
      </c>
      <c r="FO17" s="374">
        <v>0</v>
      </c>
      <c r="FP17" s="370">
        <v>0</v>
      </c>
      <c r="FQ17" s="371">
        <v>0</v>
      </c>
      <c r="FR17" s="377">
        <v>290989.56</v>
      </c>
      <c r="FS17" s="378">
        <v>264256.65000000002</v>
      </c>
      <c r="FT17" s="866">
        <v>-26732.909999999974</v>
      </c>
      <c r="FU17" s="374">
        <v>-9.1868966020636531E-2</v>
      </c>
      <c r="FV17" s="370">
        <v>0.35981666646016652</v>
      </c>
      <c r="FW17" s="371">
        <v>0.32397699466910962</v>
      </c>
      <c r="FX17" s="378">
        <v>0</v>
      </c>
      <c r="FY17" s="378">
        <v>0</v>
      </c>
      <c r="FZ17" s="866">
        <v>0</v>
      </c>
      <c r="GA17" s="370">
        <v>0</v>
      </c>
      <c r="GB17" s="761">
        <v>0</v>
      </c>
      <c r="GC17" s="371">
        <v>0</v>
      </c>
      <c r="GD17" s="378">
        <v>0</v>
      </c>
      <c r="GE17" s="378">
        <v>0</v>
      </c>
      <c r="GF17" s="866">
        <v>0</v>
      </c>
      <c r="GG17" s="370">
        <v>0</v>
      </c>
      <c r="GH17" s="761">
        <v>0</v>
      </c>
      <c r="GI17" s="371">
        <v>0</v>
      </c>
      <c r="GJ17" s="377">
        <v>808716.18</v>
      </c>
      <c r="GK17" s="378">
        <v>815664.86</v>
      </c>
      <c r="GL17" s="866">
        <v>6948.6799999999348</v>
      </c>
      <c r="GM17" s="371">
        <v>8.5922356592394809E-3</v>
      </c>
      <c r="GO17" s="786">
        <f t="shared" si="0"/>
        <v>0</v>
      </c>
      <c r="GP17" s="786">
        <f t="shared" si="1"/>
        <v>1.0000000125728548E-2</v>
      </c>
    </row>
    <row r="18" spans="1:198" s="709" customFormat="1" ht="17.25" customHeight="1">
      <c r="A18" s="708" t="s">
        <v>506</v>
      </c>
      <c r="B18" s="377">
        <v>208800.47</v>
      </c>
      <c r="C18" s="378">
        <v>94892.25</v>
      </c>
      <c r="D18" s="866">
        <v>-113908.22</v>
      </c>
      <c r="E18" s="374">
        <v>-0.54553622412823111</v>
      </c>
      <c r="F18" s="370">
        <v>0.10149089497483352</v>
      </c>
      <c r="G18" s="370">
        <v>4.1670254011787734E-2</v>
      </c>
      <c r="H18" s="377">
        <v>0</v>
      </c>
      <c r="I18" s="378">
        <v>0</v>
      </c>
      <c r="J18" s="866">
        <v>0</v>
      </c>
      <c r="K18" s="374">
        <v>0</v>
      </c>
      <c r="L18" s="760">
        <v>0</v>
      </c>
      <c r="M18" s="760">
        <v>0</v>
      </c>
      <c r="N18" s="377">
        <v>1712651.5</v>
      </c>
      <c r="O18" s="378">
        <v>2025246.91</v>
      </c>
      <c r="P18" s="866">
        <v>312595.40999999992</v>
      </c>
      <c r="Q18" s="374">
        <v>0.18252131855196455</v>
      </c>
      <c r="R18" s="761">
        <v>0.83246236713447574</v>
      </c>
      <c r="S18" s="374">
        <v>0.88935137670661424</v>
      </c>
      <c r="T18" s="370">
        <v>1.1149552742624496</v>
      </c>
      <c r="U18" s="371">
        <v>1.2092788337863725</v>
      </c>
      <c r="V18" s="377">
        <v>0</v>
      </c>
      <c r="W18" s="378">
        <v>0</v>
      </c>
      <c r="X18" s="866">
        <v>0</v>
      </c>
      <c r="Y18" s="374">
        <v>0</v>
      </c>
      <c r="Z18" s="370">
        <v>0</v>
      </c>
      <c r="AA18" s="370">
        <v>0</v>
      </c>
      <c r="AB18" s="377">
        <v>93225.8</v>
      </c>
      <c r="AC18" s="378">
        <v>108084.48</v>
      </c>
      <c r="AD18" s="866">
        <v>14858.679999999993</v>
      </c>
      <c r="AE18" s="374">
        <v>0.15938377573590135</v>
      </c>
      <c r="AF18" s="370">
        <v>4.5313929977000698E-2</v>
      </c>
      <c r="AG18" s="370">
        <v>4.7463388594242324E-2</v>
      </c>
      <c r="AH18" s="377">
        <v>4617.72</v>
      </c>
      <c r="AI18" s="378">
        <v>6790.14</v>
      </c>
      <c r="AJ18" s="866">
        <v>2172.42</v>
      </c>
      <c r="AK18" s="374">
        <v>0.4704529508068917</v>
      </c>
      <c r="AL18" s="370">
        <v>2.2445185853422088E-3</v>
      </c>
      <c r="AM18" s="370">
        <v>2.9817699398591601E-3</v>
      </c>
      <c r="AN18" s="377">
        <v>0</v>
      </c>
      <c r="AO18" s="378">
        <v>0</v>
      </c>
      <c r="AP18" s="866">
        <v>0</v>
      </c>
      <c r="AQ18" s="374">
        <v>0</v>
      </c>
      <c r="AR18" s="760">
        <v>0</v>
      </c>
      <c r="AS18" s="760">
        <v>0</v>
      </c>
      <c r="AT18" s="377">
        <v>35880.629999999997</v>
      </c>
      <c r="AU18" s="378">
        <v>39154.81</v>
      </c>
      <c r="AV18" s="866">
        <v>3274.1800000000003</v>
      </c>
      <c r="AW18" s="374">
        <v>9.1252020937202069E-2</v>
      </c>
      <c r="AX18" s="370">
        <v>1.7440369032506779E-2</v>
      </c>
      <c r="AY18" s="370">
        <v>1.7194142603671917E-2</v>
      </c>
      <c r="AZ18" s="377">
        <v>2155.92</v>
      </c>
      <c r="BA18" s="378">
        <v>3049.36</v>
      </c>
      <c r="BB18" s="866">
        <v>893.44</v>
      </c>
      <c r="BC18" s="374">
        <v>0.4144124086236966</v>
      </c>
      <c r="BD18" s="370">
        <v>1.0479202958410155E-3</v>
      </c>
      <c r="BE18" s="371">
        <v>1.3390725351478657E-3</v>
      </c>
      <c r="BF18" s="378">
        <v>2057332.04</v>
      </c>
      <c r="BG18" s="378">
        <v>2277217.94</v>
      </c>
      <c r="BH18" s="866">
        <v>219885.89999999991</v>
      </c>
      <c r="BI18" s="370">
        <v>0.10687915014437821</v>
      </c>
      <c r="BJ18" s="377">
        <v>5014.92</v>
      </c>
      <c r="BK18" s="378">
        <v>5659.19</v>
      </c>
      <c r="BL18" s="866">
        <v>644.26999999999953</v>
      </c>
      <c r="BM18" s="374">
        <v>0.128470643599499</v>
      </c>
      <c r="BN18" s="370">
        <v>3.0135415212764927E-3</v>
      </c>
      <c r="BO18" s="371">
        <v>3.0534131618407605E-3</v>
      </c>
      <c r="BP18" s="377">
        <v>0</v>
      </c>
      <c r="BQ18" s="378">
        <v>599.73</v>
      </c>
      <c r="BR18" s="866">
        <v>599.73</v>
      </c>
      <c r="BS18" s="374" t="s">
        <v>489</v>
      </c>
      <c r="BT18" s="370">
        <v>0</v>
      </c>
      <c r="BU18" s="370">
        <v>3.2358402448950458E-4</v>
      </c>
      <c r="BV18" s="377">
        <v>0</v>
      </c>
      <c r="BW18" s="378">
        <v>50431.93</v>
      </c>
      <c r="BX18" s="866">
        <v>50431.93</v>
      </c>
      <c r="BY18" s="374" t="s">
        <v>489</v>
      </c>
      <c r="BZ18" s="370">
        <v>0</v>
      </c>
      <c r="CA18" s="370">
        <v>2.7210522855573308E-2</v>
      </c>
      <c r="CB18" s="377">
        <v>69602.850000000006</v>
      </c>
      <c r="CC18" s="378">
        <v>75036.259999999995</v>
      </c>
      <c r="CD18" s="866">
        <v>5433.4099999999889</v>
      </c>
      <c r="CE18" s="374">
        <v>7.8063039085324651E-2</v>
      </c>
      <c r="CF18" s="370">
        <v>4.1825408675348667E-2</v>
      </c>
      <c r="CG18" s="370">
        <v>4.0485776922016291E-2</v>
      </c>
      <c r="CH18" s="377">
        <v>33349.24</v>
      </c>
      <c r="CI18" s="378">
        <v>34404.57</v>
      </c>
      <c r="CJ18" s="866">
        <v>1055.3300000000017</v>
      </c>
      <c r="CK18" s="374">
        <v>3.164479910186864E-2</v>
      </c>
      <c r="CL18" s="370">
        <v>2.004006433662249E-2</v>
      </c>
      <c r="CM18" s="370">
        <v>1.856296870496869E-2</v>
      </c>
      <c r="CN18" s="377">
        <v>1536071.93</v>
      </c>
      <c r="CO18" s="378">
        <v>1674755.94</v>
      </c>
      <c r="CP18" s="866">
        <v>138684.01</v>
      </c>
      <c r="CQ18" s="374">
        <v>9.0284841023037257E-2</v>
      </c>
      <c r="CR18" s="761">
        <v>0.9230489301369349</v>
      </c>
      <c r="CS18" s="371">
        <v>0.90361373802028111</v>
      </c>
      <c r="CT18" s="377">
        <v>7489.18</v>
      </c>
      <c r="CU18" s="378">
        <v>8303.65</v>
      </c>
      <c r="CV18" s="866">
        <v>814.46999999999935</v>
      </c>
      <c r="CW18" s="374">
        <v>0.10875289417533018</v>
      </c>
      <c r="CX18" s="370">
        <v>4.5003618981585914E-3</v>
      </c>
      <c r="CY18" s="371">
        <v>4.480230245197463E-3</v>
      </c>
      <c r="CZ18" s="377">
        <v>5668.18</v>
      </c>
      <c r="DA18" s="378">
        <v>4204.38</v>
      </c>
      <c r="DB18" s="866">
        <v>-1463.8000000000002</v>
      </c>
      <c r="DC18" s="374">
        <v>-0.25824867947030616</v>
      </c>
      <c r="DD18" s="370">
        <v>3.4060953674373649E-3</v>
      </c>
      <c r="DE18" s="371">
        <v>2.2684711468213751E-3</v>
      </c>
      <c r="DF18" s="377">
        <v>6932.1</v>
      </c>
      <c r="DG18" s="378">
        <v>2.42</v>
      </c>
      <c r="DH18" s="866">
        <v>-6929.68</v>
      </c>
      <c r="DI18" s="374">
        <v>-0.99965089943884244</v>
      </c>
      <c r="DJ18" s="370">
        <v>4.1656040733732093E-3</v>
      </c>
      <c r="DK18" s="370">
        <v>1.3057098015183517E-6</v>
      </c>
      <c r="DL18" s="377">
        <v>1664128.39</v>
      </c>
      <c r="DM18" s="378">
        <v>1853398.05</v>
      </c>
      <c r="DN18" s="866">
        <v>189269.66000000015</v>
      </c>
      <c r="DO18" s="371">
        <v>0.11373501055408361</v>
      </c>
      <c r="DP18" s="377">
        <v>1952.2</v>
      </c>
      <c r="DQ18" s="378">
        <v>1952.2</v>
      </c>
      <c r="DR18" s="866">
        <v>0</v>
      </c>
      <c r="DS18" s="374">
        <v>0</v>
      </c>
      <c r="DT18" s="370">
        <v>4.9648572692547483E-3</v>
      </c>
      <c r="DU18" s="371">
        <v>4.6062019411122965E-3</v>
      </c>
      <c r="DV18" s="378">
        <v>157751.01999999999</v>
      </c>
      <c r="DW18" s="378">
        <v>167576.73000000001</v>
      </c>
      <c r="DX18" s="866">
        <v>9825.710000000021</v>
      </c>
      <c r="DY18" s="374">
        <v>6.2286189972020602E-2</v>
      </c>
      <c r="DZ18" s="370">
        <v>0.40119419033877224</v>
      </c>
      <c r="EA18" s="371">
        <v>0.39539609620492328</v>
      </c>
      <c r="EB18" s="370">
        <v>0</v>
      </c>
      <c r="EC18" s="370">
        <v>0</v>
      </c>
      <c r="ED18" s="866">
        <v>0</v>
      </c>
      <c r="EE18" s="374">
        <v>0</v>
      </c>
      <c r="EF18" s="370">
        <v>0</v>
      </c>
      <c r="EG18" s="370">
        <v>0</v>
      </c>
      <c r="EH18" s="377">
        <v>0</v>
      </c>
      <c r="EI18" s="378">
        <v>0</v>
      </c>
      <c r="EJ18" s="866">
        <v>0</v>
      </c>
      <c r="EK18" s="374">
        <v>0</v>
      </c>
      <c r="EL18" s="370">
        <v>0</v>
      </c>
      <c r="EM18" s="371">
        <v>0</v>
      </c>
      <c r="EN18" s="378">
        <v>14657.1</v>
      </c>
      <c r="EO18" s="378">
        <v>10402.66</v>
      </c>
      <c r="EP18" s="866">
        <v>-4254.4400000000005</v>
      </c>
      <c r="EQ18" s="374">
        <v>-0.29026478634927783</v>
      </c>
      <c r="ER18" s="370">
        <v>3.7276103617044247E-2</v>
      </c>
      <c r="ES18" s="371">
        <v>2.4545001887476305E-2</v>
      </c>
      <c r="ET18" s="377">
        <v>184462.34</v>
      </c>
      <c r="EU18" s="378">
        <v>194968.05</v>
      </c>
      <c r="EV18" s="866">
        <v>10505.709999999992</v>
      </c>
      <c r="EW18" s="374">
        <v>5.6953142847477656E-2</v>
      </c>
      <c r="EX18" s="370">
        <v>0.46912672351846169</v>
      </c>
      <c r="EY18" s="371">
        <v>0.46002571988775698</v>
      </c>
      <c r="EZ18" s="377">
        <v>34380.99</v>
      </c>
      <c r="FA18" s="378">
        <v>48920.24</v>
      </c>
      <c r="FB18" s="866">
        <v>14539.25</v>
      </c>
      <c r="FC18" s="374">
        <v>0.42288631013824796</v>
      </c>
      <c r="FD18" s="370">
        <v>8.7438125256466964E-2</v>
      </c>
      <c r="FE18" s="371">
        <v>0.11542695648380258</v>
      </c>
      <c r="FF18" s="377">
        <v>0</v>
      </c>
      <c r="FG18" s="378">
        <v>0</v>
      </c>
      <c r="FH18" s="866">
        <v>0</v>
      </c>
      <c r="FI18" s="374">
        <v>0</v>
      </c>
      <c r="FJ18" s="370">
        <v>0</v>
      </c>
      <c r="FK18" s="371">
        <v>0</v>
      </c>
      <c r="FL18" s="377">
        <v>0</v>
      </c>
      <c r="FM18" s="378">
        <v>0</v>
      </c>
      <c r="FN18" s="866">
        <v>0</v>
      </c>
      <c r="FO18" s="374">
        <v>0</v>
      </c>
      <c r="FP18" s="370">
        <v>0</v>
      </c>
      <c r="FQ18" s="371">
        <v>0</v>
      </c>
      <c r="FR18" s="377">
        <v>218843.33</v>
      </c>
      <c r="FS18" s="378">
        <v>243888.29</v>
      </c>
      <c r="FT18" s="866">
        <v>25044.960000000021</v>
      </c>
      <c r="FU18" s="374">
        <v>0.11444241869286134</v>
      </c>
      <c r="FV18" s="370">
        <v>0.55656484877492862</v>
      </c>
      <c r="FW18" s="371">
        <v>0.57545267637155961</v>
      </c>
      <c r="FX18" s="378">
        <v>0</v>
      </c>
      <c r="FY18" s="378">
        <v>0</v>
      </c>
      <c r="FZ18" s="866">
        <v>0</v>
      </c>
      <c r="GA18" s="370">
        <v>0</v>
      </c>
      <c r="GB18" s="761">
        <v>0</v>
      </c>
      <c r="GC18" s="371">
        <v>0</v>
      </c>
      <c r="GD18" s="378">
        <v>0</v>
      </c>
      <c r="GE18" s="378">
        <v>0</v>
      </c>
      <c r="GF18" s="866">
        <v>0</v>
      </c>
      <c r="GG18" s="370">
        <v>0</v>
      </c>
      <c r="GH18" s="761">
        <v>0</v>
      </c>
      <c r="GI18" s="371">
        <v>0</v>
      </c>
      <c r="GJ18" s="377">
        <v>393203.65</v>
      </c>
      <c r="GK18" s="378">
        <v>423819.89</v>
      </c>
      <c r="GL18" s="866">
        <v>30616.239999999991</v>
      </c>
      <c r="GM18" s="371">
        <v>7.786357018812004E-2</v>
      </c>
      <c r="GO18" s="786">
        <f t="shared" si="0"/>
        <v>0</v>
      </c>
      <c r="GP18" s="786">
        <f t="shared" si="1"/>
        <v>0</v>
      </c>
    </row>
    <row r="19" spans="1:198" s="709" customFormat="1" ht="17.25" customHeight="1">
      <c r="A19" s="708" t="s">
        <v>244</v>
      </c>
      <c r="B19" s="377">
        <v>29618.92</v>
      </c>
      <c r="C19" s="378">
        <v>28038.66</v>
      </c>
      <c r="D19" s="866">
        <v>-1580.2599999999984</v>
      </c>
      <c r="E19" s="374">
        <v>-5.3353059463342976E-2</v>
      </c>
      <c r="F19" s="370">
        <v>1.5278830800602836E-2</v>
      </c>
      <c r="G19" s="370">
        <v>1.2985011144719279E-2</v>
      </c>
      <c r="H19" s="377">
        <v>0</v>
      </c>
      <c r="I19" s="378">
        <v>0</v>
      </c>
      <c r="J19" s="866">
        <v>0</v>
      </c>
      <c r="K19" s="374">
        <v>0</v>
      </c>
      <c r="L19" s="760">
        <v>0</v>
      </c>
      <c r="M19" s="760">
        <v>0</v>
      </c>
      <c r="N19" s="377">
        <v>1357039.76</v>
      </c>
      <c r="O19" s="378">
        <v>1512844.84</v>
      </c>
      <c r="P19" s="866">
        <v>155805.08000000007</v>
      </c>
      <c r="Q19" s="374">
        <v>0.11481246503787043</v>
      </c>
      <c r="R19" s="761">
        <v>0.70002487878459718</v>
      </c>
      <c r="S19" s="374">
        <v>0.7006150474962447</v>
      </c>
      <c r="T19" s="370">
        <v>1.0357190961772478</v>
      </c>
      <c r="U19" s="371">
        <v>1.0289283948138594</v>
      </c>
      <c r="V19" s="377">
        <v>20496.54</v>
      </c>
      <c r="W19" s="378">
        <v>24323.67</v>
      </c>
      <c r="X19" s="866">
        <v>3827.1299999999974</v>
      </c>
      <c r="Y19" s="374">
        <v>0.18672078311754067</v>
      </c>
      <c r="Z19" s="370">
        <v>1.0573078513929208E-2</v>
      </c>
      <c r="AA19" s="370">
        <v>1.1264558507092492E-2</v>
      </c>
      <c r="AB19" s="377">
        <v>64880.83</v>
      </c>
      <c r="AC19" s="378">
        <v>80020.78</v>
      </c>
      <c r="AD19" s="866">
        <v>15139.949999999997</v>
      </c>
      <c r="AE19" s="374">
        <v>0.23335012822739779</v>
      </c>
      <c r="AF19" s="370">
        <v>3.3468581020937853E-2</v>
      </c>
      <c r="AG19" s="370">
        <v>3.7058501373073094E-2</v>
      </c>
      <c r="AH19" s="377">
        <v>21887.919999999998</v>
      </c>
      <c r="AI19" s="378">
        <v>19182.939999999999</v>
      </c>
      <c r="AJ19" s="866">
        <v>-2704.9799999999996</v>
      </c>
      <c r="AK19" s="374">
        <v>-0.12358323678083617</v>
      </c>
      <c r="AL19" s="370">
        <v>1.1290817702236638E-2</v>
      </c>
      <c r="AM19" s="370">
        <v>8.8838300292696307E-3</v>
      </c>
      <c r="AN19" s="377">
        <v>0</v>
      </c>
      <c r="AO19" s="378">
        <v>0</v>
      </c>
      <c r="AP19" s="866">
        <v>0</v>
      </c>
      <c r="AQ19" s="374">
        <v>0</v>
      </c>
      <c r="AR19" s="760">
        <v>0</v>
      </c>
      <c r="AS19" s="760">
        <v>0</v>
      </c>
      <c r="AT19" s="377">
        <v>12008.62</v>
      </c>
      <c r="AU19" s="378">
        <v>19068.12</v>
      </c>
      <c r="AV19" s="866">
        <v>7059.4999999999982</v>
      </c>
      <c r="AW19" s="374">
        <v>0.58786938049501092</v>
      </c>
      <c r="AX19" s="370">
        <v>6.1946105100636776E-3</v>
      </c>
      <c r="AY19" s="370">
        <v>8.8306556272248586E-3</v>
      </c>
      <c r="AZ19" s="377">
        <v>432626.72</v>
      </c>
      <c r="BA19" s="378">
        <v>475830.65</v>
      </c>
      <c r="BB19" s="866">
        <v>43203.930000000051</v>
      </c>
      <c r="BC19" s="374">
        <v>9.986422012953812E-2</v>
      </c>
      <c r="BD19" s="370">
        <v>0.22316919235069269</v>
      </c>
      <c r="BE19" s="371">
        <v>0.22036239582237593</v>
      </c>
      <c r="BF19" s="378">
        <v>1938559.33</v>
      </c>
      <c r="BG19" s="378">
        <v>2159309.66</v>
      </c>
      <c r="BH19" s="866">
        <v>220750.33000000007</v>
      </c>
      <c r="BI19" s="370">
        <v>0.11387339380528533</v>
      </c>
      <c r="BJ19" s="377">
        <v>8279.07</v>
      </c>
      <c r="BK19" s="378">
        <v>11812.38</v>
      </c>
      <c r="BL19" s="866">
        <v>3533.3099999999995</v>
      </c>
      <c r="BM19" s="374">
        <v>0.42677619587707311</v>
      </c>
      <c r="BN19" s="370">
        <v>5.3890611835531984E-3</v>
      </c>
      <c r="BO19" s="371">
        <v>6.8303104438135346E-3</v>
      </c>
      <c r="BP19" s="377">
        <v>0</v>
      </c>
      <c r="BQ19" s="378">
        <v>0</v>
      </c>
      <c r="BR19" s="866">
        <v>0</v>
      </c>
      <c r="BS19" s="374">
        <v>0</v>
      </c>
      <c r="BT19" s="370">
        <v>0</v>
      </c>
      <c r="BU19" s="370">
        <v>0</v>
      </c>
      <c r="BV19" s="377">
        <v>0</v>
      </c>
      <c r="BW19" s="378">
        <v>0</v>
      </c>
      <c r="BX19" s="866">
        <v>0</v>
      </c>
      <c r="BY19" s="374">
        <v>0</v>
      </c>
      <c r="BZ19" s="370">
        <v>0</v>
      </c>
      <c r="CA19" s="370">
        <v>0</v>
      </c>
      <c r="CB19" s="377">
        <v>12625.34</v>
      </c>
      <c r="CC19" s="378">
        <v>28589.79</v>
      </c>
      <c r="CD19" s="866">
        <v>15964.45</v>
      </c>
      <c r="CE19" s="374">
        <v>1.2644768378514954</v>
      </c>
      <c r="CF19" s="370">
        <v>8.2181609435795985E-3</v>
      </c>
      <c r="CG19" s="370">
        <v>1.653156613852888E-2</v>
      </c>
      <c r="CH19" s="377">
        <v>52927.92</v>
      </c>
      <c r="CI19" s="378">
        <v>66069.36</v>
      </c>
      <c r="CJ19" s="866">
        <v>13141.440000000002</v>
      </c>
      <c r="CK19" s="374">
        <v>0.24828937165866338</v>
      </c>
      <c r="CL19" s="370">
        <v>3.4452154553374838E-2</v>
      </c>
      <c r="CM19" s="370">
        <v>3.8203498331756701E-2</v>
      </c>
      <c r="CN19" s="377">
        <v>1310239.2</v>
      </c>
      <c r="CO19" s="378">
        <v>1470311.1</v>
      </c>
      <c r="CP19" s="866">
        <v>160071.90000000014</v>
      </c>
      <c r="CQ19" s="374">
        <v>0.12216998239710745</v>
      </c>
      <c r="CR19" s="761">
        <v>0.852868645136446</v>
      </c>
      <c r="CS19" s="371">
        <v>0.85018271186543004</v>
      </c>
      <c r="CT19" s="377">
        <v>7419.59</v>
      </c>
      <c r="CU19" s="378">
        <v>9940.44</v>
      </c>
      <c r="CV19" s="866">
        <v>2520.8500000000004</v>
      </c>
      <c r="CW19" s="374">
        <v>0.33975597034337479</v>
      </c>
      <c r="CX19" s="370">
        <v>4.8296033814038868E-3</v>
      </c>
      <c r="CY19" s="371">
        <v>5.7478925625574035E-3</v>
      </c>
      <c r="CZ19" s="377">
        <v>45741.68</v>
      </c>
      <c r="DA19" s="378">
        <v>51825.52</v>
      </c>
      <c r="DB19" s="866">
        <v>6083.8399999999965</v>
      </c>
      <c r="DC19" s="374">
        <v>0.13300429717491785</v>
      </c>
      <c r="DD19" s="370">
        <v>2.9774444733347064E-2</v>
      </c>
      <c r="DE19" s="371">
        <v>2.9967236959195964E-2</v>
      </c>
      <c r="DF19" s="377">
        <v>99040.36</v>
      </c>
      <c r="DG19" s="378">
        <v>90857.44</v>
      </c>
      <c r="DH19" s="866">
        <v>-8182.9199999999983</v>
      </c>
      <c r="DI19" s="374">
        <v>-8.2622074475496632E-2</v>
      </c>
      <c r="DJ19" s="370">
        <v>6.4467936577554591E-2</v>
      </c>
      <c r="DK19" s="370">
        <v>5.2536789481049687E-2</v>
      </c>
      <c r="DL19" s="377">
        <v>1536273.15</v>
      </c>
      <c r="DM19" s="378">
        <v>1729406.02</v>
      </c>
      <c r="DN19" s="866">
        <v>193132.87000000011</v>
      </c>
      <c r="DO19" s="371">
        <v>0.12571518938542936</v>
      </c>
      <c r="DP19" s="377">
        <v>1840.78</v>
      </c>
      <c r="DQ19" s="378">
        <v>1840.78</v>
      </c>
      <c r="DR19" s="866">
        <v>0</v>
      </c>
      <c r="DS19" s="374">
        <v>0</v>
      </c>
      <c r="DT19" s="370">
        <v>4.5757972595528882E-3</v>
      </c>
      <c r="DU19" s="371">
        <v>4.2818432521297099E-3</v>
      </c>
      <c r="DV19" s="378">
        <v>1000</v>
      </c>
      <c r="DW19" s="378">
        <v>1000</v>
      </c>
      <c r="DX19" s="866">
        <v>0</v>
      </c>
      <c r="DY19" s="374">
        <v>0</v>
      </c>
      <c r="DZ19" s="370">
        <v>2.4857925768168323E-3</v>
      </c>
      <c r="EA19" s="371">
        <v>2.3261026587260343E-3</v>
      </c>
      <c r="EB19" s="370">
        <v>0</v>
      </c>
      <c r="EC19" s="370">
        <v>0</v>
      </c>
      <c r="ED19" s="866">
        <v>0</v>
      </c>
      <c r="EE19" s="374">
        <v>0</v>
      </c>
      <c r="EF19" s="370">
        <v>0</v>
      </c>
      <c r="EG19" s="370">
        <v>0</v>
      </c>
      <c r="EH19" s="377">
        <v>0</v>
      </c>
      <c r="EI19" s="378">
        <v>0</v>
      </c>
      <c r="EJ19" s="866">
        <v>0</v>
      </c>
      <c r="EK19" s="374">
        <v>0</v>
      </c>
      <c r="EL19" s="370">
        <v>0</v>
      </c>
      <c r="EM19" s="371">
        <v>0</v>
      </c>
      <c r="EN19" s="378">
        <v>267969.08</v>
      </c>
      <c r="EO19" s="378">
        <v>249392.32</v>
      </c>
      <c r="EP19" s="866">
        <v>-18576.760000000009</v>
      </c>
      <c r="EQ19" s="374">
        <v>-6.9324266814663874E-2</v>
      </c>
      <c r="ER19" s="370">
        <v>0.66611554988043586</v>
      </c>
      <c r="ES19" s="371">
        <v>0.58011213861785393</v>
      </c>
      <c r="ET19" s="377">
        <v>128880.64</v>
      </c>
      <c r="EU19" s="378">
        <v>168037.66</v>
      </c>
      <c r="EV19" s="866">
        <v>39157.020000000004</v>
      </c>
      <c r="EW19" s="374">
        <v>0.30382391024749728</v>
      </c>
      <c r="EX19" s="370">
        <v>0.32037053820740252</v>
      </c>
      <c r="EY19" s="371">
        <v>0.3908728476921014</v>
      </c>
      <c r="EZ19" s="377">
        <v>2595.6799999999998</v>
      </c>
      <c r="FA19" s="378">
        <v>9632.8700000000008</v>
      </c>
      <c r="FB19" s="866">
        <v>7037.1900000000005</v>
      </c>
      <c r="FC19" s="374">
        <v>2.7111161622387971</v>
      </c>
      <c r="FD19" s="370">
        <v>6.4523220757919152E-3</v>
      </c>
      <c r="FE19" s="371">
        <v>2.2407044518162257E-2</v>
      </c>
      <c r="FF19" s="377">
        <v>0</v>
      </c>
      <c r="FG19" s="378">
        <v>0</v>
      </c>
      <c r="FH19" s="866">
        <v>0</v>
      </c>
      <c r="FI19" s="374">
        <v>0</v>
      </c>
      <c r="FJ19" s="370">
        <v>0</v>
      </c>
      <c r="FK19" s="371">
        <v>0</v>
      </c>
      <c r="FL19" s="377">
        <v>0</v>
      </c>
      <c r="FM19" s="378">
        <v>0</v>
      </c>
      <c r="FN19" s="866">
        <v>0</v>
      </c>
      <c r="FO19" s="374">
        <v>0</v>
      </c>
      <c r="FP19" s="370">
        <v>0</v>
      </c>
      <c r="FQ19" s="371">
        <v>0</v>
      </c>
      <c r="FR19" s="377">
        <v>131476.31</v>
      </c>
      <c r="FS19" s="378">
        <v>177670.54</v>
      </c>
      <c r="FT19" s="866">
        <v>46194.23000000001</v>
      </c>
      <c r="FU19" s="374">
        <v>0.35135021662837973</v>
      </c>
      <c r="FV19" s="370">
        <v>0.32682283542526863</v>
      </c>
      <c r="FW19" s="371">
        <v>0.41327991547129028</v>
      </c>
      <c r="FX19" s="378">
        <v>0</v>
      </c>
      <c r="FY19" s="378">
        <v>0</v>
      </c>
      <c r="FZ19" s="866">
        <v>0</v>
      </c>
      <c r="GA19" s="370">
        <v>0</v>
      </c>
      <c r="GB19" s="761">
        <v>0</v>
      </c>
      <c r="GC19" s="371">
        <v>0</v>
      </c>
      <c r="GD19" s="378">
        <v>0</v>
      </c>
      <c r="GE19" s="378">
        <v>0</v>
      </c>
      <c r="GF19" s="866">
        <v>0</v>
      </c>
      <c r="GG19" s="370">
        <v>0</v>
      </c>
      <c r="GH19" s="761">
        <v>0</v>
      </c>
      <c r="GI19" s="371">
        <v>0</v>
      </c>
      <c r="GJ19" s="377">
        <v>402286.18</v>
      </c>
      <c r="GK19" s="378">
        <v>429903.64</v>
      </c>
      <c r="GL19" s="866">
        <v>27617.460000000021</v>
      </c>
      <c r="GM19" s="371">
        <v>6.865127705853584E-2</v>
      </c>
      <c r="GO19" s="786">
        <f t="shared" si="0"/>
        <v>0</v>
      </c>
      <c r="GP19" s="786">
        <f t="shared" si="1"/>
        <v>0</v>
      </c>
    </row>
    <row r="20" spans="1:198" s="709" customFormat="1" ht="17.25" customHeight="1">
      <c r="A20" s="708" t="s">
        <v>498</v>
      </c>
      <c r="B20" s="377">
        <v>10693.86</v>
      </c>
      <c r="C20" s="378">
        <v>31268.44</v>
      </c>
      <c r="D20" s="866">
        <v>20574.579999999998</v>
      </c>
      <c r="E20" s="374">
        <v>1.9239619744414083</v>
      </c>
      <c r="F20" s="370">
        <v>5.6247064663216854E-3</v>
      </c>
      <c r="G20" s="370">
        <v>1.5663952923841214E-2</v>
      </c>
      <c r="H20" s="377">
        <v>0</v>
      </c>
      <c r="I20" s="378">
        <v>0</v>
      </c>
      <c r="J20" s="866">
        <v>0</v>
      </c>
      <c r="K20" s="374">
        <v>0</v>
      </c>
      <c r="L20" s="760">
        <v>0</v>
      </c>
      <c r="M20" s="760">
        <v>0</v>
      </c>
      <c r="N20" s="377">
        <v>1610412.41</v>
      </c>
      <c r="O20" s="378">
        <v>1656001.83</v>
      </c>
      <c r="P20" s="866">
        <v>45589.420000000158</v>
      </c>
      <c r="Q20" s="374">
        <v>2.8309158397506487E-2</v>
      </c>
      <c r="R20" s="761">
        <v>0.8470371873179271</v>
      </c>
      <c r="S20" s="374">
        <v>0.82957559465438313</v>
      </c>
      <c r="T20" s="370">
        <v>1.0826167635097232</v>
      </c>
      <c r="U20" s="371">
        <v>1.0743474470448013</v>
      </c>
      <c r="V20" s="377">
        <v>17912.95</v>
      </c>
      <c r="W20" s="378">
        <v>16852.560000000001</v>
      </c>
      <c r="X20" s="866">
        <v>-1060.3899999999994</v>
      </c>
      <c r="Y20" s="374">
        <v>-5.9196838041751881E-2</v>
      </c>
      <c r="Z20" s="370">
        <v>9.4217696599634762E-3</v>
      </c>
      <c r="AA20" s="370">
        <v>8.4423049722406832E-3</v>
      </c>
      <c r="AB20" s="377">
        <v>179220.95</v>
      </c>
      <c r="AC20" s="378">
        <v>201444.29</v>
      </c>
      <c r="AD20" s="866">
        <v>22223.339999999997</v>
      </c>
      <c r="AE20" s="374">
        <v>0.12399967749306091</v>
      </c>
      <c r="AF20" s="370">
        <v>9.4265797042912047E-2</v>
      </c>
      <c r="AG20" s="370">
        <v>0.10091369685653065</v>
      </c>
      <c r="AH20" s="377">
        <v>36322.29</v>
      </c>
      <c r="AI20" s="378">
        <v>40742.519999999997</v>
      </c>
      <c r="AJ20" s="866">
        <v>4420.2299999999959</v>
      </c>
      <c r="AK20" s="374">
        <v>0.12169469491048047</v>
      </c>
      <c r="AL20" s="370">
        <v>1.9104628210450808E-2</v>
      </c>
      <c r="AM20" s="370">
        <v>2.0410001755081453E-2</v>
      </c>
      <c r="AN20" s="377">
        <v>0</v>
      </c>
      <c r="AO20" s="378">
        <v>0</v>
      </c>
      <c r="AP20" s="866">
        <v>0</v>
      </c>
      <c r="AQ20" s="374">
        <v>0</v>
      </c>
      <c r="AR20" s="760">
        <v>0</v>
      </c>
      <c r="AS20" s="760">
        <v>0</v>
      </c>
      <c r="AT20" s="377">
        <v>21120</v>
      </c>
      <c r="AU20" s="378">
        <v>19490.63</v>
      </c>
      <c r="AV20" s="866">
        <v>-1629.369999999999</v>
      </c>
      <c r="AW20" s="374">
        <v>-7.7148200757575711E-2</v>
      </c>
      <c r="AX20" s="370">
        <v>1.1108598819202231E-2</v>
      </c>
      <c r="AY20" s="370">
        <v>9.7638484931134167E-3</v>
      </c>
      <c r="AZ20" s="377">
        <v>25547.41</v>
      </c>
      <c r="BA20" s="378">
        <v>30403.38</v>
      </c>
      <c r="BB20" s="866">
        <v>4855.9700000000012</v>
      </c>
      <c r="BC20" s="374">
        <v>0.19007680230598722</v>
      </c>
      <c r="BD20" s="370">
        <v>1.3437307223469475E-2</v>
      </c>
      <c r="BE20" s="371">
        <v>1.5230600344809509E-2</v>
      </c>
      <c r="BF20" s="378">
        <v>1901229.88</v>
      </c>
      <c r="BG20" s="378">
        <v>1996203.65</v>
      </c>
      <c r="BH20" s="866">
        <v>94973.770000000019</v>
      </c>
      <c r="BI20" s="370">
        <v>4.9953859340775786E-2</v>
      </c>
      <c r="BJ20" s="377">
        <v>4035.13</v>
      </c>
      <c r="BK20" s="378">
        <v>2314.2199999999998</v>
      </c>
      <c r="BL20" s="866">
        <v>-1720.9100000000003</v>
      </c>
      <c r="BM20" s="374">
        <v>-0.42648192251550759</v>
      </c>
      <c r="BN20" s="370">
        <v>2.4713038199712127E-3</v>
      </c>
      <c r="BO20" s="371">
        <v>1.3462391225319249E-3</v>
      </c>
      <c r="BP20" s="377">
        <v>0</v>
      </c>
      <c r="BQ20" s="378">
        <v>0</v>
      </c>
      <c r="BR20" s="866">
        <v>0</v>
      </c>
      <c r="BS20" s="374">
        <v>0</v>
      </c>
      <c r="BT20" s="370">
        <v>0</v>
      </c>
      <c r="BU20" s="370">
        <v>0</v>
      </c>
      <c r="BV20" s="377">
        <v>0</v>
      </c>
      <c r="BW20" s="378">
        <v>0</v>
      </c>
      <c r="BX20" s="866">
        <v>0</v>
      </c>
      <c r="BY20" s="374">
        <v>0</v>
      </c>
      <c r="BZ20" s="370">
        <v>0</v>
      </c>
      <c r="CA20" s="370">
        <v>0</v>
      </c>
      <c r="CB20" s="377">
        <v>59485.61</v>
      </c>
      <c r="CC20" s="378">
        <v>63314.35</v>
      </c>
      <c r="CD20" s="866">
        <v>3828.739999999998</v>
      </c>
      <c r="CE20" s="374">
        <v>6.4364137814170483E-2</v>
      </c>
      <c r="CF20" s="370">
        <v>3.6431791596879849E-2</v>
      </c>
      <c r="CG20" s="370">
        <v>3.6831526383696959E-2</v>
      </c>
      <c r="CH20" s="377">
        <v>40183.67</v>
      </c>
      <c r="CI20" s="378">
        <v>62381.919999999998</v>
      </c>
      <c r="CJ20" s="866">
        <v>22198.25</v>
      </c>
      <c r="CK20" s="374">
        <v>0.55241967694837235</v>
      </c>
      <c r="CL20" s="370">
        <v>2.4610373685968634E-2</v>
      </c>
      <c r="CM20" s="370">
        <v>3.6289108746211142E-2</v>
      </c>
      <c r="CN20" s="377">
        <v>1487518.45</v>
      </c>
      <c r="CO20" s="378">
        <v>1541402.49</v>
      </c>
      <c r="CP20" s="866">
        <v>53884.040000000037</v>
      </c>
      <c r="CQ20" s="374">
        <v>3.6224115405089623E-2</v>
      </c>
      <c r="CR20" s="761">
        <v>0.91102641742958901</v>
      </c>
      <c r="CS20" s="371">
        <v>0.8966720258256019</v>
      </c>
      <c r="CT20" s="377">
        <v>3638.81</v>
      </c>
      <c r="CU20" s="378">
        <v>3894.62</v>
      </c>
      <c r="CV20" s="866">
        <v>255.80999999999995</v>
      </c>
      <c r="CW20" s="374">
        <v>7.0300455368650733E-2</v>
      </c>
      <c r="CX20" s="370">
        <v>2.2285787702377492E-3</v>
      </c>
      <c r="CY20" s="371">
        <v>2.265596966319229E-3</v>
      </c>
      <c r="CZ20" s="377">
        <v>37932.31</v>
      </c>
      <c r="DA20" s="378">
        <v>45718.35</v>
      </c>
      <c r="DB20" s="866">
        <v>7786.0400000000009</v>
      </c>
      <c r="DC20" s="374">
        <v>0.20526142489081212</v>
      </c>
      <c r="DD20" s="370">
        <v>2.3231534697353552E-2</v>
      </c>
      <c r="DE20" s="371">
        <v>2.6595497138391093E-2</v>
      </c>
      <c r="DF20" s="377">
        <v>0</v>
      </c>
      <c r="DG20" s="378">
        <v>0</v>
      </c>
      <c r="DH20" s="866">
        <v>0</v>
      </c>
      <c r="DI20" s="374">
        <v>0</v>
      </c>
      <c r="DJ20" s="370">
        <v>0</v>
      </c>
      <c r="DK20" s="370">
        <v>0</v>
      </c>
      <c r="DL20" s="377">
        <v>1632793.98</v>
      </c>
      <c r="DM20" s="378">
        <v>1719025.96</v>
      </c>
      <c r="DN20" s="866">
        <v>86231.979999999981</v>
      </c>
      <c r="DO20" s="371">
        <v>5.2812529355356873E-2</v>
      </c>
      <c r="DP20" s="377">
        <v>38659.53</v>
      </c>
      <c r="DQ20" s="378">
        <v>38659.53</v>
      </c>
      <c r="DR20" s="866">
        <v>0</v>
      </c>
      <c r="DS20" s="374">
        <v>0</v>
      </c>
      <c r="DT20" s="370">
        <v>0.1440177338426045</v>
      </c>
      <c r="DU20" s="371">
        <v>0.13947561941222614</v>
      </c>
      <c r="DV20" s="378">
        <v>152957.53</v>
      </c>
      <c r="DW20" s="378">
        <v>154859.51</v>
      </c>
      <c r="DX20" s="866">
        <v>1901.9800000000105</v>
      </c>
      <c r="DY20" s="374">
        <v>1.2434693473410629E-2</v>
      </c>
      <c r="DZ20" s="370">
        <v>0.56981026010306368</v>
      </c>
      <c r="EA20" s="371">
        <v>0.55870120715704075</v>
      </c>
      <c r="EB20" s="370">
        <v>0</v>
      </c>
      <c r="EC20" s="370">
        <v>0</v>
      </c>
      <c r="ED20" s="866">
        <v>0</v>
      </c>
      <c r="EE20" s="374">
        <v>0</v>
      </c>
      <c r="EF20" s="370">
        <v>0</v>
      </c>
      <c r="EG20" s="370">
        <v>0</v>
      </c>
      <c r="EH20" s="377">
        <v>0</v>
      </c>
      <c r="EI20" s="378">
        <v>0</v>
      </c>
      <c r="EJ20" s="866">
        <v>0</v>
      </c>
      <c r="EK20" s="374">
        <v>0</v>
      </c>
      <c r="EL20" s="370">
        <v>0</v>
      </c>
      <c r="EM20" s="371">
        <v>0</v>
      </c>
      <c r="EN20" s="378">
        <v>50072.959999999999</v>
      </c>
      <c r="EO20" s="378">
        <v>49229.02</v>
      </c>
      <c r="EP20" s="866">
        <v>-843.94000000000233</v>
      </c>
      <c r="EQ20" s="374">
        <v>-1.6854206342105646E-2</v>
      </c>
      <c r="ER20" s="370">
        <v>0.18653600356733208</v>
      </c>
      <c r="ES20" s="371">
        <v>0.17760816175356681</v>
      </c>
      <c r="ET20" s="377">
        <v>24101.99</v>
      </c>
      <c r="EU20" s="378">
        <v>35623.050000000003</v>
      </c>
      <c r="EV20" s="866">
        <v>11521.060000000001</v>
      </c>
      <c r="EW20" s="374">
        <v>0.4780128113902628</v>
      </c>
      <c r="EX20" s="370">
        <v>8.9786761010729188E-2</v>
      </c>
      <c r="EY20" s="371">
        <v>0.12852062516286936</v>
      </c>
      <c r="EZ20" s="377">
        <v>13697.8</v>
      </c>
      <c r="FA20" s="378">
        <v>9860.49</v>
      </c>
      <c r="FB20" s="866">
        <v>-3837.3099999999995</v>
      </c>
      <c r="FC20" s="374">
        <v>-0.28014060652075512</v>
      </c>
      <c r="FD20" s="370">
        <v>5.1028197048159349E-2</v>
      </c>
      <c r="FE20" s="371">
        <v>3.5574616413030932E-2</v>
      </c>
      <c r="FF20" s="377">
        <v>0</v>
      </c>
      <c r="FG20" s="378">
        <v>0</v>
      </c>
      <c r="FH20" s="866">
        <v>0</v>
      </c>
      <c r="FI20" s="374">
        <v>0</v>
      </c>
      <c r="FJ20" s="370">
        <v>0</v>
      </c>
      <c r="FK20" s="371">
        <v>0</v>
      </c>
      <c r="FL20" s="377">
        <v>-11053.91</v>
      </c>
      <c r="FM20" s="378">
        <v>-11053.91</v>
      </c>
      <c r="FN20" s="866">
        <v>0</v>
      </c>
      <c r="FO20" s="374">
        <v>0</v>
      </c>
      <c r="FP20" s="370">
        <v>-4.1178955571888852E-2</v>
      </c>
      <c r="FQ20" s="371">
        <v>-3.988022989873391E-2</v>
      </c>
      <c r="FR20" s="377">
        <v>26745.88</v>
      </c>
      <c r="FS20" s="378">
        <v>34429.629999999997</v>
      </c>
      <c r="FT20" s="866">
        <v>7683.7499999999964</v>
      </c>
      <c r="FU20" s="374">
        <v>0.28728723825875224</v>
      </c>
      <c r="FV20" s="370">
        <v>9.9636002486999678E-2</v>
      </c>
      <c r="FW20" s="371">
        <v>0.12421501167716636</v>
      </c>
      <c r="FX20" s="378">
        <v>0</v>
      </c>
      <c r="FY20" s="378">
        <v>0</v>
      </c>
      <c r="FZ20" s="866">
        <v>0</v>
      </c>
      <c r="GA20" s="370">
        <v>0</v>
      </c>
      <c r="GB20" s="761">
        <v>0</v>
      </c>
      <c r="GC20" s="371">
        <v>0</v>
      </c>
      <c r="GD20" s="378">
        <v>0</v>
      </c>
      <c r="GE20" s="378">
        <v>0</v>
      </c>
      <c r="GF20" s="866">
        <v>0</v>
      </c>
      <c r="GG20" s="370">
        <v>0</v>
      </c>
      <c r="GH20" s="761">
        <v>0</v>
      </c>
      <c r="GI20" s="371">
        <v>0</v>
      </c>
      <c r="GJ20" s="377">
        <v>268435.90000000002</v>
      </c>
      <c r="GK20" s="378">
        <v>277177.69</v>
      </c>
      <c r="GL20" s="866">
        <v>8741.789999999979</v>
      </c>
      <c r="GM20" s="371">
        <v>3.2565651613662622E-2</v>
      </c>
      <c r="GO20" s="786">
        <f t="shared" si="0"/>
        <v>0</v>
      </c>
      <c r="GP20" s="786">
        <f t="shared" si="1"/>
        <v>0</v>
      </c>
    </row>
    <row r="21" spans="1:198" s="709" customFormat="1" ht="17.25" customHeight="1">
      <c r="A21" s="708" t="s">
        <v>5</v>
      </c>
      <c r="B21" s="377">
        <v>119668.93</v>
      </c>
      <c r="C21" s="378">
        <v>69629.75</v>
      </c>
      <c r="D21" s="866">
        <v>-50039.179999999993</v>
      </c>
      <c r="E21" s="374">
        <v>-0.41814679883909711</v>
      </c>
      <c r="F21" s="370">
        <v>0.10209522832223228</v>
      </c>
      <c r="G21" s="370">
        <v>4.9459571091424008E-2</v>
      </c>
      <c r="H21" s="377">
        <v>0</v>
      </c>
      <c r="I21" s="378">
        <v>0</v>
      </c>
      <c r="J21" s="866">
        <v>0</v>
      </c>
      <c r="K21" s="374">
        <v>0</v>
      </c>
      <c r="L21" s="760">
        <v>0</v>
      </c>
      <c r="M21" s="760">
        <v>0</v>
      </c>
      <c r="N21" s="377">
        <v>951505.04</v>
      </c>
      <c r="O21" s="378">
        <v>1226272.22</v>
      </c>
      <c r="P21" s="866">
        <v>274767.17999999993</v>
      </c>
      <c r="Q21" s="374">
        <v>0.28877112411301564</v>
      </c>
      <c r="R21" s="761">
        <v>0.81177398601754658</v>
      </c>
      <c r="S21" s="374">
        <v>0.87104862565969776</v>
      </c>
      <c r="T21" s="370">
        <v>1.0345523092917299</v>
      </c>
      <c r="U21" s="371">
        <v>1.1029929085924401</v>
      </c>
      <c r="V21" s="377">
        <v>0</v>
      </c>
      <c r="W21" s="378">
        <v>0</v>
      </c>
      <c r="X21" s="866">
        <v>0</v>
      </c>
      <c r="Y21" s="374">
        <v>0</v>
      </c>
      <c r="Z21" s="370">
        <v>0</v>
      </c>
      <c r="AA21" s="370">
        <v>0</v>
      </c>
      <c r="AB21" s="377">
        <v>1101.83</v>
      </c>
      <c r="AC21" s="378">
        <v>3400.58</v>
      </c>
      <c r="AD21" s="866">
        <v>2298.75</v>
      </c>
      <c r="AE21" s="374">
        <v>2.0863018796003017</v>
      </c>
      <c r="AF21" s="370">
        <v>9.4002332453616141E-4</v>
      </c>
      <c r="AG21" s="370">
        <v>2.4155081450396511E-3</v>
      </c>
      <c r="AH21" s="377">
        <v>5559.58</v>
      </c>
      <c r="AI21" s="378">
        <v>7190.56</v>
      </c>
      <c r="AJ21" s="866">
        <v>1630.9800000000005</v>
      </c>
      <c r="AK21" s="374">
        <v>0.29336388720011231</v>
      </c>
      <c r="AL21" s="370">
        <v>4.7431408426206884E-3</v>
      </c>
      <c r="AM21" s="370">
        <v>5.107615832415739E-3</v>
      </c>
      <c r="AN21" s="377">
        <v>0</v>
      </c>
      <c r="AO21" s="378">
        <v>0</v>
      </c>
      <c r="AP21" s="866">
        <v>0</v>
      </c>
      <c r="AQ21" s="374">
        <v>0</v>
      </c>
      <c r="AR21" s="760">
        <v>0</v>
      </c>
      <c r="AS21" s="760">
        <v>0</v>
      </c>
      <c r="AT21" s="377">
        <v>46516.75</v>
      </c>
      <c r="AU21" s="378">
        <v>48734.18</v>
      </c>
      <c r="AV21" s="866">
        <v>2217.4300000000003</v>
      </c>
      <c r="AW21" s="374">
        <v>4.7669495396819431E-2</v>
      </c>
      <c r="AX21" s="370">
        <v>3.9685641143931E-2</v>
      </c>
      <c r="AY21" s="370">
        <v>3.4616979671652622E-2</v>
      </c>
      <c r="AZ21" s="377">
        <v>47778.35</v>
      </c>
      <c r="BA21" s="378">
        <v>52584.13</v>
      </c>
      <c r="BB21" s="866">
        <v>4805.7799999999988</v>
      </c>
      <c r="BC21" s="374">
        <v>0.10058488834377911</v>
      </c>
      <c r="BD21" s="370">
        <v>4.0761971817659996E-2</v>
      </c>
      <c r="BE21" s="371">
        <v>3.7351685393322273E-2</v>
      </c>
      <c r="BF21" s="378">
        <v>1172130.49</v>
      </c>
      <c r="BG21" s="378">
        <v>1407811.44</v>
      </c>
      <c r="BH21" s="866">
        <v>235680.94999999995</v>
      </c>
      <c r="BI21" s="370">
        <v>0.20107057363553435</v>
      </c>
      <c r="BJ21" s="377">
        <v>0</v>
      </c>
      <c r="BK21" s="378">
        <v>0</v>
      </c>
      <c r="BL21" s="866">
        <v>0</v>
      </c>
      <c r="BM21" s="374">
        <v>0</v>
      </c>
      <c r="BN21" s="370">
        <v>0</v>
      </c>
      <c r="BO21" s="371">
        <v>0</v>
      </c>
      <c r="BP21" s="377">
        <v>1.29</v>
      </c>
      <c r="BQ21" s="378">
        <v>1117.8499999999999</v>
      </c>
      <c r="BR21" s="866">
        <v>1116.56</v>
      </c>
      <c r="BS21" s="374">
        <v>865.55038759689921</v>
      </c>
      <c r="BT21" s="370">
        <v>1.3432733898103779E-6</v>
      </c>
      <c r="BU21" s="370">
        <v>9.5445359565897924E-4</v>
      </c>
      <c r="BV21" s="377">
        <v>0</v>
      </c>
      <c r="BW21" s="378">
        <v>0</v>
      </c>
      <c r="BX21" s="866">
        <v>0</v>
      </c>
      <c r="BY21" s="374">
        <v>0</v>
      </c>
      <c r="BZ21" s="370">
        <v>0</v>
      </c>
      <c r="CA21" s="370">
        <v>0</v>
      </c>
      <c r="CB21" s="377">
        <v>19334.23</v>
      </c>
      <c r="CC21" s="378">
        <v>24658.17</v>
      </c>
      <c r="CD21" s="866">
        <v>5323.9399999999987</v>
      </c>
      <c r="CE21" s="374">
        <v>0.2753634357303083</v>
      </c>
      <c r="CF21" s="370">
        <v>2.0132679590289537E-2</v>
      </c>
      <c r="CG21" s="370">
        <v>2.1053879338793553E-2</v>
      </c>
      <c r="CH21" s="377">
        <v>20029.47</v>
      </c>
      <c r="CI21" s="378">
        <v>29749.53</v>
      </c>
      <c r="CJ21" s="866">
        <v>9720.0599999999977</v>
      </c>
      <c r="CK21" s="374">
        <v>0.48528792823774153</v>
      </c>
      <c r="CL21" s="370">
        <v>2.0856631056593234E-2</v>
      </c>
      <c r="CM21" s="370">
        <v>2.5401034018575547E-2</v>
      </c>
      <c r="CN21" s="377">
        <v>919726.37</v>
      </c>
      <c r="CO21" s="378">
        <v>1111768</v>
      </c>
      <c r="CP21" s="866">
        <v>192041.63</v>
      </c>
      <c r="CQ21" s="374">
        <v>0.20880300518076916</v>
      </c>
      <c r="CR21" s="761">
        <v>0.95770849513790224</v>
      </c>
      <c r="CS21" s="371">
        <v>0.94926060306713078</v>
      </c>
      <c r="CT21" s="377">
        <v>514.11</v>
      </c>
      <c r="CU21" s="378">
        <v>815.43</v>
      </c>
      <c r="CV21" s="866">
        <v>301.31999999999994</v>
      </c>
      <c r="CW21" s="374">
        <v>0.58610025091906393</v>
      </c>
      <c r="CX21" s="370">
        <v>5.3534130421349873E-4</v>
      </c>
      <c r="CY21" s="371">
        <v>6.9623840006101129E-4</v>
      </c>
      <c r="CZ21" s="377">
        <v>735.15</v>
      </c>
      <c r="DA21" s="378">
        <v>3084.68</v>
      </c>
      <c r="DB21" s="866">
        <v>2349.5299999999997</v>
      </c>
      <c r="DC21" s="374">
        <v>3.1959872134938445</v>
      </c>
      <c r="DD21" s="370">
        <v>7.6550963761170491E-4</v>
      </c>
      <c r="DE21" s="371">
        <v>2.6337915797802389E-3</v>
      </c>
      <c r="DF21" s="377">
        <v>0</v>
      </c>
      <c r="DG21" s="378">
        <v>0</v>
      </c>
      <c r="DH21" s="866">
        <v>0</v>
      </c>
      <c r="DI21" s="374">
        <v>0</v>
      </c>
      <c r="DJ21" s="370">
        <v>0</v>
      </c>
      <c r="DK21" s="370">
        <v>0</v>
      </c>
      <c r="DL21" s="377">
        <v>960340.62</v>
      </c>
      <c r="DM21" s="378">
        <v>1171193.6599999999</v>
      </c>
      <c r="DN21" s="866">
        <v>210853.03999999992</v>
      </c>
      <c r="DO21" s="371">
        <v>0.21956068045939775</v>
      </c>
      <c r="DP21" s="377">
        <v>11640.79</v>
      </c>
      <c r="DQ21" s="378">
        <v>11640.79</v>
      </c>
      <c r="DR21" s="866">
        <v>0</v>
      </c>
      <c r="DS21" s="374">
        <v>0</v>
      </c>
      <c r="DT21" s="370">
        <v>5.4963865835509516E-2</v>
      </c>
      <c r="DU21" s="371">
        <v>4.919659883547213E-2</v>
      </c>
      <c r="DV21" s="378">
        <v>52396.25</v>
      </c>
      <c r="DW21" s="378">
        <v>64231.86</v>
      </c>
      <c r="DX21" s="866">
        <v>11835.61</v>
      </c>
      <c r="DY21" s="374">
        <v>0.22588658539494716</v>
      </c>
      <c r="DZ21" s="370">
        <v>0.24739733774802355</v>
      </c>
      <c r="EA21" s="371">
        <v>0.27145829869589683</v>
      </c>
      <c r="EB21" s="370">
        <v>0</v>
      </c>
      <c r="EC21" s="370">
        <v>0</v>
      </c>
      <c r="ED21" s="866">
        <v>0</v>
      </c>
      <c r="EE21" s="374">
        <v>0</v>
      </c>
      <c r="EF21" s="370">
        <v>0</v>
      </c>
      <c r="EG21" s="370">
        <v>0</v>
      </c>
      <c r="EH21" s="377">
        <v>0</v>
      </c>
      <c r="EI21" s="378">
        <v>0</v>
      </c>
      <c r="EJ21" s="866">
        <v>0</v>
      </c>
      <c r="EK21" s="374">
        <v>0</v>
      </c>
      <c r="EL21" s="370">
        <v>0</v>
      </c>
      <c r="EM21" s="371">
        <v>0</v>
      </c>
      <c r="EN21" s="378">
        <v>98320.45</v>
      </c>
      <c r="EO21" s="378">
        <v>103030.25</v>
      </c>
      <c r="EP21" s="866">
        <v>4709.8000000000029</v>
      </c>
      <c r="EQ21" s="374">
        <v>4.7902547232035686E-2</v>
      </c>
      <c r="ER21" s="370">
        <v>0.46423584848510457</v>
      </c>
      <c r="ES21" s="371">
        <v>0.43542902819897983</v>
      </c>
      <c r="ET21" s="377">
        <v>47452.42</v>
      </c>
      <c r="EU21" s="378">
        <v>55074.52</v>
      </c>
      <c r="EV21" s="866">
        <v>7622.0999999999985</v>
      </c>
      <c r="EW21" s="374">
        <v>0.16062615984600995</v>
      </c>
      <c r="EX21" s="370">
        <v>0.22405424773148971</v>
      </c>
      <c r="EY21" s="371">
        <v>0.23275731857512988</v>
      </c>
      <c r="EZ21" s="377">
        <v>1979.97</v>
      </c>
      <c r="FA21" s="378">
        <v>2640.35</v>
      </c>
      <c r="FB21" s="866">
        <v>660.37999999999988</v>
      </c>
      <c r="FC21" s="374">
        <v>0.33353030601473754</v>
      </c>
      <c r="FD21" s="370">
        <v>9.3487474164840843E-3</v>
      </c>
      <c r="FE21" s="371">
        <v>1.115871343227039E-2</v>
      </c>
      <c r="FF21" s="377">
        <v>0</v>
      </c>
      <c r="FG21" s="378">
        <v>0</v>
      </c>
      <c r="FH21" s="866">
        <v>0</v>
      </c>
      <c r="FI21" s="374">
        <v>0</v>
      </c>
      <c r="FJ21" s="370">
        <v>0</v>
      </c>
      <c r="FK21" s="371">
        <v>0</v>
      </c>
      <c r="FL21" s="377">
        <v>0</v>
      </c>
      <c r="FM21" s="378">
        <v>0</v>
      </c>
      <c r="FN21" s="866">
        <v>0</v>
      </c>
      <c r="FO21" s="374">
        <v>0</v>
      </c>
      <c r="FP21" s="370">
        <v>0</v>
      </c>
      <c r="FQ21" s="371">
        <v>0</v>
      </c>
      <c r="FR21" s="377">
        <v>49432.39</v>
      </c>
      <c r="FS21" s="378">
        <v>57714.879999999997</v>
      </c>
      <c r="FT21" s="866">
        <v>8282.489999999998</v>
      </c>
      <c r="FU21" s="374">
        <v>0.16755188248029274</v>
      </c>
      <c r="FV21" s="370">
        <v>0.2334029951479738</v>
      </c>
      <c r="FW21" s="371">
        <v>0.24391607426965123</v>
      </c>
      <c r="FX21" s="378">
        <v>0</v>
      </c>
      <c r="FY21" s="378">
        <v>0</v>
      </c>
      <c r="FZ21" s="866">
        <v>0</v>
      </c>
      <c r="GA21" s="370">
        <v>0</v>
      </c>
      <c r="GB21" s="761">
        <v>0</v>
      </c>
      <c r="GC21" s="371">
        <v>0</v>
      </c>
      <c r="GD21" s="378">
        <v>0</v>
      </c>
      <c r="GE21" s="378">
        <v>0</v>
      </c>
      <c r="GF21" s="866">
        <v>0</v>
      </c>
      <c r="GG21" s="370">
        <v>0</v>
      </c>
      <c r="GH21" s="761">
        <v>0</v>
      </c>
      <c r="GI21" s="371">
        <v>0</v>
      </c>
      <c r="GJ21" s="377">
        <v>211789.87</v>
      </c>
      <c r="GK21" s="378">
        <v>236617.78</v>
      </c>
      <c r="GL21" s="866">
        <v>24827.910000000003</v>
      </c>
      <c r="GM21" s="371">
        <v>0.11722897794875649</v>
      </c>
      <c r="GO21" s="786">
        <f t="shared" si="0"/>
        <v>0</v>
      </c>
      <c r="GP21" s="786">
        <f t="shared" si="1"/>
        <v>0</v>
      </c>
    </row>
    <row r="22" spans="1:198" s="709" customFormat="1" ht="17.25" customHeight="1">
      <c r="A22" s="708" t="s">
        <v>509</v>
      </c>
      <c r="B22" s="377">
        <v>6515.65</v>
      </c>
      <c r="C22" s="378">
        <v>9029.7900000000009</v>
      </c>
      <c r="D22" s="866">
        <v>2514.1400000000012</v>
      </c>
      <c r="E22" s="374">
        <v>0.38586173290462217</v>
      </c>
      <c r="F22" s="370">
        <v>9.5521353086615215E-3</v>
      </c>
      <c r="G22" s="370">
        <v>1.4321788313050617E-2</v>
      </c>
      <c r="H22" s="377">
        <v>0</v>
      </c>
      <c r="I22" s="378">
        <v>0</v>
      </c>
      <c r="J22" s="866">
        <v>0</v>
      </c>
      <c r="K22" s="374">
        <v>0</v>
      </c>
      <c r="L22" s="760">
        <v>0</v>
      </c>
      <c r="M22" s="760">
        <v>0</v>
      </c>
      <c r="N22" s="377">
        <v>421513.53</v>
      </c>
      <c r="O22" s="378">
        <v>457891.54</v>
      </c>
      <c r="P22" s="866">
        <v>36378.009999999951</v>
      </c>
      <c r="Q22" s="374">
        <v>8.6303303241535206E-2</v>
      </c>
      <c r="R22" s="761">
        <v>0.61795128237268082</v>
      </c>
      <c r="S22" s="374">
        <v>0.72624343492116072</v>
      </c>
      <c r="T22" s="370">
        <v>0.9882524585830007</v>
      </c>
      <c r="U22" s="371">
        <v>1.025177333879806</v>
      </c>
      <c r="V22" s="377">
        <v>5038.47</v>
      </c>
      <c r="W22" s="378">
        <v>4237.37</v>
      </c>
      <c r="X22" s="866">
        <v>-801.10000000000036</v>
      </c>
      <c r="Y22" s="374">
        <v>-0.15899667954756114</v>
      </c>
      <c r="Z22" s="370">
        <v>7.3865458071921946E-3</v>
      </c>
      <c r="AA22" s="370">
        <v>6.7207228677600792E-3</v>
      </c>
      <c r="AB22" s="377">
        <v>219215.14</v>
      </c>
      <c r="AC22" s="378">
        <v>132983.82</v>
      </c>
      <c r="AD22" s="866">
        <v>-86231.32</v>
      </c>
      <c r="AE22" s="374">
        <v>-0.39336388900876101</v>
      </c>
      <c r="AF22" s="370">
        <v>0.32137586871412355</v>
      </c>
      <c r="AG22" s="370">
        <v>0.21092031144698012</v>
      </c>
      <c r="AH22" s="377">
        <v>2337.84</v>
      </c>
      <c r="AI22" s="378">
        <v>6570.49</v>
      </c>
      <c r="AJ22" s="866">
        <v>4232.6499999999996</v>
      </c>
      <c r="AK22" s="374">
        <v>1.8104960134140913</v>
      </c>
      <c r="AL22" s="370">
        <v>3.4273424769595134E-3</v>
      </c>
      <c r="AM22" s="370">
        <v>1.0421191067900354E-2</v>
      </c>
      <c r="AN22" s="377">
        <v>0</v>
      </c>
      <c r="AO22" s="378">
        <v>0</v>
      </c>
      <c r="AP22" s="866">
        <v>0</v>
      </c>
      <c r="AQ22" s="374">
        <v>0</v>
      </c>
      <c r="AR22" s="760">
        <v>0</v>
      </c>
      <c r="AS22" s="760">
        <v>0</v>
      </c>
      <c r="AT22" s="377">
        <v>25084.39</v>
      </c>
      <c r="AU22" s="378">
        <v>15186.98</v>
      </c>
      <c r="AV22" s="866">
        <v>-9897.41</v>
      </c>
      <c r="AW22" s="374">
        <v>-0.39456450804663779</v>
      </c>
      <c r="AX22" s="370">
        <v>3.6774456487877034E-2</v>
      </c>
      <c r="AY22" s="370">
        <v>2.4087460801916039E-2</v>
      </c>
      <c r="AZ22" s="377">
        <v>2409.5</v>
      </c>
      <c r="BA22" s="378">
        <v>4593.21</v>
      </c>
      <c r="BB22" s="866">
        <v>2183.71</v>
      </c>
      <c r="BC22" s="374">
        <v>0.90629176177630211</v>
      </c>
      <c r="BD22" s="370">
        <v>3.5323981530959976E-3</v>
      </c>
      <c r="BE22" s="371">
        <v>7.2851064418316723E-3</v>
      </c>
      <c r="BF22" s="378">
        <v>682114.5</v>
      </c>
      <c r="BG22" s="378">
        <v>630493.18999999994</v>
      </c>
      <c r="BH22" s="866">
        <v>-51621.310000000056</v>
      </c>
      <c r="BI22" s="370">
        <v>-7.5678364849303237E-2</v>
      </c>
      <c r="BJ22" s="377">
        <v>0</v>
      </c>
      <c r="BK22" s="378">
        <v>0</v>
      </c>
      <c r="BL22" s="866">
        <v>0</v>
      </c>
      <c r="BM22" s="374">
        <v>0</v>
      </c>
      <c r="BN22" s="370">
        <v>0</v>
      </c>
      <c r="BO22" s="371">
        <v>0</v>
      </c>
      <c r="BP22" s="377">
        <v>0</v>
      </c>
      <c r="BQ22" s="378">
        <v>0</v>
      </c>
      <c r="BR22" s="866">
        <v>0</v>
      </c>
      <c r="BS22" s="374">
        <v>0</v>
      </c>
      <c r="BT22" s="370">
        <v>0</v>
      </c>
      <c r="BU22" s="370">
        <v>0</v>
      </c>
      <c r="BV22" s="377">
        <v>1641.85</v>
      </c>
      <c r="BW22" s="378">
        <v>0</v>
      </c>
      <c r="BX22" s="866">
        <v>-1641.85</v>
      </c>
      <c r="BY22" s="374">
        <v>-1</v>
      </c>
      <c r="BZ22" s="370">
        <v>2.6364286173764483E-3</v>
      </c>
      <c r="CA22" s="370">
        <v>0</v>
      </c>
      <c r="CB22" s="377">
        <v>172844.06</v>
      </c>
      <c r="CC22" s="378">
        <v>98645.24</v>
      </c>
      <c r="CD22" s="866">
        <v>-74198.819999999992</v>
      </c>
      <c r="CE22" s="374">
        <v>-0.4292818625065854</v>
      </c>
      <c r="CF22" s="370">
        <v>0.27754729489754354</v>
      </c>
      <c r="CG22" s="370">
        <v>0.17460014681279887</v>
      </c>
      <c r="CH22" s="377">
        <v>11172.05</v>
      </c>
      <c r="CI22" s="378">
        <v>12069.76</v>
      </c>
      <c r="CJ22" s="866">
        <v>897.71000000000095</v>
      </c>
      <c r="CK22" s="374">
        <v>8.0353202858920336E-2</v>
      </c>
      <c r="CL22" s="370">
        <v>1.7939709677961171E-2</v>
      </c>
      <c r="CM22" s="370">
        <v>2.136323930070267E-2</v>
      </c>
      <c r="CN22" s="377">
        <v>426524.14</v>
      </c>
      <c r="CO22" s="378">
        <v>446646.18</v>
      </c>
      <c r="CP22" s="866">
        <v>20122.039999999979</v>
      </c>
      <c r="CQ22" s="374">
        <v>4.7176790509442158E-2</v>
      </c>
      <c r="CR22" s="761">
        <v>0.684898406491384</v>
      </c>
      <c r="CS22" s="371">
        <v>0.79055500905442355</v>
      </c>
      <c r="CT22" s="377">
        <v>0</v>
      </c>
      <c r="CU22" s="378">
        <v>0</v>
      </c>
      <c r="CV22" s="866">
        <v>0</v>
      </c>
      <c r="CW22" s="374">
        <v>0</v>
      </c>
      <c r="CX22" s="370">
        <v>0</v>
      </c>
      <c r="CY22" s="371">
        <v>0</v>
      </c>
      <c r="CZ22" s="377">
        <v>10226.08</v>
      </c>
      <c r="DA22" s="378">
        <v>7320.89</v>
      </c>
      <c r="DB22" s="866">
        <v>-2905.1899999999996</v>
      </c>
      <c r="DC22" s="374">
        <v>-0.28409615414704359</v>
      </c>
      <c r="DD22" s="370">
        <v>1.642070222954652E-2</v>
      </c>
      <c r="DE22" s="371">
        <v>1.2957832215729326E-2</v>
      </c>
      <c r="DF22" s="377">
        <v>347.16</v>
      </c>
      <c r="DG22" s="378">
        <v>295.92</v>
      </c>
      <c r="DH22" s="866">
        <v>-51.240000000000009</v>
      </c>
      <c r="DI22" s="374">
        <v>-0.1475976494987902</v>
      </c>
      <c r="DJ22" s="370">
        <v>5.5745808618838991E-4</v>
      </c>
      <c r="DK22" s="370">
        <v>5.2377261634563852E-4</v>
      </c>
      <c r="DL22" s="377">
        <v>622755.34</v>
      </c>
      <c r="DM22" s="378">
        <v>564977.99</v>
      </c>
      <c r="DN22" s="866">
        <v>-57777.349999999977</v>
      </c>
      <c r="DO22" s="371">
        <v>-9.2776964385403712E-2</v>
      </c>
      <c r="DP22" s="377">
        <v>57371.74</v>
      </c>
      <c r="DQ22" s="378">
        <v>58687.839999999997</v>
      </c>
      <c r="DR22" s="866">
        <v>1316.0999999999985</v>
      </c>
      <c r="DS22" s="374">
        <v>2.2939865515670232E-2</v>
      </c>
      <c r="DT22" s="370">
        <v>0.96651856823469739</v>
      </c>
      <c r="DU22" s="371">
        <v>0.8957895426115553</v>
      </c>
      <c r="DV22" s="378">
        <v>5500</v>
      </c>
      <c r="DW22" s="378">
        <v>5500</v>
      </c>
      <c r="DX22" s="866">
        <v>0</v>
      </c>
      <c r="DY22" s="374">
        <v>0</v>
      </c>
      <c r="DZ22" s="370">
        <v>9.2656282087502234E-2</v>
      </c>
      <c r="EA22" s="371">
        <v>8.3949971312005253E-2</v>
      </c>
      <c r="EB22" s="370">
        <v>0</v>
      </c>
      <c r="EC22" s="370">
        <v>0</v>
      </c>
      <c r="ED22" s="866">
        <v>0</v>
      </c>
      <c r="EE22" s="374">
        <v>0</v>
      </c>
      <c r="EF22" s="370">
        <v>0</v>
      </c>
      <c r="EG22" s="370">
        <v>0</v>
      </c>
      <c r="EH22" s="377">
        <v>5127.67</v>
      </c>
      <c r="EI22" s="378">
        <v>5127.67</v>
      </c>
      <c r="EJ22" s="866">
        <v>0</v>
      </c>
      <c r="EK22" s="374">
        <v>0</v>
      </c>
      <c r="EL22" s="370">
        <v>8.6383788722113206E-2</v>
      </c>
      <c r="EM22" s="371">
        <v>7.8266863526805452E-2</v>
      </c>
      <c r="EN22" s="378">
        <v>-140</v>
      </c>
      <c r="EO22" s="378">
        <v>-98.65</v>
      </c>
      <c r="EP22" s="866">
        <v>41.349999999999994</v>
      </c>
      <c r="EQ22" s="374">
        <v>0.29535714285714282</v>
      </c>
      <c r="ER22" s="370">
        <v>-2.3585235440455113E-3</v>
      </c>
      <c r="ES22" s="371">
        <v>-1.5057572127144217E-3</v>
      </c>
      <c r="ET22" s="377">
        <v>-4595.75</v>
      </c>
      <c r="EU22" s="378">
        <v>3426.95</v>
      </c>
      <c r="EV22" s="866">
        <v>8022.7</v>
      </c>
      <c r="EW22" s="374">
        <v>1.745678072131861</v>
      </c>
      <c r="EX22" s="370">
        <v>-7.7422746982479709E-2</v>
      </c>
      <c r="EY22" s="371">
        <v>5.2307700761395709E-2</v>
      </c>
      <c r="EZ22" s="377">
        <v>-3904.5</v>
      </c>
      <c r="FA22" s="378">
        <v>-7128.6</v>
      </c>
      <c r="FB22" s="866">
        <v>-3224.1000000000004</v>
      </c>
      <c r="FC22" s="374">
        <v>-0.82573953131002698</v>
      </c>
      <c r="FD22" s="370">
        <v>-6.5777536983754992E-2</v>
      </c>
      <c r="FE22" s="371">
        <v>-0.1088083209990474</v>
      </c>
      <c r="FF22" s="377">
        <v>0</v>
      </c>
      <c r="FG22" s="378">
        <v>0</v>
      </c>
      <c r="FH22" s="866">
        <v>0</v>
      </c>
      <c r="FI22" s="374">
        <v>0</v>
      </c>
      <c r="FJ22" s="370">
        <v>0</v>
      </c>
      <c r="FK22" s="371">
        <v>0</v>
      </c>
      <c r="FL22" s="377">
        <v>0</v>
      </c>
      <c r="FM22" s="378">
        <v>0</v>
      </c>
      <c r="FN22" s="866">
        <v>0</v>
      </c>
      <c r="FO22" s="374">
        <v>0</v>
      </c>
      <c r="FP22" s="370">
        <v>0</v>
      </c>
      <c r="FQ22" s="371">
        <v>0</v>
      </c>
      <c r="FR22" s="377">
        <v>-8500.25</v>
      </c>
      <c r="FS22" s="378">
        <v>-3701.65</v>
      </c>
      <c r="FT22" s="866">
        <v>4798.6000000000004</v>
      </c>
      <c r="FU22" s="374">
        <v>0.56452457280668222</v>
      </c>
      <c r="FV22" s="370">
        <v>-0.14320028396623471</v>
      </c>
      <c r="FW22" s="371">
        <v>-5.6500620237651684E-2</v>
      </c>
      <c r="FX22" s="378">
        <v>0</v>
      </c>
      <c r="FY22" s="378">
        <v>0</v>
      </c>
      <c r="FZ22" s="866">
        <v>0</v>
      </c>
      <c r="GA22" s="370">
        <v>0</v>
      </c>
      <c r="GB22" s="761">
        <v>0</v>
      </c>
      <c r="GC22" s="371">
        <v>0</v>
      </c>
      <c r="GD22" s="378">
        <v>0</v>
      </c>
      <c r="GE22" s="378">
        <v>0</v>
      </c>
      <c r="GF22" s="866">
        <v>0</v>
      </c>
      <c r="GG22" s="370">
        <v>0</v>
      </c>
      <c r="GH22" s="761">
        <v>0</v>
      </c>
      <c r="GI22" s="371">
        <v>0</v>
      </c>
      <c r="GJ22" s="377">
        <v>59359.17</v>
      </c>
      <c r="GK22" s="378">
        <v>65515.21</v>
      </c>
      <c r="GL22" s="866">
        <v>6156.0400000000009</v>
      </c>
      <c r="GM22" s="371">
        <v>0.10370832341489952</v>
      </c>
      <c r="GO22" s="786">
        <f t="shared" si="0"/>
        <v>-9.9999999656574801E-3</v>
      </c>
      <c r="GP22" s="786">
        <f t="shared" si="1"/>
        <v>-1.0000000045693014E-2</v>
      </c>
    </row>
    <row r="23" spans="1:198" s="709" customFormat="1" ht="17.25" customHeight="1">
      <c r="A23" s="708" t="s">
        <v>499</v>
      </c>
      <c r="B23" s="377">
        <v>0</v>
      </c>
      <c r="C23" s="378">
        <v>24880.06</v>
      </c>
      <c r="D23" s="866">
        <v>24880.06</v>
      </c>
      <c r="E23" s="374" t="s">
        <v>489</v>
      </c>
      <c r="F23" s="370" t="s">
        <v>493</v>
      </c>
      <c r="G23" s="370">
        <v>4.7341975227267574E-2</v>
      </c>
      <c r="H23" s="377">
        <v>0</v>
      </c>
      <c r="I23" s="378">
        <v>0</v>
      </c>
      <c r="J23" s="866">
        <v>0</v>
      </c>
      <c r="K23" s="374">
        <v>0</v>
      </c>
      <c r="L23" s="760" t="s">
        <v>493</v>
      </c>
      <c r="M23" s="760">
        <v>0</v>
      </c>
      <c r="N23" s="377">
        <v>0</v>
      </c>
      <c r="O23" s="378">
        <v>487523.87</v>
      </c>
      <c r="P23" s="866">
        <v>487523.87</v>
      </c>
      <c r="Q23" s="374" t="s">
        <v>489</v>
      </c>
      <c r="R23" s="761" t="s">
        <v>493</v>
      </c>
      <c r="S23" s="374">
        <v>0.92766428120517463</v>
      </c>
      <c r="T23" s="370" t="s">
        <v>493</v>
      </c>
      <c r="U23" s="371">
        <v>1.0698321747014699</v>
      </c>
      <c r="V23" s="377">
        <v>0</v>
      </c>
      <c r="W23" s="378">
        <v>0</v>
      </c>
      <c r="X23" s="866">
        <v>0</v>
      </c>
      <c r="Y23" s="374">
        <v>0</v>
      </c>
      <c r="Z23" s="370" t="s">
        <v>493</v>
      </c>
      <c r="AA23" s="370">
        <v>0</v>
      </c>
      <c r="AB23" s="377">
        <v>0</v>
      </c>
      <c r="AC23" s="378">
        <v>0</v>
      </c>
      <c r="AD23" s="866">
        <v>0</v>
      </c>
      <c r="AE23" s="374">
        <v>0</v>
      </c>
      <c r="AF23" s="370" t="s">
        <v>493</v>
      </c>
      <c r="AG23" s="370">
        <v>0</v>
      </c>
      <c r="AH23" s="377">
        <v>0</v>
      </c>
      <c r="AI23" s="378">
        <v>12121.87</v>
      </c>
      <c r="AJ23" s="866">
        <v>12121.87</v>
      </c>
      <c r="AK23" s="374" t="s">
        <v>489</v>
      </c>
      <c r="AL23" s="370" t="s">
        <v>493</v>
      </c>
      <c r="AM23" s="370">
        <v>2.3065590245689039E-2</v>
      </c>
      <c r="AN23" s="377">
        <v>0</v>
      </c>
      <c r="AO23" s="378">
        <v>0</v>
      </c>
      <c r="AP23" s="866">
        <v>0</v>
      </c>
      <c r="AQ23" s="374">
        <v>0</v>
      </c>
      <c r="AR23" s="760" t="s">
        <v>493</v>
      </c>
      <c r="AS23" s="760">
        <v>0</v>
      </c>
      <c r="AT23" s="377">
        <v>0</v>
      </c>
      <c r="AU23" s="378">
        <v>0</v>
      </c>
      <c r="AV23" s="866">
        <v>0</v>
      </c>
      <c r="AW23" s="374">
        <v>0</v>
      </c>
      <c r="AX23" s="370" t="s">
        <v>493</v>
      </c>
      <c r="AY23" s="370">
        <v>0</v>
      </c>
      <c r="AZ23" s="377">
        <v>0</v>
      </c>
      <c r="BA23" s="378">
        <v>1013.32</v>
      </c>
      <c r="BB23" s="866">
        <v>1013.32</v>
      </c>
      <c r="BC23" s="374" t="s">
        <v>489</v>
      </c>
      <c r="BD23" s="370" t="s">
        <v>493</v>
      </c>
      <c r="BE23" s="371">
        <v>1.9281533218687889E-3</v>
      </c>
      <c r="BF23" s="378">
        <v>0</v>
      </c>
      <c r="BG23" s="378">
        <v>525539.12</v>
      </c>
      <c r="BH23" s="866">
        <v>525539.12</v>
      </c>
      <c r="BI23" s="370" t="s">
        <v>489</v>
      </c>
      <c r="BJ23" s="377">
        <v>0</v>
      </c>
      <c r="BK23" s="378">
        <v>0</v>
      </c>
      <c r="BL23" s="866">
        <v>0</v>
      </c>
      <c r="BM23" s="374">
        <v>0</v>
      </c>
      <c r="BN23" s="370" t="s">
        <v>493</v>
      </c>
      <c r="BO23" s="371">
        <v>0</v>
      </c>
      <c r="BP23" s="377">
        <v>0</v>
      </c>
      <c r="BQ23" s="378">
        <v>0</v>
      </c>
      <c r="BR23" s="866">
        <v>0</v>
      </c>
      <c r="BS23" s="374">
        <v>0</v>
      </c>
      <c r="BT23" s="370" t="s">
        <v>493</v>
      </c>
      <c r="BU23" s="370">
        <v>0</v>
      </c>
      <c r="BV23" s="377">
        <v>0</v>
      </c>
      <c r="BW23" s="378">
        <v>0</v>
      </c>
      <c r="BX23" s="866">
        <v>0</v>
      </c>
      <c r="BY23" s="374">
        <v>0</v>
      </c>
      <c r="BZ23" s="370" t="s">
        <v>493</v>
      </c>
      <c r="CA23" s="370">
        <v>0</v>
      </c>
      <c r="CB23" s="377">
        <v>0</v>
      </c>
      <c r="CC23" s="378">
        <v>24.71</v>
      </c>
      <c r="CD23" s="866">
        <v>24.71</v>
      </c>
      <c r="CE23" s="374" t="s">
        <v>489</v>
      </c>
      <c r="CF23" s="370" t="s">
        <v>493</v>
      </c>
      <c r="CG23" s="370">
        <v>5.0210923470729399E-5</v>
      </c>
      <c r="CH23" s="377">
        <v>0</v>
      </c>
      <c r="CI23" s="378">
        <v>773.4</v>
      </c>
      <c r="CJ23" s="866">
        <v>773.4</v>
      </c>
      <c r="CK23" s="374" t="s">
        <v>489</v>
      </c>
      <c r="CL23" s="370" t="s">
        <v>493</v>
      </c>
      <c r="CM23" s="370">
        <v>1.5715551684444401E-3</v>
      </c>
      <c r="CN23" s="377">
        <v>0</v>
      </c>
      <c r="CO23" s="378">
        <v>455701.26</v>
      </c>
      <c r="CP23" s="866">
        <v>455701.26</v>
      </c>
      <c r="CQ23" s="374" t="s">
        <v>489</v>
      </c>
      <c r="CR23" s="761" t="s">
        <v>493</v>
      </c>
      <c r="CS23" s="371">
        <v>0.92598871272258043</v>
      </c>
      <c r="CT23" s="377">
        <v>0</v>
      </c>
      <c r="CU23" s="378">
        <v>387.14</v>
      </c>
      <c r="CV23" s="866">
        <v>387.14</v>
      </c>
      <c r="CW23" s="374" t="s">
        <v>489</v>
      </c>
      <c r="CX23" s="370" t="s">
        <v>493</v>
      </c>
      <c r="CY23" s="371">
        <v>7.8667166784533304E-4</v>
      </c>
      <c r="CZ23" s="377">
        <v>0</v>
      </c>
      <c r="DA23" s="378">
        <v>175.38</v>
      </c>
      <c r="DB23" s="866">
        <v>175.38</v>
      </c>
      <c r="DC23" s="374" t="s">
        <v>489</v>
      </c>
      <c r="DD23" s="370" t="s">
        <v>493</v>
      </c>
      <c r="DE23" s="371">
        <v>3.5637360413988352E-4</v>
      </c>
      <c r="DF23" s="377">
        <v>0</v>
      </c>
      <c r="DG23" s="378">
        <v>35062.11</v>
      </c>
      <c r="DH23" s="866">
        <v>35062.11</v>
      </c>
      <c r="DI23" s="374" t="s">
        <v>489</v>
      </c>
      <c r="DJ23" s="370" t="s">
        <v>493</v>
      </c>
      <c r="DK23" s="370">
        <v>7.1246496233601617E-2</v>
      </c>
      <c r="DL23" s="377">
        <v>0</v>
      </c>
      <c r="DM23" s="378">
        <v>492123.99</v>
      </c>
      <c r="DN23" s="866">
        <v>492123.99</v>
      </c>
      <c r="DO23" s="371" t="s">
        <v>489</v>
      </c>
      <c r="DP23" s="377">
        <v>0</v>
      </c>
      <c r="DQ23" s="378">
        <v>32000</v>
      </c>
      <c r="DR23" s="866">
        <v>32000</v>
      </c>
      <c r="DS23" s="374" t="s">
        <v>489</v>
      </c>
      <c r="DT23" s="370" t="s">
        <v>493</v>
      </c>
      <c r="DU23" s="371">
        <v>0.95765030920134353</v>
      </c>
      <c r="DV23" s="378">
        <v>0</v>
      </c>
      <c r="DW23" s="378">
        <v>0</v>
      </c>
      <c r="DX23" s="866">
        <v>0</v>
      </c>
      <c r="DY23" s="374">
        <v>0</v>
      </c>
      <c r="DZ23" s="370" t="s">
        <v>493</v>
      </c>
      <c r="EA23" s="371">
        <v>0</v>
      </c>
      <c r="EB23" s="370">
        <v>0</v>
      </c>
      <c r="EC23" s="370">
        <v>0</v>
      </c>
      <c r="ED23" s="866">
        <v>0</v>
      </c>
      <c r="EE23" s="374">
        <v>0</v>
      </c>
      <c r="EF23" s="370" t="s">
        <v>493</v>
      </c>
      <c r="EG23" s="370">
        <v>0</v>
      </c>
      <c r="EH23" s="377">
        <v>0</v>
      </c>
      <c r="EI23" s="378">
        <v>0</v>
      </c>
      <c r="EJ23" s="866">
        <v>0</v>
      </c>
      <c r="EK23" s="374">
        <v>0</v>
      </c>
      <c r="EL23" s="370" t="s">
        <v>493</v>
      </c>
      <c r="EM23" s="371">
        <v>0</v>
      </c>
      <c r="EN23" s="378">
        <v>0</v>
      </c>
      <c r="EO23" s="378">
        <v>1126.46</v>
      </c>
      <c r="EP23" s="866">
        <v>1126.46</v>
      </c>
      <c r="EQ23" s="374" t="s">
        <v>489</v>
      </c>
      <c r="ER23" s="370" t="s">
        <v>493</v>
      </c>
      <c r="ES23" s="371">
        <v>3.3711086478217044E-2</v>
      </c>
      <c r="ET23" s="377">
        <v>0</v>
      </c>
      <c r="EU23" s="378">
        <v>82.08</v>
      </c>
      <c r="EV23" s="866">
        <v>82.08</v>
      </c>
      <c r="EW23" s="374" t="s">
        <v>489</v>
      </c>
      <c r="EX23" s="370" t="s">
        <v>493</v>
      </c>
      <c r="EY23" s="371">
        <v>2.456373043101446E-3</v>
      </c>
      <c r="EZ23" s="377">
        <v>0</v>
      </c>
      <c r="FA23" s="378">
        <v>206.59</v>
      </c>
      <c r="FB23" s="866">
        <v>206.59</v>
      </c>
      <c r="FC23" s="374" t="s">
        <v>489</v>
      </c>
      <c r="FD23" s="370" t="s">
        <v>493</v>
      </c>
      <c r="FE23" s="371">
        <v>6.182530543059549E-3</v>
      </c>
      <c r="FF23" s="377">
        <v>0</v>
      </c>
      <c r="FG23" s="378">
        <v>0</v>
      </c>
      <c r="FH23" s="866">
        <v>0</v>
      </c>
      <c r="FI23" s="374">
        <v>0</v>
      </c>
      <c r="FJ23" s="370" t="s">
        <v>493</v>
      </c>
      <c r="FK23" s="371">
        <v>0</v>
      </c>
      <c r="FL23" s="377">
        <v>0</v>
      </c>
      <c r="FM23" s="378">
        <v>0</v>
      </c>
      <c r="FN23" s="866">
        <v>0</v>
      </c>
      <c r="FO23" s="374">
        <v>0</v>
      </c>
      <c r="FP23" s="370" t="s">
        <v>493</v>
      </c>
      <c r="FQ23" s="371">
        <v>0</v>
      </c>
      <c r="FR23" s="377">
        <v>0</v>
      </c>
      <c r="FS23" s="378">
        <v>288.67</v>
      </c>
      <c r="FT23" s="866">
        <v>288.67</v>
      </c>
      <c r="FU23" s="374" t="s">
        <v>489</v>
      </c>
      <c r="FV23" s="370" t="s">
        <v>493</v>
      </c>
      <c r="FW23" s="371">
        <v>8.6389035861609946E-3</v>
      </c>
      <c r="FX23" s="378">
        <v>0</v>
      </c>
      <c r="FY23" s="378">
        <v>0</v>
      </c>
      <c r="FZ23" s="866">
        <v>0</v>
      </c>
      <c r="GA23" s="370">
        <v>0</v>
      </c>
      <c r="GB23" s="761" t="s">
        <v>493</v>
      </c>
      <c r="GC23" s="371">
        <v>0</v>
      </c>
      <c r="GD23" s="378">
        <v>0</v>
      </c>
      <c r="GE23" s="378">
        <v>0</v>
      </c>
      <c r="GF23" s="866">
        <v>0</v>
      </c>
      <c r="GG23" s="370">
        <v>0</v>
      </c>
      <c r="GH23" s="761" t="s">
        <v>493</v>
      </c>
      <c r="GI23" s="371">
        <v>0</v>
      </c>
      <c r="GJ23" s="377">
        <v>0</v>
      </c>
      <c r="GK23" s="378">
        <v>33415.120000000003</v>
      </c>
      <c r="GL23" s="866">
        <v>33415.120000000003</v>
      </c>
      <c r="GM23" s="371" t="s">
        <v>489</v>
      </c>
      <c r="GO23" s="786">
        <f t="shared" si="0"/>
        <v>0</v>
      </c>
      <c r="GP23" s="786">
        <f t="shared" si="1"/>
        <v>1.0000000002037268E-2</v>
      </c>
    </row>
    <row r="24" spans="1:198" s="709" customFormat="1" ht="17.25" customHeight="1">
      <c r="A24" s="708" t="s">
        <v>507</v>
      </c>
      <c r="B24" s="377">
        <v>38212.050000000003</v>
      </c>
      <c r="C24" s="378">
        <v>25654.34</v>
      </c>
      <c r="D24" s="866">
        <v>-12557.710000000003</v>
      </c>
      <c r="E24" s="374">
        <v>-0.32863219848189251</v>
      </c>
      <c r="F24" s="370">
        <v>8.9662717792338392E-2</v>
      </c>
      <c r="G24" s="370">
        <v>6.0826007370864944E-2</v>
      </c>
      <c r="H24" s="377">
        <v>0</v>
      </c>
      <c r="I24" s="378">
        <v>0</v>
      </c>
      <c r="J24" s="866">
        <v>0</v>
      </c>
      <c r="K24" s="374">
        <v>0</v>
      </c>
      <c r="L24" s="760">
        <v>0</v>
      </c>
      <c r="M24" s="760">
        <v>0</v>
      </c>
      <c r="N24" s="377">
        <v>238187.38</v>
      </c>
      <c r="O24" s="378">
        <v>236026.89</v>
      </c>
      <c r="P24" s="866">
        <v>-2160.4899999999907</v>
      </c>
      <c r="Q24" s="374">
        <v>-9.0705477343089747E-3</v>
      </c>
      <c r="R24" s="761">
        <v>0.55889510860151359</v>
      </c>
      <c r="S24" s="374">
        <v>0.5596157745965139</v>
      </c>
      <c r="T24" s="370">
        <v>1.2341666731435352</v>
      </c>
      <c r="U24" s="371">
        <v>1.3001835859395876</v>
      </c>
      <c r="V24" s="377">
        <v>0</v>
      </c>
      <c r="W24" s="378">
        <v>0</v>
      </c>
      <c r="X24" s="866">
        <v>0</v>
      </c>
      <c r="Y24" s="374">
        <v>0</v>
      </c>
      <c r="Z24" s="370">
        <v>0</v>
      </c>
      <c r="AA24" s="370">
        <v>0</v>
      </c>
      <c r="AB24" s="377">
        <v>136186.53</v>
      </c>
      <c r="AC24" s="378">
        <v>141498.43</v>
      </c>
      <c r="AD24" s="866">
        <v>5311.8999999999942</v>
      </c>
      <c r="AE24" s="374">
        <v>3.9004591716963452E-2</v>
      </c>
      <c r="AF24" s="370">
        <v>0.31955507245771492</v>
      </c>
      <c r="AG24" s="370">
        <v>0.33549039055948493</v>
      </c>
      <c r="AH24" s="377">
        <v>4471.03</v>
      </c>
      <c r="AI24" s="378">
        <v>8899.91</v>
      </c>
      <c r="AJ24" s="866">
        <v>4428.88</v>
      </c>
      <c r="AK24" s="374">
        <v>0.99057264209812956</v>
      </c>
      <c r="AL24" s="370">
        <v>1.0491054552976841E-2</v>
      </c>
      <c r="AM24" s="370">
        <v>2.110153647531118E-2</v>
      </c>
      <c r="AN24" s="377">
        <v>0</v>
      </c>
      <c r="AO24" s="378">
        <v>0</v>
      </c>
      <c r="AP24" s="866">
        <v>0</v>
      </c>
      <c r="AQ24" s="374">
        <v>0</v>
      </c>
      <c r="AR24" s="760">
        <v>0</v>
      </c>
      <c r="AS24" s="760">
        <v>0</v>
      </c>
      <c r="AT24" s="377">
        <v>4931.22</v>
      </c>
      <c r="AU24" s="378">
        <v>3785.6</v>
      </c>
      <c r="AV24" s="866">
        <v>-1145.6200000000003</v>
      </c>
      <c r="AW24" s="374">
        <v>-0.23231979104562367</v>
      </c>
      <c r="AX24" s="370">
        <v>1.1570868017600076E-2</v>
      </c>
      <c r="AY24" s="370">
        <v>8.9755937398173693E-3</v>
      </c>
      <c r="AZ24" s="377">
        <v>4187.26</v>
      </c>
      <c r="BA24" s="378">
        <v>5900.79</v>
      </c>
      <c r="BB24" s="866">
        <v>1713.5299999999997</v>
      </c>
      <c r="BC24" s="374">
        <v>0.40922464809923426</v>
      </c>
      <c r="BD24" s="370">
        <v>9.8252020423700605E-3</v>
      </c>
      <c r="BE24" s="371">
        <v>1.3990673548176492E-2</v>
      </c>
      <c r="BF24" s="378">
        <v>426175.46</v>
      </c>
      <c r="BG24" s="378">
        <v>421765.97</v>
      </c>
      <c r="BH24" s="866">
        <v>-4409.4900000000489</v>
      </c>
      <c r="BI24" s="370">
        <v>-1.0346653934508685E-2</v>
      </c>
      <c r="BJ24" s="377">
        <v>2377.2600000000002</v>
      </c>
      <c r="BK24" s="378">
        <v>1589.81</v>
      </c>
      <c r="BL24" s="866">
        <v>-787.45000000000027</v>
      </c>
      <c r="BM24" s="374">
        <v>-0.33124269116545946</v>
      </c>
      <c r="BN24" s="370">
        <v>9.4082151686662573E-3</v>
      </c>
      <c r="BO24" s="371">
        <v>6.4172594696264079E-3</v>
      </c>
      <c r="BP24" s="377">
        <v>0</v>
      </c>
      <c r="BQ24" s="378">
        <v>0</v>
      </c>
      <c r="BR24" s="866">
        <v>0</v>
      </c>
      <c r="BS24" s="374">
        <v>0</v>
      </c>
      <c r="BT24" s="370">
        <v>0</v>
      </c>
      <c r="BU24" s="370">
        <v>0</v>
      </c>
      <c r="BV24" s="377">
        <v>0</v>
      </c>
      <c r="BW24" s="378">
        <v>0</v>
      </c>
      <c r="BX24" s="866">
        <v>0</v>
      </c>
      <c r="BY24" s="374">
        <v>0</v>
      </c>
      <c r="BZ24" s="370">
        <v>0</v>
      </c>
      <c r="CA24" s="370">
        <v>0</v>
      </c>
      <c r="CB24" s="377">
        <v>27163.23</v>
      </c>
      <c r="CC24" s="378">
        <v>22234.080000000002</v>
      </c>
      <c r="CD24" s="866">
        <v>-4929.1499999999978</v>
      </c>
      <c r="CE24" s="374">
        <v>-0.18146406005471361</v>
      </c>
      <c r="CF24" s="370">
        <v>0.10750086760218501</v>
      </c>
      <c r="CG24" s="370">
        <v>8.9747743710525865E-2</v>
      </c>
      <c r="CH24" s="377">
        <v>26880.03</v>
      </c>
      <c r="CI24" s="378">
        <v>39088.660000000003</v>
      </c>
      <c r="CJ24" s="866">
        <v>12208.630000000005</v>
      </c>
      <c r="CK24" s="374">
        <v>0.45418959725863423</v>
      </c>
      <c r="CL24" s="370">
        <v>0.10638007873779226</v>
      </c>
      <c r="CM24" s="370">
        <v>0.15778116475554121</v>
      </c>
      <c r="CN24" s="377">
        <v>192994.5</v>
      </c>
      <c r="CO24" s="378">
        <v>181533.51</v>
      </c>
      <c r="CP24" s="866">
        <v>-11460.989999999991</v>
      </c>
      <c r="CQ24" s="374">
        <v>-5.9385060196015901E-2</v>
      </c>
      <c r="CR24" s="761">
        <v>0.76379267828052466</v>
      </c>
      <c r="CS24" s="371">
        <v>0.73275903164656164</v>
      </c>
      <c r="CT24" s="377">
        <v>2178.0100000000002</v>
      </c>
      <c r="CU24" s="378">
        <v>2223.0300000000002</v>
      </c>
      <c r="CV24" s="866">
        <v>45.019999999999982</v>
      </c>
      <c r="CW24" s="374">
        <v>2.0670244856543347E-2</v>
      </c>
      <c r="CX24" s="370">
        <v>8.6196657999153634E-3</v>
      </c>
      <c r="CY24" s="371">
        <v>8.9732485760962589E-3</v>
      </c>
      <c r="CZ24" s="377">
        <v>747.76</v>
      </c>
      <c r="DA24" s="378">
        <v>742.1</v>
      </c>
      <c r="DB24" s="866">
        <v>-5.6599999999999682</v>
      </c>
      <c r="DC24" s="374">
        <v>-7.5692735637102387E-3</v>
      </c>
      <c r="DD24" s="370">
        <v>2.959325851830208E-3</v>
      </c>
      <c r="DE24" s="371">
        <v>2.9954826378056228E-3</v>
      </c>
      <c r="DF24" s="377">
        <v>338.39</v>
      </c>
      <c r="DG24" s="378">
        <v>328.52</v>
      </c>
      <c r="DH24" s="866">
        <v>-9.8700000000000045</v>
      </c>
      <c r="DI24" s="374">
        <v>-2.9167528591270444E-2</v>
      </c>
      <c r="DJ24" s="370">
        <v>1.3392081349641919E-3</v>
      </c>
      <c r="DK24" s="370">
        <v>1.3260692038430174E-3</v>
      </c>
      <c r="DL24" s="377">
        <v>252679.17</v>
      </c>
      <c r="DM24" s="378">
        <v>247739.71</v>
      </c>
      <c r="DN24" s="866">
        <v>-4939.460000000021</v>
      </c>
      <c r="DO24" s="371">
        <v>-1.9548346624694155E-2</v>
      </c>
      <c r="DP24" s="377">
        <v>4555.1000000000004</v>
      </c>
      <c r="DQ24" s="378">
        <v>4555.1000000000004</v>
      </c>
      <c r="DR24" s="866">
        <v>0</v>
      </c>
      <c r="DS24" s="374">
        <v>0</v>
      </c>
      <c r="DT24" s="370">
        <v>2.6254740086949412E-2</v>
      </c>
      <c r="DU24" s="371">
        <v>2.6174785345613932E-2</v>
      </c>
      <c r="DV24" s="378">
        <v>137282.98000000001</v>
      </c>
      <c r="DW24" s="378">
        <v>137283.01</v>
      </c>
      <c r="DX24" s="866">
        <v>2.9999999998835847E-2</v>
      </c>
      <c r="DY24" s="374">
        <v>2.1852672486302267E-7</v>
      </c>
      <c r="DZ24" s="370">
        <v>0.79127328889856952</v>
      </c>
      <c r="EA24" s="371">
        <v>0.78886376113581935</v>
      </c>
      <c r="EB24" s="370">
        <v>0</v>
      </c>
      <c r="EC24" s="370">
        <v>0</v>
      </c>
      <c r="ED24" s="866">
        <v>0</v>
      </c>
      <c r="EE24" s="374">
        <v>0</v>
      </c>
      <c r="EF24" s="370">
        <v>0</v>
      </c>
      <c r="EG24" s="370">
        <v>0</v>
      </c>
      <c r="EH24" s="377">
        <v>0</v>
      </c>
      <c r="EI24" s="378">
        <v>0</v>
      </c>
      <c r="EJ24" s="866">
        <v>0</v>
      </c>
      <c r="EK24" s="374">
        <v>0</v>
      </c>
      <c r="EL24" s="370">
        <v>0</v>
      </c>
      <c r="EM24" s="371">
        <v>0</v>
      </c>
      <c r="EN24" s="378">
        <v>12259.62</v>
      </c>
      <c r="EO24" s="378">
        <v>11033.79</v>
      </c>
      <c r="EP24" s="866">
        <v>-1225.83</v>
      </c>
      <c r="EQ24" s="374">
        <v>-9.9989232945229933E-2</v>
      </c>
      <c r="ER24" s="370">
        <v>7.06621449945702E-2</v>
      </c>
      <c r="ES24" s="371">
        <v>6.3403017452653407E-2</v>
      </c>
      <c r="ET24" s="377">
        <v>18068.740000000002</v>
      </c>
      <c r="EU24" s="378">
        <v>18159.53</v>
      </c>
      <c r="EV24" s="866">
        <v>90.789999999997235</v>
      </c>
      <c r="EW24" s="374">
        <v>5.0247001174402433E-3</v>
      </c>
      <c r="EX24" s="370">
        <v>0.10414482061835444</v>
      </c>
      <c r="EY24" s="371">
        <v>0.10434936658410057</v>
      </c>
      <c r="EZ24" s="377">
        <v>1329.85</v>
      </c>
      <c r="FA24" s="378">
        <v>2994.83</v>
      </c>
      <c r="FB24" s="866">
        <v>1664.98</v>
      </c>
      <c r="FC24" s="374">
        <v>1.2520058653231569</v>
      </c>
      <c r="FD24" s="370">
        <v>7.6650054015564243E-3</v>
      </c>
      <c r="FE24" s="371">
        <v>1.7209069481812687E-2</v>
      </c>
      <c r="FF24" s="377">
        <v>0</v>
      </c>
      <c r="FG24" s="378">
        <v>0</v>
      </c>
      <c r="FH24" s="866">
        <v>0</v>
      </c>
      <c r="FI24" s="374">
        <v>0</v>
      </c>
      <c r="FJ24" s="370">
        <v>0</v>
      </c>
      <c r="FK24" s="371">
        <v>0</v>
      </c>
      <c r="FL24" s="377">
        <v>0</v>
      </c>
      <c r="FM24" s="378">
        <v>0</v>
      </c>
      <c r="FN24" s="866">
        <v>0</v>
      </c>
      <c r="FO24" s="374">
        <v>0</v>
      </c>
      <c r="FP24" s="370">
        <v>0</v>
      </c>
      <c r="FQ24" s="371">
        <v>0</v>
      </c>
      <c r="FR24" s="377">
        <v>19398.59</v>
      </c>
      <c r="FS24" s="378">
        <v>21154.36</v>
      </c>
      <c r="FT24" s="866">
        <v>1755.7700000000004</v>
      </c>
      <c r="FU24" s="374">
        <v>9.0510186565106038E-2</v>
      </c>
      <c r="FV24" s="370">
        <v>0.11180982601991085</v>
      </c>
      <c r="FW24" s="371">
        <v>0.12155843606591327</v>
      </c>
      <c r="FX24" s="378">
        <v>0</v>
      </c>
      <c r="FY24" s="378">
        <v>0</v>
      </c>
      <c r="FZ24" s="866">
        <v>0</v>
      </c>
      <c r="GA24" s="370">
        <v>0</v>
      </c>
      <c r="GB24" s="761">
        <v>0</v>
      </c>
      <c r="GC24" s="371">
        <v>0</v>
      </c>
      <c r="GD24" s="378">
        <v>0</v>
      </c>
      <c r="GE24" s="378">
        <v>0</v>
      </c>
      <c r="GF24" s="866">
        <v>0</v>
      </c>
      <c r="GG24" s="370">
        <v>0</v>
      </c>
      <c r="GH24" s="761">
        <v>0</v>
      </c>
      <c r="GI24" s="371">
        <v>0</v>
      </c>
      <c r="GJ24" s="377">
        <v>173496.29</v>
      </c>
      <c r="GK24" s="378">
        <v>174026.26</v>
      </c>
      <c r="GL24" s="866">
        <v>529.97000000000116</v>
      </c>
      <c r="GM24" s="371">
        <v>3.0546474509627907E-3</v>
      </c>
      <c r="GO24" s="786">
        <f t="shared" si="0"/>
        <v>0</v>
      </c>
      <c r="GP24" s="786">
        <f t="shared" si="1"/>
        <v>0</v>
      </c>
    </row>
    <row r="25" spans="1:198" s="709" customFormat="1" ht="17.25" customHeight="1">
      <c r="A25" s="708" t="s">
        <v>512</v>
      </c>
      <c r="B25" s="377">
        <v>2814.48</v>
      </c>
      <c r="C25" s="378">
        <v>18201.46</v>
      </c>
      <c r="D25" s="866">
        <v>15386.98</v>
      </c>
      <c r="E25" s="374">
        <v>5.4670773997328102</v>
      </c>
      <c r="F25" s="370">
        <v>8.6518382112894428E-3</v>
      </c>
      <c r="G25" s="370">
        <v>4.7875013102103292E-2</v>
      </c>
      <c r="H25" s="377">
        <v>0</v>
      </c>
      <c r="I25" s="378">
        <v>0</v>
      </c>
      <c r="J25" s="866">
        <v>0</v>
      </c>
      <c r="K25" s="374">
        <v>0</v>
      </c>
      <c r="L25" s="760">
        <v>0</v>
      </c>
      <c r="M25" s="760">
        <v>0</v>
      </c>
      <c r="N25" s="377">
        <v>108021.95</v>
      </c>
      <c r="O25" s="378">
        <v>138328.43</v>
      </c>
      <c r="P25" s="866">
        <v>30306.479999999996</v>
      </c>
      <c r="Q25" s="374">
        <v>0.28055853463115593</v>
      </c>
      <c r="R25" s="761">
        <v>0.3320643368110619</v>
      </c>
      <c r="S25" s="374">
        <v>0.36384308723824232</v>
      </c>
      <c r="T25" s="370">
        <v>0.64763372147888043</v>
      </c>
      <c r="U25" s="371">
        <v>0.85165307103130727</v>
      </c>
      <c r="V25" s="377">
        <v>267.35000000000002</v>
      </c>
      <c r="W25" s="378">
        <v>264.19</v>
      </c>
      <c r="X25" s="866">
        <v>-3.160000000000025</v>
      </c>
      <c r="Y25" s="374">
        <v>-1.1819711988030763E-2</v>
      </c>
      <c r="Z25" s="370">
        <v>8.2184593452013606E-4</v>
      </c>
      <c r="AA25" s="370">
        <v>6.9489478928858831E-4</v>
      </c>
      <c r="AB25" s="377">
        <v>170715.19</v>
      </c>
      <c r="AC25" s="378">
        <v>182591.14</v>
      </c>
      <c r="AD25" s="866">
        <v>11875.950000000012</v>
      </c>
      <c r="AE25" s="374">
        <v>6.9565865814284075E-2</v>
      </c>
      <c r="AF25" s="370">
        <v>0.52478617865095412</v>
      </c>
      <c r="AG25" s="370">
        <v>0.48026659508786534</v>
      </c>
      <c r="AH25" s="377">
        <v>12953.36</v>
      </c>
      <c r="AI25" s="378">
        <v>19676.07</v>
      </c>
      <c r="AJ25" s="866">
        <v>6722.7099999999991</v>
      </c>
      <c r="AK25" s="374">
        <v>0.5189935275480646</v>
      </c>
      <c r="AL25" s="370">
        <v>3.9819211723866647E-2</v>
      </c>
      <c r="AM25" s="370">
        <v>5.1753656522493335E-2</v>
      </c>
      <c r="AN25" s="377">
        <v>0</v>
      </c>
      <c r="AO25" s="378">
        <v>0</v>
      </c>
      <c r="AP25" s="866">
        <v>0</v>
      </c>
      <c r="AQ25" s="374">
        <v>0</v>
      </c>
      <c r="AR25" s="760">
        <v>0</v>
      </c>
      <c r="AS25" s="760">
        <v>0</v>
      </c>
      <c r="AT25" s="377">
        <v>7997.18</v>
      </c>
      <c r="AU25" s="378">
        <v>7731.13</v>
      </c>
      <c r="AV25" s="866">
        <v>-266.05000000000018</v>
      </c>
      <c r="AW25" s="374">
        <v>-3.3267976961879081E-2</v>
      </c>
      <c r="AX25" s="370">
        <v>2.4583691305875226E-2</v>
      </c>
      <c r="AY25" s="370">
        <v>2.0335069277083478E-2</v>
      </c>
      <c r="AZ25" s="377">
        <v>22534.76</v>
      </c>
      <c r="BA25" s="378">
        <v>13394.63</v>
      </c>
      <c r="BB25" s="866">
        <v>-9140.1299999999992</v>
      </c>
      <c r="BC25" s="374">
        <v>-0.40560139091785313</v>
      </c>
      <c r="BD25" s="370">
        <v>6.9272866621982343E-2</v>
      </c>
      <c r="BE25" s="371">
        <v>3.5231683982923666E-2</v>
      </c>
      <c r="BF25" s="378">
        <v>325304.28000000003</v>
      </c>
      <c r="BG25" s="378">
        <v>380187.05</v>
      </c>
      <c r="BH25" s="866">
        <v>54882.76999999996</v>
      </c>
      <c r="BI25" s="370">
        <v>0.16871210547859977</v>
      </c>
      <c r="BJ25" s="377">
        <v>450.87</v>
      </c>
      <c r="BK25" s="378">
        <v>184.92</v>
      </c>
      <c r="BL25" s="866">
        <v>-265.95000000000005</v>
      </c>
      <c r="BM25" s="374">
        <v>-0.5898596047641228</v>
      </c>
      <c r="BN25" s="370">
        <v>1.6158057171289598E-3</v>
      </c>
      <c r="BO25" s="371">
        <v>5.5922718504595298E-4</v>
      </c>
      <c r="BP25" s="377">
        <v>0</v>
      </c>
      <c r="BQ25" s="378">
        <v>0</v>
      </c>
      <c r="BR25" s="866">
        <v>0</v>
      </c>
      <c r="BS25" s="374">
        <v>0</v>
      </c>
      <c r="BT25" s="370">
        <v>0</v>
      </c>
      <c r="BU25" s="370">
        <v>0</v>
      </c>
      <c r="BV25" s="377">
        <v>3855.82</v>
      </c>
      <c r="BW25" s="378">
        <v>7204.93</v>
      </c>
      <c r="BX25" s="866">
        <v>3349.11</v>
      </c>
      <c r="BY25" s="374">
        <v>0.86858567049291724</v>
      </c>
      <c r="BZ25" s="370">
        <v>1.3818297957770944E-2</v>
      </c>
      <c r="CA25" s="370">
        <v>2.1788842322913358E-2</v>
      </c>
      <c r="CB25" s="377">
        <v>50407.37</v>
      </c>
      <c r="CC25" s="378">
        <v>73121.289999999994</v>
      </c>
      <c r="CD25" s="866">
        <v>22713.919999999991</v>
      </c>
      <c r="CE25" s="374">
        <v>0.45060712352181814</v>
      </c>
      <c r="CF25" s="370">
        <v>0.18064745188509951</v>
      </c>
      <c r="CG25" s="370">
        <v>0.22113028971246371</v>
      </c>
      <c r="CH25" s="377">
        <v>14740.18</v>
      </c>
      <c r="CI25" s="378">
        <v>29778.76</v>
      </c>
      <c r="CJ25" s="866">
        <v>15038.579999999998</v>
      </c>
      <c r="CK25" s="374">
        <v>1.0202439861657047</v>
      </c>
      <c r="CL25" s="370">
        <v>5.2825131668795773E-2</v>
      </c>
      <c r="CM25" s="370">
        <v>9.0055657197485525E-2</v>
      </c>
      <c r="CN25" s="377">
        <v>166794.82</v>
      </c>
      <c r="CO25" s="378">
        <v>162423.45000000001</v>
      </c>
      <c r="CP25" s="866">
        <v>-4371.3699999999953</v>
      </c>
      <c r="CQ25" s="374">
        <v>-2.6208068092282454E-2</v>
      </c>
      <c r="CR25" s="761">
        <v>0.59775106736641548</v>
      </c>
      <c r="CS25" s="371">
        <v>0.49119407705468365</v>
      </c>
      <c r="CT25" s="377">
        <v>1045.9100000000001</v>
      </c>
      <c r="CU25" s="378">
        <v>1111.28</v>
      </c>
      <c r="CV25" s="866">
        <v>65.369999999999891</v>
      </c>
      <c r="CW25" s="374">
        <v>6.250059756575603E-2</v>
      </c>
      <c r="CX25" s="370">
        <v>3.7482807851539255E-3</v>
      </c>
      <c r="CY25" s="371">
        <v>3.3606856272867542E-3</v>
      </c>
      <c r="CZ25" s="377">
        <v>16775.490000000002</v>
      </c>
      <c r="DA25" s="378">
        <v>14718.71</v>
      </c>
      <c r="DB25" s="866">
        <v>-2056.7800000000025</v>
      </c>
      <c r="DC25" s="374">
        <v>-0.12260625472042858</v>
      </c>
      <c r="DD25" s="370">
        <v>6.0119175482156041E-2</v>
      </c>
      <c r="DE25" s="371">
        <v>4.4511695656541846E-2</v>
      </c>
      <c r="DF25" s="377">
        <v>24966.81</v>
      </c>
      <c r="DG25" s="378">
        <v>42127.29</v>
      </c>
      <c r="DH25" s="866">
        <v>17160.48</v>
      </c>
      <c r="DI25" s="374">
        <v>0.6873317015670003</v>
      </c>
      <c r="DJ25" s="370">
        <v>8.947482497498721E-2</v>
      </c>
      <c r="DK25" s="370">
        <v>0.12739955548515317</v>
      </c>
      <c r="DL25" s="377">
        <v>279037.26</v>
      </c>
      <c r="DM25" s="378">
        <v>330670.62</v>
      </c>
      <c r="DN25" s="866">
        <v>51633.359999999986</v>
      </c>
      <c r="DO25" s="371">
        <v>0.18504109451189416</v>
      </c>
      <c r="DP25" s="377">
        <v>61671.22</v>
      </c>
      <c r="DQ25" s="378">
        <v>69671.22</v>
      </c>
      <c r="DR25" s="866">
        <v>8000</v>
      </c>
      <c r="DS25" s="374">
        <v>0.12972015147422086</v>
      </c>
      <c r="DT25" s="370">
        <v>1.3329412613995888</v>
      </c>
      <c r="DU25" s="371">
        <v>1.4070326570458851</v>
      </c>
      <c r="DV25" s="378">
        <v>593.44000000000005</v>
      </c>
      <c r="DW25" s="378">
        <v>593.44000000000005</v>
      </c>
      <c r="DX25" s="866">
        <v>0</v>
      </c>
      <c r="DY25" s="374">
        <v>0</v>
      </c>
      <c r="DZ25" s="370">
        <v>1.2826415014409835E-2</v>
      </c>
      <c r="EA25" s="371">
        <v>1.1984711334139263E-2</v>
      </c>
      <c r="EB25" s="370">
        <v>0</v>
      </c>
      <c r="EC25" s="370">
        <v>0</v>
      </c>
      <c r="ED25" s="866">
        <v>0</v>
      </c>
      <c r="EE25" s="374">
        <v>0</v>
      </c>
      <c r="EF25" s="370">
        <v>0</v>
      </c>
      <c r="EG25" s="370">
        <v>0</v>
      </c>
      <c r="EH25" s="377">
        <v>0</v>
      </c>
      <c r="EI25" s="378">
        <v>0</v>
      </c>
      <c r="EJ25" s="866">
        <v>0</v>
      </c>
      <c r="EK25" s="374">
        <v>0</v>
      </c>
      <c r="EL25" s="370">
        <v>0</v>
      </c>
      <c r="EM25" s="371">
        <v>0</v>
      </c>
      <c r="EN25" s="378">
        <v>991.26</v>
      </c>
      <c r="EO25" s="378">
        <v>991.26</v>
      </c>
      <c r="EP25" s="866">
        <v>0</v>
      </c>
      <c r="EQ25" s="374">
        <v>0</v>
      </c>
      <c r="ER25" s="370">
        <v>2.1424764335373232E-2</v>
      </c>
      <c r="ES25" s="371">
        <v>2.0018813961106236E-2</v>
      </c>
      <c r="ET25" s="377">
        <v>-19818.89</v>
      </c>
      <c r="EU25" s="378">
        <v>-17010.490000000002</v>
      </c>
      <c r="EV25" s="866">
        <v>2808.3999999999978</v>
      </c>
      <c r="EW25" s="374">
        <v>0.14170319326662584</v>
      </c>
      <c r="EX25" s="370">
        <v>-0.4283589044636979</v>
      </c>
      <c r="EY25" s="371">
        <v>-0.34353230706097093</v>
      </c>
      <c r="EZ25" s="377">
        <v>3840.8</v>
      </c>
      <c r="FA25" s="378">
        <v>-3718.2</v>
      </c>
      <c r="FB25" s="866">
        <v>-7559</v>
      </c>
      <c r="FC25" s="374">
        <v>-1.9680795667569255</v>
      </c>
      <c r="FD25" s="370">
        <v>8.3013775255030481E-2</v>
      </c>
      <c r="FE25" s="371">
        <v>-7.5090242792188927E-2</v>
      </c>
      <c r="FF25" s="377">
        <v>0</v>
      </c>
      <c r="FG25" s="378">
        <v>0</v>
      </c>
      <c r="FH25" s="866">
        <v>0</v>
      </c>
      <c r="FI25" s="374">
        <v>0</v>
      </c>
      <c r="FJ25" s="370">
        <v>0</v>
      </c>
      <c r="FK25" s="371">
        <v>0</v>
      </c>
      <c r="FL25" s="377">
        <v>-1010.81</v>
      </c>
      <c r="FM25" s="378">
        <v>-1010.81</v>
      </c>
      <c r="FN25" s="866">
        <v>0</v>
      </c>
      <c r="FO25" s="374">
        <v>0</v>
      </c>
      <c r="FP25" s="370">
        <v>-2.1847311540704371E-2</v>
      </c>
      <c r="FQ25" s="371">
        <v>-2.0413632487970658E-2</v>
      </c>
      <c r="FR25" s="377">
        <v>-16988.900000000001</v>
      </c>
      <c r="FS25" s="378">
        <v>-21739.5</v>
      </c>
      <c r="FT25" s="866">
        <v>-4750.5999999999985</v>
      </c>
      <c r="FU25" s="374">
        <v>-0.27962964052999301</v>
      </c>
      <c r="FV25" s="370">
        <v>-0.36719244074937185</v>
      </c>
      <c r="FW25" s="371">
        <v>-0.43903618234113051</v>
      </c>
      <c r="FX25" s="378">
        <v>0</v>
      </c>
      <c r="FY25" s="378">
        <v>0</v>
      </c>
      <c r="FZ25" s="866">
        <v>0</v>
      </c>
      <c r="GA25" s="370">
        <v>0</v>
      </c>
      <c r="GB25" s="761">
        <v>0</v>
      </c>
      <c r="GC25" s="371">
        <v>0</v>
      </c>
      <c r="GD25" s="378">
        <v>0</v>
      </c>
      <c r="GE25" s="378">
        <v>0</v>
      </c>
      <c r="GF25" s="866">
        <v>0</v>
      </c>
      <c r="GG25" s="370">
        <v>0</v>
      </c>
      <c r="GH25" s="761">
        <v>0</v>
      </c>
      <c r="GI25" s="371">
        <v>0</v>
      </c>
      <c r="GJ25" s="377">
        <v>46267.02</v>
      </c>
      <c r="GK25" s="378">
        <v>49516.42</v>
      </c>
      <c r="GL25" s="866">
        <v>3249.4000000000015</v>
      </c>
      <c r="GM25" s="371">
        <v>7.0231452122916094E-2</v>
      </c>
      <c r="GO25" s="786">
        <f t="shared" si="0"/>
        <v>0</v>
      </c>
      <c r="GP25" s="786">
        <f t="shared" si="1"/>
        <v>9.9999999947613105E-3</v>
      </c>
    </row>
    <row r="26" spans="1:198" s="709" customFormat="1" ht="17.25" customHeight="1">
      <c r="A26" s="708" t="s">
        <v>510</v>
      </c>
      <c r="B26" s="377">
        <v>4810.6499999999996</v>
      </c>
      <c r="C26" s="378">
        <v>2238.5300000000002</v>
      </c>
      <c r="D26" s="866">
        <v>-2572.1199999999994</v>
      </c>
      <c r="E26" s="374">
        <v>-0.53467202976728712</v>
      </c>
      <c r="F26" s="370">
        <v>2.6110396775557453E-2</v>
      </c>
      <c r="G26" s="370">
        <v>1.065878554039533E-2</v>
      </c>
      <c r="H26" s="377">
        <v>595.66999999999996</v>
      </c>
      <c r="I26" s="378">
        <v>1083.5</v>
      </c>
      <c r="J26" s="866">
        <v>487.83000000000004</v>
      </c>
      <c r="K26" s="374">
        <v>0.81896016250608572</v>
      </c>
      <c r="L26" s="760">
        <v>3.2330724636579896E-3</v>
      </c>
      <c r="M26" s="760">
        <v>5.1590973241450143E-3</v>
      </c>
      <c r="N26" s="377">
        <v>124280.77</v>
      </c>
      <c r="O26" s="378">
        <v>141167.29</v>
      </c>
      <c r="P26" s="866">
        <v>16886.520000000004</v>
      </c>
      <c r="Q26" s="374">
        <v>0.13587395700879551</v>
      </c>
      <c r="R26" s="761">
        <v>0.67454922230297321</v>
      </c>
      <c r="S26" s="374">
        <v>0.67216962445390238</v>
      </c>
      <c r="T26" s="370">
        <v>1.0950814336208361</v>
      </c>
      <c r="U26" s="371">
        <v>1.087719140086691</v>
      </c>
      <c r="V26" s="377">
        <v>554.1</v>
      </c>
      <c r="W26" s="378">
        <v>526.19000000000005</v>
      </c>
      <c r="X26" s="866">
        <v>-27.909999999999968</v>
      </c>
      <c r="Y26" s="374">
        <v>-5.036996931961734E-2</v>
      </c>
      <c r="Z26" s="370">
        <v>3.007446156618417E-3</v>
      </c>
      <c r="AA26" s="370">
        <v>2.5054595486773096E-3</v>
      </c>
      <c r="AB26" s="377">
        <v>34948.86</v>
      </c>
      <c r="AC26" s="378">
        <v>43455.29</v>
      </c>
      <c r="AD26" s="866">
        <v>8506.43</v>
      </c>
      <c r="AE26" s="374">
        <v>0.2433964941917991</v>
      </c>
      <c r="AF26" s="370">
        <v>0.18968925227430991</v>
      </c>
      <c r="AG26" s="370">
        <v>0.20691284758555201</v>
      </c>
      <c r="AH26" s="377">
        <v>2373.04</v>
      </c>
      <c r="AI26" s="378">
        <v>2630.08</v>
      </c>
      <c r="AJ26" s="866">
        <v>257.03999999999996</v>
      </c>
      <c r="AK26" s="374">
        <v>0.10831675825101977</v>
      </c>
      <c r="AL26" s="370">
        <v>1.287996756452223E-2</v>
      </c>
      <c r="AM26" s="370">
        <v>1.2523155228691572E-2</v>
      </c>
      <c r="AN26" s="377">
        <v>0</v>
      </c>
      <c r="AO26" s="378">
        <v>0</v>
      </c>
      <c r="AP26" s="866">
        <v>0</v>
      </c>
      <c r="AQ26" s="374">
        <v>0</v>
      </c>
      <c r="AR26" s="760">
        <v>0</v>
      </c>
      <c r="AS26" s="760">
        <v>0</v>
      </c>
      <c r="AT26" s="377">
        <v>5005.37</v>
      </c>
      <c r="AU26" s="378">
        <v>4737.76</v>
      </c>
      <c r="AV26" s="866">
        <v>-267.60999999999967</v>
      </c>
      <c r="AW26" s="374">
        <v>-5.3464579042108711E-2</v>
      </c>
      <c r="AX26" s="370">
        <v>2.7167263614786365E-2</v>
      </c>
      <c r="AY26" s="370">
        <v>2.2558897035940269E-2</v>
      </c>
      <c r="AZ26" s="377">
        <v>11674.24</v>
      </c>
      <c r="BA26" s="378">
        <v>14178.7</v>
      </c>
      <c r="BB26" s="866">
        <v>2504.4600000000009</v>
      </c>
      <c r="BC26" s="374">
        <v>0.21452874020064697</v>
      </c>
      <c r="BD26" s="370">
        <v>6.3363378847574411E-2</v>
      </c>
      <c r="BE26" s="371">
        <v>6.7512038052473383E-2</v>
      </c>
      <c r="BF26" s="378">
        <v>184242.7</v>
      </c>
      <c r="BG26" s="378">
        <v>210017.36</v>
      </c>
      <c r="BH26" s="866">
        <v>25774.659999999974</v>
      </c>
      <c r="BI26" s="370">
        <v>0.13989514917008908</v>
      </c>
      <c r="BJ26" s="377">
        <v>286.63</v>
      </c>
      <c r="BK26" s="378">
        <v>67.13</v>
      </c>
      <c r="BL26" s="866">
        <v>-219.5</v>
      </c>
      <c r="BM26" s="374">
        <v>-0.76579562502180509</v>
      </c>
      <c r="BN26" s="370">
        <v>2.1035139022505612E-3</v>
      </c>
      <c r="BO26" s="371">
        <v>4.2376684982972944E-4</v>
      </c>
      <c r="BP26" s="377">
        <v>0</v>
      </c>
      <c r="BQ26" s="378">
        <v>0</v>
      </c>
      <c r="BR26" s="866">
        <v>0</v>
      </c>
      <c r="BS26" s="374">
        <v>0</v>
      </c>
      <c r="BT26" s="370">
        <v>0</v>
      </c>
      <c r="BU26" s="370">
        <v>0</v>
      </c>
      <c r="BV26" s="377">
        <v>0</v>
      </c>
      <c r="BW26" s="378">
        <v>0</v>
      </c>
      <c r="BX26" s="866">
        <v>0</v>
      </c>
      <c r="BY26" s="374">
        <v>0</v>
      </c>
      <c r="BZ26" s="370">
        <v>0</v>
      </c>
      <c r="CA26" s="370">
        <v>0</v>
      </c>
      <c r="CB26" s="377">
        <v>3583.44</v>
      </c>
      <c r="CC26" s="378">
        <v>10249.23</v>
      </c>
      <c r="CD26" s="866">
        <v>6665.7899999999991</v>
      </c>
      <c r="CE26" s="374">
        <v>1.8601650927600293</v>
      </c>
      <c r="CF26" s="370">
        <v>2.6298070187631268E-2</v>
      </c>
      <c r="CG26" s="370">
        <v>6.4699596458816594E-2</v>
      </c>
      <c r="CH26" s="377">
        <v>14272.91</v>
      </c>
      <c r="CI26" s="378">
        <v>9009.67</v>
      </c>
      <c r="CJ26" s="866">
        <v>-5263.24</v>
      </c>
      <c r="CK26" s="374">
        <v>-0.36875731718339144</v>
      </c>
      <c r="CL26" s="370">
        <v>0.1047457161168442</v>
      </c>
      <c r="CM26" s="370">
        <v>5.687471285424428E-2</v>
      </c>
      <c r="CN26" s="377">
        <v>113489.98</v>
      </c>
      <c r="CO26" s="378">
        <v>129782.85</v>
      </c>
      <c r="CP26" s="866">
        <v>16292.87000000001</v>
      </c>
      <c r="CQ26" s="374">
        <v>0.14356218936684992</v>
      </c>
      <c r="CR26" s="761">
        <v>0.83287775423416288</v>
      </c>
      <c r="CS26" s="371">
        <v>0.81927110839303308</v>
      </c>
      <c r="CT26" s="377">
        <v>651.70000000000005</v>
      </c>
      <c r="CU26" s="378">
        <v>703.22</v>
      </c>
      <c r="CV26" s="866">
        <v>51.519999999999982</v>
      </c>
      <c r="CW26" s="374">
        <v>7.9054779806659467E-2</v>
      </c>
      <c r="CX26" s="370">
        <v>4.7826815409995138E-3</v>
      </c>
      <c r="CY26" s="371">
        <v>4.4391676469128913E-3</v>
      </c>
      <c r="CZ26" s="377">
        <v>3886.35</v>
      </c>
      <c r="DA26" s="378">
        <v>8069.34</v>
      </c>
      <c r="DB26" s="866">
        <v>4182.99</v>
      </c>
      <c r="DC26" s="374">
        <v>1.0763286888725925</v>
      </c>
      <c r="DD26" s="370">
        <v>2.8521059393683382E-2</v>
      </c>
      <c r="DE26" s="371">
        <v>5.0938757515343797E-2</v>
      </c>
      <c r="DF26" s="377">
        <v>91.47</v>
      </c>
      <c r="DG26" s="378">
        <v>531.13</v>
      </c>
      <c r="DH26" s="866">
        <v>439.65999999999997</v>
      </c>
      <c r="DI26" s="374">
        <v>4.8066032578987645</v>
      </c>
      <c r="DJ26" s="370">
        <v>6.7127801220688273E-4</v>
      </c>
      <c r="DK26" s="370">
        <v>3.3528271555200986E-3</v>
      </c>
      <c r="DL26" s="377">
        <v>136262.47</v>
      </c>
      <c r="DM26" s="378">
        <v>158412.57999999999</v>
      </c>
      <c r="DN26" s="866">
        <v>22150.109999999986</v>
      </c>
      <c r="DO26" s="371">
        <v>0.16255473719212624</v>
      </c>
      <c r="DP26" s="377">
        <v>2200.4499999999998</v>
      </c>
      <c r="DQ26" s="378">
        <v>2200.4499999999998</v>
      </c>
      <c r="DR26" s="866">
        <v>0</v>
      </c>
      <c r="DS26" s="374">
        <v>0</v>
      </c>
      <c r="DT26" s="370">
        <v>4.5861607137274482E-2</v>
      </c>
      <c r="DU26" s="371">
        <v>4.2640429820648397E-2</v>
      </c>
      <c r="DV26" s="378">
        <v>22001.279999999999</v>
      </c>
      <c r="DW26" s="378">
        <v>22001.279999999999</v>
      </c>
      <c r="DX26" s="866">
        <v>0</v>
      </c>
      <c r="DY26" s="374">
        <v>0</v>
      </c>
      <c r="DZ26" s="370">
        <v>0.4585489603840916</v>
      </c>
      <c r="EA26" s="371">
        <v>0.42634190088592566</v>
      </c>
      <c r="EB26" s="370">
        <v>0</v>
      </c>
      <c r="EC26" s="370">
        <v>0</v>
      </c>
      <c r="ED26" s="866">
        <v>0</v>
      </c>
      <c r="EE26" s="374">
        <v>0</v>
      </c>
      <c r="EF26" s="370">
        <v>0</v>
      </c>
      <c r="EG26" s="370">
        <v>0</v>
      </c>
      <c r="EH26" s="377">
        <v>0</v>
      </c>
      <c r="EI26" s="378">
        <v>0</v>
      </c>
      <c r="EJ26" s="866">
        <v>0</v>
      </c>
      <c r="EK26" s="374">
        <v>0</v>
      </c>
      <c r="EL26" s="370">
        <v>0</v>
      </c>
      <c r="EM26" s="371">
        <v>0</v>
      </c>
      <c r="EN26" s="378">
        <v>15621.31</v>
      </c>
      <c r="EO26" s="378">
        <v>15621.31</v>
      </c>
      <c r="EP26" s="866">
        <v>0</v>
      </c>
      <c r="EQ26" s="374">
        <v>0</v>
      </c>
      <c r="ER26" s="370">
        <v>0.32557812365178818</v>
      </c>
      <c r="ES26" s="371">
        <v>0.30271052410261218</v>
      </c>
      <c r="ET26" s="377">
        <v>4227.07</v>
      </c>
      <c r="EU26" s="378">
        <v>8230.1200000000008</v>
      </c>
      <c r="EV26" s="866">
        <v>4003.0500000000011</v>
      </c>
      <c r="EW26" s="374">
        <v>0.94700347995183454</v>
      </c>
      <c r="EX26" s="370">
        <v>8.810026298337105E-2</v>
      </c>
      <c r="EY26" s="371">
        <v>0.15948367573701508</v>
      </c>
      <c r="EZ26" s="377">
        <v>4793.4799999999996</v>
      </c>
      <c r="FA26" s="378">
        <v>4414.99</v>
      </c>
      <c r="FB26" s="866">
        <v>-378.48999999999978</v>
      </c>
      <c r="FC26" s="374">
        <v>-7.8959336431986743E-2</v>
      </c>
      <c r="FD26" s="370">
        <v>9.9905335990539426E-2</v>
      </c>
      <c r="FE26" s="371">
        <v>8.5553896363863971E-2</v>
      </c>
      <c r="FF26" s="377">
        <v>0</v>
      </c>
      <c r="FG26" s="378">
        <v>0</v>
      </c>
      <c r="FH26" s="866">
        <v>0</v>
      </c>
      <c r="FI26" s="374">
        <v>0</v>
      </c>
      <c r="FJ26" s="370">
        <v>0</v>
      </c>
      <c r="FK26" s="371">
        <v>0</v>
      </c>
      <c r="FL26" s="377">
        <v>-863.36</v>
      </c>
      <c r="FM26" s="378">
        <v>-863.36</v>
      </c>
      <c r="FN26" s="866">
        <v>0</v>
      </c>
      <c r="FO26" s="374">
        <v>0</v>
      </c>
      <c r="FP26" s="370">
        <v>-1.7994081727845349E-2</v>
      </c>
      <c r="FQ26" s="371">
        <v>-1.6730233129566681E-2</v>
      </c>
      <c r="FR26" s="377">
        <v>8157.19</v>
      </c>
      <c r="FS26" s="378">
        <v>11781.74</v>
      </c>
      <c r="FT26" s="866">
        <v>3624.55</v>
      </c>
      <c r="FU26" s="374">
        <v>0.44433806249456004</v>
      </c>
      <c r="FV26" s="370">
        <v>0.17001151724606514</v>
      </c>
      <c r="FW26" s="371">
        <v>0.22830714519081372</v>
      </c>
      <c r="FX26" s="378">
        <v>0</v>
      </c>
      <c r="FY26" s="378">
        <v>0</v>
      </c>
      <c r="FZ26" s="866">
        <v>0</v>
      </c>
      <c r="GA26" s="370">
        <v>0</v>
      </c>
      <c r="GB26" s="761">
        <v>0</v>
      </c>
      <c r="GC26" s="371">
        <v>0</v>
      </c>
      <c r="GD26" s="378">
        <v>0</v>
      </c>
      <c r="GE26" s="378">
        <v>0</v>
      </c>
      <c r="GF26" s="866">
        <v>0</v>
      </c>
      <c r="GG26" s="370">
        <v>0</v>
      </c>
      <c r="GH26" s="761">
        <v>0</v>
      </c>
      <c r="GI26" s="371">
        <v>0</v>
      </c>
      <c r="GJ26" s="377">
        <v>47980.22</v>
      </c>
      <c r="GK26" s="378">
        <v>51604.78</v>
      </c>
      <c r="GL26" s="866">
        <v>3624.5599999999977</v>
      </c>
      <c r="GM26" s="371">
        <v>7.5542796594096434E-2</v>
      </c>
      <c r="GO26" s="786">
        <f t="shared" ref="GO26" si="2">+BF26-DL26-GJ26</f>
        <v>1.0000000009313226E-2</v>
      </c>
      <c r="GP26" s="786">
        <f t="shared" ref="GP26" si="3">+BG26-DM26-GK26</f>
        <v>0</v>
      </c>
    </row>
    <row r="27" spans="1:198" s="709" customFormat="1" ht="17.25" customHeight="1">
      <c r="A27" s="708" t="s">
        <v>504</v>
      </c>
      <c r="B27" s="377">
        <v>3289.24</v>
      </c>
      <c r="C27" s="378">
        <v>4237.93</v>
      </c>
      <c r="D27" s="866">
        <v>948.69000000000051</v>
      </c>
      <c r="E27" s="374">
        <v>0.28842224951660583</v>
      </c>
      <c r="F27" s="370">
        <v>2.6417285554919286E-2</v>
      </c>
      <c r="G27" s="370">
        <v>2.1669839559236979E-2</v>
      </c>
      <c r="H27" s="377">
        <v>0</v>
      </c>
      <c r="I27" s="378">
        <v>0</v>
      </c>
      <c r="J27" s="866">
        <v>0</v>
      </c>
      <c r="K27" s="374">
        <v>0</v>
      </c>
      <c r="L27" s="760">
        <v>0</v>
      </c>
      <c r="M27" s="760">
        <v>0</v>
      </c>
      <c r="N27" s="377">
        <v>30303.72</v>
      </c>
      <c r="O27" s="378">
        <v>42878.89</v>
      </c>
      <c r="P27" s="866">
        <v>12575.169999999998</v>
      </c>
      <c r="Q27" s="374">
        <v>0.4149711652562787</v>
      </c>
      <c r="R27" s="761">
        <v>0.24338206534528303</v>
      </c>
      <c r="S27" s="374">
        <v>0.21925295292233965</v>
      </c>
      <c r="T27" s="370">
        <v>0.36858790508676442</v>
      </c>
      <c r="U27" s="371">
        <v>0.32165163086399301</v>
      </c>
      <c r="V27" s="377">
        <v>260.19</v>
      </c>
      <c r="W27" s="378">
        <v>272.36</v>
      </c>
      <c r="X27" s="866">
        <v>12.170000000000016</v>
      </c>
      <c r="Y27" s="374">
        <v>4.6773511664552889E-2</v>
      </c>
      <c r="Z27" s="370">
        <v>2.0896965647184303E-3</v>
      </c>
      <c r="AA27" s="370">
        <v>1.3926604503504737E-3</v>
      </c>
      <c r="AB27" s="377">
        <v>79362.33</v>
      </c>
      <c r="AC27" s="378">
        <v>132291.96</v>
      </c>
      <c r="AD27" s="866">
        <v>52929.62999999999</v>
      </c>
      <c r="AE27" s="374">
        <v>0.66693644201222402</v>
      </c>
      <c r="AF27" s="370">
        <v>0.63739262988220313</v>
      </c>
      <c r="AG27" s="370">
        <v>0.67644948080241907</v>
      </c>
      <c r="AH27" s="377">
        <v>9344.9599999999991</v>
      </c>
      <c r="AI27" s="378">
        <v>7290.5</v>
      </c>
      <c r="AJ27" s="866">
        <v>-2054.4599999999991</v>
      </c>
      <c r="AK27" s="374">
        <v>-0.21984684792658282</v>
      </c>
      <c r="AL27" s="370">
        <v>7.5053348742961462E-2</v>
      </c>
      <c r="AM27" s="370">
        <v>3.7278568854751538E-2</v>
      </c>
      <c r="AN27" s="377">
        <v>0</v>
      </c>
      <c r="AO27" s="378">
        <v>0</v>
      </c>
      <c r="AP27" s="866">
        <v>0</v>
      </c>
      <c r="AQ27" s="374">
        <v>0</v>
      </c>
      <c r="AR27" s="760">
        <v>0</v>
      </c>
      <c r="AS27" s="760">
        <v>0</v>
      </c>
      <c r="AT27" s="377">
        <v>1384.54</v>
      </c>
      <c r="AU27" s="378">
        <v>756.12</v>
      </c>
      <c r="AV27" s="866">
        <v>-628.41999999999996</v>
      </c>
      <c r="AW27" s="374">
        <v>-0.45388360032935127</v>
      </c>
      <c r="AX27" s="370">
        <v>1.1119829669530941E-2</v>
      </c>
      <c r="AY27" s="370">
        <v>3.8662741214532245E-3</v>
      </c>
      <c r="AZ27" s="377">
        <v>565.91999999999996</v>
      </c>
      <c r="BA27" s="378">
        <v>7840.37</v>
      </c>
      <c r="BB27" s="866">
        <v>7274.45</v>
      </c>
      <c r="BC27" s="374">
        <v>12.854202007350862</v>
      </c>
      <c r="BD27" s="370">
        <v>4.5451442403837737E-3</v>
      </c>
      <c r="BE27" s="371">
        <v>4.0090223289449049E-2</v>
      </c>
      <c r="BF27" s="378">
        <v>124510.9</v>
      </c>
      <c r="BG27" s="378">
        <v>195568.13</v>
      </c>
      <c r="BH27" s="866">
        <v>71057.23000000001</v>
      </c>
      <c r="BI27" s="370">
        <v>0.57069083911529039</v>
      </c>
      <c r="BJ27" s="377">
        <v>0</v>
      </c>
      <c r="BK27" s="378">
        <v>0</v>
      </c>
      <c r="BL27" s="866">
        <v>0</v>
      </c>
      <c r="BM27" s="374">
        <v>0</v>
      </c>
      <c r="BN27" s="370">
        <v>0</v>
      </c>
      <c r="BO27" s="371">
        <v>0</v>
      </c>
      <c r="BP27" s="377">
        <v>0</v>
      </c>
      <c r="BQ27" s="378">
        <v>0</v>
      </c>
      <c r="BR27" s="866">
        <v>0</v>
      </c>
      <c r="BS27" s="374">
        <v>0</v>
      </c>
      <c r="BT27" s="370">
        <v>0</v>
      </c>
      <c r="BU27" s="370">
        <v>0</v>
      </c>
      <c r="BV27" s="377">
        <v>0</v>
      </c>
      <c r="BW27" s="378">
        <v>0</v>
      </c>
      <c r="BX27" s="866">
        <v>0</v>
      </c>
      <c r="BY27" s="374">
        <v>0</v>
      </c>
      <c r="BZ27" s="370">
        <v>0</v>
      </c>
      <c r="CA27" s="370">
        <v>0</v>
      </c>
      <c r="CB27" s="377">
        <v>13907.52</v>
      </c>
      <c r="CC27" s="378">
        <v>24800.33</v>
      </c>
      <c r="CD27" s="866">
        <v>10892.810000000001</v>
      </c>
      <c r="CE27" s="374">
        <v>0.78323166171970282</v>
      </c>
      <c r="CF27" s="370">
        <v>0.13759284350054685</v>
      </c>
      <c r="CG27" s="370">
        <v>0.14768838593987163</v>
      </c>
      <c r="CH27" s="377">
        <v>2455.69</v>
      </c>
      <c r="CI27" s="378">
        <v>5317.53</v>
      </c>
      <c r="CJ27" s="866">
        <v>2861.8399999999997</v>
      </c>
      <c r="CK27" s="374">
        <v>1.1653913971226009</v>
      </c>
      <c r="CL27" s="370">
        <v>2.4295156135375532E-2</v>
      </c>
      <c r="CM27" s="370">
        <v>3.1666410200462881E-2</v>
      </c>
      <c r="CN27" s="377">
        <v>82215.72</v>
      </c>
      <c r="CO27" s="378">
        <v>133308.48000000001</v>
      </c>
      <c r="CP27" s="866">
        <v>51092.760000000009</v>
      </c>
      <c r="CQ27" s="374">
        <v>0.62144757717867105</v>
      </c>
      <c r="CR27" s="761">
        <v>0.8133940986778937</v>
      </c>
      <c r="CS27" s="371">
        <v>0.79386501080016514</v>
      </c>
      <c r="CT27" s="377">
        <v>581.66999999999996</v>
      </c>
      <c r="CU27" s="378">
        <v>606.22</v>
      </c>
      <c r="CV27" s="866">
        <v>24.550000000000068</v>
      </c>
      <c r="CW27" s="374">
        <v>4.2206061856379165E-2</v>
      </c>
      <c r="CX27" s="370">
        <v>5.754701721008712E-3</v>
      </c>
      <c r="CY27" s="371">
        <v>3.6100992738592181E-3</v>
      </c>
      <c r="CZ27" s="377">
        <v>1916.75</v>
      </c>
      <c r="DA27" s="378">
        <v>3890.82</v>
      </c>
      <c r="DB27" s="866">
        <v>1974.0700000000002</v>
      </c>
      <c r="DC27" s="374">
        <v>1.0299047867484024</v>
      </c>
      <c r="DD27" s="370">
        <v>1.8963199965175183E-2</v>
      </c>
      <c r="DE27" s="371">
        <v>2.3170212887593487E-2</v>
      </c>
      <c r="DF27" s="377">
        <v>0</v>
      </c>
      <c r="DG27" s="378">
        <v>0</v>
      </c>
      <c r="DH27" s="866">
        <v>0</v>
      </c>
      <c r="DI27" s="374">
        <v>0</v>
      </c>
      <c r="DJ27" s="370">
        <v>0</v>
      </c>
      <c r="DK27" s="370">
        <v>0</v>
      </c>
      <c r="DL27" s="377">
        <v>101077.35</v>
      </c>
      <c r="DM27" s="378">
        <v>167923.36</v>
      </c>
      <c r="DN27" s="866">
        <v>66846.00999999998</v>
      </c>
      <c r="DO27" s="371">
        <v>0.66133520516713162</v>
      </c>
      <c r="DP27" s="377">
        <v>23866</v>
      </c>
      <c r="DQ27" s="378">
        <v>24158.400000000001</v>
      </c>
      <c r="DR27" s="866">
        <v>292.40000000000146</v>
      </c>
      <c r="DS27" s="374">
        <v>1.2251738875387642E-2</v>
      </c>
      <c r="DT27" s="370">
        <v>1.0184543101664068</v>
      </c>
      <c r="DU27" s="371">
        <v>0.87388713087037118</v>
      </c>
      <c r="DV27" s="378">
        <v>0</v>
      </c>
      <c r="DW27" s="378">
        <v>22.78</v>
      </c>
      <c r="DX27" s="866">
        <v>22.78</v>
      </c>
      <c r="DY27" s="374" t="s">
        <v>489</v>
      </c>
      <c r="DZ27" s="370">
        <v>0</v>
      </c>
      <c r="EA27" s="371">
        <v>8.2402596369076828E-4</v>
      </c>
      <c r="EB27" s="370">
        <v>0</v>
      </c>
      <c r="EC27" s="370">
        <v>0</v>
      </c>
      <c r="ED27" s="866">
        <v>0</v>
      </c>
      <c r="EE27" s="374">
        <v>0</v>
      </c>
      <c r="EF27" s="370">
        <v>0</v>
      </c>
      <c r="EG27" s="370">
        <v>0</v>
      </c>
      <c r="EH27" s="377">
        <v>0</v>
      </c>
      <c r="EI27" s="378">
        <v>0</v>
      </c>
      <c r="EJ27" s="866">
        <v>0</v>
      </c>
      <c r="EK27" s="374">
        <v>0</v>
      </c>
      <c r="EL27" s="370">
        <v>0</v>
      </c>
      <c r="EM27" s="371">
        <v>0</v>
      </c>
      <c r="EN27" s="378">
        <v>31941</v>
      </c>
      <c r="EO27" s="378">
        <v>34572.6</v>
      </c>
      <c r="EP27" s="866">
        <v>2631.5999999999985</v>
      </c>
      <c r="EQ27" s="374">
        <v>8.2389405466328502E-2</v>
      </c>
      <c r="ER27" s="370">
        <v>1.3630457186384479</v>
      </c>
      <c r="ES27" s="371">
        <v>1.2506022841218372</v>
      </c>
      <c r="ET27" s="377">
        <v>-31350.38</v>
      </c>
      <c r="EU27" s="378">
        <v>-31145.4</v>
      </c>
      <c r="EV27" s="866">
        <v>204.97999999999956</v>
      </c>
      <c r="EW27" s="374">
        <v>6.5383577487736853E-3</v>
      </c>
      <c r="EX27" s="370">
        <v>-1.3378416842518526</v>
      </c>
      <c r="EY27" s="371">
        <v>-1.1266294227188083</v>
      </c>
      <c r="EZ27" s="377">
        <v>-1023.07</v>
      </c>
      <c r="FA27" s="378">
        <v>36.39</v>
      </c>
      <c r="FB27" s="866">
        <v>1059.46</v>
      </c>
      <c r="FC27" s="374">
        <v>1.035569413627611</v>
      </c>
      <c r="FD27" s="370">
        <v>-4.3658344553002E-2</v>
      </c>
      <c r="FE27" s="371">
        <v>1.3163434951144449E-3</v>
      </c>
      <c r="FF27" s="377">
        <v>0</v>
      </c>
      <c r="FG27" s="378">
        <v>0</v>
      </c>
      <c r="FH27" s="866">
        <v>0</v>
      </c>
      <c r="FI27" s="374">
        <v>0</v>
      </c>
      <c r="FJ27" s="370">
        <v>0</v>
      </c>
      <c r="FK27" s="371">
        <v>0</v>
      </c>
      <c r="FL27" s="377">
        <v>0</v>
      </c>
      <c r="FM27" s="378">
        <v>0</v>
      </c>
      <c r="FN27" s="866">
        <v>0</v>
      </c>
      <c r="FO27" s="374">
        <v>0</v>
      </c>
      <c r="FP27" s="370">
        <v>0</v>
      </c>
      <c r="FQ27" s="371">
        <v>0</v>
      </c>
      <c r="FR27" s="377">
        <v>-32373.45</v>
      </c>
      <c r="FS27" s="378">
        <v>-31109.01</v>
      </c>
      <c r="FT27" s="866">
        <v>1264.4400000000023</v>
      </c>
      <c r="FU27" s="374">
        <v>3.9057931731094529E-2</v>
      </c>
      <c r="FV27" s="370">
        <v>-1.3815000288048547</v>
      </c>
      <c r="FW27" s="371">
        <v>-1.1253130792236938</v>
      </c>
      <c r="FX27" s="378">
        <v>0</v>
      </c>
      <c r="FY27" s="378">
        <v>0</v>
      </c>
      <c r="FZ27" s="866">
        <v>0</v>
      </c>
      <c r="GA27" s="370">
        <v>0</v>
      </c>
      <c r="GB27" s="761">
        <v>0</v>
      </c>
      <c r="GC27" s="371">
        <v>0</v>
      </c>
      <c r="GD27" s="378">
        <v>0</v>
      </c>
      <c r="GE27" s="378">
        <v>0</v>
      </c>
      <c r="GF27" s="866">
        <v>0</v>
      </c>
      <c r="GG27" s="370">
        <v>0</v>
      </c>
      <c r="GH27" s="761">
        <v>0</v>
      </c>
      <c r="GI27" s="371">
        <v>0</v>
      </c>
      <c r="GJ27" s="377">
        <v>23433.55</v>
      </c>
      <c r="GK27" s="378">
        <v>27644.76</v>
      </c>
      <c r="GL27" s="866">
        <v>4211.2099999999991</v>
      </c>
      <c r="GM27" s="371">
        <v>0.17970858021938627</v>
      </c>
      <c r="GO27" s="786">
        <f t="shared" ref="GO27" si="4">+BF27-DL27-GJ27</f>
        <v>0</v>
      </c>
      <c r="GP27" s="786">
        <f t="shared" ref="GP27" si="5">+BG27-DM27-GK27</f>
        <v>1.0000000020227162E-2</v>
      </c>
    </row>
    <row r="28" spans="1:198" s="709" customFormat="1" ht="17.25" customHeight="1">
      <c r="A28" s="708" t="s">
        <v>508</v>
      </c>
      <c r="B28" s="377">
        <v>4965.6899999999996</v>
      </c>
      <c r="C28" s="378">
        <v>9879.01</v>
      </c>
      <c r="D28" s="866">
        <v>4913.3200000000006</v>
      </c>
      <c r="E28" s="374">
        <v>0.98945363081465032</v>
      </c>
      <c r="F28" s="370">
        <v>8.2424876803135982E-2</v>
      </c>
      <c r="G28" s="370">
        <v>6.9706194227692281E-2</v>
      </c>
      <c r="H28" s="377">
        <v>0</v>
      </c>
      <c r="I28" s="378">
        <v>0</v>
      </c>
      <c r="J28" s="866">
        <v>0</v>
      </c>
      <c r="K28" s="374">
        <v>0</v>
      </c>
      <c r="L28" s="760">
        <v>0</v>
      </c>
      <c r="M28" s="760">
        <v>0</v>
      </c>
      <c r="N28" s="377">
        <v>35424.080000000002</v>
      </c>
      <c r="O28" s="378">
        <v>57358.09</v>
      </c>
      <c r="P28" s="866">
        <v>21934.009999999995</v>
      </c>
      <c r="Q28" s="374">
        <v>0.61918361747150508</v>
      </c>
      <c r="R28" s="761">
        <v>0.58799994157195346</v>
      </c>
      <c r="S28" s="374">
        <v>0.40471810050495483</v>
      </c>
      <c r="T28" s="370">
        <v>1.6495927251187925</v>
      </c>
      <c r="U28" s="371">
        <v>0.81916524909893818</v>
      </c>
      <c r="V28" s="377">
        <v>0</v>
      </c>
      <c r="W28" s="378">
        <v>0</v>
      </c>
      <c r="X28" s="866">
        <v>0</v>
      </c>
      <c r="Y28" s="374">
        <v>0</v>
      </c>
      <c r="Z28" s="370">
        <v>0</v>
      </c>
      <c r="AA28" s="370">
        <v>0</v>
      </c>
      <c r="AB28" s="377">
        <v>8859.18</v>
      </c>
      <c r="AC28" s="378">
        <v>58432.06</v>
      </c>
      <c r="AD28" s="866">
        <v>49572.88</v>
      </c>
      <c r="AE28" s="374">
        <v>5.5956510647712312</v>
      </c>
      <c r="AF28" s="370">
        <v>0.14705243784384572</v>
      </c>
      <c r="AG28" s="370">
        <v>0.4122960219175979</v>
      </c>
      <c r="AH28" s="377">
        <v>343.79</v>
      </c>
      <c r="AI28" s="378">
        <v>809.32</v>
      </c>
      <c r="AJ28" s="866">
        <v>465.53000000000003</v>
      </c>
      <c r="AK28" s="374">
        <v>1.3541115215683994</v>
      </c>
      <c r="AL28" s="370">
        <v>5.7065278734979678E-3</v>
      </c>
      <c r="AM28" s="370">
        <v>5.7105537004574257E-3</v>
      </c>
      <c r="AN28" s="377">
        <v>0</v>
      </c>
      <c r="AO28" s="378">
        <v>0</v>
      </c>
      <c r="AP28" s="866">
        <v>0</v>
      </c>
      <c r="AQ28" s="374">
        <v>0</v>
      </c>
      <c r="AR28" s="760">
        <v>0</v>
      </c>
      <c r="AS28" s="760">
        <v>0</v>
      </c>
      <c r="AT28" s="377">
        <v>115.95</v>
      </c>
      <c r="AU28" s="378">
        <v>1396.03</v>
      </c>
      <c r="AV28" s="866">
        <v>1280.08</v>
      </c>
      <c r="AW28" s="374">
        <v>11.039931004743423</v>
      </c>
      <c r="AX28" s="370">
        <v>1.9246397711745232E-3</v>
      </c>
      <c r="AY28" s="370">
        <v>9.8503735017663966E-3</v>
      </c>
      <c r="AZ28" s="377">
        <v>10536.35</v>
      </c>
      <c r="BA28" s="378">
        <v>13849.05</v>
      </c>
      <c r="BB28" s="866">
        <v>3312.6999999999989</v>
      </c>
      <c r="BC28" s="374">
        <v>0.31440679172578728</v>
      </c>
      <c r="BD28" s="370">
        <v>0.17489157613639231</v>
      </c>
      <c r="BE28" s="371">
        <v>9.7718756147531144E-2</v>
      </c>
      <c r="BF28" s="378">
        <v>60245.04</v>
      </c>
      <c r="BG28" s="378">
        <v>141723.56</v>
      </c>
      <c r="BH28" s="866">
        <v>81478.51999999999</v>
      </c>
      <c r="BI28" s="370">
        <v>1.3524519196933056</v>
      </c>
      <c r="BJ28" s="377">
        <v>0</v>
      </c>
      <c r="BK28" s="378">
        <v>1521.76</v>
      </c>
      <c r="BL28" s="866">
        <v>1521.76</v>
      </c>
      <c r="BM28" s="374" t="s">
        <v>489</v>
      </c>
      <c r="BN28" s="370">
        <v>0</v>
      </c>
      <c r="BO28" s="371">
        <v>1.4917117052649946E-2</v>
      </c>
      <c r="BP28" s="377">
        <v>0</v>
      </c>
      <c r="BQ28" s="378">
        <v>0</v>
      </c>
      <c r="BR28" s="866">
        <v>0</v>
      </c>
      <c r="BS28" s="374">
        <v>0</v>
      </c>
      <c r="BT28" s="370">
        <v>0</v>
      </c>
      <c r="BU28" s="370">
        <v>0</v>
      </c>
      <c r="BV28" s="377">
        <v>123.19</v>
      </c>
      <c r="BW28" s="378">
        <v>90.67</v>
      </c>
      <c r="BX28" s="866">
        <v>-32.519999999999996</v>
      </c>
      <c r="BY28" s="374">
        <v>-0.26398246610926207</v>
      </c>
      <c r="BZ28" s="370">
        <v>4.1558657114596506E-3</v>
      </c>
      <c r="CA28" s="370">
        <v>8.8879652715524824E-4</v>
      </c>
      <c r="CB28" s="377">
        <v>943.38</v>
      </c>
      <c r="CC28" s="378">
        <v>21005.58</v>
      </c>
      <c r="CD28" s="866">
        <v>20062.2</v>
      </c>
      <c r="CE28" s="374">
        <v>21.266297780321821</v>
      </c>
      <c r="CF28" s="370">
        <v>3.1825315324919272E-2</v>
      </c>
      <c r="CG28" s="370">
        <v>0.20590809038140223</v>
      </c>
      <c r="CH28" s="377">
        <v>2486.58</v>
      </c>
      <c r="CI28" s="378">
        <v>3398.11</v>
      </c>
      <c r="CJ28" s="866">
        <v>911.5300000000002</v>
      </c>
      <c r="CK28" s="374">
        <v>0.36657980036837756</v>
      </c>
      <c r="CL28" s="370">
        <v>8.3885806971355933E-2</v>
      </c>
      <c r="CM28" s="370">
        <v>3.331011764521364E-2</v>
      </c>
      <c r="CN28" s="377">
        <v>21474.44</v>
      </c>
      <c r="CO28" s="378">
        <v>70020.17</v>
      </c>
      <c r="CP28" s="866">
        <v>48545.729999999996</v>
      </c>
      <c r="CQ28" s="374">
        <v>2.2606284494496713</v>
      </c>
      <c r="CR28" s="761">
        <v>0.72444913441673486</v>
      </c>
      <c r="CS28" s="371">
        <v>0.68637569126304288</v>
      </c>
      <c r="CT28" s="377">
        <v>1114</v>
      </c>
      <c r="CU28" s="378">
        <v>2364.44</v>
      </c>
      <c r="CV28" s="866">
        <v>1250.44</v>
      </c>
      <c r="CW28" s="374">
        <v>1.1224775583482944</v>
      </c>
      <c r="CX28" s="370">
        <v>3.7581251745807703E-2</v>
      </c>
      <c r="CY28" s="371">
        <v>2.3177523554284273E-2</v>
      </c>
      <c r="CZ28" s="377">
        <v>669.21</v>
      </c>
      <c r="DA28" s="378">
        <v>1317.8</v>
      </c>
      <c r="DB28" s="866">
        <v>648.58999999999992</v>
      </c>
      <c r="DC28" s="374">
        <v>0.96918754949866248</v>
      </c>
      <c r="DD28" s="370">
        <v>2.2576076733224391E-2</v>
      </c>
      <c r="DE28" s="371">
        <v>1.2917790487318694E-2</v>
      </c>
      <c r="DF28" s="377">
        <v>2831.63</v>
      </c>
      <c r="DG28" s="378">
        <v>2295.83</v>
      </c>
      <c r="DH28" s="866">
        <v>-535.80000000000018</v>
      </c>
      <c r="DI28" s="374">
        <v>-0.18921963674632639</v>
      </c>
      <c r="DJ28" s="370">
        <v>9.5526211742353206E-2</v>
      </c>
      <c r="DK28" s="370">
        <v>2.2504971114357928E-2</v>
      </c>
      <c r="DL28" s="377">
        <v>29642.44</v>
      </c>
      <c r="DM28" s="378">
        <v>102014.35</v>
      </c>
      <c r="DN28" s="866">
        <v>72371.91</v>
      </c>
      <c r="DO28" s="371">
        <v>2.4414963815394417</v>
      </c>
      <c r="DP28" s="377">
        <v>32714</v>
      </c>
      <c r="DQ28" s="378">
        <v>34505.050000000003</v>
      </c>
      <c r="DR28" s="866">
        <v>1791.0500000000029</v>
      </c>
      <c r="DS28" s="374">
        <v>5.474873142996891E-2</v>
      </c>
      <c r="DT28" s="370">
        <v>1.0689941377530014</v>
      </c>
      <c r="DU28" s="371">
        <v>0.86894325019309127</v>
      </c>
      <c r="DV28" s="378">
        <v>0</v>
      </c>
      <c r="DW28" s="378">
        <v>0</v>
      </c>
      <c r="DX28" s="866">
        <v>0</v>
      </c>
      <c r="DY28" s="374">
        <v>0</v>
      </c>
      <c r="DZ28" s="370">
        <v>0</v>
      </c>
      <c r="EA28" s="371">
        <v>0</v>
      </c>
      <c r="EB28" s="370">
        <v>0</v>
      </c>
      <c r="EC28" s="370">
        <v>0</v>
      </c>
      <c r="ED28" s="866">
        <v>0</v>
      </c>
      <c r="EE28" s="374">
        <v>0</v>
      </c>
      <c r="EF28" s="370">
        <v>0</v>
      </c>
      <c r="EG28" s="370">
        <v>0</v>
      </c>
      <c r="EH28" s="377">
        <v>0</v>
      </c>
      <c r="EI28" s="378">
        <v>0</v>
      </c>
      <c r="EJ28" s="866">
        <v>0</v>
      </c>
      <c r="EK28" s="374">
        <v>0</v>
      </c>
      <c r="EL28" s="370">
        <v>0</v>
      </c>
      <c r="EM28" s="371">
        <v>0</v>
      </c>
      <c r="EN28" s="378">
        <v>15468.4</v>
      </c>
      <c r="EO28" s="378">
        <v>25678.54</v>
      </c>
      <c r="EP28" s="866">
        <v>10210.140000000001</v>
      </c>
      <c r="EQ28" s="374">
        <v>0.66006438933567801</v>
      </c>
      <c r="ER28" s="370">
        <v>0.50546032036493638</v>
      </c>
      <c r="ES28" s="371">
        <v>0.64666458990244335</v>
      </c>
      <c r="ET28" s="377">
        <v>-17191.669999999998</v>
      </c>
      <c r="EU28" s="378">
        <v>-20847.919999999998</v>
      </c>
      <c r="EV28" s="866">
        <v>-3656.25</v>
      </c>
      <c r="EW28" s="374">
        <v>-0.2126756737419925</v>
      </c>
      <c r="EX28" s="370">
        <v>-0.56177154882264901</v>
      </c>
      <c r="EY28" s="371">
        <v>-0.52501472580290565</v>
      </c>
      <c r="EZ28" s="377">
        <v>-388.13</v>
      </c>
      <c r="FA28" s="378">
        <v>373.55</v>
      </c>
      <c r="FB28" s="866">
        <v>761.68000000000006</v>
      </c>
      <c r="FC28" s="374">
        <v>1.9624352665344087</v>
      </c>
      <c r="FD28" s="370">
        <v>-1.2682909295288636E-2</v>
      </c>
      <c r="FE28" s="371">
        <v>9.4071375381177321E-3</v>
      </c>
      <c r="FF28" s="377">
        <v>0</v>
      </c>
      <c r="FG28" s="378">
        <v>0</v>
      </c>
      <c r="FH28" s="866">
        <v>0</v>
      </c>
      <c r="FI28" s="374">
        <v>0</v>
      </c>
      <c r="FJ28" s="370">
        <v>0</v>
      </c>
      <c r="FK28" s="371">
        <v>0</v>
      </c>
      <c r="FL28" s="377">
        <v>0</v>
      </c>
      <c r="FM28" s="378">
        <v>0</v>
      </c>
      <c r="FN28" s="866">
        <v>0</v>
      </c>
      <c r="FO28" s="374">
        <v>0</v>
      </c>
      <c r="FP28" s="370">
        <v>0</v>
      </c>
      <c r="FQ28" s="371">
        <v>0</v>
      </c>
      <c r="FR28" s="377">
        <v>-17579.8</v>
      </c>
      <c r="FS28" s="378">
        <v>-20474.38</v>
      </c>
      <c r="FT28" s="866">
        <v>-2894.5800000000017</v>
      </c>
      <c r="FU28" s="374">
        <v>-0.16465375032708005</v>
      </c>
      <c r="FV28" s="370">
        <v>-0.57445445811793772</v>
      </c>
      <c r="FW28" s="371">
        <v>-0.51560784009553451</v>
      </c>
      <c r="FX28" s="378">
        <v>0</v>
      </c>
      <c r="FY28" s="378">
        <v>0</v>
      </c>
      <c r="FZ28" s="866">
        <v>0</v>
      </c>
      <c r="GA28" s="370">
        <v>0</v>
      </c>
      <c r="GB28" s="761">
        <v>0</v>
      </c>
      <c r="GC28" s="371">
        <v>0</v>
      </c>
      <c r="GD28" s="378">
        <v>0</v>
      </c>
      <c r="GE28" s="378">
        <v>0</v>
      </c>
      <c r="GF28" s="866">
        <v>0</v>
      </c>
      <c r="GG28" s="370">
        <v>0</v>
      </c>
      <c r="GH28" s="761">
        <v>0</v>
      </c>
      <c r="GI28" s="371">
        <v>0</v>
      </c>
      <c r="GJ28" s="377">
        <v>30602.6</v>
      </c>
      <c r="GK28" s="378">
        <v>39709.21</v>
      </c>
      <c r="GL28" s="866">
        <v>9106.61</v>
      </c>
      <c r="GM28" s="371">
        <v>0.2975763497219191</v>
      </c>
      <c r="GO28" s="786">
        <f t="shared" ref="GO28:GO29" si="6">+BF28-DL28-GJ28</f>
        <v>0</v>
      </c>
      <c r="GP28" s="786">
        <f t="shared" ref="GP28:GP29" si="7">+BG28-DM28-GK28</f>
        <v>0</v>
      </c>
    </row>
    <row r="29" spans="1:198" s="709" customFormat="1" ht="17.25" customHeight="1" thickBot="1">
      <c r="A29" s="708" t="s">
        <v>501</v>
      </c>
      <c r="B29" s="377">
        <v>4156.3599999999997</v>
      </c>
      <c r="C29" s="378">
        <v>2803.17</v>
      </c>
      <c r="D29" s="866">
        <v>-1353.1899999999996</v>
      </c>
      <c r="E29" s="374">
        <v>-0.32557093225803341</v>
      </c>
      <c r="F29" s="370">
        <v>7.4222569849960535E-2</v>
      </c>
      <c r="G29" s="370">
        <v>4.7883246440960023E-2</v>
      </c>
      <c r="H29" s="377">
        <v>0</v>
      </c>
      <c r="I29" s="378">
        <v>0</v>
      </c>
      <c r="J29" s="866">
        <v>0</v>
      </c>
      <c r="K29" s="374">
        <v>0</v>
      </c>
      <c r="L29" s="760">
        <v>0</v>
      </c>
      <c r="M29" s="760">
        <v>0</v>
      </c>
      <c r="N29" s="377">
        <v>18607.259999999998</v>
      </c>
      <c r="O29" s="378">
        <v>19833.009999999998</v>
      </c>
      <c r="P29" s="866">
        <v>1225.75</v>
      </c>
      <c r="Q29" s="374">
        <v>6.5874825202635962E-2</v>
      </c>
      <c r="R29" s="761">
        <v>0.33228080702017548</v>
      </c>
      <c r="S29" s="374">
        <v>0.33878391445970968</v>
      </c>
      <c r="T29" s="370">
        <v>0.99505075185255876</v>
      </c>
      <c r="U29" s="371">
        <v>0.94143126150206458</v>
      </c>
      <c r="V29" s="377">
        <v>0</v>
      </c>
      <c r="W29" s="378">
        <v>0</v>
      </c>
      <c r="X29" s="866">
        <v>0</v>
      </c>
      <c r="Y29" s="374">
        <v>0</v>
      </c>
      <c r="Z29" s="370">
        <v>0</v>
      </c>
      <c r="AA29" s="370">
        <v>0</v>
      </c>
      <c r="AB29" s="377">
        <v>3263.26</v>
      </c>
      <c r="AC29" s="378">
        <v>4727.72</v>
      </c>
      <c r="AD29" s="866">
        <v>1464.46</v>
      </c>
      <c r="AE29" s="374">
        <v>0.44877208680889663</v>
      </c>
      <c r="AF29" s="370">
        <v>5.8273956848921227E-2</v>
      </c>
      <c r="AG29" s="370">
        <v>8.0758063857652412E-2</v>
      </c>
      <c r="AH29" s="377">
        <v>10453.66</v>
      </c>
      <c r="AI29" s="378">
        <v>9795.83</v>
      </c>
      <c r="AJ29" s="866">
        <v>-657.82999999999993</v>
      </c>
      <c r="AK29" s="374">
        <v>-6.292819931009809E-2</v>
      </c>
      <c r="AL29" s="370">
        <v>0.18667716692917324</v>
      </c>
      <c r="AM29" s="370">
        <v>0.16733060855522477</v>
      </c>
      <c r="AN29" s="377">
        <v>0</v>
      </c>
      <c r="AO29" s="378">
        <v>0</v>
      </c>
      <c r="AP29" s="866">
        <v>0</v>
      </c>
      <c r="AQ29" s="374">
        <v>0</v>
      </c>
      <c r="AR29" s="760">
        <v>0</v>
      </c>
      <c r="AS29" s="760">
        <v>0</v>
      </c>
      <c r="AT29" s="377">
        <v>18735.87</v>
      </c>
      <c r="AU29" s="378">
        <v>18953.32</v>
      </c>
      <c r="AV29" s="866">
        <v>217.45000000000073</v>
      </c>
      <c r="AW29" s="374">
        <v>1.1606079674976434E-2</v>
      </c>
      <c r="AX29" s="370">
        <v>0.33457747157964662</v>
      </c>
      <c r="AY29" s="370">
        <v>0.32375720788763307</v>
      </c>
      <c r="AZ29" s="377">
        <v>782.2</v>
      </c>
      <c r="BA29" s="378">
        <v>2428.71</v>
      </c>
      <c r="BB29" s="866">
        <v>1646.51</v>
      </c>
      <c r="BC29" s="374">
        <v>2.104973152646382</v>
      </c>
      <c r="BD29" s="370">
        <v>1.3968206348015844E-2</v>
      </c>
      <c r="BE29" s="371">
        <v>4.1486787980616238E-2</v>
      </c>
      <c r="BF29" s="378">
        <v>55998.6</v>
      </c>
      <c r="BG29" s="378">
        <v>58541.77</v>
      </c>
      <c r="BH29" s="866">
        <v>2543.1699999999983</v>
      </c>
      <c r="BI29" s="370">
        <v>4.541488537213427E-2</v>
      </c>
      <c r="BJ29" s="377">
        <v>17.59</v>
      </c>
      <c r="BK29" s="378">
        <v>0</v>
      </c>
      <c r="BL29" s="866">
        <v>-17.59</v>
      </c>
      <c r="BM29" s="374">
        <v>-1</v>
      </c>
      <c r="BN29" s="370">
        <v>7.6036423132536362E-4</v>
      </c>
      <c r="BO29" s="371">
        <v>0</v>
      </c>
      <c r="BP29" s="377">
        <v>0</v>
      </c>
      <c r="BQ29" s="378">
        <v>0</v>
      </c>
      <c r="BR29" s="866">
        <v>0</v>
      </c>
      <c r="BS29" s="374">
        <v>0</v>
      </c>
      <c r="BT29" s="370">
        <v>0</v>
      </c>
      <c r="BU29" s="370">
        <v>0</v>
      </c>
      <c r="BV29" s="377">
        <v>0</v>
      </c>
      <c r="BW29" s="378">
        <v>0</v>
      </c>
      <c r="BX29" s="866">
        <v>0</v>
      </c>
      <c r="BY29" s="374">
        <v>0</v>
      </c>
      <c r="BZ29" s="370">
        <v>0</v>
      </c>
      <c r="CA29" s="370">
        <v>0</v>
      </c>
      <c r="CB29" s="377">
        <v>841.23</v>
      </c>
      <c r="CC29" s="378">
        <v>1424.86</v>
      </c>
      <c r="CD29" s="866">
        <v>583.62999999999988</v>
      </c>
      <c r="CE29" s="374">
        <v>0.69378172437977703</v>
      </c>
      <c r="CF29" s="370">
        <v>3.6363911445016238E-2</v>
      </c>
      <c r="CG29" s="370">
        <v>5.37901224081467E-2</v>
      </c>
      <c r="CH29" s="377">
        <v>1324.92</v>
      </c>
      <c r="CI29" s="378">
        <v>2771.36</v>
      </c>
      <c r="CJ29" s="866">
        <v>1446.44</v>
      </c>
      <c r="CK29" s="374">
        <v>1.0917187452827339</v>
      </c>
      <c r="CL29" s="370">
        <v>5.727241485887441E-2</v>
      </c>
      <c r="CM29" s="370">
        <v>0.10462206366733676</v>
      </c>
      <c r="CN29" s="377">
        <v>18699.810000000001</v>
      </c>
      <c r="CO29" s="378">
        <v>21066.87</v>
      </c>
      <c r="CP29" s="866">
        <v>2367.0599999999977</v>
      </c>
      <c r="CQ29" s="374">
        <v>0.12658203479072769</v>
      </c>
      <c r="CR29" s="761">
        <v>0.80833807030019045</v>
      </c>
      <c r="CS29" s="371">
        <v>0.7952988476457431</v>
      </c>
      <c r="CT29" s="377">
        <v>368.87</v>
      </c>
      <c r="CU29" s="378">
        <v>422.36</v>
      </c>
      <c r="CV29" s="866">
        <v>53.490000000000009</v>
      </c>
      <c r="CW29" s="374">
        <v>0.1450104372814271</v>
      </c>
      <c r="CX29" s="370">
        <v>1.5945170779362531E-2</v>
      </c>
      <c r="CY29" s="371">
        <v>1.5944581292411074E-2</v>
      </c>
      <c r="CZ29" s="377">
        <v>990.38</v>
      </c>
      <c r="DA29" s="378">
        <v>509.49</v>
      </c>
      <c r="DB29" s="866">
        <v>-480.89</v>
      </c>
      <c r="DC29" s="374">
        <v>-0.48556109776045558</v>
      </c>
      <c r="DD29" s="370">
        <v>4.2811229529278773E-2</v>
      </c>
      <c r="DE29" s="371">
        <v>1.9233840142699396E-2</v>
      </c>
      <c r="DF29" s="377">
        <v>890.85</v>
      </c>
      <c r="DG29" s="378">
        <v>294.3</v>
      </c>
      <c r="DH29" s="866">
        <v>-596.54999999999995</v>
      </c>
      <c r="DI29" s="374">
        <v>-0.66964135376325973</v>
      </c>
      <c r="DJ29" s="370">
        <v>3.8508838855952257E-2</v>
      </c>
      <c r="DK29" s="370">
        <v>1.1110167332030919E-2</v>
      </c>
      <c r="DL29" s="377">
        <v>23133.65</v>
      </c>
      <c r="DM29" s="378">
        <v>26489.25</v>
      </c>
      <c r="DN29" s="866">
        <v>3355.5999999999985</v>
      </c>
      <c r="DO29" s="371">
        <v>0.1450527694505622</v>
      </c>
      <c r="DP29" s="377">
        <v>20000</v>
      </c>
      <c r="DQ29" s="378">
        <v>20000</v>
      </c>
      <c r="DR29" s="866">
        <v>0</v>
      </c>
      <c r="DS29" s="374">
        <v>0</v>
      </c>
      <c r="DT29" s="370">
        <v>0.60855086998432373</v>
      </c>
      <c r="DU29" s="371">
        <v>0.62397570488195475</v>
      </c>
      <c r="DV29" s="378">
        <v>11199.82</v>
      </c>
      <c r="DW29" s="378">
        <v>11224.96</v>
      </c>
      <c r="DX29" s="866">
        <v>25.139999999999418</v>
      </c>
      <c r="DY29" s="374">
        <v>2.2446789323399322E-3</v>
      </c>
      <c r="DZ29" s="370">
        <v>0.34078301023339141</v>
      </c>
      <c r="EA29" s="371">
        <v>0.35020511641358731</v>
      </c>
      <c r="EB29" s="370">
        <v>0</v>
      </c>
      <c r="EC29" s="370">
        <v>0</v>
      </c>
      <c r="ED29" s="866">
        <v>0</v>
      </c>
      <c r="EE29" s="374">
        <v>0</v>
      </c>
      <c r="EF29" s="370">
        <v>0</v>
      </c>
      <c r="EG29" s="370">
        <v>0</v>
      </c>
      <c r="EH29" s="377">
        <v>0</v>
      </c>
      <c r="EI29" s="378">
        <v>0</v>
      </c>
      <c r="EJ29" s="866">
        <v>0</v>
      </c>
      <c r="EK29" s="374">
        <v>0</v>
      </c>
      <c r="EL29" s="370">
        <v>0</v>
      </c>
      <c r="EM29" s="371">
        <v>0</v>
      </c>
      <c r="EN29" s="378">
        <v>2475.09</v>
      </c>
      <c r="EO29" s="378">
        <v>2240.15</v>
      </c>
      <c r="EP29" s="866">
        <v>-234.94000000000005</v>
      </c>
      <c r="EQ29" s="374">
        <v>-9.4921800823404415E-2</v>
      </c>
      <c r="ER29" s="370">
        <v>7.5310908639474997E-2</v>
      </c>
      <c r="ES29" s="371">
        <v>6.9889958764565552E-2</v>
      </c>
      <c r="ET29" s="377">
        <v>-1418.81</v>
      </c>
      <c r="EU29" s="378">
        <v>-1097.46</v>
      </c>
      <c r="EV29" s="866">
        <v>321.34999999999991</v>
      </c>
      <c r="EW29" s="374">
        <v>0.22649262410047852</v>
      </c>
      <c r="EX29" s="370">
        <v>-4.3170902992122916E-2</v>
      </c>
      <c r="EY29" s="371">
        <v>-3.4239418853987506E-2</v>
      </c>
      <c r="EZ29" s="377">
        <v>608.87</v>
      </c>
      <c r="FA29" s="378">
        <v>-315.11</v>
      </c>
      <c r="FB29" s="866">
        <v>-923.98</v>
      </c>
      <c r="FC29" s="374">
        <v>-1.5175324781973163</v>
      </c>
      <c r="FD29" s="370">
        <v>1.852641841036776E-2</v>
      </c>
      <c r="FE29" s="371">
        <v>-9.831049218267638E-3</v>
      </c>
      <c r="FF29" s="377">
        <v>0</v>
      </c>
      <c r="FG29" s="378">
        <v>0</v>
      </c>
      <c r="FH29" s="866">
        <v>0</v>
      </c>
      <c r="FI29" s="374">
        <v>0</v>
      </c>
      <c r="FJ29" s="370">
        <v>0</v>
      </c>
      <c r="FK29" s="371">
        <v>0</v>
      </c>
      <c r="FL29" s="377">
        <v>0</v>
      </c>
      <c r="FM29" s="378">
        <v>0</v>
      </c>
      <c r="FN29" s="866">
        <v>0</v>
      </c>
      <c r="FO29" s="374">
        <v>0</v>
      </c>
      <c r="FP29" s="370">
        <v>0</v>
      </c>
      <c r="FQ29" s="371">
        <v>0</v>
      </c>
      <c r="FR29" s="377">
        <v>-809.95</v>
      </c>
      <c r="FS29" s="378">
        <v>-1412.58</v>
      </c>
      <c r="FT29" s="866">
        <v>-602.62999999999988</v>
      </c>
      <c r="FU29" s="374">
        <v>-0.74403358231989614</v>
      </c>
      <c r="FV29" s="370">
        <v>-2.4644788857190153E-2</v>
      </c>
      <c r="FW29" s="371">
        <v>-4.4070780060107576E-2</v>
      </c>
      <c r="FX29" s="378">
        <v>0</v>
      </c>
      <c r="FY29" s="378">
        <v>0</v>
      </c>
      <c r="FZ29" s="866">
        <v>0</v>
      </c>
      <c r="GA29" s="370">
        <v>0</v>
      </c>
      <c r="GB29" s="761">
        <v>0</v>
      </c>
      <c r="GC29" s="371">
        <v>0</v>
      </c>
      <c r="GD29" s="378">
        <v>0</v>
      </c>
      <c r="GE29" s="378">
        <v>0</v>
      </c>
      <c r="GF29" s="866">
        <v>0</v>
      </c>
      <c r="GG29" s="370">
        <v>0</v>
      </c>
      <c r="GH29" s="761">
        <v>0</v>
      </c>
      <c r="GI29" s="371">
        <v>0</v>
      </c>
      <c r="GJ29" s="377">
        <v>32864.959999999999</v>
      </c>
      <c r="GK29" s="378">
        <v>32052.53</v>
      </c>
      <c r="GL29" s="866">
        <v>-812.43000000000029</v>
      </c>
      <c r="GM29" s="371">
        <v>-2.4720249165068216E-2</v>
      </c>
      <c r="GO29" s="786">
        <f t="shared" si="6"/>
        <v>-1.0000000002037268E-2</v>
      </c>
      <c r="GP29" s="786">
        <f t="shared" si="7"/>
        <v>-1.0000000002037268E-2</v>
      </c>
    </row>
    <row r="30" spans="1:198" s="775" customFormat="1" ht="22.5" customHeight="1" thickTop="1" thickBot="1">
      <c r="A30" s="72" t="s">
        <v>179</v>
      </c>
      <c r="B30" s="765">
        <v>1990084.7799999996</v>
      </c>
      <c r="C30" s="766">
        <v>2119770.92</v>
      </c>
      <c r="D30" s="867">
        <v>129686.14000000001</v>
      </c>
      <c r="E30" s="767">
        <v>6.5166138298892173E-2</v>
      </c>
      <c r="F30" s="768">
        <v>1.96903005873919E-2</v>
      </c>
      <c r="G30" s="768">
        <v>1.8124304576131647E-2</v>
      </c>
      <c r="H30" s="765">
        <v>179264.33000000002</v>
      </c>
      <c r="I30" s="766">
        <v>21468.98</v>
      </c>
      <c r="J30" s="867">
        <v>-157795.35</v>
      </c>
      <c r="K30" s="767">
        <v>-0.88023841664429281</v>
      </c>
      <c r="L30" s="768">
        <v>1.7736774723222679E-3</v>
      </c>
      <c r="M30" s="768">
        <v>1.8356244478477836E-4</v>
      </c>
      <c r="N30" s="765">
        <v>88514380.24000001</v>
      </c>
      <c r="O30" s="766">
        <v>102651616.36000004</v>
      </c>
      <c r="P30" s="867">
        <v>14137236.119999999</v>
      </c>
      <c r="Q30" s="767">
        <v>0.15971682885501762</v>
      </c>
      <c r="R30" s="696">
        <v>0.87577914807845647</v>
      </c>
      <c r="S30" s="767">
        <v>0.87768406604089999</v>
      </c>
      <c r="T30" s="768">
        <v>1.1101799863725739</v>
      </c>
      <c r="U30" s="697">
        <v>1.1005796750324699</v>
      </c>
      <c r="V30" s="769">
        <v>129504.94</v>
      </c>
      <c r="W30" s="769">
        <v>115632.56</v>
      </c>
      <c r="X30" s="867">
        <v>-13872.38</v>
      </c>
      <c r="Y30" s="770">
        <v>-0.1071185392619</v>
      </c>
      <c r="Z30" s="771">
        <v>1.2813480218426439E-3</v>
      </c>
      <c r="AA30" s="772">
        <v>9.8867274599550464E-4</v>
      </c>
      <c r="AB30" s="769">
        <v>7012217.4100000011</v>
      </c>
      <c r="AC30" s="769">
        <v>8072344.25</v>
      </c>
      <c r="AD30" s="867">
        <v>1060126.8400000003</v>
      </c>
      <c r="AE30" s="770">
        <v>0.15118282534825153</v>
      </c>
      <c r="AF30" s="771">
        <v>6.9380294736510043E-2</v>
      </c>
      <c r="AG30" s="772">
        <v>6.901954567354146E-2</v>
      </c>
      <c r="AH30" s="769">
        <v>1005558.79</v>
      </c>
      <c r="AI30" s="769">
        <v>1565420.77</v>
      </c>
      <c r="AJ30" s="867">
        <v>559861.9800000001</v>
      </c>
      <c r="AK30" s="770">
        <v>0.55676702900682706</v>
      </c>
      <c r="AL30" s="771">
        <v>9.9492016784300478E-3</v>
      </c>
      <c r="AM30" s="772">
        <v>1.3384541960450391E-2</v>
      </c>
      <c r="AN30" s="769">
        <v>2383.5899999999997</v>
      </c>
      <c r="AO30" s="769">
        <v>1894.3000000000002</v>
      </c>
      <c r="AP30" s="867">
        <v>-489.28999999999985</v>
      </c>
      <c r="AQ30" s="770">
        <v>-0.20527439702297776</v>
      </c>
      <c r="AR30" s="771">
        <v>2.3583720678021296E-5</v>
      </c>
      <c r="AS30" s="772">
        <v>1.6196500213601472E-5</v>
      </c>
      <c r="AT30" s="769">
        <v>840750.29999999993</v>
      </c>
      <c r="AU30" s="769">
        <v>891643.03</v>
      </c>
      <c r="AV30" s="867">
        <v>50892.730000000047</v>
      </c>
      <c r="AW30" s="770">
        <v>6.0532514826340353E-2</v>
      </c>
      <c r="AX30" s="771">
        <v>8.3185532055272127E-3</v>
      </c>
      <c r="AY30" s="771">
        <v>7.6236586210480187E-3</v>
      </c>
      <c r="AZ30" s="774">
        <v>1395149.64</v>
      </c>
      <c r="BA30" s="769">
        <v>1517574.54</v>
      </c>
      <c r="BB30" s="867">
        <v>122424.90000000007</v>
      </c>
      <c r="BC30" s="770">
        <v>8.7750372067615739E-2</v>
      </c>
      <c r="BD30" s="771">
        <v>1.3803892202015434E-2</v>
      </c>
      <c r="BE30" s="772">
        <v>1.2975450752925171E-2</v>
      </c>
      <c r="BF30" s="769">
        <v>101069294.05</v>
      </c>
      <c r="BG30" s="769">
        <v>116957365.78999999</v>
      </c>
      <c r="BH30" s="867">
        <v>15888071.739999996</v>
      </c>
      <c r="BI30" s="771">
        <v>0.15719978940527679</v>
      </c>
      <c r="BJ30" s="774">
        <v>1139309.5800000003</v>
      </c>
      <c r="BK30" s="769">
        <v>2193039.6699999995</v>
      </c>
      <c r="BL30" s="867">
        <v>1053730.0900000001</v>
      </c>
      <c r="BM30" s="770">
        <v>0.92488477978039896</v>
      </c>
      <c r="BN30" s="771">
        <v>1.3061711299276685E-2</v>
      </c>
      <c r="BO30" s="772">
        <v>2.1465135116073512E-2</v>
      </c>
      <c r="BP30" s="769">
        <v>197168.75000000003</v>
      </c>
      <c r="BQ30" s="769">
        <v>183948.09000000003</v>
      </c>
      <c r="BR30" s="867">
        <v>-13220.659999999994</v>
      </c>
      <c r="BS30" s="770">
        <v>-6.7052512124766234E-2</v>
      </c>
      <c r="BT30" s="771">
        <v>2.260457855308528E-3</v>
      </c>
      <c r="BU30" s="772">
        <v>1.8004556234013096E-3</v>
      </c>
      <c r="BV30" s="769">
        <v>815080.5299999998</v>
      </c>
      <c r="BW30" s="769">
        <v>756262.92000000016</v>
      </c>
      <c r="BX30" s="867">
        <v>-58817.610000000015</v>
      </c>
      <c r="BY30" s="770">
        <v>-7.2161716339856199E-2</v>
      </c>
      <c r="BZ30" s="771">
        <v>9.344559859245127E-3</v>
      </c>
      <c r="CA30" s="772">
        <v>7.402185187592298E-3</v>
      </c>
      <c r="CB30" s="769">
        <v>2426959.2600000002</v>
      </c>
      <c r="CC30" s="769">
        <v>2840379.16</v>
      </c>
      <c r="CD30" s="867">
        <v>413419.9</v>
      </c>
      <c r="CE30" s="770">
        <v>0.17034480422221832</v>
      </c>
      <c r="CF30" s="771">
        <v>2.78240802550139E-2</v>
      </c>
      <c r="CG30" s="772">
        <v>2.7801194517507018E-2</v>
      </c>
      <c r="CH30" s="769">
        <v>1552962.14</v>
      </c>
      <c r="CI30" s="769">
        <v>1453800.7</v>
      </c>
      <c r="CJ30" s="867">
        <v>-99161.439999999973</v>
      </c>
      <c r="CK30" s="770">
        <v>-6.3853095607340399E-2</v>
      </c>
      <c r="CL30" s="771">
        <v>1.780406615328109E-2</v>
      </c>
      <c r="CM30" s="772">
        <v>1.4229577733695195E-2</v>
      </c>
      <c r="CN30" s="769">
        <v>79729756.729999989</v>
      </c>
      <c r="CO30" s="769">
        <v>93270499.799999997</v>
      </c>
      <c r="CP30" s="867">
        <v>13540743.069999998</v>
      </c>
      <c r="CQ30" s="770">
        <v>0.16983299116106571</v>
      </c>
      <c r="CR30" s="771">
        <v>0.91406855752834271</v>
      </c>
      <c r="CS30" s="772">
        <v>0.91291731195665415</v>
      </c>
      <c r="CT30" s="769">
        <v>249616.21000000002</v>
      </c>
      <c r="CU30" s="769">
        <v>272544.02999999997</v>
      </c>
      <c r="CV30" s="867">
        <v>22927.819999999992</v>
      </c>
      <c r="CW30" s="770">
        <v>9.1852287958381976E-2</v>
      </c>
      <c r="CX30" s="771">
        <v>2.8617462082953971E-3</v>
      </c>
      <c r="CY30" s="772">
        <v>2.6676190627364224E-3</v>
      </c>
      <c r="CZ30" s="769">
        <v>475503.63</v>
      </c>
      <c r="DA30" s="769">
        <v>573006.37000000011</v>
      </c>
      <c r="DB30" s="867">
        <v>97502.739999999976</v>
      </c>
      <c r="DC30" s="770">
        <v>0.20505151558990223</v>
      </c>
      <c r="DD30" s="771">
        <v>5.4514516913112222E-3</v>
      </c>
      <c r="DE30" s="772">
        <v>5.6084982513885931E-3</v>
      </c>
      <c r="DF30" s="769">
        <v>638781.91999999993</v>
      </c>
      <c r="DG30" s="769">
        <v>624041.62999999989</v>
      </c>
      <c r="DH30" s="867">
        <v>-14740.29000000003</v>
      </c>
      <c r="DI30" s="770">
        <v>-2.3075621802195089E-2</v>
      </c>
      <c r="DJ30" s="771">
        <v>7.3233694938628115E-3</v>
      </c>
      <c r="DK30" s="772">
        <v>6.1080235297361288E-3</v>
      </c>
      <c r="DL30" s="769">
        <v>87225138.719999999</v>
      </c>
      <c r="DM30" s="769">
        <v>102167522.27</v>
      </c>
      <c r="DN30" s="867">
        <v>14942383.549999999</v>
      </c>
      <c r="DO30" s="770">
        <v>0.17130822340066779</v>
      </c>
      <c r="DP30" s="769">
        <v>1193711.2</v>
      </c>
      <c r="DQ30" s="769">
        <v>1239257.92</v>
      </c>
      <c r="DR30" s="867">
        <v>45546.720000000001</v>
      </c>
      <c r="DS30" s="770">
        <v>3.8155560574450478E-2</v>
      </c>
      <c r="DT30" s="771">
        <v>8.6224920776802869E-2</v>
      </c>
      <c r="DU30" s="772">
        <v>8.3791145029751185E-2</v>
      </c>
      <c r="DV30" s="769">
        <v>7576512.21</v>
      </c>
      <c r="DW30" s="769">
        <v>8884008.370000001</v>
      </c>
      <c r="DX30" s="867">
        <v>1307496.1599999997</v>
      </c>
      <c r="DY30" s="770">
        <v>0.1725723028960843</v>
      </c>
      <c r="DZ30" s="771">
        <v>0.54727153860308064</v>
      </c>
      <c r="EA30" s="772">
        <v>0.6006830553692919</v>
      </c>
      <c r="EB30" s="773">
        <v>0</v>
      </c>
      <c r="EC30" s="771">
        <v>0</v>
      </c>
      <c r="ED30" s="867">
        <v>0</v>
      </c>
      <c r="EE30" s="770">
        <v>0</v>
      </c>
      <c r="EF30" s="771">
        <v>0</v>
      </c>
      <c r="EG30" s="772">
        <v>0</v>
      </c>
      <c r="EH30" s="769">
        <v>5127.67</v>
      </c>
      <c r="EI30" s="769">
        <v>5127.67</v>
      </c>
      <c r="EJ30" s="867">
        <v>0</v>
      </c>
      <c r="EK30" s="770">
        <v>0</v>
      </c>
      <c r="EL30" s="771">
        <v>3.703851815410535E-4</v>
      </c>
      <c r="EM30" s="772">
        <v>3.467021139834267E-4</v>
      </c>
      <c r="EN30" s="769">
        <v>1523685.63</v>
      </c>
      <c r="EO30" s="769">
        <v>1178159.97</v>
      </c>
      <c r="EP30" s="867">
        <v>-345525.66000000015</v>
      </c>
      <c r="EQ30" s="770">
        <v>-0.22676965195241747</v>
      </c>
      <c r="ER30" s="771">
        <v>0.11005984758750942</v>
      </c>
      <c r="ES30" s="772">
        <v>7.9660070209208192E-2</v>
      </c>
      <c r="ET30" s="769">
        <v>3392477.16</v>
      </c>
      <c r="EU30" s="769">
        <v>3194751.5500000003</v>
      </c>
      <c r="EV30" s="867">
        <v>-197725.6099999999</v>
      </c>
      <c r="EW30" s="770">
        <v>-5.8283549357779574E-2</v>
      </c>
      <c r="EX30" s="771">
        <v>0.24504760813010151</v>
      </c>
      <c r="EY30" s="772">
        <v>0.21600982825275986</v>
      </c>
      <c r="EZ30" s="769">
        <v>248719.32</v>
      </c>
      <c r="FA30" s="769">
        <v>385108.89999999997</v>
      </c>
      <c r="FB30" s="867">
        <v>136389.58000000005</v>
      </c>
      <c r="FC30" s="770">
        <v>0.54836745291841404</v>
      </c>
      <c r="FD30" s="771">
        <v>1.7965655061844343E-2</v>
      </c>
      <c r="FE30" s="772">
        <v>2.6038740742643746E-2</v>
      </c>
      <c r="FF30" s="769">
        <v>0</v>
      </c>
      <c r="FG30" s="769">
        <v>0</v>
      </c>
      <c r="FH30" s="867">
        <v>0</v>
      </c>
      <c r="FI30" s="770">
        <v>0</v>
      </c>
      <c r="FJ30" s="771">
        <v>0</v>
      </c>
      <c r="FK30" s="772">
        <v>0</v>
      </c>
      <c r="FL30" s="769">
        <v>-96077.81</v>
      </c>
      <c r="FM30" s="769">
        <v>-96570.84</v>
      </c>
      <c r="FN30" s="867">
        <v>-493.02999999999884</v>
      </c>
      <c r="FO30" s="770">
        <v>-5.1315699223368942E-3</v>
      </c>
      <c r="FP30" s="771">
        <v>-6.9399546185532303E-3</v>
      </c>
      <c r="FQ30" s="772">
        <v>-6.5295376608001804E-3</v>
      </c>
      <c r="FR30" s="769">
        <v>3545118.6700000004</v>
      </c>
      <c r="FS30" s="769">
        <v>3483289.5900000003</v>
      </c>
      <c r="FT30" s="867">
        <v>-61829.080000000162</v>
      </c>
      <c r="FU30" s="770">
        <v>-1.74406235038671E-2</v>
      </c>
      <c r="FV30" s="771">
        <v>0.25607330857339261</v>
      </c>
      <c r="FW30" s="772">
        <v>0.23551902998232407</v>
      </c>
      <c r="FX30" s="769">
        <v>0</v>
      </c>
      <c r="FY30" s="769">
        <v>0</v>
      </c>
      <c r="FZ30" s="867">
        <v>0</v>
      </c>
      <c r="GA30" s="770">
        <v>0</v>
      </c>
      <c r="GB30" s="771">
        <v>0</v>
      </c>
      <c r="GC30" s="772">
        <v>0</v>
      </c>
      <c r="GD30" s="769">
        <v>0</v>
      </c>
      <c r="GE30" s="769">
        <v>0</v>
      </c>
      <c r="GF30" s="867">
        <v>0</v>
      </c>
      <c r="GG30" s="770">
        <v>0</v>
      </c>
      <c r="GH30" s="771">
        <v>0</v>
      </c>
      <c r="GI30" s="772">
        <v>0</v>
      </c>
      <c r="GJ30" s="774">
        <v>13844155.369999999</v>
      </c>
      <c r="GK30" s="769">
        <v>14789843.48</v>
      </c>
      <c r="GL30" s="867">
        <v>945688.10999999987</v>
      </c>
      <c r="GM30" s="772">
        <v>6.8309556251390249E-2</v>
      </c>
      <c r="GO30" s="786">
        <f t="shared" si="0"/>
        <v>-4.0000000968575478E-2</v>
      </c>
      <c r="GP30" s="786">
        <f t="shared" si="1"/>
        <v>3.999999538064003E-2</v>
      </c>
    </row>
    <row r="31" spans="1:198" ht="13.5" thickTop="1">
      <c r="A31" s="147"/>
      <c r="B31" s="275" t="s">
        <v>192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275"/>
      <c r="AC31" s="147"/>
      <c r="AD31" s="147"/>
      <c r="AE31" s="147"/>
      <c r="AF31" s="147"/>
      <c r="AG31" s="147"/>
      <c r="AH31" s="55"/>
      <c r="AI31" s="274"/>
      <c r="AJ31" s="55"/>
      <c r="AK31" s="274"/>
      <c r="AL31" s="274"/>
      <c r="AM31" s="274"/>
      <c r="AN31" s="55"/>
      <c r="AO31" s="274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275" t="s">
        <v>192</v>
      </c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275" t="s">
        <v>192</v>
      </c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</row>
    <row r="32" spans="1:198">
      <c r="B32" s="358" t="s">
        <v>415</v>
      </c>
      <c r="AE32" s="34"/>
      <c r="AF32" s="34"/>
      <c r="AG32" s="34"/>
      <c r="BV32" s="275" t="str">
        <f>+B32</f>
        <v>CÁLCULOS: Dirección de Estadísticas</v>
      </c>
      <c r="ET32" s="275" t="str">
        <f>+B32</f>
        <v>CÁLCULOS: Dirección de Estadísticas</v>
      </c>
    </row>
    <row r="33" spans="14:151">
      <c r="N33" s="34">
        <v>0</v>
      </c>
      <c r="AB33" s="160"/>
      <c r="AE33" s="34"/>
      <c r="AF33" s="34"/>
      <c r="AG33" s="34"/>
      <c r="BG33" s="117"/>
    </row>
    <row r="34" spans="14:151">
      <c r="AD34" s="42"/>
      <c r="AE34" s="41"/>
      <c r="AG34" s="41"/>
      <c r="AI34" s="41"/>
      <c r="AJ34" s="42"/>
      <c r="AK34" s="34"/>
      <c r="AL34" s="34"/>
      <c r="AM34" s="34"/>
      <c r="AN34" s="34"/>
      <c r="AO34" s="34"/>
    </row>
    <row r="35" spans="14:151">
      <c r="AD35" s="42"/>
      <c r="AE35" s="41"/>
      <c r="AG35" s="41"/>
      <c r="AI35" s="41"/>
      <c r="AJ35" s="42"/>
      <c r="AK35" s="34"/>
      <c r="AL35" s="34"/>
      <c r="AM35" s="34"/>
      <c r="AN35" s="34"/>
      <c r="AO35" s="34"/>
      <c r="ET35" s="117"/>
      <c r="EU35" s="117"/>
    </row>
    <row r="36" spans="14:151">
      <c r="AD36" s="42"/>
      <c r="AE36" s="41"/>
      <c r="AG36" s="41"/>
      <c r="AI36" s="41"/>
      <c r="AJ36" s="42"/>
      <c r="AK36" s="34"/>
      <c r="AL36" s="34"/>
      <c r="AM36" s="34"/>
      <c r="AN36" s="34"/>
      <c r="AO36" s="34"/>
    </row>
    <row r="37" spans="14:151">
      <c r="AD37" s="42"/>
      <c r="AE37" s="41"/>
      <c r="AG37" s="41"/>
      <c r="AI37" s="41"/>
      <c r="AJ37" s="42"/>
      <c r="AK37" s="34"/>
      <c r="AL37" s="34"/>
      <c r="AM37" s="34"/>
      <c r="AN37" s="34"/>
      <c r="AO37" s="34"/>
    </row>
    <row r="38" spans="14:151">
      <c r="AA38" s="42"/>
      <c r="AB38" s="42"/>
      <c r="AC38" s="42"/>
      <c r="AD38" s="41"/>
      <c r="AF38" s="41"/>
      <c r="AH38" s="42"/>
      <c r="AL38" s="34"/>
      <c r="AM38" s="34"/>
      <c r="AN38" s="34"/>
      <c r="AO38" s="34"/>
    </row>
    <row r="39" spans="14:151">
      <c r="AA39" s="42"/>
      <c r="AB39" s="42"/>
      <c r="AC39" s="42"/>
      <c r="AD39" s="41"/>
      <c r="AF39" s="41"/>
      <c r="AH39" s="42"/>
      <c r="AL39" s="34"/>
      <c r="AM39" s="34"/>
      <c r="AN39" s="34"/>
      <c r="AO39" s="34"/>
    </row>
    <row r="40" spans="14:151">
      <c r="AA40" s="42"/>
      <c r="AB40" s="42"/>
      <c r="AC40" s="42"/>
      <c r="AD40" s="41"/>
      <c r="AF40" s="41"/>
      <c r="AH40" s="42"/>
      <c r="AL40" s="34"/>
      <c r="AM40" s="34"/>
      <c r="AN40" s="34"/>
      <c r="AO40" s="34"/>
    </row>
    <row r="41" spans="14:151">
      <c r="AA41" s="42"/>
      <c r="AB41" s="42"/>
      <c r="AC41" s="42"/>
      <c r="AD41" s="41"/>
      <c r="AF41" s="41"/>
      <c r="AH41" s="42"/>
      <c r="AL41" s="34"/>
      <c r="AM41" s="34"/>
      <c r="AN41" s="34"/>
      <c r="AO41" s="34"/>
    </row>
    <row r="42" spans="14:151">
      <c r="AA42" s="42"/>
      <c r="AB42" s="42"/>
      <c r="AC42" s="42"/>
      <c r="AD42" s="41"/>
      <c r="AF42" s="41"/>
      <c r="AH42" s="42"/>
      <c r="AL42" s="34"/>
      <c r="AM42" s="34"/>
      <c r="AN42" s="34"/>
      <c r="AO42" s="34"/>
    </row>
    <row r="43" spans="14:151">
      <c r="AA43" s="42"/>
      <c r="AB43" s="42"/>
      <c r="AC43" s="42"/>
      <c r="AD43" s="41"/>
      <c r="AF43" s="41"/>
      <c r="AH43" s="42"/>
      <c r="AL43" s="34"/>
      <c r="AM43" s="34"/>
      <c r="AN43" s="34"/>
      <c r="AO43" s="34"/>
    </row>
    <row r="44" spans="14:151">
      <c r="AA44" s="42"/>
      <c r="AB44" s="42"/>
      <c r="AC44" s="42"/>
      <c r="AD44" s="41"/>
      <c r="AF44" s="41"/>
      <c r="AH44" s="42"/>
      <c r="AL44" s="34"/>
      <c r="AM44" s="34"/>
      <c r="AN44" s="34"/>
      <c r="AO44" s="34"/>
    </row>
    <row r="45" spans="14:151">
      <c r="AA45" s="42"/>
      <c r="AB45" s="42"/>
      <c r="AC45" s="42"/>
      <c r="AD45" s="41"/>
      <c r="AF45" s="41"/>
      <c r="AH45" s="42"/>
      <c r="AL45" s="34"/>
      <c r="AM45" s="34"/>
      <c r="AN45" s="34"/>
      <c r="AO45" s="34"/>
    </row>
    <row r="46" spans="14:151">
      <c r="AA46" s="42"/>
      <c r="AB46" s="42"/>
      <c r="AC46" s="42"/>
      <c r="AD46" s="41"/>
      <c r="AF46" s="41"/>
      <c r="AH46" s="42"/>
      <c r="AL46" s="34"/>
      <c r="AM46" s="34"/>
      <c r="AN46" s="34"/>
      <c r="AO46" s="34"/>
    </row>
    <row r="47" spans="14:151">
      <c r="AA47" s="42"/>
      <c r="AB47" s="42"/>
      <c r="AC47" s="42"/>
      <c r="AD47" s="41"/>
      <c r="AF47" s="41"/>
      <c r="AH47" s="42"/>
      <c r="AL47" s="34"/>
      <c r="AM47" s="34"/>
      <c r="AN47" s="34"/>
      <c r="AO47" s="34"/>
    </row>
    <row r="48" spans="14:151">
      <c r="AA48" s="42"/>
      <c r="AB48" s="42"/>
      <c r="AC48" s="42"/>
      <c r="AD48" s="41"/>
      <c r="AF48" s="41"/>
      <c r="AH48" s="42"/>
      <c r="AL48" s="34"/>
      <c r="AM48" s="34"/>
      <c r="AN48" s="34"/>
      <c r="AO48" s="34"/>
    </row>
    <row r="49" spans="27:41">
      <c r="AA49" s="42"/>
      <c r="AB49" s="42"/>
      <c r="AC49" s="42"/>
      <c r="AD49" s="41"/>
      <c r="AF49" s="41"/>
      <c r="AH49" s="42"/>
      <c r="AL49" s="34"/>
      <c r="AM49" s="34"/>
      <c r="AN49" s="34"/>
      <c r="AO49" s="34"/>
    </row>
    <row r="50" spans="27:41">
      <c r="AA50" s="42"/>
      <c r="AB50" s="42"/>
      <c r="AC50" s="42"/>
      <c r="AD50" s="41"/>
      <c r="AF50" s="41"/>
      <c r="AH50" s="42"/>
      <c r="AL50" s="34"/>
      <c r="AM50" s="34"/>
      <c r="AN50" s="34"/>
      <c r="AO50" s="34"/>
    </row>
    <row r="51" spans="27:41">
      <c r="AA51" s="42"/>
      <c r="AB51" s="42"/>
      <c r="AC51" s="42"/>
      <c r="AD51" s="41"/>
      <c r="AF51" s="41"/>
      <c r="AH51" s="42"/>
      <c r="AL51" s="34"/>
      <c r="AM51" s="34"/>
      <c r="AN51" s="34"/>
      <c r="AO51" s="34"/>
    </row>
    <row r="52" spans="27:41">
      <c r="AA52" s="42"/>
      <c r="AB52" s="42"/>
      <c r="AC52" s="42"/>
      <c r="AD52" s="41"/>
      <c r="AF52" s="41"/>
      <c r="AH52" s="42"/>
      <c r="AL52" s="34"/>
      <c r="AM52" s="34"/>
      <c r="AN52" s="34"/>
      <c r="AO52" s="34"/>
    </row>
    <row r="53" spans="27:41">
      <c r="AA53" s="42"/>
      <c r="AB53" s="42"/>
      <c r="AC53" s="42"/>
      <c r="AD53" s="41"/>
      <c r="AF53" s="41"/>
      <c r="AH53" s="42"/>
      <c r="AL53" s="34"/>
      <c r="AM53" s="34"/>
      <c r="AN53" s="34"/>
      <c r="AO53" s="34"/>
    </row>
    <row r="54" spans="27:41">
      <c r="AA54" s="42"/>
      <c r="AB54" s="42"/>
      <c r="AC54" s="42"/>
      <c r="AD54" s="41"/>
      <c r="AF54" s="41"/>
      <c r="AH54" s="42"/>
      <c r="AL54" s="34"/>
      <c r="AM54" s="34"/>
      <c r="AN54" s="34"/>
      <c r="AO54" s="34"/>
    </row>
    <row r="55" spans="27:41">
      <c r="AA55" s="42"/>
      <c r="AB55" s="42"/>
      <c r="AC55" s="42"/>
      <c r="AD55" s="41"/>
      <c r="AF55" s="41"/>
      <c r="AH55" s="42"/>
      <c r="AL55" s="34"/>
      <c r="AM55" s="34"/>
      <c r="AN55" s="34"/>
      <c r="AO55" s="34"/>
    </row>
    <row r="56" spans="27:41">
      <c r="AA56" s="42"/>
      <c r="AB56" s="42"/>
      <c r="AC56" s="42"/>
      <c r="AD56" s="41"/>
      <c r="AF56" s="41"/>
      <c r="AH56" s="42"/>
      <c r="AL56" s="34"/>
      <c r="AM56" s="34"/>
      <c r="AN56" s="34"/>
      <c r="AO56" s="34"/>
    </row>
    <row r="57" spans="27:41">
      <c r="AA57" s="42"/>
      <c r="AB57" s="42"/>
      <c r="AC57" s="42"/>
      <c r="AD57" s="41"/>
      <c r="AF57" s="41"/>
      <c r="AH57" s="42"/>
      <c r="AL57" s="34"/>
      <c r="AM57" s="34"/>
      <c r="AN57" s="34"/>
      <c r="AO57" s="34"/>
    </row>
    <row r="58" spans="27:41">
      <c r="AA58" s="42"/>
      <c r="AB58" s="42"/>
      <c r="AC58" s="42"/>
      <c r="AD58" s="41"/>
      <c r="AF58" s="41"/>
      <c r="AH58" s="42"/>
      <c r="AL58" s="34"/>
      <c r="AM58" s="34"/>
      <c r="AN58" s="34"/>
      <c r="AO58" s="34"/>
    </row>
    <row r="59" spans="27:41">
      <c r="AA59" s="42"/>
      <c r="AB59" s="42"/>
      <c r="AC59" s="42"/>
      <c r="AD59" s="41"/>
      <c r="AF59" s="41"/>
      <c r="AH59" s="42"/>
      <c r="AL59" s="34"/>
      <c r="AM59" s="34"/>
      <c r="AN59" s="34"/>
      <c r="AO59" s="34"/>
    </row>
    <row r="60" spans="27:41">
      <c r="AA60" s="42"/>
      <c r="AB60" s="42"/>
      <c r="AC60" s="42"/>
      <c r="AD60" s="41"/>
      <c r="AF60" s="41"/>
      <c r="AH60" s="42"/>
      <c r="AL60" s="34"/>
      <c r="AM60" s="34"/>
      <c r="AN60" s="34"/>
      <c r="AO60" s="34"/>
    </row>
    <row r="61" spans="27:41">
      <c r="AA61" s="42"/>
      <c r="AB61" s="42"/>
      <c r="AC61" s="42"/>
      <c r="AD61" s="41"/>
      <c r="AF61" s="41"/>
      <c r="AH61" s="42"/>
      <c r="AL61" s="34"/>
      <c r="AM61" s="34"/>
      <c r="AN61" s="34"/>
      <c r="AO61" s="34"/>
    </row>
    <row r="62" spans="27:41">
      <c r="AA62" s="42"/>
      <c r="AB62" s="42"/>
      <c r="AC62" s="42"/>
      <c r="AD62" s="41"/>
      <c r="AF62" s="41"/>
      <c r="AH62" s="42"/>
      <c r="AL62" s="34"/>
      <c r="AM62" s="34"/>
      <c r="AN62" s="34"/>
      <c r="AO62" s="34"/>
    </row>
    <row r="63" spans="27:41">
      <c r="AA63" s="42"/>
      <c r="AB63" s="42"/>
      <c r="AC63" s="42"/>
      <c r="AD63" s="41"/>
      <c r="AF63" s="41"/>
      <c r="AH63" s="42"/>
      <c r="AL63" s="34"/>
      <c r="AM63" s="34"/>
      <c r="AN63" s="34"/>
      <c r="AO63" s="34"/>
    </row>
    <row r="79" spans="30:41" ht="24" customHeight="1" thickBot="1"/>
    <row r="80" spans="30:41" ht="24" customHeight="1" thickTop="1" thickBot="1">
      <c r="AD80" s="44" t="s">
        <v>11</v>
      </c>
      <c r="AE80" s="45">
        <v>58</v>
      </c>
      <c r="AF80" s="45"/>
      <c r="AG80" s="45"/>
      <c r="AH80" s="46" t="s">
        <v>11</v>
      </c>
      <c r="AI80" s="47">
        <v>79</v>
      </c>
      <c r="AJ80" s="46" t="s">
        <v>11</v>
      </c>
      <c r="AK80" s="47">
        <v>99</v>
      </c>
      <c r="AL80" s="45"/>
      <c r="AM80" s="45"/>
      <c r="AN80" s="48" t="s">
        <v>11</v>
      </c>
      <c r="AO80" s="49">
        <v>119</v>
      </c>
    </row>
    <row r="81" spans="30:41" ht="24" customHeight="1" thickTop="1">
      <c r="AD81" s="44" t="s">
        <v>11</v>
      </c>
      <c r="AE81" s="45">
        <v>58</v>
      </c>
      <c r="AF81" s="45"/>
      <c r="AG81" s="45"/>
      <c r="AH81" s="46" t="s">
        <v>11</v>
      </c>
      <c r="AI81" s="47">
        <v>79</v>
      </c>
      <c r="AJ81" s="46" t="s">
        <v>11</v>
      </c>
      <c r="AK81" s="47">
        <v>99</v>
      </c>
      <c r="AL81" s="45"/>
      <c r="AM81" s="45"/>
      <c r="AN81" s="48" t="s">
        <v>11</v>
      </c>
      <c r="AO81" s="49">
        <v>119</v>
      </c>
    </row>
    <row r="82" spans="30:41" ht="24" customHeight="1">
      <c r="AD82" s="53" t="s">
        <v>11</v>
      </c>
      <c r="AE82" s="42">
        <v>60</v>
      </c>
      <c r="AH82" s="54" t="s">
        <v>11</v>
      </c>
      <c r="AI82" s="51">
        <v>81</v>
      </c>
      <c r="AJ82" s="54" t="s">
        <v>11</v>
      </c>
      <c r="AK82" s="51">
        <v>101</v>
      </c>
      <c r="AN82" s="55" t="s">
        <v>11</v>
      </c>
      <c r="AO82" s="52">
        <v>121</v>
      </c>
    </row>
    <row r="83" spans="30:41" ht="24" customHeight="1">
      <c r="AD83" s="39" t="s">
        <v>246</v>
      </c>
      <c r="AE83" s="42">
        <v>61</v>
      </c>
      <c r="AH83" s="50" t="s">
        <v>14</v>
      </c>
      <c r="AI83" s="51">
        <v>82</v>
      </c>
      <c r="AJ83" s="50" t="s">
        <v>191</v>
      </c>
      <c r="AK83" s="51">
        <v>102</v>
      </c>
      <c r="AN83" s="41" t="s">
        <v>5</v>
      </c>
      <c r="AO83" s="52">
        <v>122</v>
      </c>
    </row>
    <row r="84" spans="30:41" ht="24" customHeight="1">
      <c r="AD84" s="39" t="s">
        <v>24</v>
      </c>
      <c r="AE84" s="42">
        <v>62</v>
      </c>
      <c r="AH84" s="54" t="s">
        <v>11</v>
      </c>
      <c r="AI84" s="51">
        <v>83</v>
      </c>
      <c r="AJ84" s="54" t="s">
        <v>11</v>
      </c>
      <c r="AK84" s="51">
        <v>103</v>
      </c>
      <c r="AN84" s="55" t="s">
        <v>11</v>
      </c>
      <c r="AO84" s="52">
        <v>123</v>
      </c>
    </row>
    <row r="85" spans="30:41" ht="24" customHeight="1">
      <c r="AD85" s="53" t="s">
        <v>11</v>
      </c>
      <c r="AE85" s="42">
        <v>63</v>
      </c>
      <c r="AH85" s="50" t="s">
        <v>19</v>
      </c>
      <c r="AI85" s="51">
        <v>84</v>
      </c>
      <c r="AJ85" s="50" t="s">
        <v>190</v>
      </c>
      <c r="AK85" s="51">
        <v>104</v>
      </c>
      <c r="AN85" s="41" t="s">
        <v>189</v>
      </c>
      <c r="AO85" s="52">
        <v>124</v>
      </c>
    </row>
    <row r="86" spans="30:41" ht="24" customHeight="1">
      <c r="AD86" s="39" t="s">
        <v>188</v>
      </c>
      <c r="AE86" s="42">
        <v>64</v>
      </c>
      <c r="AH86" s="54" t="s">
        <v>11</v>
      </c>
      <c r="AI86" s="51">
        <v>85</v>
      </c>
      <c r="AJ86" s="54" t="s">
        <v>11</v>
      </c>
      <c r="AK86" s="51">
        <v>105</v>
      </c>
      <c r="AN86" s="55" t="s">
        <v>11</v>
      </c>
      <c r="AO86" s="52">
        <v>125</v>
      </c>
    </row>
    <row r="87" spans="30:41" ht="24" customHeight="1">
      <c r="AD87" s="53" t="s">
        <v>11</v>
      </c>
      <c r="AE87" s="42">
        <v>65</v>
      </c>
      <c r="AH87" s="50" t="s">
        <v>20</v>
      </c>
      <c r="AI87" s="51">
        <v>86</v>
      </c>
      <c r="AJ87" s="50" t="s">
        <v>187</v>
      </c>
      <c r="AK87" s="51">
        <v>106</v>
      </c>
      <c r="AN87" s="41" t="s">
        <v>4</v>
      </c>
      <c r="AO87" s="52">
        <v>126</v>
      </c>
    </row>
    <row r="88" spans="30:41" ht="24" customHeight="1">
      <c r="AD88" s="39" t="s">
        <v>186</v>
      </c>
      <c r="AE88" s="42">
        <v>66</v>
      </c>
      <c r="AH88" s="54" t="s">
        <v>11</v>
      </c>
      <c r="AI88" s="51">
        <v>87</v>
      </c>
      <c r="AJ88" s="54" t="s">
        <v>11</v>
      </c>
      <c r="AK88" s="51">
        <v>107</v>
      </c>
      <c r="AN88" s="55" t="s">
        <v>11</v>
      </c>
      <c r="AO88" s="52">
        <v>127</v>
      </c>
    </row>
    <row r="89" spans="30:41" ht="24" customHeight="1">
      <c r="AD89" s="39" t="s">
        <v>27</v>
      </c>
      <c r="AE89" s="42">
        <v>67</v>
      </c>
      <c r="AH89" s="50" t="s">
        <v>125</v>
      </c>
      <c r="AI89" s="51">
        <v>88</v>
      </c>
      <c r="AJ89" s="50" t="s">
        <v>17</v>
      </c>
      <c r="AK89" s="51">
        <v>108</v>
      </c>
      <c r="AN89" s="41" t="s">
        <v>185</v>
      </c>
      <c r="AO89" s="52">
        <v>128</v>
      </c>
    </row>
    <row r="90" spans="30:41" ht="24" customHeight="1">
      <c r="AD90" s="53" t="s">
        <v>11</v>
      </c>
      <c r="AE90" s="42">
        <v>68</v>
      </c>
      <c r="AH90" s="54" t="s">
        <v>11</v>
      </c>
      <c r="AI90" s="51">
        <v>89</v>
      </c>
      <c r="AJ90" s="54" t="s">
        <v>11</v>
      </c>
      <c r="AK90" s="51">
        <v>109</v>
      </c>
      <c r="AN90" s="55" t="s">
        <v>11</v>
      </c>
      <c r="AO90" s="52">
        <v>129</v>
      </c>
    </row>
    <row r="91" spans="30:41" ht="24" customHeight="1">
      <c r="AD91" s="39" t="s">
        <v>13</v>
      </c>
      <c r="AE91" s="42">
        <v>69</v>
      </c>
      <c r="AH91" s="50" t="s">
        <v>184</v>
      </c>
      <c r="AI91" s="51">
        <v>90</v>
      </c>
      <c r="AJ91" s="50" t="s">
        <v>25</v>
      </c>
      <c r="AK91" s="51">
        <v>110</v>
      </c>
      <c r="AN91" s="41" t="s">
        <v>27</v>
      </c>
      <c r="AO91" s="52">
        <v>130</v>
      </c>
    </row>
    <row r="92" spans="30:41" ht="24" customHeight="1">
      <c r="AD92" s="53" t="s">
        <v>11</v>
      </c>
      <c r="AE92" s="42">
        <v>70</v>
      </c>
      <c r="AH92" s="54" t="s">
        <v>11</v>
      </c>
      <c r="AI92" s="51">
        <v>91</v>
      </c>
      <c r="AJ92" s="54" t="s">
        <v>11</v>
      </c>
      <c r="AK92" s="51">
        <v>111</v>
      </c>
      <c r="AN92" s="55" t="s">
        <v>11</v>
      </c>
      <c r="AO92" s="52">
        <v>131</v>
      </c>
    </row>
    <row r="93" spans="30:41" ht="24" customHeight="1">
      <c r="AD93" s="39" t="s">
        <v>23</v>
      </c>
      <c r="AE93" s="42">
        <v>71</v>
      </c>
      <c r="AH93" s="50" t="s">
        <v>7</v>
      </c>
      <c r="AI93" s="51">
        <v>92</v>
      </c>
      <c r="AJ93" s="50" t="s">
        <v>2</v>
      </c>
      <c r="AK93" s="51">
        <v>112</v>
      </c>
      <c r="AN93" s="41" t="s">
        <v>33</v>
      </c>
      <c r="AO93" s="52">
        <v>132</v>
      </c>
    </row>
    <row r="94" spans="30:41" ht="24" customHeight="1">
      <c r="AD94" s="53" t="s">
        <v>11</v>
      </c>
      <c r="AE94" s="42">
        <v>74</v>
      </c>
      <c r="AH94" s="54" t="s">
        <v>11</v>
      </c>
      <c r="AI94" s="51">
        <v>95</v>
      </c>
      <c r="AJ94" s="54" t="s">
        <v>11</v>
      </c>
      <c r="AK94" s="51">
        <v>115</v>
      </c>
      <c r="AO94" s="52"/>
    </row>
    <row r="95" spans="30:41" ht="24" customHeight="1">
      <c r="AD95" s="39" t="s">
        <v>183</v>
      </c>
      <c r="AE95" s="42">
        <v>75</v>
      </c>
      <c r="AH95" s="50" t="s">
        <v>15</v>
      </c>
      <c r="AI95" s="51">
        <v>96</v>
      </c>
      <c r="AJ95" s="50" t="s">
        <v>1</v>
      </c>
      <c r="AK95" s="51">
        <v>116</v>
      </c>
      <c r="AO95" s="52"/>
    </row>
    <row r="96" spans="30:41" ht="24" customHeight="1">
      <c r="AD96" s="53" t="s">
        <v>11</v>
      </c>
      <c r="AE96" s="42">
        <v>76</v>
      </c>
      <c r="AH96" s="54" t="s">
        <v>11</v>
      </c>
      <c r="AI96" s="51">
        <v>97</v>
      </c>
      <c r="AJ96" s="54" t="s">
        <v>11</v>
      </c>
      <c r="AK96" s="51">
        <v>117</v>
      </c>
      <c r="AO96" s="52"/>
    </row>
    <row r="97" spans="2:41" ht="24" customHeight="1">
      <c r="AD97" s="39" t="s">
        <v>22</v>
      </c>
      <c r="AE97" s="42">
        <v>77</v>
      </c>
      <c r="AH97" s="50" t="s">
        <v>182</v>
      </c>
      <c r="AI97" s="51">
        <v>98</v>
      </c>
      <c r="AJ97" s="50" t="s">
        <v>16</v>
      </c>
      <c r="AK97" s="51">
        <v>118</v>
      </c>
      <c r="AO97" s="52"/>
    </row>
    <row r="98" spans="2:41" ht="24" customHeight="1">
      <c r="AD98" s="39"/>
      <c r="AH98" s="50"/>
      <c r="AI98" s="51"/>
      <c r="AJ98" s="50"/>
      <c r="AK98" s="51"/>
      <c r="AO98" s="52"/>
    </row>
    <row r="99" spans="2:41">
      <c r="B99" s="34">
        <v>78</v>
      </c>
      <c r="AD99" s="39" t="s">
        <v>26</v>
      </c>
      <c r="AE99" s="42">
        <v>78</v>
      </c>
      <c r="AH99" s="50"/>
      <c r="AI99" s="51"/>
      <c r="AJ99" s="50"/>
      <c r="AK99" s="51"/>
      <c r="AO99" s="52"/>
    </row>
    <row r="100" spans="2:41" ht="13.5" thickBot="1">
      <c r="B100" s="34">
        <v>79</v>
      </c>
      <c r="AD100" s="56"/>
      <c r="AE100" s="57"/>
      <c r="AF100" s="57"/>
      <c r="AG100" s="57"/>
      <c r="AH100" s="58"/>
      <c r="AI100" s="59"/>
      <c r="AJ100" s="58"/>
      <c r="AK100" s="59"/>
      <c r="AL100" s="57"/>
      <c r="AM100" s="57"/>
      <c r="AN100" s="60"/>
      <c r="AO100" s="61"/>
    </row>
    <row r="101" spans="2:41" ht="13.5" thickTop="1">
      <c r="B101" s="34">
        <v>80</v>
      </c>
    </row>
    <row r="102" spans="2:41">
      <c r="B102" s="34">
        <v>81</v>
      </c>
    </row>
    <row r="103" spans="2:41">
      <c r="B103" s="34">
        <v>82</v>
      </c>
    </row>
    <row r="104" spans="2:41">
      <c r="B104" s="34">
        <v>83</v>
      </c>
    </row>
    <row r="105" spans="2:41">
      <c r="B105" s="34">
        <v>84</v>
      </c>
    </row>
    <row r="106" spans="2:41">
      <c r="B106" s="34">
        <v>85</v>
      </c>
    </row>
    <row r="107" spans="2:41">
      <c r="B107" s="34">
        <v>86</v>
      </c>
    </row>
    <row r="108" spans="2:41">
      <c r="B108" s="34">
        <v>87</v>
      </c>
    </row>
    <row r="109" spans="2:41">
      <c r="B109" s="34">
        <v>88</v>
      </c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</row>
    <row r="110" spans="2:41">
      <c r="B110" s="34">
        <v>89</v>
      </c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</row>
    <row r="111" spans="2:41">
      <c r="B111" s="34">
        <v>90</v>
      </c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</row>
    <row r="112" spans="2:41">
      <c r="B112" s="34">
        <v>91</v>
      </c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</row>
    <row r="113" spans="2:41">
      <c r="B113" s="34">
        <v>92</v>
      </c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</row>
    <row r="114" spans="2:41">
      <c r="B114" s="34">
        <v>93</v>
      </c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</row>
    <row r="115" spans="2:41">
      <c r="B115" s="34">
        <v>94</v>
      </c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</row>
    <row r="116" spans="2:41">
      <c r="B116" s="34">
        <v>95</v>
      </c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</row>
    <row r="117" spans="2:41">
      <c r="B117" s="34">
        <v>95</v>
      </c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</row>
    <row r="118" spans="2:41">
      <c r="B118" s="34">
        <v>97</v>
      </c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</row>
    <row r="119" spans="2:41">
      <c r="B119" s="34">
        <v>98</v>
      </c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</row>
    <row r="120" spans="2:41">
      <c r="B120" s="34">
        <v>99</v>
      </c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</row>
    <row r="121" spans="2:41">
      <c r="B121" s="34">
        <v>100</v>
      </c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</row>
    <row r="122" spans="2:41">
      <c r="B122" s="34">
        <v>101</v>
      </c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</row>
    <row r="123" spans="2:41">
      <c r="B123" s="34">
        <v>102</v>
      </c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</row>
    <row r="124" spans="2:41">
      <c r="B124" s="34">
        <v>103</v>
      </c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</row>
    <row r="125" spans="2:41">
      <c r="B125" s="34">
        <v>104</v>
      </c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</row>
    <row r="126" spans="2:41">
      <c r="B126" s="34">
        <v>105</v>
      </c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</row>
    <row r="127" spans="2:41">
      <c r="B127" s="34">
        <v>106</v>
      </c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</row>
    <row r="128" spans="2:41">
      <c r="B128" s="34">
        <v>107</v>
      </c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</row>
    <row r="129" spans="2:41">
      <c r="B129" s="34">
        <v>108</v>
      </c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</row>
    <row r="130" spans="2:41">
      <c r="B130" s="34">
        <v>109</v>
      </c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</row>
    <row r="131" spans="2:41">
      <c r="B131" s="34">
        <v>110</v>
      </c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</row>
    <row r="132" spans="2:41">
      <c r="B132" s="34">
        <v>111</v>
      </c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</row>
    <row r="133" spans="2:41">
      <c r="B133" s="34">
        <v>112</v>
      </c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</row>
    <row r="134" spans="2:41">
      <c r="B134" s="34">
        <v>113</v>
      </c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</row>
    <row r="135" spans="2:41">
      <c r="B135" s="34">
        <v>114</v>
      </c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</row>
    <row r="136" spans="2:41">
      <c r="B136" s="34">
        <v>115</v>
      </c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</row>
    <row r="137" spans="2:41">
      <c r="B137" s="34">
        <v>116</v>
      </c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</row>
    <row r="138" spans="2:41">
      <c r="B138" s="34">
        <v>117</v>
      </c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</row>
    <row r="139" spans="2:41">
      <c r="B139" s="34">
        <v>118</v>
      </c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</row>
    <row r="140" spans="2:41">
      <c r="B140" s="34">
        <v>119</v>
      </c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</row>
    <row r="141" spans="2:41">
      <c r="B141" s="34">
        <v>120</v>
      </c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</row>
    <row r="142" spans="2:41">
      <c r="B142" s="34">
        <v>121</v>
      </c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</row>
    <row r="143" spans="2:41">
      <c r="B143" s="34">
        <v>122</v>
      </c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</row>
    <row r="144" spans="2:41">
      <c r="B144" s="34">
        <v>123</v>
      </c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</row>
    <row r="145" spans="2:41">
      <c r="B145" s="34">
        <v>124</v>
      </c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</row>
    <row r="146" spans="2:41">
      <c r="B146" s="34">
        <v>125</v>
      </c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</row>
    <row r="147" spans="2:41">
      <c r="B147" s="34">
        <v>126</v>
      </c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</row>
    <row r="148" spans="2:41">
      <c r="B148" s="34">
        <v>127</v>
      </c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</row>
    <row r="149" spans="2:41">
      <c r="B149" s="34">
        <v>128</v>
      </c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</row>
    <row r="150" spans="2:41">
      <c r="B150" s="34">
        <v>129</v>
      </c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</row>
    <row r="151" spans="2:41">
      <c r="B151" s="34">
        <v>130</v>
      </c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</row>
    <row r="152" spans="2:41">
      <c r="B152" s="34">
        <v>131</v>
      </c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</row>
    <row r="153" spans="2:41">
      <c r="B153" s="34">
        <v>131</v>
      </c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</row>
    <row r="154" spans="2:41">
      <c r="B154" s="34">
        <v>133</v>
      </c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</row>
    <row r="155" spans="2:41">
      <c r="B155" s="34">
        <v>134</v>
      </c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</row>
  </sheetData>
  <sortState xmlns:xlrd2="http://schemas.microsoft.com/office/spreadsheetml/2017/richdata2" ref="A9:GM29">
    <sortCondition descending="1" ref="BG9:BG29"/>
  </sortState>
  <mergeCells count="297">
    <mergeCell ref="GH8:GI8"/>
    <mergeCell ref="GJ8:GK8"/>
    <mergeCell ref="FJ8:FK8"/>
    <mergeCell ref="FL8:FM8"/>
    <mergeCell ref="FP8:FQ8"/>
    <mergeCell ref="FR8:FS8"/>
    <mergeCell ref="FV8:FW8"/>
    <mergeCell ref="FX8:FY8"/>
    <mergeCell ref="GG7:GG8"/>
    <mergeCell ref="FT7:FT8"/>
    <mergeCell ref="EN8:EO8"/>
    <mergeCell ref="ER8:ES8"/>
    <mergeCell ref="ET8:EU8"/>
    <mergeCell ref="EX8:EY8"/>
    <mergeCell ref="EK7:EK8"/>
    <mergeCell ref="EP7:EP8"/>
    <mergeCell ref="EQ7:EQ8"/>
    <mergeCell ref="EV7:EV8"/>
    <mergeCell ref="EW7:EW8"/>
    <mergeCell ref="EL8:EM8"/>
    <mergeCell ref="BT8:BU8"/>
    <mergeCell ref="BV8:BW8"/>
    <mergeCell ref="BZ8:CA8"/>
    <mergeCell ref="CB8:CC8"/>
    <mergeCell ref="DC7:DC8"/>
    <mergeCell ref="DH7:DH8"/>
    <mergeCell ref="DI7:DI8"/>
    <mergeCell ref="BS7:BS8"/>
    <mergeCell ref="BX7:BX8"/>
    <mergeCell ref="BY7:BY8"/>
    <mergeCell ref="CD7:CD8"/>
    <mergeCell ref="CE7:CE8"/>
    <mergeCell ref="CJ7:CJ8"/>
    <mergeCell ref="CH8:CI8"/>
    <mergeCell ref="CF8:CG8"/>
    <mergeCell ref="GL7:GL8"/>
    <mergeCell ref="GM7:GM8"/>
    <mergeCell ref="B8:C8"/>
    <mergeCell ref="F8:G8"/>
    <mergeCell ref="H8:I8"/>
    <mergeCell ref="L8:M8"/>
    <mergeCell ref="N8:O8"/>
    <mergeCell ref="R8:S8"/>
    <mergeCell ref="T8:U8"/>
    <mergeCell ref="FO7:FO8"/>
    <mergeCell ref="FU7:FU8"/>
    <mergeCell ref="FZ7:FZ8"/>
    <mergeCell ref="GA7:GA8"/>
    <mergeCell ref="GF7:GF8"/>
    <mergeCell ref="GB8:GC8"/>
    <mergeCell ref="GD8:GE8"/>
    <mergeCell ref="FB7:FB8"/>
    <mergeCell ref="FC7:FC8"/>
    <mergeCell ref="FH7:FH8"/>
    <mergeCell ref="FI7:FI8"/>
    <mergeCell ref="FN7:FN8"/>
    <mergeCell ref="EZ8:FA8"/>
    <mergeCell ref="FD8:FE8"/>
    <mergeCell ref="FF8:FG8"/>
    <mergeCell ref="DY7:DY8"/>
    <mergeCell ref="EJ7:EJ8"/>
    <mergeCell ref="DP8:DQ8"/>
    <mergeCell ref="EH8:EI8"/>
    <mergeCell ref="DT8:DU8"/>
    <mergeCell ref="DV8:DW8"/>
    <mergeCell ref="DZ8:EA8"/>
    <mergeCell ref="DR7:DR8"/>
    <mergeCell ref="DS7:DS8"/>
    <mergeCell ref="DX7:DX8"/>
    <mergeCell ref="DN7:DN8"/>
    <mergeCell ref="DL8:DM8"/>
    <mergeCell ref="DO7:DO8"/>
    <mergeCell ref="CK7:CK8"/>
    <mergeCell ref="CP7:CP8"/>
    <mergeCell ref="CQ7:CQ8"/>
    <mergeCell ref="CV7:CV8"/>
    <mergeCell ref="CW7:CW8"/>
    <mergeCell ref="DB7:DB8"/>
    <mergeCell ref="CL8:CM8"/>
    <mergeCell ref="CN8:CO8"/>
    <mergeCell ref="CR8:CS8"/>
    <mergeCell ref="CT8:CU8"/>
    <mergeCell ref="CX8:CY8"/>
    <mergeCell ref="CZ8:DA8"/>
    <mergeCell ref="DD8:DE8"/>
    <mergeCell ref="DF8:DG8"/>
    <mergeCell ref="DJ8:DK8"/>
    <mergeCell ref="BC7:BC8"/>
    <mergeCell ref="BH7:BH8"/>
    <mergeCell ref="BI7:BI8"/>
    <mergeCell ref="BL7:BL8"/>
    <mergeCell ref="BM7:BM8"/>
    <mergeCell ref="BR7:BR8"/>
    <mergeCell ref="BD8:BE8"/>
    <mergeCell ref="BF8:BG8"/>
    <mergeCell ref="BJ8:BK8"/>
    <mergeCell ref="BN8:BO8"/>
    <mergeCell ref="BP8:BQ8"/>
    <mergeCell ref="BB7:BB8"/>
    <mergeCell ref="AZ8:BA8"/>
    <mergeCell ref="Q7:Q8"/>
    <mergeCell ref="X7:X8"/>
    <mergeCell ref="Y7:Y8"/>
    <mergeCell ref="AD7:AD8"/>
    <mergeCell ref="AE7:AE8"/>
    <mergeCell ref="AJ7:AJ8"/>
    <mergeCell ref="V8:W8"/>
    <mergeCell ref="Z8:AA8"/>
    <mergeCell ref="AB8:AC8"/>
    <mergeCell ref="AF8:AG8"/>
    <mergeCell ref="AH8:AI8"/>
    <mergeCell ref="AL8:AM8"/>
    <mergeCell ref="AN8:AO8"/>
    <mergeCell ref="AR8:AS8"/>
    <mergeCell ref="AT8:AU8"/>
    <mergeCell ref="AX8:AY8"/>
    <mergeCell ref="AK7:AK8"/>
    <mergeCell ref="AP7:AP8"/>
    <mergeCell ref="AQ7:AQ8"/>
    <mergeCell ref="AV7:AV8"/>
    <mergeCell ref="AW7:AW8"/>
    <mergeCell ref="GD6:GE6"/>
    <mergeCell ref="GF6:GG6"/>
    <mergeCell ref="GH6:GI6"/>
    <mergeCell ref="FX6:FY6"/>
    <mergeCell ref="FZ6:GA6"/>
    <mergeCell ref="GB6:GC6"/>
    <mergeCell ref="FF6:FG6"/>
    <mergeCell ref="GJ6:GK6"/>
    <mergeCell ref="GL6:GM6"/>
    <mergeCell ref="D7:D8"/>
    <mergeCell ref="E7:E8"/>
    <mergeCell ref="J7:J8"/>
    <mergeCell ref="K7:K8"/>
    <mergeCell ref="P7:P8"/>
    <mergeCell ref="FR6:FS6"/>
    <mergeCell ref="FT6:FU6"/>
    <mergeCell ref="FV6:FW6"/>
    <mergeCell ref="FH6:FI6"/>
    <mergeCell ref="FJ6:FK6"/>
    <mergeCell ref="FL6:FM6"/>
    <mergeCell ref="FN6:FO6"/>
    <mergeCell ref="FP6:FQ6"/>
    <mergeCell ref="EZ6:FA6"/>
    <mergeCell ref="FB6:FC6"/>
    <mergeCell ref="FD6:FE6"/>
    <mergeCell ref="EN6:EO6"/>
    <mergeCell ref="EP6:EQ6"/>
    <mergeCell ref="ER6:ES6"/>
    <mergeCell ref="ET6:EU6"/>
    <mergeCell ref="EV6:EW6"/>
    <mergeCell ref="EX6:EY6"/>
    <mergeCell ref="DV6:DW6"/>
    <mergeCell ref="DX6:DY6"/>
    <mergeCell ref="DZ6:EA6"/>
    <mergeCell ref="EH6:EI6"/>
    <mergeCell ref="EJ6:EK6"/>
    <mergeCell ref="EL6:EM6"/>
    <mergeCell ref="DB6:DC6"/>
    <mergeCell ref="DL6:DM6"/>
    <mergeCell ref="DN6:DO6"/>
    <mergeCell ref="DP6:DQ6"/>
    <mergeCell ref="DR6:DS6"/>
    <mergeCell ref="DT6:DU6"/>
    <mergeCell ref="DD6:DE6"/>
    <mergeCell ref="DF6:DG6"/>
    <mergeCell ref="DH6:DI6"/>
    <mergeCell ref="DJ6:DK6"/>
    <mergeCell ref="CP6:CQ6"/>
    <mergeCell ref="CR6:CS6"/>
    <mergeCell ref="CT6:CU6"/>
    <mergeCell ref="CV6:CW6"/>
    <mergeCell ref="CX6:CY6"/>
    <mergeCell ref="CZ6:DA6"/>
    <mergeCell ref="CD6:CE6"/>
    <mergeCell ref="CF6:CG6"/>
    <mergeCell ref="CH6:CI6"/>
    <mergeCell ref="CJ6:CK6"/>
    <mergeCell ref="CL6:CM6"/>
    <mergeCell ref="CN6:CO6"/>
    <mergeCell ref="BR6:BS6"/>
    <mergeCell ref="BT6:BU6"/>
    <mergeCell ref="BV6:BW6"/>
    <mergeCell ref="BX6:BY6"/>
    <mergeCell ref="BZ6:CA6"/>
    <mergeCell ref="CB6:CC6"/>
    <mergeCell ref="BF6:BG6"/>
    <mergeCell ref="BH6:BI6"/>
    <mergeCell ref="BJ6:BK6"/>
    <mergeCell ref="BL6:BM6"/>
    <mergeCell ref="BN6:BO6"/>
    <mergeCell ref="BP6:BQ6"/>
    <mergeCell ref="AT6:AU6"/>
    <mergeCell ref="AV6:AW6"/>
    <mergeCell ref="AX6:AY6"/>
    <mergeCell ref="AZ6:BA6"/>
    <mergeCell ref="BB6:BC6"/>
    <mergeCell ref="BD6:BE6"/>
    <mergeCell ref="AH6:AI6"/>
    <mergeCell ref="AJ6:AK6"/>
    <mergeCell ref="AL6:AM6"/>
    <mergeCell ref="AN6:AO6"/>
    <mergeCell ref="AP6:AQ6"/>
    <mergeCell ref="AR6:AS6"/>
    <mergeCell ref="FR5:FW5"/>
    <mergeCell ref="FX5:GC5"/>
    <mergeCell ref="GD5:GI5"/>
    <mergeCell ref="AH5:AM5"/>
    <mergeCell ref="AN5:AS5"/>
    <mergeCell ref="AT5:AY5"/>
    <mergeCell ref="AZ5:BE5"/>
    <mergeCell ref="BF5:BI5"/>
    <mergeCell ref="BJ5:BO5"/>
    <mergeCell ref="GJ5:GM5"/>
    <mergeCell ref="B6:C6"/>
    <mergeCell ref="D6:E6"/>
    <mergeCell ref="F6:G6"/>
    <mergeCell ref="H6:I6"/>
    <mergeCell ref="J6:K6"/>
    <mergeCell ref="L6:M6"/>
    <mergeCell ref="EH5:EM5"/>
    <mergeCell ref="EN5:ES5"/>
    <mergeCell ref="ET5:EY5"/>
    <mergeCell ref="EZ5:FE5"/>
    <mergeCell ref="FF5:FK5"/>
    <mergeCell ref="FL5:FQ5"/>
    <mergeCell ref="CZ5:DE5"/>
    <mergeCell ref="DF5:DK5"/>
    <mergeCell ref="DL5:DO5"/>
    <mergeCell ref="DP5:DU5"/>
    <mergeCell ref="DV5:EA5"/>
    <mergeCell ref="BP5:BU5"/>
    <mergeCell ref="BV5:CA5"/>
    <mergeCell ref="CB5:CG5"/>
    <mergeCell ref="CH5:CM5"/>
    <mergeCell ref="CN5:CS5"/>
    <mergeCell ref="CT5:CY5"/>
    <mergeCell ref="AB4:AS4"/>
    <mergeCell ref="BP4:CG4"/>
    <mergeCell ref="CH4:DE4"/>
    <mergeCell ref="EH4:ES4"/>
    <mergeCell ref="ED7:ED8"/>
    <mergeCell ref="EE7:EE8"/>
    <mergeCell ref="EB8:EC8"/>
    <mergeCell ref="EF8:EG8"/>
    <mergeCell ref="A5:A8"/>
    <mergeCell ref="B5:G5"/>
    <mergeCell ref="H5:M5"/>
    <mergeCell ref="N5:U5"/>
    <mergeCell ref="V5:AA5"/>
    <mergeCell ref="AB5:AG5"/>
    <mergeCell ref="N6:O6"/>
    <mergeCell ref="P6:Q6"/>
    <mergeCell ref="R6:S6"/>
    <mergeCell ref="T6:U6"/>
    <mergeCell ref="V6:W6"/>
    <mergeCell ref="X6:Y6"/>
    <mergeCell ref="Z6:AA6"/>
    <mergeCell ref="AB6:AC6"/>
    <mergeCell ref="AD6:AE6"/>
    <mergeCell ref="AF6:AG6"/>
    <mergeCell ref="AB1:AS1"/>
    <mergeCell ref="BP1:CG1"/>
    <mergeCell ref="CH1:DE1"/>
    <mergeCell ref="AB2:AS2"/>
    <mergeCell ref="BP2:CG2"/>
    <mergeCell ref="CH2:DE2"/>
    <mergeCell ref="FX1:GM1"/>
    <mergeCell ref="FX2:GM2"/>
    <mergeCell ref="FX3:GM3"/>
    <mergeCell ref="BP3:CG3"/>
    <mergeCell ref="CH3:DE3"/>
    <mergeCell ref="EH3:ES3"/>
    <mergeCell ref="FX4:GM4"/>
    <mergeCell ref="EB5:EG5"/>
    <mergeCell ref="EB6:EC6"/>
    <mergeCell ref="ED6:EE6"/>
    <mergeCell ref="EF6:EG6"/>
    <mergeCell ref="EH1:ES1"/>
    <mergeCell ref="EH2:ES2"/>
    <mergeCell ref="B1:AA1"/>
    <mergeCell ref="B2:AA2"/>
    <mergeCell ref="B3:AA3"/>
    <mergeCell ref="B4:AA4"/>
    <mergeCell ref="AT1:BM1"/>
    <mergeCell ref="AT2:BM2"/>
    <mergeCell ref="AB3:AS3"/>
    <mergeCell ref="AT3:BM3"/>
    <mergeCell ref="AT4:BM4"/>
    <mergeCell ref="ET1:FW1"/>
    <mergeCell ref="ET2:FW2"/>
    <mergeCell ref="ET3:FW3"/>
    <mergeCell ref="ET4:FW4"/>
    <mergeCell ref="DF1:EA1"/>
    <mergeCell ref="DF2:EA2"/>
    <mergeCell ref="DF3:EA3"/>
    <mergeCell ref="DF4:EA4"/>
  </mergeCells>
  <hyperlinks>
    <hyperlink ref="N5:U5" location="'Resumen Inversiones'!C4" display="INVERSIONES" xr:uid="{00000000-0004-0000-0300-000000000000}"/>
  </hyperlinks>
  <printOptions horizontalCentered="1"/>
  <pageMargins left="0.78740157480314965" right="0.19685039370078741" top="0.59055118110236227" bottom="0.19685039370078741" header="0" footer="0"/>
  <pageSetup scale="70" fitToWidth="4" orientation="landscape" horizontalDpi="300" r:id="rId1"/>
  <headerFooter alignWithMargins="0"/>
  <colBreaks count="9" manualBreakCount="9">
    <brk id="13" max="36" man="1"/>
    <brk id="27" max="36" man="1"/>
    <brk id="45" max="36" man="1"/>
    <brk id="67" max="36" man="1"/>
    <brk id="85" max="36" man="1"/>
    <brk id="109" max="36" man="1"/>
    <brk id="119" max="36" man="1"/>
    <brk id="137" max="36" man="1"/>
    <brk id="149" max="36" man="1"/>
  </colBreaks>
  <ignoredErrors>
    <ignoredError sqref="GI7 GC7 FW7 M7 R6:U7 DK7" 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0.79998168889431442"/>
  </sheetPr>
  <dimension ref="A1:DL60"/>
  <sheetViews>
    <sheetView showGridLines="0" showZeros="0" zoomScale="82" zoomScaleNormal="82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251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251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251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251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13" customFormat="1" ht="12" customHeight="1">
      <c r="A8" s="1346"/>
      <c r="B8" s="22">
        <v>45351</v>
      </c>
      <c r="C8" s="29">
        <v>45716</v>
      </c>
      <c r="D8" s="1342" t="s">
        <v>35</v>
      </c>
      <c r="E8" s="1342" t="s">
        <v>36</v>
      </c>
      <c r="F8" s="22">
        <v>45351</v>
      </c>
      <c r="G8" s="23">
        <v>45716</v>
      </c>
      <c r="H8" s="1342" t="s">
        <v>35</v>
      </c>
      <c r="I8" s="1340" t="s">
        <v>36</v>
      </c>
      <c r="J8" s="28">
        <v>45351</v>
      </c>
      <c r="K8" s="24">
        <v>45716</v>
      </c>
      <c r="L8" s="22">
        <v>45351</v>
      </c>
      <c r="M8" s="29">
        <v>45716</v>
      </c>
      <c r="N8" s="1342" t="s">
        <v>35</v>
      </c>
      <c r="O8" s="1342" t="s">
        <v>36</v>
      </c>
      <c r="P8" s="23">
        <v>45351</v>
      </c>
      <c r="Q8" s="24">
        <v>45716</v>
      </c>
      <c r="R8" s="22">
        <v>45351</v>
      </c>
      <c r="S8" s="23">
        <v>45716</v>
      </c>
      <c r="T8" s="1342" t="s">
        <v>35</v>
      </c>
      <c r="U8" s="1342" t="s">
        <v>36</v>
      </c>
      <c r="V8" s="28">
        <v>45351</v>
      </c>
      <c r="W8" s="24">
        <v>45716</v>
      </c>
      <c r="X8" s="22">
        <v>45351</v>
      </c>
      <c r="Y8" s="29">
        <v>45716</v>
      </c>
      <c r="Z8" s="1340" t="s">
        <v>35</v>
      </c>
      <c r="AA8" s="1340" t="s">
        <v>36</v>
      </c>
      <c r="AB8" s="23">
        <v>45351</v>
      </c>
      <c r="AC8" s="24">
        <v>45716</v>
      </c>
      <c r="AD8" s="22">
        <v>45351</v>
      </c>
      <c r="AE8" s="29">
        <v>45716</v>
      </c>
      <c r="AF8" s="1340" t="s">
        <v>35</v>
      </c>
      <c r="AG8" s="1340" t="s">
        <v>36</v>
      </c>
      <c r="AH8" s="23">
        <v>45351</v>
      </c>
      <c r="AI8" s="24">
        <v>45716</v>
      </c>
      <c r="AJ8" s="22">
        <v>45351</v>
      </c>
      <c r="AK8" s="23">
        <v>45716</v>
      </c>
      <c r="AL8" s="1340" t="s">
        <v>35</v>
      </c>
      <c r="AM8" s="1340" t="s">
        <v>36</v>
      </c>
      <c r="AN8" s="23">
        <v>45351</v>
      </c>
      <c r="AO8" s="24">
        <v>45716</v>
      </c>
      <c r="AP8" s="22">
        <v>45351</v>
      </c>
      <c r="AQ8" s="29">
        <v>45716</v>
      </c>
      <c r="AR8" s="1340" t="s">
        <v>35</v>
      </c>
      <c r="AS8" s="1340" t="s">
        <v>36</v>
      </c>
      <c r="AT8" s="23">
        <v>45351</v>
      </c>
      <c r="AU8" s="24">
        <v>45716</v>
      </c>
      <c r="AV8" s="22">
        <v>45351</v>
      </c>
      <c r="AW8" s="23">
        <v>45716</v>
      </c>
      <c r="AX8" s="1340" t="s">
        <v>35</v>
      </c>
      <c r="AY8" s="1340" t="s">
        <v>36</v>
      </c>
      <c r="AZ8" s="28">
        <v>45351</v>
      </c>
      <c r="BA8" s="24">
        <v>45716</v>
      </c>
      <c r="BB8" s="22">
        <v>45351</v>
      </c>
      <c r="BC8" s="29">
        <v>45716</v>
      </c>
      <c r="BD8" s="1340" t="s">
        <v>35</v>
      </c>
      <c r="BE8" s="1340" t="s">
        <v>36</v>
      </c>
      <c r="BF8" s="23">
        <v>45351</v>
      </c>
      <c r="BG8" s="24">
        <v>45716</v>
      </c>
      <c r="BH8" s="22">
        <v>45351</v>
      </c>
      <c r="BI8" s="29">
        <v>45716</v>
      </c>
      <c r="BJ8" s="1340" t="s">
        <v>35</v>
      </c>
      <c r="BK8" s="1340" t="s">
        <v>36</v>
      </c>
      <c r="BL8" s="23">
        <v>45351</v>
      </c>
      <c r="BM8" s="24">
        <v>45716</v>
      </c>
      <c r="BN8" s="22">
        <v>45351</v>
      </c>
      <c r="BO8" s="23">
        <v>45716</v>
      </c>
      <c r="BP8" s="1340" t="s">
        <v>35</v>
      </c>
      <c r="BQ8" s="1340" t="s">
        <v>36</v>
      </c>
      <c r="BR8" s="28">
        <v>45351</v>
      </c>
      <c r="BS8" s="24">
        <v>45716</v>
      </c>
      <c r="BT8" s="22">
        <v>45351</v>
      </c>
      <c r="BU8" s="29">
        <v>45716</v>
      </c>
      <c r="BV8" s="1340" t="s">
        <v>35</v>
      </c>
      <c r="BW8" s="1340" t="s">
        <v>36</v>
      </c>
      <c r="BX8" s="23">
        <v>45351</v>
      </c>
      <c r="BY8" s="24">
        <v>45716</v>
      </c>
      <c r="BZ8" s="22">
        <v>45351</v>
      </c>
      <c r="CA8" s="29">
        <v>45716</v>
      </c>
      <c r="CB8" s="1340" t="s">
        <v>35</v>
      </c>
      <c r="CC8" s="1340" t="s">
        <v>36</v>
      </c>
      <c r="CD8" s="23">
        <v>45351</v>
      </c>
      <c r="CE8" s="24">
        <v>45716</v>
      </c>
      <c r="CF8" s="22">
        <v>45351</v>
      </c>
      <c r="CG8" s="23">
        <v>45716</v>
      </c>
      <c r="CH8" s="1340" t="s">
        <v>35</v>
      </c>
      <c r="CI8" s="1340" t="s">
        <v>36</v>
      </c>
      <c r="CJ8" s="28">
        <v>45351</v>
      </c>
      <c r="CK8" s="24">
        <v>45716</v>
      </c>
      <c r="CL8" s="22">
        <v>45351</v>
      </c>
      <c r="CM8" s="29">
        <v>45716</v>
      </c>
      <c r="CN8" s="1340" t="s">
        <v>35</v>
      </c>
      <c r="CO8" s="1340" t="s">
        <v>36</v>
      </c>
      <c r="CP8" s="23">
        <v>45351</v>
      </c>
      <c r="CQ8" s="29">
        <v>45716</v>
      </c>
      <c r="CR8" s="22">
        <v>45351</v>
      </c>
      <c r="CS8" s="23">
        <v>45716</v>
      </c>
      <c r="CT8" s="1340" t="s">
        <v>35</v>
      </c>
      <c r="CU8" s="1340" t="s">
        <v>36</v>
      </c>
      <c r="CV8" s="28">
        <v>45351</v>
      </c>
      <c r="CW8" s="24">
        <v>45716</v>
      </c>
      <c r="CX8" s="22">
        <v>45351</v>
      </c>
      <c r="CY8" s="23">
        <v>45716</v>
      </c>
      <c r="CZ8" s="1340" t="s">
        <v>35</v>
      </c>
      <c r="DA8" s="1340" t="s">
        <v>36</v>
      </c>
      <c r="DB8" s="28">
        <v>45351</v>
      </c>
      <c r="DC8" s="24">
        <v>45716</v>
      </c>
      <c r="DD8" s="23">
        <v>45351</v>
      </c>
      <c r="DE8" s="24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702" customFormat="1" ht="19.5" customHeight="1">
      <c r="A10" s="708" t="s">
        <v>264</v>
      </c>
      <c r="B10" s="377">
        <v>239.25</v>
      </c>
      <c r="C10" s="378">
        <v>1162.8</v>
      </c>
      <c r="D10" s="699">
        <v>923.55</v>
      </c>
      <c r="E10" s="336">
        <v>3.8601880877742945</v>
      </c>
      <c r="F10" s="377">
        <v>210.48</v>
      </c>
      <c r="G10" s="700">
        <v>1109.28</v>
      </c>
      <c r="H10" s="699">
        <v>898.8</v>
      </c>
      <c r="I10" s="392">
        <v>4.2702394526795899</v>
      </c>
      <c r="J10" s="698">
        <v>0.87974921630094038</v>
      </c>
      <c r="K10" s="620">
        <v>0.95397316821465428</v>
      </c>
      <c r="L10" s="377">
        <v>106.95</v>
      </c>
      <c r="M10" s="378">
        <v>542.09</v>
      </c>
      <c r="N10" s="699">
        <v>435.14000000000004</v>
      </c>
      <c r="O10" s="392">
        <v>4.068630201028518</v>
      </c>
      <c r="P10" s="698">
        <v>0.50812428734321557</v>
      </c>
      <c r="Q10" s="620">
        <v>0.48868635511322661</v>
      </c>
      <c r="R10" s="377">
        <v>103.53</v>
      </c>
      <c r="S10" s="700">
        <v>567.19000000000005</v>
      </c>
      <c r="T10" s="699">
        <v>463.66000000000008</v>
      </c>
      <c r="U10" s="392">
        <v>4.4785086448372464</v>
      </c>
      <c r="V10" s="698">
        <v>0.49187571265678454</v>
      </c>
      <c r="W10" s="620">
        <v>0.51131364488677344</v>
      </c>
      <c r="X10" s="377">
        <v>3.61</v>
      </c>
      <c r="Y10" s="378">
        <v>3.8</v>
      </c>
      <c r="Z10" s="699">
        <v>0.18999999999999995</v>
      </c>
      <c r="AA10" s="392">
        <v>5.2631578947368411E-2</v>
      </c>
      <c r="AB10" s="619">
        <v>1.7151273280121625E-2</v>
      </c>
      <c r="AC10" s="620">
        <v>3.4256454637242176E-3</v>
      </c>
      <c r="AD10" s="377">
        <v>99.92</v>
      </c>
      <c r="AE10" s="378">
        <v>563.39</v>
      </c>
      <c r="AF10" s="699">
        <v>463.46999999999997</v>
      </c>
      <c r="AG10" s="392">
        <v>4.6384107285828655</v>
      </c>
      <c r="AH10" s="619">
        <v>0.47472443937666292</v>
      </c>
      <c r="AI10" s="620">
        <v>0.50788799942304919</v>
      </c>
      <c r="AJ10" s="377">
        <v>87.34</v>
      </c>
      <c r="AK10" s="700">
        <v>47.87</v>
      </c>
      <c r="AL10" s="699">
        <v>-39.470000000000006</v>
      </c>
      <c r="AM10" s="392">
        <v>-0.45191206778108545</v>
      </c>
      <c r="AN10" s="619">
        <v>0.36505747126436783</v>
      </c>
      <c r="AO10" s="620">
        <v>4.1167870657034741E-2</v>
      </c>
      <c r="AP10" s="377">
        <v>87.21</v>
      </c>
      <c r="AQ10" s="378">
        <v>47.87</v>
      </c>
      <c r="AR10" s="699">
        <v>-39.339999999999996</v>
      </c>
      <c r="AS10" s="392">
        <v>-0.45109505790620341</v>
      </c>
      <c r="AT10" s="619">
        <v>0.41433865450399088</v>
      </c>
      <c r="AU10" s="620">
        <v>4.3154117986441656E-2</v>
      </c>
      <c r="AV10" s="377">
        <v>48.97</v>
      </c>
      <c r="AW10" s="700">
        <v>282.63</v>
      </c>
      <c r="AX10" s="699">
        <v>233.66</v>
      </c>
      <c r="AY10" s="392">
        <v>4.771492750663672</v>
      </c>
      <c r="AZ10" s="619">
        <v>0.56151817452127051</v>
      </c>
      <c r="BA10" s="620">
        <v>5.9041153123041576</v>
      </c>
      <c r="BB10" s="377">
        <v>136.18</v>
      </c>
      <c r="BC10" s="378">
        <v>330.5</v>
      </c>
      <c r="BD10" s="699">
        <v>194.32</v>
      </c>
      <c r="BE10" s="392">
        <v>1.4269349390512556</v>
      </c>
      <c r="BF10" s="619">
        <v>1.3153675263208733</v>
      </c>
      <c r="BG10" s="620">
        <v>0.58269715615578543</v>
      </c>
      <c r="BH10" s="377">
        <v>136.18</v>
      </c>
      <c r="BI10" s="378">
        <v>330.5</v>
      </c>
      <c r="BJ10" s="699">
        <v>194.32</v>
      </c>
      <c r="BK10" s="392">
        <v>1.4269349390512556</v>
      </c>
      <c r="BL10" s="619">
        <v>1.3628903122498</v>
      </c>
      <c r="BM10" s="620">
        <v>0.58662738067768327</v>
      </c>
      <c r="BN10" s="377">
        <v>29.51</v>
      </c>
      <c r="BO10" s="378">
        <v>158.55000000000001</v>
      </c>
      <c r="BP10" s="699">
        <v>129.04000000000002</v>
      </c>
      <c r="BQ10" s="392">
        <v>4.3727549983056599</v>
      </c>
      <c r="BR10" s="619">
        <v>0.12334378265412749</v>
      </c>
      <c r="BS10" s="701">
        <v>0.13635190918472653</v>
      </c>
      <c r="BT10" s="377">
        <v>22.26</v>
      </c>
      <c r="BU10" s="700">
        <v>150.38999999999999</v>
      </c>
      <c r="BV10" s="699">
        <v>128.13</v>
      </c>
      <c r="BW10" s="392">
        <v>5.7560646900269532</v>
      </c>
      <c r="BX10" s="619">
        <v>0.22277822257806246</v>
      </c>
      <c r="BY10" s="620">
        <v>0.26693764532561809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12.2</v>
      </c>
      <c r="CG10" s="700">
        <v>3.96</v>
      </c>
      <c r="CH10" s="699">
        <v>-8.2399999999999984</v>
      </c>
      <c r="CI10" s="392">
        <v>-0.6754098360655737</v>
      </c>
      <c r="CJ10" s="619">
        <v>0.122097678142514</v>
      </c>
      <c r="CK10" s="620">
        <v>7.0288787518415306E-3</v>
      </c>
      <c r="CL10" s="377">
        <v>20.010000000000002</v>
      </c>
      <c r="CM10" s="378">
        <v>22.52</v>
      </c>
      <c r="CN10" s="699">
        <v>2.509999999999998</v>
      </c>
      <c r="CO10" s="392">
        <v>0.12543728135932022</v>
      </c>
      <c r="CP10" s="619">
        <v>0.20026020816653323</v>
      </c>
      <c r="CQ10" s="620">
        <v>3.9972310477644261E-2</v>
      </c>
      <c r="CR10" s="377">
        <v>-0.1</v>
      </c>
      <c r="CS10" s="700">
        <v>-0.25</v>
      </c>
      <c r="CT10" s="699">
        <v>-0.15</v>
      </c>
      <c r="CU10" s="392">
        <v>-1.4999999999999998</v>
      </c>
      <c r="CV10" s="619">
        <v>-1.0008006405124099E-3</v>
      </c>
      <c r="CW10" s="620">
        <v>-4.4374234544454109E-4</v>
      </c>
      <c r="CX10" s="699">
        <v>-90.62</v>
      </c>
      <c r="CY10" s="700">
        <v>56.27</v>
      </c>
      <c r="CZ10" s="699">
        <v>146.89000000000001</v>
      </c>
      <c r="DA10" s="392">
        <v>1.620944603840212</v>
      </c>
      <c r="DB10" s="619">
        <v>-0.37876698014629051</v>
      </c>
      <c r="DC10" s="620">
        <v>4.8391812865497083E-2</v>
      </c>
      <c r="DD10" s="800">
        <v>1.9070256204963971</v>
      </c>
      <c r="DE10" s="799">
        <v>0.90012247288734271</v>
      </c>
    </row>
    <row r="11" spans="1:116" s="702" customFormat="1" ht="19.5" customHeight="1">
      <c r="A11" s="708" t="s">
        <v>40</v>
      </c>
      <c r="B11" s="377">
        <v>0.32</v>
      </c>
      <c r="C11" s="378">
        <v>0.45</v>
      </c>
      <c r="D11" s="703">
        <v>0.13</v>
      </c>
      <c r="E11" s="336">
        <v>0.40625</v>
      </c>
      <c r="F11" s="377">
        <v>0.32</v>
      </c>
      <c r="G11" s="700">
        <v>0.45</v>
      </c>
      <c r="H11" s="703">
        <v>0.13</v>
      </c>
      <c r="I11" s="352">
        <v>0.40625</v>
      </c>
      <c r="J11" s="693">
        <v>1</v>
      </c>
      <c r="K11" s="620">
        <v>1</v>
      </c>
      <c r="L11" s="377">
        <v>-0.28000000000000003</v>
      </c>
      <c r="M11" s="378">
        <v>-0.12</v>
      </c>
      <c r="N11" s="703">
        <v>0.16000000000000003</v>
      </c>
      <c r="O11" s="352">
        <v>0.57142857142857151</v>
      </c>
      <c r="P11" s="693">
        <v>-0.87500000000000011</v>
      </c>
      <c r="Q11" s="620">
        <v>-0.26666666666666666</v>
      </c>
      <c r="R11" s="377">
        <v>0.61</v>
      </c>
      <c r="S11" s="700">
        <v>0.56000000000000005</v>
      </c>
      <c r="T11" s="703">
        <v>-4.9999999999999933E-2</v>
      </c>
      <c r="U11" s="352">
        <v>-8.1967213114753995E-2</v>
      </c>
      <c r="V11" s="693">
        <v>1.90625</v>
      </c>
      <c r="W11" s="620">
        <v>1.2444444444444445</v>
      </c>
      <c r="X11" s="377">
        <v>0</v>
      </c>
      <c r="Y11" s="378">
        <v>0</v>
      </c>
      <c r="Z11" s="703">
        <v>0</v>
      </c>
      <c r="AA11" s="352">
        <v>0</v>
      </c>
      <c r="AB11" s="621">
        <v>0</v>
      </c>
      <c r="AC11" s="620">
        <v>0</v>
      </c>
      <c r="AD11" s="377">
        <v>0.61</v>
      </c>
      <c r="AE11" s="378">
        <v>0.56000000000000005</v>
      </c>
      <c r="AF11" s="703">
        <v>-4.9999999999999933E-2</v>
      </c>
      <c r="AG11" s="352">
        <v>-8.1967213114753995E-2</v>
      </c>
      <c r="AH11" s="621">
        <v>1.90625</v>
      </c>
      <c r="AI11" s="620">
        <v>1.2444444444444445</v>
      </c>
      <c r="AJ11" s="377">
        <v>0</v>
      </c>
      <c r="AK11" s="700">
        <v>0</v>
      </c>
      <c r="AL11" s="703">
        <v>0</v>
      </c>
      <c r="AM11" s="352">
        <v>0</v>
      </c>
      <c r="AN11" s="621">
        <v>0</v>
      </c>
      <c r="AO11" s="620">
        <v>0</v>
      </c>
      <c r="AP11" s="377">
        <v>0</v>
      </c>
      <c r="AQ11" s="378">
        <v>0</v>
      </c>
      <c r="AR11" s="703">
        <v>0</v>
      </c>
      <c r="AS11" s="352">
        <v>0</v>
      </c>
      <c r="AT11" s="621">
        <v>0</v>
      </c>
      <c r="AU11" s="620">
        <v>0</v>
      </c>
      <c r="AV11" s="377">
        <v>0</v>
      </c>
      <c r="AW11" s="700">
        <v>0</v>
      </c>
      <c r="AX11" s="703">
        <v>0</v>
      </c>
      <c r="AY11" s="352">
        <v>0</v>
      </c>
      <c r="AZ11" s="621" t="s">
        <v>493</v>
      </c>
      <c r="BA11" s="620" t="s">
        <v>493</v>
      </c>
      <c r="BB11" s="377">
        <v>0</v>
      </c>
      <c r="BC11" s="378">
        <v>0</v>
      </c>
      <c r="BD11" s="703">
        <v>0</v>
      </c>
      <c r="BE11" s="352">
        <v>0</v>
      </c>
      <c r="BF11" s="621">
        <v>0</v>
      </c>
      <c r="BG11" s="620">
        <v>0</v>
      </c>
      <c r="BH11" s="377">
        <v>0</v>
      </c>
      <c r="BI11" s="378">
        <v>0</v>
      </c>
      <c r="BJ11" s="703">
        <v>0</v>
      </c>
      <c r="BK11" s="352">
        <v>0</v>
      </c>
      <c r="BL11" s="621">
        <v>0</v>
      </c>
      <c r="BM11" s="620">
        <v>0</v>
      </c>
      <c r="BN11" s="377">
        <v>0.03</v>
      </c>
      <c r="BO11" s="378">
        <v>0.04</v>
      </c>
      <c r="BP11" s="703">
        <v>1.0000000000000002E-2</v>
      </c>
      <c r="BQ11" s="352">
        <v>0.33333333333333343</v>
      </c>
      <c r="BR11" s="621">
        <v>9.375E-2</v>
      </c>
      <c r="BS11" s="620">
        <v>8.8888888888888892E-2</v>
      </c>
      <c r="BT11" s="377">
        <v>0.03</v>
      </c>
      <c r="BU11" s="700">
        <v>0.04</v>
      </c>
      <c r="BV11" s="703">
        <v>1.0000000000000002E-2</v>
      </c>
      <c r="BW11" s="352">
        <v>0.33333333333333343</v>
      </c>
      <c r="BX11" s="621">
        <v>4.9180327868852458E-2</v>
      </c>
      <c r="BY11" s="620">
        <v>7.1428571428571425E-2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0.05</v>
      </c>
      <c r="CG11" s="700">
        <v>0.11</v>
      </c>
      <c r="CH11" s="703">
        <v>0.06</v>
      </c>
      <c r="CI11" s="352">
        <v>1.2</v>
      </c>
      <c r="CJ11" s="621">
        <v>8.1967213114754106E-2</v>
      </c>
      <c r="CK11" s="620">
        <v>0.19642857142857142</v>
      </c>
      <c r="CL11" s="377">
        <v>7.0000000000000007E-2</v>
      </c>
      <c r="CM11" s="378">
        <v>0.08</v>
      </c>
      <c r="CN11" s="703">
        <v>9.999999999999995E-3</v>
      </c>
      <c r="CO11" s="352">
        <v>0.14285714285714277</v>
      </c>
      <c r="CP11" s="621">
        <v>0.11475409836065575</v>
      </c>
      <c r="CQ11" s="620">
        <v>0.14285714285714285</v>
      </c>
      <c r="CR11" s="377">
        <v>0</v>
      </c>
      <c r="CS11" s="700">
        <v>-0.02</v>
      </c>
      <c r="CT11" s="703">
        <v>-0.02</v>
      </c>
      <c r="CU11" s="352" t="s">
        <v>549</v>
      </c>
      <c r="CV11" s="621">
        <v>0</v>
      </c>
      <c r="CW11" s="620">
        <v>-3.5714285714285712E-2</v>
      </c>
      <c r="CX11" s="703">
        <v>0.46</v>
      </c>
      <c r="CY11" s="700">
        <v>0.36</v>
      </c>
      <c r="CZ11" s="703">
        <v>-0.10000000000000003</v>
      </c>
      <c r="DA11" s="352">
        <v>-0.21739130434782614</v>
      </c>
      <c r="DB11" s="621">
        <v>1.4375</v>
      </c>
      <c r="DC11" s="620">
        <v>0.79999999999999993</v>
      </c>
      <c r="DD11" s="804">
        <v>0.24590163934426229</v>
      </c>
      <c r="DE11" s="799">
        <v>0.35714285714285715</v>
      </c>
    </row>
    <row r="12" spans="1:116" s="702" customFormat="1" ht="19.5" customHeight="1">
      <c r="A12" s="708" t="s">
        <v>21</v>
      </c>
      <c r="B12" s="377">
        <v>0</v>
      </c>
      <c r="C12" s="378">
        <v>0</v>
      </c>
      <c r="D12" s="703">
        <v>0</v>
      </c>
      <c r="E12" s="336">
        <v>0</v>
      </c>
      <c r="F12" s="377">
        <v>0</v>
      </c>
      <c r="G12" s="700">
        <v>0</v>
      </c>
      <c r="H12" s="703">
        <v>0</v>
      </c>
      <c r="I12" s="352">
        <v>0</v>
      </c>
      <c r="J12" s="693" t="s">
        <v>493</v>
      </c>
      <c r="K12" s="620" t="s">
        <v>493</v>
      </c>
      <c r="L12" s="377">
        <v>-0.01</v>
      </c>
      <c r="M12" s="378">
        <v>4.41</v>
      </c>
      <c r="N12" s="703">
        <v>4.42</v>
      </c>
      <c r="O12" s="352">
        <v>442</v>
      </c>
      <c r="P12" s="693" t="s">
        <v>493</v>
      </c>
      <c r="Q12" s="620" t="s">
        <v>493</v>
      </c>
      <c r="R12" s="377">
        <v>0.01</v>
      </c>
      <c r="S12" s="700">
        <v>-4.41</v>
      </c>
      <c r="T12" s="703">
        <v>-4.42</v>
      </c>
      <c r="U12" s="352">
        <v>-442</v>
      </c>
      <c r="V12" s="693" t="s">
        <v>493</v>
      </c>
      <c r="W12" s="620" t="s">
        <v>493</v>
      </c>
      <c r="X12" s="377">
        <v>0</v>
      </c>
      <c r="Y12" s="378">
        <v>0</v>
      </c>
      <c r="Z12" s="703">
        <v>0</v>
      </c>
      <c r="AA12" s="352">
        <v>0</v>
      </c>
      <c r="AB12" s="621" t="s">
        <v>493</v>
      </c>
      <c r="AC12" s="620" t="s">
        <v>493</v>
      </c>
      <c r="AD12" s="377">
        <v>0.01</v>
      </c>
      <c r="AE12" s="378">
        <v>-4.41</v>
      </c>
      <c r="AF12" s="703">
        <v>-4.42</v>
      </c>
      <c r="AG12" s="352">
        <v>-442</v>
      </c>
      <c r="AH12" s="621" t="s">
        <v>493</v>
      </c>
      <c r="AI12" s="620" t="s">
        <v>493</v>
      </c>
      <c r="AJ12" s="377">
        <v>0</v>
      </c>
      <c r="AK12" s="700">
        <v>0</v>
      </c>
      <c r="AL12" s="703">
        <v>0</v>
      </c>
      <c r="AM12" s="352">
        <v>0</v>
      </c>
      <c r="AN12" s="621" t="s">
        <v>493</v>
      </c>
      <c r="AO12" s="620" t="s">
        <v>493</v>
      </c>
      <c r="AP12" s="377">
        <v>0</v>
      </c>
      <c r="AQ12" s="378">
        <v>0</v>
      </c>
      <c r="AR12" s="703">
        <v>0</v>
      </c>
      <c r="AS12" s="352">
        <v>0</v>
      </c>
      <c r="AT12" s="621" t="s">
        <v>493</v>
      </c>
      <c r="AU12" s="620" t="s">
        <v>493</v>
      </c>
      <c r="AV12" s="377">
        <v>0</v>
      </c>
      <c r="AW12" s="700">
        <v>0</v>
      </c>
      <c r="AX12" s="703">
        <v>0</v>
      </c>
      <c r="AY12" s="352">
        <v>0</v>
      </c>
      <c r="AZ12" s="621" t="s">
        <v>493</v>
      </c>
      <c r="BA12" s="620" t="s">
        <v>493</v>
      </c>
      <c r="BB12" s="377">
        <v>0</v>
      </c>
      <c r="BC12" s="378">
        <v>0</v>
      </c>
      <c r="BD12" s="703">
        <v>0</v>
      </c>
      <c r="BE12" s="352">
        <v>0</v>
      </c>
      <c r="BF12" s="621">
        <v>0</v>
      </c>
      <c r="BG12" s="620" t="s">
        <v>493</v>
      </c>
      <c r="BH12" s="377">
        <v>0</v>
      </c>
      <c r="BI12" s="378">
        <v>0</v>
      </c>
      <c r="BJ12" s="703">
        <v>0</v>
      </c>
      <c r="BK12" s="352">
        <v>0</v>
      </c>
      <c r="BL12" s="621">
        <v>0</v>
      </c>
      <c r="BM12" s="620" t="s">
        <v>493</v>
      </c>
      <c r="BN12" s="377">
        <v>0</v>
      </c>
      <c r="BO12" s="378">
        <v>0</v>
      </c>
      <c r="BP12" s="703">
        <v>0</v>
      </c>
      <c r="BQ12" s="352">
        <v>0</v>
      </c>
      <c r="BR12" s="621" t="s">
        <v>493</v>
      </c>
      <c r="BS12" s="620" t="s">
        <v>493</v>
      </c>
      <c r="BT12" s="377">
        <v>0</v>
      </c>
      <c r="BU12" s="700">
        <v>0</v>
      </c>
      <c r="BV12" s="703">
        <v>0</v>
      </c>
      <c r="BW12" s="352">
        <v>0</v>
      </c>
      <c r="BX12" s="621">
        <v>0</v>
      </c>
      <c r="BY12" s="620" t="s">
        <v>493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 t="s">
        <v>493</v>
      </c>
      <c r="CF12" s="377">
        <v>0</v>
      </c>
      <c r="CG12" s="700">
        <v>0</v>
      </c>
      <c r="CH12" s="703">
        <v>0</v>
      </c>
      <c r="CI12" s="352">
        <v>0</v>
      </c>
      <c r="CJ12" s="621">
        <v>0</v>
      </c>
      <c r="CK12" s="620" t="s">
        <v>493</v>
      </c>
      <c r="CL12" s="377">
        <v>0</v>
      </c>
      <c r="CM12" s="378">
        <v>175.79</v>
      </c>
      <c r="CN12" s="703">
        <v>175.79</v>
      </c>
      <c r="CO12" s="352" t="s">
        <v>549</v>
      </c>
      <c r="CP12" s="621">
        <v>0</v>
      </c>
      <c r="CQ12" s="620" t="s">
        <v>493</v>
      </c>
      <c r="CR12" s="377">
        <v>0</v>
      </c>
      <c r="CS12" s="700">
        <v>0</v>
      </c>
      <c r="CT12" s="703">
        <v>0</v>
      </c>
      <c r="CU12" s="352">
        <v>0</v>
      </c>
      <c r="CV12" s="621">
        <v>0</v>
      </c>
      <c r="CW12" s="620" t="s">
        <v>493</v>
      </c>
      <c r="CX12" s="703">
        <v>0</v>
      </c>
      <c r="CY12" s="700">
        <v>-180.2</v>
      </c>
      <c r="CZ12" s="703">
        <v>-180.2</v>
      </c>
      <c r="DA12" s="352" t="s">
        <v>549</v>
      </c>
      <c r="DB12" s="621" t="s">
        <v>493</v>
      </c>
      <c r="DC12" s="620" t="s">
        <v>493</v>
      </c>
      <c r="DD12" s="804">
        <v>1</v>
      </c>
      <c r="DE12" s="799">
        <v>-39.861678004535143</v>
      </c>
    </row>
    <row r="13" spans="1:116" s="702" customFormat="1" ht="19.5" customHeight="1">
      <c r="A13" s="708" t="s">
        <v>494</v>
      </c>
      <c r="B13" s="377">
        <v>0</v>
      </c>
      <c r="C13" s="378">
        <v>0</v>
      </c>
      <c r="D13" s="703">
        <v>0</v>
      </c>
      <c r="E13" s="336">
        <v>0</v>
      </c>
      <c r="F13" s="377">
        <v>0</v>
      </c>
      <c r="G13" s="700">
        <v>0</v>
      </c>
      <c r="H13" s="703">
        <v>0</v>
      </c>
      <c r="I13" s="352">
        <v>0</v>
      </c>
      <c r="J13" s="693" t="s">
        <v>493</v>
      </c>
      <c r="K13" s="620" t="s">
        <v>493</v>
      </c>
      <c r="L13" s="377">
        <v>0</v>
      </c>
      <c r="M13" s="378">
        <v>0</v>
      </c>
      <c r="N13" s="703">
        <v>0</v>
      </c>
      <c r="O13" s="352">
        <v>0</v>
      </c>
      <c r="P13" s="693" t="s">
        <v>493</v>
      </c>
      <c r="Q13" s="620" t="s">
        <v>493</v>
      </c>
      <c r="R13" s="377">
        <v>0</v>
      </c>
      <c r="S13" s="700">
        <v>0</v>
      </c>
      <c r="T13" s="703">
        <v>0</v>
      </c>
      <c r="U13" s="352">
        <v>0</v>
      </c>
      <c r="V13" s="693" t="s">
        <v>493</v>
      </c>
      <c r="W13" s="620" t="s">
        <v>493</v>
      </c>
      <c r="X13" s="377">
        <v>0</v>
      </c>
      <c r="Y13" s="378">
        <v>0</v>
      </c>
      <c r="Z13" s="703">
        <v>0</v>
      </c>
      <c r="AA13" s="352">
        <v>0</v>
      </c>
      <c r="AB13" s="621" t="s">
        <v>493</v>
      </c>
      <c r="AC13" s="620" t="s">
        <v>493</v>
      </c>
      <c r="AD13" s="377">
        <v>0</v>
      </c>
      <c r="AE13" s="378">
        <v>0</v>
      </c>
      <c r="AF13" s="703">
        <v>0</v>
      </c>
      <c r="AG13" s="352">
        <v>0</v>
      </c>
      <c r="AH13" s="621" t="s">
        <v>493</v>
      </c>
      <c r="AI13" s="620" t="s">
        <v>493</v>
      </c>
      <c r="AJ13" s="377">
        <v>0</v>
      </c>
      <c r="AK13" s="700">
        <v>0</v>
      </c>
      <c r="AL13" s="703">
        <v>0</v>
      </c>
      <c r="AM13" s="352">
        <v>0</v>
      </c>
      <c r="AN13" s="621" t="s">
        <v>493</v>
      </c>
      <c r="AO13" s="620" t="s">
        <v>493</v>
      </c>
      <c r="AP13" s="377">
        <v>0</v>
      </c>
      <c r="AQ13" s="378">
        <v>0</v>
      </c>
      <c r="AR13" s="703">
        <v>0</v>
      </c>
      <c r="AS13" s="352">
        <v>0</v>
      </c>
      <c r="AT13" s="621" t="s">
        <v>493</v>
      </c>
      <c r="AU13" s="620" t="s">
        <v>493</v>
      </c>
      <c r="AV13" s="377">
        <v>0</v>
      </c>
      <c r="AW13" s="700">
        <v>0</v>
      </c>
      <c r="AX13" s="703">
        <v>0</v>
      </c>
      <c r="AY13" s="352">
        <v>0</v>
      </c>
      <c r="AZ13" s="621" t="s">
        <v>493</v>
      </c>
      <c r="BA13" s="620" t="s">
        <v>493</v>
      </c>
      <c r="BB13" s="377">
        <v>0</v>
      </c>
      <c r="BC13" s="378">
        <v>0</v>
      </c>
      <c r="BD13" s="703">
        <v>0</v>
      </c>
      <c r="BE13" s="352">
        <v>0</v>
      </c>
      <c r="BF13" s="621" t="s">
        <v>493</v>
      </c>
      <c r="BG13" s="620" t="s">
        <v>493</v>
      </c>
      <c r="BH13" s="377">
        <v>0</v>
      </c>
      <c r="BI13" s="378">
        <v>0</v>
      </c>
      <c r="BJ13" s="703">
        <v>0</v>
      </c>
      <c r="BK13" s="352">
        <v>0</v>
      </c>
      <c r="BL13" s="621" t="s">
        <v>493</v>
      </c>
      <c r="BM13" s="620" t="s">
        <v>493</v>
      </c>
      <c r="BN13" s="377">
        <v>0</v>
      </c>
      <c r="BO13" s="378">
        <v>0</v>
      </c>
      <c r="BP13" s="703">
        <v>0</v>
      </c>
      <c r="BQ13" s="352">
        <v>0</v>
      </c>
      <c r="BR13" s="621" t="s">
        <v>493</v>
      </c>
      <c r="BS13" s="620" t="s">
        <v>493</v>
      </c>
      <c r="BT13" s="377">
        <v>0</v>
      </c>
      <c r="BU13" s="700">
        <v>0</v>
      </c>
      <c r="BV13" s="703">
        <v>0</v>
      </c>
      <c r="BW13" s="352">
        <v>0</v>
      </c>
      <c r="BX13" s="621" t="s">
        <v>493</v>
      </c>
      <c r="BY13" s="620" t="s">
        <v>493</v>
      </c>
      <c r="BZ13" s="377">
        <v>0</v>
      </c>
      <c r="CA13" s="378">
        <v>0</v>
      </c>
      <c r="CB13" s="703">
        <v>0</v>
      </c>
      <c r="CC13" s="352">
        <v>0</v>
      </c>
      <c r="CD13" s="621" t="s">
        <v>493</v>
      </c>
      <c r="CE13" s="620" t="s">
        <v>493</v>
      </c>
      <c r="CF13" s="377">
        <v>0</v>
      </c>
      <c r="CG13" s="700">
        <v>0</v>
      </c>
      <c r="CH13" s="703">
        <v>0</v>
      </c>
      <c r="CI13" s="352">
        <v>0</v>
      </c>
      <c r="CJ13" s="621" t="s">
        <v>493</v>
      </c>
      <c r="CK13" s="620" t="s">
        <v>493</v>
      </c>
      <c r="CL13" s="377">
        <v>0</v>
      </c>
      <c r="CM13" s="378">
        <v>0</v>
      </c>
      <c r="CN13" s="703">
        <v>0</v>
      </c>
      <c r="CO13" s="352">
        <v>0</v>
      </c>
      <c r="CP13" s="621" t="s">
        <v>493</v>
      </c>
      <c r="CQ13" s="620" t="s">
        <v>493</v>
      </c>
      <c r="CR13" s="377">
        <v>0</v>
      </c>
      <c r="CS13" s="700">
        <v>0</v>
      </c>
      <c r="CT13" s="703">
        <v>0</v>
      </c>
      <c r="CU13" s="352">
        <v>0</v>
      </c>
      <c r="CV13" s="621" t="s">
        <v>493</v>
      </c>
      <c r="CW13" s="620" t="s">
        <v>493</v>
      </c>
      <c r="CX13" s="703">
        <v>0</v>
      </c>
      <c r="CY13" s="700">
        <v>0</v>
      </c>
      <c r="CZ13" s="703">
        <v>0</v>
      </c>
      <c r="DA13" s="352">
        <v>0</v>
      </c>
      <c r="DB13" s="621" t="s">
        <v>493</v>
      </c>
      <c r="DC13" s="620" t="s">
        <v>493</v>
      </c>
      <c r="DD13" s="804" t="s">
        <v>553</v>
      </c>
      <c r="DE13" s="799" t="s">
        <v>553</v>
      </c>
      <c r="DF13" s="705"/>
      <c r="DG13" s="704"/>
    </row>
    <row r="14" spans="1:116" s="702" customFormat="1" ht="19.5" customHeight="1">
      <c r="A14" s="708" t="s">
        <v>6</v>
      </c>
      <c r="B14" s="377">
        <v>0</v>
      </c>
      <c r="C14" s="378">
        <v>0</v>
      </c>
      <c r="D14" s="703">
        <v>0</v>
      </c>
      <c r="E14" s="336">
        <v>0</v>
      </c>
      <c r="F14" s="377">
        <v>0</v>
      </c>
      <c r="G14" s="700">
        <v>0</v>
      </c>
      <c r="H14" s="703">
        <v>0</v>
      </c>
      <c r="I14" s="352">
        <v>0</v>
      </c>
      <c r="J14" s="693" t="s">
        <v>493</v>
      </c>
      <c r="K14" s="620" t="s">
        <v>493</v>
      </c>
      <c r="L14" s="377">
        <v>0</v>
      </c>
      <c r="M14" s="378">
        <v>0</v>
      </c>
      <c r="N14" s="703">
        <v>0</v>
      </c>
      <c r="O14" s="352">
        <v>0</v>
      </c>
      <c r="P14" s="693" t="s">
        <v>493</v>
      </c>
      <c r="Q14" s="620" t="s">
        <v>493</v>
      </c>
      <c r="R14" s="377">
        <v>0</v>
      </c>
      <c r="S14" s="700">
        <v>0</v>
      </c>
      <c r="T14" s="703">
        <v>0</v>
      </c>
      <c r="U14" s="352">
        <v>0</v>
      </c>
      <c r="V14" s="693" t="s">
        <v>493</v>
      </c>
      <c r="W14" s="620" t="s">
        <v>493</v>
      </c>
      <c r="X14" s="377">
        <v>0</v>
      </c>
      <c r="Y14" s="378">
        <v>0</v>
      </c>
      <c r="Z14" s="703">
        <v>0</v>
      </c>
      <c r="AA14" s="352">
        <v>0</v>
      </c>
      <c r="AB14" s="621" t="s">
        <v>493</v>
      </c>
      <c r="AC14" s="620" t="s">
        <v>493</v>
      </c>
      <c r="AD14" s="377">
        <v>0</v>
      </c>
      <c r="AE14" s="378">
        <v>0</v>
      </c>
      <c r="AF14" s="703">
        <v>0</v>
      </c>
      <c r="AG14" s="352">
        <v>0</v>
      </c>
      <c r="AH14" s="621" t="s">
        <v>493</v>
      </c>
      <c r="AI14" s="620" t="s">
        <v>493</v>
      </c>
      <c r="AJ14" s="377">
        <v>0</v>
      </c>
      <c r="AK14" s="700">
        <v>0</v>
      </c>
      <c r="AL14" s="703">
        <v>0</v>
      </c>
      <c r="AM14" s="352">
        <v>0</v>
      </c>
      <c r="AN14" s="621" t="s">
        <v>493</v>
      </c>
      <c r="AO14" s="620" t="s">
        <v>493</v>
      </c>
      <c r="AP14" s="377">
        <v>0</v>
      </c>
      <c r="AQ14" s="378">
        <v>0</v>
      </c>
      <c r="AR14" s="703">
        <v>0</v>
      </c>
      <c r="AS14" s="352">
        <v>0</v>
      </c>
      <c r="AT14" s="621" t="s">
        <v>493</v>
      </c>
      <c r="AU14" s="620" t="s">
        <v>493</v>
      </c>
      <c r="AV14" s="377">
        <v>0</v>
      </c>
      <c r="AW14" s="700">
        <v>0</v>
      </c>
      <c r="AX14" s="703">
        <v>0</v>
      </c>
      <c r="AY14" s="352">
        <v>0</v>
      </c>
      <c r="AZ14" s="621" t="s">
        <v>493</v>
      </c>
      <c r="BA14" s="620" t="s">
        <v>493</v>
      </c>
      <c r="BB14" s="377">
        <v>0</v>
      </c>
      <c r="BC14" s="378">
        <v>0</v>
      </c>
      <c r="BD14" s="703">
        <v>0</v>
      </c>
      <c r="BE14" s="352">
        <v>0</v>
      </c>
      <c r="BF14" s="621" t="s">
        <v>493</v>
      </c>
      <c r="BG14" s="620" t="s">
        <v>493</v>
      </c>
      <c r="BH14" s="377">
        <v>0</v>
      </c>
      <c r="BI14" s="378">
        <v>0</v>
      </c>
      <c r="BJ14" s="703">
        <v>0</v>
      </c>
      <c r="BK14" s="352">
        <v>0</v>
      </c>
      <c r="BL14" s="621" t="s">
        <v>493</v>
      </c>
      <c r="BM14" s="620" t="s">
        <v>493</v>
      </c>
      <c r="BN14" s="377">
        <v>0</v>
      </c>
      <c r="BO14" s="378">
        <v>0</v>
      </c>
      <c r="BP14" s="703">
        <v>0</v>
      </c>
      <c r="BQ14" s="352">
        <v>0</v>
      </c>
      <c r="BR14" s="621" t="s">
        <v>493</v>
      </c>
      <c r="BS14" s="620" t="s">
        <v>493</v>
      </c>
      <c r="BT14" s="377">
        <v>0</v>
      </c>
      <c r="BU14" s="700">
        <v>0</v>
      </c>
      <c r="BV14" s="703">
        <v>0</v>
      </c>
      <c r="BW14" s="352">
        <v>0</v>
      </c>
      <c r="BX14" s="621" t="s">
        <v>493</v>
      </c>
      <c r="BY14" s="620" t="s">
        <v>493</v>
      </c>
      <c r="BZ14" s="377">
        <v>0</v>
      </c>
      <c r="CA14" s="378">
        <v>0</v>
      </c>
      <c r="CB14" s="703">
        <v>0</v>
      </c>
      <c r="CC14" s="352">
        <v>0</v>
      </c>
      <c r="CD14" s="621" t="s">
        <v>493</v>
      </c>
      <c r="CE14" s="620" t="s">
        <v>493</v>
      </c>
      <c r="CF14" s="377">
        <v>0</v>
      </c>
      <c r="CG14" s="700">
        <v>0</v>
      </c>
      <c r="CH14" s="703">
        <v>0</v>
      </c>
      <c r="CI14" s="352">
        <v>0</v>
      </c>
      <c r="CJ14" s="621" t="s">
        <v>493</v>
      </c>
      <c r="CK14" s="620" t="s">
        <v>493</v>
      </c>
      <c r="CL14" s="377">
        <v>0</v>
      </c>
      <c r="CM14" s="378">
        <v>0</v>
      </c>
      <c r="CN14" s="703">
        <v>0</v>
      </c>
      <c r="CO14" s="352">
        <v>0</v>
      </c>
      <c r="CP14" s="621" t="s">
        <v>493</v>
      </c>
      <c r="CQ14" s="620" t="s">
        <v>493</v>
      </c>
      <c r="CR14" s="377">
        <v>0</v>
      </c>
      <c r="CS14" s="700">
        <v>0</v>
      </c>
      <c r="CT14" s="703">
        <v>0</v>
      </c>
      <c r="CU14" s="352">
        <v>0</v>
      </c>
      <c r="CV14" s="621" t="s">
        <v>493</v>
      </c>
      <c r="CW14" s="620" t="s">
        <v>493</v>
      </c>
      <c r="CX14" s="703">
        <v>0</v>
      </c>
      <c r="CY14" s="700">
        <v>0</v>
      </c>
      <c r="CZ14" s="703">
        <v>0</v>
      </c>
      <c r="DA14" s="352">
        <v>0</v>
      </c>
      <c r="DB14" s="621" t="s">
        <v>493</v>
      </c>
      <c r="DC14" s="620" t="s">
        <v>493</v>
      </c>
      <c r="DD14" s="804" t="s">
        <v>553</v>
      </c>
      <c r="DE14" s="799" t="s">
        <v>553</v>
      </c>
      <c r="DF14" s="706"/>
    </row>
    <row r="15" spans="1:116" s="702" customFormat="1" ht="19.5" customHeight="1" thickBot="1">
      <c r="A15" s="708" t="s">
        <v>18</v>
      </c>
      <c r="B15" s="377">
        <v>0</v>
      </c>
      <c r="C15" s="378">
        <v>0</v>
      </c>
      <c r="D15" s="703">
        <v>0</v>
      </c>
      <c r="E15" s="336">
        <v>0</v>
      </c>
      <c r="F15" s="377">
        <v>0</v>
      </c>
      <c r="G15" s="700">
        <v>0</v>
      </c>
      <c r="H15" s="703">
        <v>0</v>
      </c>
      <c r="I15" s="352">
        <v>0</v>
      </c>
      <c r="J15" s="693" t="s">
        <v>493</v>
      </c>
      <c r="K15" s="620" t="s">
        <v>493</v>
      </c>
      <c r="L15" s="377">
        <v>0</v>
      </c>
      <c r="M15" s="378">
        <v>0</v>
      </c>
      <c r="N15" s="703">
        <v>0</v>
      </c>
      <c r="O15" s="352">
        <v>0</v>
      </c>
      <c r="P15" s="693" t="s">
        <v>493</v>
      </c>
      <c r="Q15" s="620" t="s">
        <v>493</v>
      </c>
      <c r="R15" s="377">
        <v>0</v>
      </c>
      <c r="S15" s="700">
        <v>0</v>
      </c>
      <c r="T15" s="703">
        <v>0</v>
      </c>
      <c r="U15" s="352">
        <v>0</v>
      </c>
      <c r="V15" s="693" t="s">
        <v>493</v>
      </c>
      <c r="W15" s="620" t="s">
        <v>493</v>
      </c>
      <c r="X15" s="377">
        <v>0</v>
      </c>
      <c r="Y15" s="378">
        <v>0</v>
      </c>
      <c r="Z15" s="703">
        <v>0</v>
      </c>
      <c r="AA15" s="352">
        <v>0</v>
      </c>
      <c r="AB15" s="621" t="s">
        <v>493</v>
      </c>
      <c r="AC15" s="620" t="s">
        <v>493</v>
      </c>
      <c r="AD15" s="377">
        <v>0</v>
      </c>
      <c r="AE15" s="378">
        <v>0</v>
      </c>
      <c r="AF15" s="703">
        <v>0</v>
      </c>
      <c r="AG15" s="352">
        <v>0</v>
      </c>
      <c r="AH15" s="621" t="s">
        <v>493</v>
      </c>
      <c r="AI15" s="620" t="s">
        <v>493</v>
      </c>
      <c r="AJ15" s="377">
        <v>0</v>
      </c>
      <c r="AK15" s="700">
        <v>0</v>
      </c>
      <c r="AL15" s="703">
        <v>0</v>
      </c>
      <c r="AM15" s="352">
        <v>0</v>
      </c>
      <c r="AN15" s="621" t="s">
        <v>493</v>
      </c>
      <c r="AO15" s="620" t="s">
        <v>493</v>
      </c>
      <c r="AP15" s="377">
        <v>0</v>
      </c>
      <c r="AQ15" s="378">
        <v>0</v>
      </c>
      <c r="AR15" s="703">
        <v>0</v>
      </c>
      <c r="AS15" s="352">
        <v>0</v>
      </c>
      <c r="AT15" s="621" t="s">
        <v>493</v>
      </c>
      <c r="AU15" s="620" t="s">
        <v>493</v>
      </c>
      <c r="AV15" s="377">
        <v>0</v>
      </c>
      <c r="AW15" s="700">
        <v>0</v>
      </c>
      <c r="AX15" s="703">
        <v>0</v>
      </c>
      <c r="AY15" s="352">
        <v>0</v>
      </c>
      <c r="AZ15" s="621" t="s">
        <v>493</v>
      </c>
      <c r="BA15" s="620" t="s">
        <v>493</v>
      </c>
      <c r="BB15" s="377">
        <v>0</v>
      </c>
      <c r="BC15" s="378">
        <v>0</v>
      </c>
      <c r="BD15" s="703">
        <v>0</v>
      </c>
      <c r="BE15" s="352">
        <v>0</v>
      </c>
      <c r="BF15" s="621" t="s">
        <v>493</v>
      </c>
      <c r="BG15" s="620" t="s">
        <v>493</v>
      </c>
      <c r="BH15" s="377">
        <v>0</v>
      </c>
      <c r="BI15" s="378">
        <v>0</v>
      </c>
      <c r="BJ15" s="703">
        <v>0</v>
      </c>
      <c r="BK15" s="352">
        <v>0</v>
      </c>
      <c r="BL15" s="621" t="s">
        <v>493</v>
      </c>
      <c r="BM15" s="620" t="s">
        <v>493</v>
      </c>
      <c r="BN15" s="377">
        <v>0</v>
      </c>
      <c r="BO15" s="378">
        <v>0</v>
      </c>
      <c r="BP15" s="703">
        <v>0</v>
      </c>
      <c r="BQ15" s="352">
        <v>0</v>
      </c>
      <c r="BR15" s="621" t="s">
        <v>493</v>
      </c>
      <c r="BS15" s="620" t="s">
        <v>493</v>
      </c>
      <c r="BT15" s="377">
        <v>0</v>
      </c>
      <c r="BU15" s="700">
        <v>0</v>
      </c>
      <c r="BV15" s="703">
        <v>0</v>
      </c>
      <c r="BW15" s="352">
        <v>0</v>
      </c>
      <c r="BX15" s="621" t="s">
        <v>493</v>
      </c>
      <c r="BY15" s="620" t="s">
        <v>493</v>
      </c>
      <c r="BZ15" s="377">
        <v>0</v>
      </c>
      <c r="CA15" s="378">
        <v>0</v>
      </c>
      <c r="CB15" s="703">
        <v>0</v>
      </c>
      <c r="CC15" s="352">
        <v>0</v>
      </c>
      <c r="CD15" s="621" t="s">
        <v>493</v>
      </c>
      <c r="CE15" s="620" t="s">
        <v>493</v>
      </c>
      <c r="CF15" s="377">
        <v>0</v>
      </c>
      <c r="CG15" s="700">
        <v>0</v>
      </c>
      <c r="CH15" s="703">
        <v>0</v>
      </c>
      <c r="CI15" s="352">
        <v>0</v>
      </c>
      <c r="CJ15" s="621" t="s">
        <v>493</v>
      </c>
      <c r="CK15" s="620" t="s">
        <v>493</v>
      </c>
      <c r="CL15" s="377">
        <v>0</v>
      </c>
      <c r="CM15" s="378">
        <v>0</v>
      </c>
      <c r="CN15" s="703">
        <v>0</v>
      </c>
      <c r="CO15" s="352">
        <v>0</v>
      </c>
      <c r="CP15" s="621" t="s">
        <v>493</v>
      </c>
      <c r="CQ15" s="620" t="s">
        <v>493</v>
      </c>
      <c r="CR15" s="377">
        <v>0</v>
      </c>
      <c r="CS15" s="700">
        <v>0</v>
      </c>
      <c r="CT15" s="703">
        <v>0</v>
      </c>
      <c r="CU15" s="352">
        <v>0</v>
      </c>
      <c r="CV15" s="621" t="s">
        <v>493</v>
      </c>
      <c r="CW15" s="620" t="s">
        <v>493</v>
      </c>
      <c r="CX15" s="703">
        <v>0</v>
      </c>
      <c r="CY15" s="700">
        <v>0</v>
      </c>
      <c r="CZ15" s="703">
        <v>0</v>
      </c>
      <c r="DA15" s="352">
        <v>0</v>
      </c>
      <c r="DB15" s="621" t="s">
        <v>493</v>
      </c>
      <c r="DC15" s="620" t="s">
        <v>493</v>
      </c>
      <c r="DD15" s="804" t="s">
        <v>553</v>
      </c>
      <c r="DE15" s="799" t="s">
        <v>553</v>
      </c>
      <c r="DF15" s="707"/>
      <c r="DG15" s="704"/>
    </row>
    <row r="16" spans="1:116" s="2" customFormat="1" ht="24" customHeight="1" thickTop="1" thickBot="1">
      <c r="A16" s="19" t="s">
        <v>8</v>
      </c>
      <c r="B16" s="20">
        <v>239.57</v>
      </c>
      <c r="C16" s="21">
        <v>1163.25</v>
      </c>
      <c r="D16" s="861">
        <v>923.68</v>
      </c>
      <c r="E16" s="165">
        <v>3.8555745711065663</v>
      </c>
      <c r="F16" s="20">
        <v>210.79999999999998</v>
      </c>
      <c r="G16" s="27">
        <v>1109.73</v>
      </c>
      <c r="H16" s="861">
        <v>898.93</v>
      </c>
      <c r="I16" s="168">
        <v>4.264373814041746</v>
      </c>
      <c r="J16" s="167">
        <v>0.87990983846057513</v>
      </c>
      <c r="K16" s="165">
        <v>0.95399097356544171</v>
      </c>
      <c r="L16" s="62">
        <v>106.66</v>
      </c>
      <c r="M16" s="63">
        <v>546.38</v>
      </c>
      <c r="N16" s="861">
        <v>439.72000000000008</v>
      </c>
      <c r="O16" s="168">
        <v>4.1226326645415341</v>
      </c>
      <c r="P16" s="167">
        <v>0.50597722960151803</v>
      </c>
      <c r="Q16" s="165">
        <v>0.49235399601704916</v>
      </c>
      <c r="R16" s="62">
        <v>104.15</v>
      </c>
      <c r="S16" s="65">
        <v>563.34</v>
      </c>
      <c r="T16" s="861">
        <v>459.19000000000005</v>
      </c>
      <c r="U16" s="168">
        <v>4.4089294287085936</v>
      </c>
      <c r="V16" s="167">
        <v>0.49407020872865282</v>
      </c>
      <c r="W16" s="165">
        <v>0.50763699278202812</v>
      </c>
      <c r="X16" s="62">
        <v>3.61</v>
      </c>
      <c r="Y16" s="63">
        <v>3.8</v>
      </c>
      <c r="Z16" s="861">
        <v>0.18999999999999995</v>
      </c>
      <c r="AA16" s="285">
        <v>5.2631578947368411E-2</v>
      </c>
      <c r="AB16" s="166">
        <v>1.7125237191650856E-2</v>
      </c>
      <c r="AC16" s="165">
        <v>3.42425635064385E-3</v>
      </c>
      <c r="AD16" s="62">
        <v>100.54</v>
      </c>
      <c r="AE16" s="63">
        <v>559.54</v>
      </c>
      <c r="AF16" s="861">
        <v>458.99999999999994</v>
      </c>
      <c r="AG16" s="285">
        <v>4.5653471255221794</v>
      </c>
      <c r="AH16" s="166">
        <v>0.47694497153700194</v>
      </c>
      <c r="AI16" s="165">
        <v>0.5042127364313842</v>
      </c>
      <c r="AJ16" s="62">
        <v>87.34</v>
      </c>
      <c r="AK16" s="65">
        <v>47.87</v>
      </c>
      <c r="AL16" s="861">
        <v>-39.470000000000006</v>
      </c>
      <c r="AM16" s="285">
        <v>-0.45191206778108545</v>
      </c>
      <c r="AN16" s="167">
        <v>0.36456985432232752</v>
      </c>
      <c r="AO16" s="165">
        <v>4.1151944981732212E-2</v>
      </c>
      <c r="AP16" s="62">
        <v>87.21</v>
      </c>
      <c r="AQ16" s="63">
        <v>47.87</v>
      </c>
      <c r="AR16" s="861">
        <v>-39.339999999999996</v>
      </c>
      <c r="AS16" s="168">
        <v>-0.45109505790620341</v>
      </c>
      <c r="AT16" s="166">
        <v>0.41370967741935483</v>
      </c>
      <c r="AU16" s="165">
        <v>4.3136618817189762E-2</v>
      </c>
      <c r="AV16" s="62">
        <v>48.97</v>
      </c>
      <c r="AW16" s="65">
        <v>282.63</v>
      </c>
      <c r="AX16" s="861">
        <v>233.66</v>
      </c>
      <c r="AY16" s="168">
        <v>4.771492750663672</v>
      </c>
      <c r="AZ16" s="166">
        <v>0.56151817452127051</v>
      </c>
      <c r="BA16" s="165">
        <v>5.9041153123041576</v>
      </c>
      <c r="BB16" s="62">
        <v>136.18</v>
      </c>
      <c r="BC16" s="63">
        <v>330.5</v>
      </c>
      <c r="BD16" s="861">
        <v>194.32</v>
      </c>
      <c r="BE16" s="285">
        <v>1.4269349390512556</v>
      </c>
      <c r="BF16" s="166">
        <v>1.3075372059529524</v>
      </c>
      <c r="BG16" s="165">
        <v>0.58667944758050194</v>
      </c>
      <c r="BH16" s="62">
        <v>136.18</v>
      </c>
      <c r="BI16" s="63">
        <v>330.5</v>
      </c>
      <c r="BJ16" s="861">
        <v>194.32</v>
      </c>
      <c r="BK16" s="285">
        <v>1.4269349390512556</v>
      </c>
      <c r="BL16" s="166">
        <v>1.3544857768052516</v>
      </c>
      <c r="BM16" s="165">
        <v>0.59066375951674599</v>
      </c>
      <c r="BN16" s="62">
        <v>29.540000000000003</v>
      </c>
      <c r="BO16" s="63">
        <v>158.59</v>
      </c>
      <c r="BP16" s="861">
        <v>129.05000000000001</v>
      </c>
      <c r="BQ16" s="168">
        <v>4.3686526743398781</v>
      </c>
      <c r="BR16" s="166">
        <v>0.12330425345410528</v>
      </c>
      <c r="BS16" s="165">
        <v>0.13633354824844188</v>
      </c>
      <c r="BT16" s="62">
        <v>22.290000000000003</v>
      </c>
      <c r="BU16" s="65">
        <v>150.42999999999998</v>
      </c>
      <c r="BV16" s="861">
        <v>128.13999999999999</v>
      </c>
      <c r="BW16" s="168">
        <v>5.7487662628981591</v>
      </c>
      <c r="BX16" s="166">
        <v>0.22170280485378954</v>
      </c>
      <c r="BY16" s="165">
        <v>0.26884583765235726</v>
      </c>
      <c r="BZ16" s="62">
        <v>0</v>
      </c>
      <c r="CA16" s="63">
        <v>0</v>
      </c>
      <c r="CB16" s="861">
        <v>0</v>
      </c>
      <c r="CC16" s="285">
        <v>0</v>
      </c>
      <c r="CD16" s="166">
        <v>0</v>
      </c>
      <c r="CE16" s="165">
        <v>0</v>
      </c>
      <c r="CF16" s="62">
        <v>12.25</v>
      </c>
      <c r="CG16" s="65">
        <v>4.07</v>
      </c>
      <c r="CH16" s="861">
        <v>-8.1799999999999979</v>
      </c>
      <c r="CI16" s="285">
        <v>-0.66775510204081634</v>
      </c>
      <c r="CJ16" s="166">
        <v>0.12184205291426298</v>
      </c>
      <c r="CK16" s="165">
        <v>7.2738320763484302E-3</v>
      </c>
      <c r="CL16" s="62">
        <v>20.080000000000002</v>
      </c>
      <c r="CM16" s="63">
        <v>198.39000000000001</v>
      </c>
      <c r="CN16" s="861">
        <v>178.30999999999997</v>
      </c>
      <c r="CO16" s="285">
        <v>8.8799800796812747</v>
      </c>
      <c r="CP16" s="166">
        <v>0.19972150387905313</v>
      </c>
      <c r="CQ16" s="165">
        <v>0.35455910211959829</v>
      </c>
      <c r="CR16" s="62">
        <v>-0.1</v>
      </c>
      <c r="CS16" s="65">
        <v>-0.27</v>
      </c>
      <c r="CT16" s="861">
        <v>-0.16999999999999998</v>
      </c>
      <c r="CU16" s="285">
        <v>-1.7</v>
      </c>
      <c r="CV16" s="166">
        <v>-9.9462900338173859E-4</v>
      </c>
      <c r="CW16" s="165">
        <v>-4.8253922865210716E-4</v>
      </c>
      <c r="CX16" s="861">
        <v>-90.160000000000011</v>
      </c>
      <c r="CY16" s="65">
        <v>-123.56999999999998</v>
      </c>
      <c r="CZ16" s="861">
        <v>-33.409999999999975</v>
      </c>
      <c r="DA16" s="285">
        <v>-0.3705634427684113</v>
      </c>
      <c r="DB16" s="166">
        <v>-0.3763409441916768</v>
      </c>
      <c r="DC16" s="165">
        <v>-0.1062282398452611</v>
      </c>
      <c r="DD16" s="827">
        <v>1.8968569723493136</v>
      </c>
      <c r="DE16" s="826">
        <v>1.2208421203131143</v>
      </c>
      <c r="DF16" s="283"/>
      <c r="DG16" s="284"/>
    </row>
    <row r="17" spans="1:111" ht="13.5" thickTop="1">
      <c r="A17" s="5"/>
      <c r="B17" s="4" t="s">
        <v>551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11"/>
      <c r="Y17" s="5"/>
      <c r="Z17" s="5"/>
      <c r="AA17" s="5"/>
      <c r="AB17" s="5"/>
      <c r="AC17" s="5"/>
      <c r="AD17" s="11"/>
      <c r="AE17" s="5"/>
      <c r="AF17" s="5"/>
      <c r="AG17" s="5"/>
      <c r="AH17" s="5"/>
      <c r="AI17" s="5"/>
      <c r="AJ17" s="9"/>
      <c r="AK17" s="6"/>
      <c r="AL17" s="6"/>
      <c r="AM17" s="6"/>
      <c r="AN17" s="9"/>
      <c r="AO17" s="6"/>
      <c r="AP17" s="9"/>
      <c r="AQ17" s="6"/>
      <c r="AR17" s="6"/>
      <c r="AS17" s="6"/>
      <c r="AT17" s="5"/>
      <c r="AU17" s="5"/>
      <c r="AV17" s="5"/>
      <c r="AW17" s="5"/>
      <c r="AX17" s="5"/>
      <c r="AY17" s="5"/>
      <c r="AZ17" s="5"/>
      <c r="BA17" s="5"/>
      <c r="BB17" s="11"/>
      <c r="BC17" s="5"/>
      <c r="BD17" s="5"/>
      <c r="BE17" s="5"/>
      <c r="BF17" s="5"/>
      <c r="BG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11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</row>
    <row r="18" spans="1:111" ht="15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6"/>
      <c r="DG18" s="286"/>
    </row>
    <row r="19" spans="1:111" ht="15">
      <c r="AJ19" s="41"/>
      <c r="AK19" s="42"/>
      <c r="AL19" s="42"/>
      <c r="AM19" s="42"/>
      <c r="AN19" s="41"/>
      <c r="AT19" s="34"/>
      <c r="AU19" s="34"/>
      <c r="AV19" s="34"/>
      <c r="AW19" s="34"/>
      <c r="AX19" s="34"/>
      <c r="AY19" s="34"/>
      <c r="DF19" s="286"/>
      <c r="DG19" s="286"/>
    </row>
    <row r="20" spans="1:111">
      <c r="B20" s="34" t="s">
        <v>44</v>
      </c>
      <c r="X20" s="34" t="s">
        <v>45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  <c r="BB20" s="34" t="s">
        <v>52</v>
      </c>
      <c r="CL20" s="5" t="s">
        <v>390</v>
      </c>
    </row>
    <row r="21" spans="1:111">
      <c r="B21" s="34" t="s">
        <v>411</v>
      </c>
      <c r="X21" s="34" t="s">
        <v>47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B22" s="34" t="s">
        <v>410</v>
      </c>
      <c r="X22" s="34" t="s">
        <v>48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X23" s="34" t="s">
        <v>49</v>
      </c>
      <c r="AJ23" s="42"/>
      <c r="AK23" s="41"/>
      <c r="AL23" s="41"/>
      <c r="AM23" s="41"/>
      <c r="AN23" s="42"/>
      <c r="AO23" s="41"/>
      <c r="AP23" s="42"/>
      <c r="AQ23" s="34"/>
      <c r="AR23" s="34"/>
      <c r="AS23" s="34"/>
      <c r="AT23" s="34"/>
      <c r="AU23" s="34"/>
      <c r="AV23" s="34"/>
      <c r="AW23" s="34"/>
      <c r="AX23" s="34"/>
      <c r="AY23" s="34"/>
    </row>
    <row r="27" spans="1:111">
      <c r="C27" s="120"/>
      <c r="D27" s="120"/>
      <c r="E27" s="120"/>
      <c r="F27" s="120"/>
      <c r="G27" s="121"/>
      <c r="H27" s="120"/>
      <c r="I27" s="120"/>
      <c r="J27" s="120"/>
      <c r="K27" s="120"/>
    </row>
    <row r="28" spans="1:111">
      <c r="C28" s="120"/>
      <c r="D28" s="120"/>
      <c r="E28" s="120"/>
      <c r="F28" s="120"/>
      <c r="G28" s="121"/>
      <c r="H28" s="120"/>
      <c r="I28" s="120"/>
      <c r="J28" s="120"/>
      <c r="K28" s="120"/>
    </row>
    <row r="29" spans="1:111">
      <c r="C29" s="120"/>
      <c r="D29" s="120"/>
      <c r="E29" s="120"/>
      <c r="F29" s="120"/>
      <c r="G29" s="121"/>
      <c r="H29" s="120"/>
      <c r="I29" s="120"/>
      <c r="J29" s="120"/>
      <c r="K29" s="120"/>
    </row>
    <row r="30" spans="1:111">
      <c r="C30" s="120"/>
      <c r="D30" s="120"/>
      <c r="E30" s="120"/>
      <c r="F30" s="120"/>
      <c r="G30" s="121"/>
      <c r="H30" s="120"/>
      <c r="I30" s="120"/>
      <c r="J30" s="120"/>
      <c r="K30" s="120"/>
    </row>
    <row r="31" spans="1:111">
      <c r="C31" s="120"/>
      <c r="D31" s="120"/>
      <c r="E31" s="120"/>
      <c r="F31" s="120"/>
      <c r="G31" s="121"/>
      <c r="H31" s="120"/>
      <c r="I31" s="120"/>
      <c r="J31" s="120"/>
      <c r="K31" s="120"/>
    </row>
    <row r="32" spans="1:111">
      <c r="C32" s="120"/>
      <c r="D32" s="120"/>
      <c r="E32" s="120"/>
      <c r="F32" s="120"/>
      <c r="G32" s="121"/>
      <c r="H32" s="120"/>
      <c r="I32" s="120"/>
      <c r="J32" s="120"/>
      <c r="K32" s="120"/>
    </row>
    <row r="33" spans="2:109">
      <c r="C33" s="120"/>
      <c r="D33" s="120"/>
      <c r="E33" s="120"/>
      <c r="F33" s="120"/>
      <c r="G33" s="121"/>
      <c r="H33" s="120"/>
      <c r="I33" s="120"/>
      <c r="J33" s="120"/>
      <c r="K33" s="120"/>
    </row>
    <row r="34" spans="2:109">
      <c r="C34" s="120"/>
      <c r="D34" s="120"/>
      <c r="E34" s="120"/>
      <c r="F34" s="120"/>
      <c r="G34" s="121"/>
      <c r="H34" s="120"/>
      <c r="I34" s="120"/>
      <c r="J34" s="120"/>
      <c r="K34" s="120"/>
    </row>
    <row r="35" spans="2:109">
      <c r="C35" s="120"/>
      <c r="D35" s="120"/>
      <c r="E35" s="120"/>
      <c r="F35" s="120"/>
      <c r="G35" s="121"/>
      <c r="H35" s="120"/>
      <c r="I35" s="120"/>
      <c r="J35" s="120"/>
      <c r="K35" s="120"/>
    </row>
    <row r="36" spans="2:109">
      <c r="C36" s="120"/>
      <c r="D36" s="120"/>
      <c r="E36" s="120"/>
      <c r="F36" s="120"/>
      <c r="G36" s="121"/>
      <c r="H36" s="120"/>
      <c r="I36" s="120"/>
      <c r="J36" s="120"/>
      <c r="K36" s="120"/>
    </row>
    <row r="37" spans="2:109">
      <c r="C37" s="120"/>
      <c r="D37" s="120"/>
      <c r="E37" s="120"/>
      <c r="F37" s="120"/>
      <c r="G37" s="121"/>
      <c r="H37" s="120"/>
      <c r="I37" s="120"/>
      <c r="J37" s="120"/>
      <c r="K37" s="120"/>
    </row>
    <row r="38" spans="2:109">
      <c r="C38" s="120"/>
      <c r="D38" s="120"/>
      <c r="E38" s="120"/>
      <c r="F38" s="120"/>
      <c r="G38" s="121"/>
      <c r="H38" s="120"/>
      <c r="I38" s="120"/>
      <c r="J38" s="120"/>
      <c r="K38" s="120"/>
    </row>
    <row r="39" spans="2:109">
      <c r="C39" s="120"/>
      <c r="D39" s="120"/>
      <c r="E39" s="120"/>
      <c r="F39" s="120"/>
      <c r="G39" s="121"/>
      <c r="H39" s="120"/>
      <c r="I39" s="120"/>
      <c r="J39" s="120"/>
      <c r="K39" s="120"/>
    </row>
    <row r="40" spans="2:109">
      <c r="C40" s="120"/>
      <c r="D40" s="120"/>
      <c r="E40" s="120"/>
      <c r="F40" s="120"/>
      <c r="G40" s="121"/>
      <c r="H40" s="120"/>
      <c r="I40" s="120"/>
      <c r="J40" s="120"/>
      <c r="K40" s="120"/>
    </row>
    <row r="41" spans="2:109">
      <c r="C41" s="120"/>
      <c r="D41" s="120"/>
      <c r="E41" s="120"/>
      <c r="F41" s="120"/>
      <c r="G41" s="121"/>
      <c r="H41" s="120"/>
      <c r="I41" s="120"/>
      <c r="J41" s="120"/>
      <c r="K41" s="120"/>
    </row>
    <row r="42" spans="2:109">
      <c r="C42" s="120"/>
      <c r="D42" s="120"/>
      <c r="E42" s="120"/>
      <c r="F42" s="120"/>
      <c r="G42" s="121"/>
      <c r="H42" s="120"/>
      <c r="I42" s="120"/>
      <c r="J42" s="120"/>
      <c r="K42" s="120"/>
    </row>
    <row r="43" spans="2:109">
      <c r="C43" s="120"/>
      <c r="D43" s="120"/>
      <c r="E43" s="120"/>
      <c r="F43" s="120"/>
      <c r="G43" s="121"/>
      <c r="H43" s="120"/>
      <c r="I43" s="120"/>
      <c r="J43" s="120"/>
      <c r="K43" s="120"/>
    </row>
    <row r="44" spans="2:109">
      <c r="C44" s="120"/>
      <c r="D44" s="120"/>
      <c r="E44" s="120"/>
      <c r="F44" s="120"/>
      <c r="G44" s="121"/>
      <c r="H44" s="120"/>
      <c r="I44" s="120"/>
      <c r="J44" s="120"/>
      <c r="K44" s="120"/>
    </row>
    <row r="45" spans="2:109">
      <c r="B45" s="5"/>
      <c r="C45" s="120"/>
      <c r="D45" s="120"/>
      <c r="E45" s="120"/>
      <c r="F45" s="120"/>
      <c r="G45" s="121"/>
      <c r="H45" s="120"/>
      <c r="I45" s="120"/>
      <c r="J45" s="120"/>
      <c r="K45" s="120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</row>
    <row r="46" spans="2:109">
      <c r="B46" s="5"/>
      <c r="C46" s="120"/>
      <c r="D46" s="120"/>
      <c r="E46" s="120"/>
      <c r="F46" s="120"/>
      <c r="G46" s="121"/>
      <c r="H46" s="120"/>
      <c r="I46" s="120"/>
      <c r="J46" s="120"/>
      <c r="K46" s="120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</row>
    <row r="47" spans="2:109">
      <c r="B47" s="5"/>
      <c r="C47" s="120"/>
      <c r="D47" s="120"/>
      <c r="E47" s="120"/>
      <c r="F47" s="120"/>
      <c r="G47" s="121"/>
      <c r="H47" s="120"/>
      <c r="I47" s="120"/>
      <c r="J47" s="120"/>
      <c r="K47" s="120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</row>
    <row r="48" spans="2:109">
      <c r="B48" s="5"/>
      <c r="C48" s="120"/>
      <c r="D48" s="120"/>
      <c r="E48" s="120"/>
      <c r="F48" s="120"/>
      <c r="G48" s="121"/>
      <c r="H48" s="120"/>
      <c r="I48" s="120"/>
      <c r="J48" s="120"/>
      <c r="K48" s="120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</row>
    <row r="49" spans="1:109">
      <c r="B49" s="5"/>
      <c r="C49" s="120"/>
      <c r="D49" s="120"/>
      <c r="E49" s="120"/>
      <c r="F49" s="120"/>
      <c r="G49" s="121"/>
      <c r="H49" s="120"/>
      <c r="I49" s="120"/>
      <c r="J49" s="120"/>
      <c r="K49" s="120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</row>
    <row r="50" spans="1:109">
      <c r="B50" s="5"/>
      <c r="C50" s="120"/>
      <c r="D50" s="120"/>
      <c r="E50" s="120"/>
      <c r="F50" s="120"/>
      <c r="G50" s="121"/>
      <c r="H50" s="120"/>
      <c r="I50" s="120"/>
      <c r="J50" s="120"/>
      <c r="K50" s="120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</row>
    <row r="51" spans="1:109">
      <c r="B51" s="5"/>
      <c r="C51" s="120"/>
      <c r="D51" s="120"/>
      <c r="E51" s="120"/>
      <c r="F51" s="120"/>
      <c r="G51" s="120"/>
      <c r="H51" s="120"/>
      <c r="I51" s="120"/>
      <c r="J51" s="120"/>
      <c r="K51" s="120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</row>
    <row r="52" spans="1:109"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</row>
    <row r="53" spans="1:109"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</row>
    <row r="54" spans="1:109"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</row>
    <row r="55" spans="1:109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</row>
    <row r="56" spans="1:109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</row>
    <row r="57" spans="1:109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</row>
    <row r="58" spans="1:109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</row>
    <row r="59" spans="1:109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</row>
    <row r="60" spans="1:109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</row>
  </sheetData>
  <sortState xmlns:xlrd2="http://schemas.microsoft.com/office/spreadsheetml/2017/richdata2" ref="A10:DE15">
    <sortCondition descending="1" ref="C10:C15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DL90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2" width="10.7109375" style="34" customWidth="1"/>
    <col min="63" max="63" width="10.7109375" style="211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8" width="10.7109375" style="34" customWidth="1"/>
    <col min="99" max="99" width="10.7109375" style="211" customWidth="1"/>
    <col min="100" max="101" width="8.7109375" style="34" customWidth="1"/>
    <col min="102" max="103" width="12.7109375" style="34" customWidth="1"/>
    <col min="104" max="104" width="10.7109375" style="34" customWidth="1"/>
    <col min="105" max="105" width="10.7109375" style="211" customWidth="1"/>
    <col min="106" max="107" width="8.7109375" style="34" customWidth="1"/>
    <col min="108" max="109" width="12.7109375" style="34" customWidth="1"/>
    <col min="110" max="16384" width="11.42578125" style="5"/>
  </cols>
  <sheetData>
    <row r="1" spans="1:116" s="104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03"/>
      <c r="DG1" s="103"/>
      <c r="DH1" s="103"/>
      <c r="DI1" s="103"/>
    </row>
    <row r="2" spans="1:116" s="14" customFormat="1" ht="22.5" customHeight="1">
      <c r="A2" s="32"/>
      <c r="B2" s="1351" t="s">
        <v>292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554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554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554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105"/>
      <c r="DG2" s="105"/>
      <c r="DH2" s="105"/>
      <c r="DI2" s="105"/>
    </row>
    <row r="3" spans="1:116" s="120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106"/>
      <c r="DG3" s="106"/>
      <c r="DH3" s="106"/>
      <c r="DI3" s="106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7"/>
      <c r="DG4" s="17"/>
      <c r="DH4" s="17"/>
      <c r="DI4" s="17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290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290"/>
      <c r="CV5" s="36"/>
      <c r="CW5" s="36"/>
    </row>
    <row r="6" spans="1:116" s="15" customFormat="1" ht="30.6" customHeight="1" thickTop="1">
      <c r="A6" s="1345" t="s">
        <v>274</v>
      </c>
      <c r="B6" s="1062" t="s">
        <v>9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50</v>
      </c>
      <c r="Y6" s="1063"/>
      <c r="Z6" s="1063"/>
      <c r="AA6" s="1063"/>
      <c r="AB6" s="1063"/>
      <c r="AC6" s="1064"/>
      <c r="AD6" s="1062" t="s">
        <v>87</v>
      </c>
      <c r="AE6" s="1063"/>
      <c r="AF6" s="1063"/>
      <c r="AG6" s="1063"/>
      <c r="AH6" s="1063"/>
      <c r="AI6" s="1064"/>
      <c r="AJ6" s="1058" t="s">
        <v>10</v>
      </c>
      <c r="AK6" s="1059"/>
      <c r="AL6" s="1059"/>
      <c r="AM6" s="1059"/>
      <c r="AN6" s="1059"/>
      <c r="AO6" s="1060"/>
      <c r="AP6" s="1062" t="s">
        <v>43</v>
      </c>
      <c r="AQ6" s="1063"/>
      <c r="AR6" s="1063"/>
      <c r="AS6" s="1063"/>
      <c r="AT6" s="1063"/>
      <c r="AU6" s="1064"/>
      <c r="AV6" s="1062" t="s">
        <v>31</v>
      </c>
      <c r="AW6" s="1063"/>
      <c r="AX6" s="1063"/>
      <c r="AY6" s="1063"/>
      <c r="AZ6" s="1063"/>
      <c r="BA6" s="1064"/>
      <c r="BB6" s="1072" t="s">
        <v>29</v>
      </c>
      <c r="BC6" s="1063"/>
      <c r="BD6" s="1063"/>
      <c r="BE6" s="1063"/>
      <c r="BF6" s="1063"/>
      <c r="BG6" s="1073"/>
      <c r="BH6" s="1062" t="s">
        <v>85</v>
      </c>
      <c r="BI6" s="1063"/>
      <c r="BJ6" s="1063"/>
      <c r="BK6" s="1063"/>
      <c r="BL6" s="1063"/>
      <c r="BM6" s="1064"/>
      <c r="BN6" s="1062" t="s">
        <v>51</v>
      </c>
      <c r="BO6" s="1063"/>
      <c r="BP6" s="1063"/>
      <c r="BQ6" s="1063"/>
      <c r="BR6" s="1063"/>
      <c r="BS6" s="1064"/>
      <c r="BT6" s="1062" t="s">
        <v>54</v>
      </c>
      <c r="BU6" s="1063"/>
      <c r="BV6" s="1063"/>
      <c r="BW6" s="1063"/>
      <c r="BX6" s="1063"/>
      <c r="BY6" s="1064"/>
      <c r="BZ6" s="1062" t="s">
        <v>135</v>
      </c>
      <c r="CA6" s="1063"/>
      <c r="CB6" s="1063"/>
      <c r="CC6" s="1063"/>
      <c r="CD6" s="1063"/>
      <c r="CE6" s="1064"/>
      <c r="CF6" s="1062" t="s">
        <v>34</v>
      </c>
      <c r="CG6" s="1063"/>
      <c r="CH6" s="1063"/>
      <c r="CI6" s="1063"/>
      <c r="CJ6" s="1063"/>
      <c r="CK6" s="1064"/>
      <c r="CL6" s="1072" t="s">
        <v>32</v>
      </c>
      <c r="CM6" s="1063"/>
      <c r="CN6" s="1063"/>
      <c r="CO6" s="1063"/>
      <c r="CP6" s="1063"/>
      <c r="CQ6" s="1073"/>
      <c r="CR6" s="1062" t="s">
        <v>75</v>
      </c>
      <c r="CS6" s="1063"/>
      <c r="CT6" s="1063"/>
      <c r="CU6" s="1063"/>
      <c r="CV6" s="1063"/>
      <c r="CW6" s="1064"/>
      <c r="CX6" s="1062" t="s">
        <v>285</v>
      </c>
      <c r="CY6" s="1063"/>
      <c r="CZ6" s="1063"/>
      <c r="DA6" s="1063"/>
      <c r="DB6" s="1063"/>
      <c r="DC6" s="1064"/>
      <c r="DD6" s="1062" t="s">
        <v>286</v>
      </c>
      <c r="DE6" s="1064"/>
    </row>
    <row r="7" spans="1:116" s="15" customFormat="1" ht="30.6" customHeight="1">
      <c r="A7" s="1346"/>
      <c r="B7" s="1212" t="s">
        <v>35</v>
      </c>
      <c r="C7" s="1213"/>
      <c r="D7" s="1214" t="s">
        <v>84</v>
      </c>
      <c r="E7" s="1213"/>
      <c r="F7" s="1212" t="s">
        <v>35</v>
      </c>
      <c r="G7" s="1214"/>
      <c r="H7" s="1214" t="s">
        <v>84</v>
      </c>
      <c r="I7" s="1214"/>
      <c r="J7" s="1215" t="s">
        <v>98</v>
      </c>
      <c r="K7" s="1216"/>
      <c r="L7" s="1215" t="s">
        <v>35</v>
      </c>
      <c r="M7" s="1213"/>
      <c r="N7" s="1214" t="s">
        <v>84</v>
      </c>
      <c r="O7" s="1214"/>
      <c r="P7" s="1215" t="s">
        <v>99</v>
      </c>
      <c r="Q7" s="1216"/>
      <c r="R7" s="1212" t="s">
        <v>35</v>
      </c>
      <c r="S7" s="1214"/>
      <c r="T7" s="1214" t="s">
        <v>84</v>
      </c>
      <c r="U7" s="1214"/>
      <c r="V7" s="1215" t="s">
        <v>99</v>
      </c>
      <c r="W7" s="1216"/>
      <c r="X7" s="1212" t="s">
        <v>35</v>
      </c>
      <c r="Y7" s="1213"/>
      <c r="Z7" s="1214" t="s">
        <v>84</v>
      </c>
      <c r="AA7" s="1214"/>
      <c r="AB7" s="1215" t="s">
        <v>99</v>
      </c>
      <c r="AC7" s="1216"/>
      <c r="AD7" s="1212" t="s">
        <v>35</v>
      </c>
      <c r="AE7" s="1213"/>
      <c r="AF7" s="1214" t="s">
        <v>84</v>
      </c>
      <c r="AG7" s="1214"/>
      <c r="AH7" s="1215" t="s">
        <v>99</v>
      </c>
      <c r="AI7" s="1216"/>
      <c r="AJ7" s="1223" t="s">
        <v>35</v>
      </c>
      <c r="AK7" s="1215"/>
      <c r="AL7" s="1214" t="s">
        <v>84</v>
      </c>
      <c r="AM7" s="1214"/>
      <c r="AN7" s="1215" t="s">
        <v>100</v>
      </c>
      <c r="AO7" s="1216"/>
      <c r="AP7" s="1212" t="s">
        <v>35</v>
      </c>
      <c r="AQ7" s="1213"/>
      <c r="AR7" s="1214" t="s">
        <v>84</v>
      </c>
      <c r="AS7" s="1214"/>
      <c r="AT7" s="1215" t="s">
        <v>101</v>
      </c>
      <c r="AU7" s="1216"/>
      <c r="AV7" s="1212" t="s">
        <v>35</v>
      </c>
      <c r="AW7" s="1214"/>
      <c r="AX7" s="1214" t="s">
        <v>84</v>
      </c>
      <c r="AY7" s="1214"/>
      <c r="AZ7" s="1215" t="s">
        <v>102</v>
      </c>
      <c r="BA7" s="1216"/>
      <c r="BB7" s="1215" t="s">
        <v>35</v>
      </c>
      <c r="BC7" s="1213"/>
      <c r="BD7" s="1214" t="s">
        <v>84</v>
      </c>
      <c r="BE7" s="1214"/>
      <c r="BF7" s="1215" t="s">
        <v>103</v>
      </c>
      <c r="BG7" s="1216"/>
      <c r="BH7" s="1215" t="s">
        <v>35</v>
      </c>
      <c r="BI7" s="1213"/>
      <c r="BJ7" s="1214" t="s">
        <v>84</v>
      </c>
      <c r="BK7" s="1214"/>
      <c r="BL7" s="1215" t="s">
        <v>104</v>
      </c>
      <c r="BM7" s="1216"/>
      <c r="BN7" s="1212" t="s">
        <v>35</v>
      </c>
      <c r="BO7" s="1214"/>
      <c r="BP7" s="1214" t="s">
        <v>84</v>
      </c>
      <c r="BQ7" s="1214"/>
      <c r="BR7" s="1215" t="s">
        <v>105</v>
      </c>
      <c r="BS7" s="1216"/>
      <c r="BT7" s="1212" t="s">
        <v>35</v>
      </c>
      <c r="BU7" s="1213"/>
      <c r="BV7" s="1214" t="s">
        <v>84</v>
      </c>
      <c r="BW7" s="1214"/>
      <c r="BX7" s="1215" t="s">
        <v>106</v>
      </c>
      <c r="BY7" s="1216"/>
      <c r="BZ7" s="1212" t="s">
        <v>35</v>
      </c>
      <c r="CA7" s="1213"/>
      <c r="CB7" s="1214" t="s">
        <v>84</v>
      </c>
      <c r="CC7" s="1214"/>
      <c r="CD7" s="1215" t="s">
        <v>110</v>
      </c>
      <c r="CE7" s="1216"/>
      <c r="CF7" s="1212" t="s">
        <v>35</v>
      </c>
      <c r="CG7" s="1214"/>
      <c r="CH7" s="1214" t="s">
        <v>84</v>
      </c>
      <c r="CI7" s="1214"/>
      <c r="CJ7" s="1215" t="s">
        <v>110</v>
      </c>
      <c r="CK7" s="1216"/>
      <c r="CL7" s="1215" t="s">
        <v>35</v>
      </c>
      <c r="CM7" s="1213"/>
      <c r="CN7" s="1214" t="s">
        <v>84</v>
      </c>
      <c r="CO7" s="1214"/>
      <c r="CP7" s="1215" t="s">
        <v>110</v>
      </c>
      <c r="CQ7" s="1216"/>
      <c r="CR7" s="1212" t="s">
        <v>35</v>
      </c>
      <c r="CS7" s="1214"/>
      <c r="CT7" s="1214" t="s">
        <v>84</v>
      </c>
      <c r="CU7" s="1214"/>
      <c r="CV7" s="1215" t="s">
        <v>110</v>
      </c>
      <c r="CW7" s="1216"/>
      <c r="CX7" s="1212" t="s">
        <v>35</v>
      </c>
      <c r="CY7" s="1214"/>
      <c r="CZ7" s="1214" t="s">
        <v>84</v>
      </c>
      <c r="DA7" s="1214"/>
      <c r="DB7" s="1215" t="s">
        <v>147</v>
      </c>
      <c r="DC7" s="1216"/>
      <c r="DD7" s="1223" t="s">
        <v>36</v>
      </c>
      <c r="DE7" s="1222"/>
      <c r="DF7" s="252"/>
      <c r="DG7" s="252"/>
      <c r="DH7" s="252"/>
      <c r="DI7" s="252"/>
      <c r="DJ7" s="252"/>
      <c r="DK7" s="252"/>
      <c r="DL7" s="252"/>
    </row>
    <row r="8" spans="1:116" s="96" customFormat="1" ht="12" customHeight="1">
      <c r="A8" s="1346"/>
      <c r="B8" s="125">
        <v>45351</v>
      </c>
      <c r="C8" s="126">
        <v>45716</v>
      </c>
      <c r="D8" s="1342" t="s">
        <v>35</v>
      </c>
      <c r="E8" s="1342" t="s">
        <v>36</v>
      </c>
      <c r="F8" s="125">
        <v>45351</v>
      </c>
      <c r="G8" s="127">
        <v>45716</v>
      </c>
      <c r="H8" s="1342" t="s">
        <v>35</v>
      </c>
      <c r="I8" s="1340" t="s">
        <v>36</v>
      </c>
      <c r="J8" s="128">
        <v>45351</v>
      </c>
      <c r="K8" s="129">
        <v>45716</v>
      </c>
      <c r="L8" s="125">
        <v>45351</v>
      </c>
      <c r="M8" s="126">
        <v>45716</v>
      </c>
      <c r="N8" s="1342" t="s">
        <v>35</v>
      </c>
      <c r="O8" s="1342" t="s">
        <v>36</v>
      </c>
      <c r="P8" s="127">
        <v>45351</v>
      </c>
      <c r="Q8" s="129">
        <v>45716</v>
      </c>
      <c r="R8" s="125">
        <v>45351</v>
      </c>
      <c r="S8" s="127">
        <v>45716</v>
      </c>
      <c r="T8" s="1342" t="s">
        <v>35</v>
      </c>
      <c r="U8" s="1342" t="s">
        <v>36</v>
      </c>
      <c r="V8" s="128">
        <v>45351</v>
      </c>
      <c r="W8" s="129">
        <v>45716</v>
      </c>
      <c r="X8" s="125">
        <v>45351</v>
      </c>
      <c r="Y8" s="126">
        <v>45716</v>
      </c>
      <c r="Z8" s="1340" t="s">
        <v>35</v>
      </c>
      <c r="AA8" s="1340" t="s">
        <v>36</v>
      </c>
      <c r="AB8" s="127">
        <v>45351</v>
      </c>
      <c r="AC8" s="129">
        <v>45716</v>
      </c>
      <c r="AD8" s="125">
        <v>45351</v>
      </c>
      <c r="AE8" s="126">
        <v>45716</v>
      </c>
      <c r="AF8" s="1340" t="s">
        <v>35</v>
      </c>
      <c r="AG8" s="1340" t="s">
        <v>36</v>
      </c>
      <c r="AH8" s="127">
        <v>45351</v>
      </c>
      <c r="AI8" s="129">
        <v>45716</v>
      </c>
      <c r="AJ8" s="125">
        <v>45351</v>
      </c>
      <c r="AK8" s="127">
        <v>45716</v>
      </c>
      <c r="AL8" s="1340" t="s">
        <v>35</v>
      </c>
      <c r="AM8" s="1340" t="s">
        <v>36</v>
      </c>
      <c r="AN8" s="127">
        <v>45351</v>
      </c>
      <c r="AO8" s="129">
        <v>45716</v>
      </c>
      <c r="AP8" s="125">
        <v>45351</v>
      </c>
      <c r="AQ8" s="126">
        <v>45716</v>
      </c>
      <c r="AR8" s="1340" t="s">
        <v>35</v>
      </c>
      <c r="AS8" s="1340" t="s">
        <v>36</v>
      </c>
      <c r="AT8" s="127">
        <v>45351</v>
      </c>
      <c r="AU8" s="129">
        <v>45716</v>
      </c>
      <c r="AV8" s="125">
        <v>45351</v>
      </c>
      <c r="AW8" s="127">
        <v>45716</v>
      </c>
      <c r="AX8" s="1340" t="s">
        <v>35</v>
      </c>
      <c r="AY8" s="1340" t="s">
        <v>36</v>
      </c>
      <c r="AZ8" s="128">
        <v>45351</v>
      </c>
      <c r="BA8" s="129">
        <v>45716</v>
      </c>
      <c r="BB8" s="125">
        <v>45351</v>
      </c>
      <c r="BC8" s="126">
        <v>45716</v>
      </c>
      <c r="BD8" s="1340" t="s">
        <v>35</v>
      </c>
      <c r="BE8" s="1340" t="s">
        <v>36</v>
      </c>
      <c r="BF8" s="127">
        <v>45351</v>
      </c>
      <c r="BG8" s="129">
        <v>45716</v>
      </c>
      <c r="BH8" s="125">
        <v>45351</v>
      </c>
      <c r="BI8" s="126">
        <v>45716</v>
      </c>
      <c r="BJ8" s="1340" t="s">
        <v>35</v>
      </c>
      <c r="BK8" s="1340" t="s">
        <v>36</v>
      </c>
      <c r="BL8" s="127">
        <v>45351</v>
      </c>
      <c r="BM8" s="129">
        <v>45716</v>
      </c>
      <c r="BN8" s="125">
        <v>45351</v>
      </c>
      <c r="BO8" s="127">
        <v>45716</v>
      </c>
      <c r="BP8" s="1340" t="s">
        <v>35</v>
      </c>
      <c r="BQ8" s="1340" t="s">
        <v>36</v>
      </c>
      <c r="BR8" s="128">
        <v>45351</v>
      </c>
      <c r="BS8" s="129">
        <v>45716</v>
      </c>
      <c r="BT8" s="125">
        <v>45351</v>
      </c>
      <c r="BU8" s="126">
        <v>45716</v>
      </c>
      <c r="BV8" s="1340" t="s">
        <v>35</v>
      </c>
      <c r="BW8" s="1340" t="s">
        <v>36</v>
      </c>
      <c r="BX8" s="127">
        <v>45351</v>
      </c>
      <c r="BY8" s="129">
        <v>45716</v>
      </c>
      <c r="BZ8" s="125">
        <v>45351</v>
      </c>
      <c r="CA8" s="126">
        <v>45716</v>
      </c>
      <c r="CB8" s="1340" t="s">
        <v>35</v>
      </c>
      <c r="CC8" s="1340" t="s">
        <v>36</v>
      </c>
      <c r="CD8" s="127">
        <v>45351</v>
      </c>
      <c r="CE8" s="129">
        <v>45716</v>
      </c>
      <c r="CF8" s="125">
        <v>45351</v>
      </c>
      <c r="CG8" s="127">
        <v>45716</v>
      </c>
      <c r="CH8" s="1340" t="s">
        <v>35</v>
      </c>
      <c r="CI8" s="1340" t="s">
        <v>36</v>
      </c>
      <c r="CJ8" s="128">
        <v>45351</v>
      </c>
      <c r="CK8" s="129">
        <v>45716</v>
      </c>
      <c r="CL8" s="125">
        <v>45351</v>
      </c>
      <c r="CM8" s="126">
        <v>45716</v>
      </c>
      <c r="CN8" s="1340" t="s">
        <v>35</v>
      </c>
      <c r="CO8" s="1340" t="s">
        <v>36</v>
      </c>
      <c r="CP8" s="127">
        <v>45351</v>
      </c>
      <c r="CQ8" s="126">
        <v>45716</v>
      </c>
      <c r="CR8" s="125">
        <v>45351</v>
      </c>
      <c r="CS8" s="127">
        <v>45716</v>
      </c>
      <c r="CT8" s="1340" t="s">
        <v>35</v>
      </c>
      <c r="CU8" s="1340" t="s">
        <v>36</v>
      </c>
      <c r="CV8" s="128">
        <v>45351</v>
      </c>
      <c r="CW8" s="129">
        <v>45716</v>
      </c>
      <c r="CX8" s="125">
        <v>45351</v>
      </c>
      <c r="CY8" s="127">
        <v>45716</v>
      </c>
      <c r="CZ8" s="1340" t="s">
        <v>35</v>
      </c>
      <c r="DA8" s="1340" t="s">
        <v>36</v>
      </c>
      <c r="DB8" s="128">
        <v>45351</v>
      </c>
      <c r="DC8" s="129">
        <v>45716</v>
      </c>
      <c r="DD8" s="127">
        <v>45351</v>
      </c>
      <c r="DE8" s="129">
        <v>45716</v>
      </c>
    </row>
    <row r="9" spans="1:116" s="764" customFormat="1" ht="12" customHeight="1" thickBot="1">
      <c r="A9" s="1347"/>
      <c r="B9" s="1338">
        <v>1</v>
      </c>
      <c r="C9" s="1336"/>
      <c r="D9" s="1343"/>
      <c r="E9" s="1343"/>
      <c r="F9" s="1338">
        <v>2</v>
      </c>
      <c r="G9" s="1339"/>
      <c r="H9" s="1343"/>
      <c r="I9" s="1341"/>
      <c r="J9" s="1333" t="s">
        <v>37</v>
      </c>
      <c r="K9" s="1334"/>
      <c r="L9" s="1335">
        <v>3</v>
      </c>
      <c r="M9" s="1336"/>
      <c r="N9" s="1343"/>
      <c r="O9" s="1343"/>
      <c r="P9" s="1337" t="s">
        <v>41</v>
      </c>
      <c r="Q9" s="1329"/>
      <c r="R9" s="1338">
        <v>4</v>
      </c>
      <c r="S9" s="1339"/>
      <c r="T9" s="1343"/>
      <c r="U9" s="1343"/>
      <c r="V9" s="1333" t="s">
        <v>42</v>
      </c>
      <c r="W9" s="1334"/>
      <c r="X9" s="1338">
        <v>5</v>
      </c>
      <c r="Y9" s="1336"/>
      <c r="Z9" s="1341"/>
      <c r="AA9" s="1341"/>
      <c r="AB9" s="1337" t="s">
        <v>53</v>
      </c>
      <c r="AC9" s="1334"/>
      <c r="AD9" s="1338">
        <v>6</v>
      </c>
      <c r="AE9" s="1336"/>
      <c r="AF9" s="1341"/>
      <c r="AG9" s="1341"/>
      <c r="AH9" s="1337" t="s">
        <v>88</v>
      </c>
      <c r="AI9" s="1334"/>
      <c r="AJ9" s="1331">
        <v>7</v>
      </c>
      <c r="AK9" s="1335"/>
      <c r="AL9" s="1341"/>
      <c r="AM9" s="1341"/>
      <c r="AN9" s="1337" t="s">
        <v>89</v>
      </c>
      <c r="AO9" s="1334"/>
      <c r="AP9" s="1338">
        <v>8</v>
      </c>
      <c r="AQ9" s="1336"/>
      <c r="AR9" s="1341"/>
      <c r="AS9" s="1341"/>
      <c r="AT9" s="1337" t="s">
        <v>90</v>
      </c>
      <c r="AU9" s="1334"/>
      <c r="AV9" s="1338">
        <v>9</v>
      </c>
      <c r="AW9" s="1339"/>
      <c r="AX9" s="1341"/>
      <c r="AY9" s="1341"/>
      <c r="AZ9" s="1333" t="s">
        <v>91</v>
      </c>
      <c r="BA9" s="1334"/>
      <c r="BB9" s="1335">
        <v>10</v>
      </c>
      <c r="BC9" s="1336"/>
      <c r="BD9" s="1341"/>
      <c r="BE9" s="1341"/>
      <c r="BF9" s="1337" t="s">
        <v>92</v>
      </c>
      <c r="BG9" s="1329"/>
      <c r="BH9" s="1338">
        <v>11</v>
      </c>
      <c r="BI9" s="1339"/>
      <c r="BJ9" s="1341"/>
      <c r="BK9" s="1341"/>
      <c r="BL9" s="1337" t="s">
        <v>136</v>
      </c>
      <c r="BM9" s="1329"/>
      <c r="BN9" s="1338">
        <v>12</v>
      </c>
      <c r="BO9" s="1339"/>
      <c r="BP9" s="1341"/>
      <c r="BQ9" s="1341"/>
      <c r="BR9" s="1333" t="s">
        <v>137</v>
      </c>
      <c r="BS9" s="1334"/>
      <c r="BT9" s="1338">
        <v>13</v>
      </c>
      <c r="BU9" s="1336"/>
      <c r="BV9" s="1341"/>
      <c r="BW9" s="1341"/>
      <c r="BX9" s="1337" t="s">
        <v>138</v>
      </c>
      <c r="BY9" s="1334"/>
      <c r="BZ9" s="1338">
        <v>14</v>
      </c>
      <c r="CA9" s="1336"/>
      <c r="CB9" s="1341"/>
      <c r="CC9" s="1341"/>
      <c r="CD9" s="1337" t="s">
        <v>107</v>
      </c>
      <c r="CE9" s="1334"/>
      <c r="CF9" s="1338">
        <v>15</v>
      </c>
      <c r="CG9" s="1339"/>
      <c r="CH9" s="1341"/>
      <c r="CI9" s="1341"/>
      <c r="CJ9" s="1333" t="s">
        <v>108</v>
      </c>
      <c r="CK9" s="1334"/>
      <c r="CL9" s="1335">
        <v>16</v>
      </c>
      <c r="CM9" s="1336"/>
      <c r="CN9" s="1341"/>
      <c r="CO9" s="1341"/>
      <c r="CP9" s="1337" t="s">
        <v>109</v>
      </c>
      <c r="CQ9" s="1329"/>
      <c r="CR9" s="1338">
        <v>17</v>
      </c>
      <c r="CS9" s="1339"/>
      <c r="CT9" s="1341"/>
      <c r="CU9" s="1341"/>
      <c r="CV9" s="1333" t="s">
        <v>111</v>
      </c>
      <c r="CW9" s="1334"/>
      <c r="CX9" s="1338">
        <v>18</v>
      </c>
      <c r="CY9" s="1339"/>
      <c r="CZ9" s="1341"/>
      <c r="DA9" s="1341"/>
      <c r="DB9" s="1333" t="s">
        <v>139</v>
      </c>
      <c r="DC9" s="1334"/>
      <c r="DD9" s="1331">
        <v>19</v>
      </c>
      <c r="DE9" s="1332"/>
    </row>
    <row r="10" spans="1:116" s="702" customFormat="1" ht="19.5" customHeight="1">
      <c r="A10" s="708" t="s">
        <v>18</v>
      </c>
      <c r="B10" s="377">
        <v>483758.89</v>
      </c>
      <c r="C10" s="378">
        <v>473838.3</v>
      </c>
      <c r="D10" s="699">
        <v>-9920.5900000000256</v>
      </c>
      <c r="E10" s="336">
        <v>-2.0507302718509268E-2</v>
      </c>
      <c r="F10" s="377">
        <v>313333.28999999998</v>
      </c>
      <c r="G10" s="700">
        <v>286659.7</v>
      </c>
      <c r="H10" s="699">
        <v>-26673.589999999967</v>
      </c>
      <c r="I10" s="392">
        <v>-8.5128490496493264E-2</v>
      </c>
      <c r="J10" s="698">
        <v>0.64770549229596586</v>
      </c>
      <c r="K10" s="620">
        <v>0.60497367983972594</v>
      </c>
      <c r="L10" s="377">
        <v>-505.41</v>
      </c>
      <c r="M10" s="378">
        <v>13981.45</v>
      </c>
      <c r="N10" s="699">
        <v>14486.86</v>
      </c>
      <c r="O10" s="392">
        <v>28.663580063710651</v>
      </c>
      <c r="P10" s="698">
        <v>-1.6130108613738427E-3</v>
      </c>
      <c r="Q10" s="620">
        <v>4.8773685313980304E-2</v>
      </c>
      <c r="R10" s="377">
        <v>313838.7</v>
      </c>
      <c r="S10" s="700">
        <v>272678.25</v>
      </c>
      <c r="T10" s="699">
        <v>-41160.450000000012</v>
      </c>
      <c r="U10" s="392">
        <v>-0.13115160749773694</v>
      </c>
      <c r="V10" s="698">
        <v>1.0016130108613739</v>
      </c>
      <c r="W10" s="620">
        <v>0.9512263146860197</v>
      </c>
      <c r="X10" s="377">
        <v>4018.62</v>
      </c>
      <c r="Y10" s="378">
        <v>4218.74</v>
      </c>
      <c r="Z10" s="699">
        <v>200.11999999999989</v>
      </c>
      <c r="AA10" s="392">
        <v>4.9798189428211646E-2</v>
      </c>
      <c r="AB10" s="619">
        <v>1.2825384752446828E-2</v>
      </c>
      <c r="AC10" s="620">
        <v>1.4716892538434945E-2</v>
      </c>
      <c r="AD10" s="377">
        <v>309820.08</v>
      </c>
      <c r="AE10" s="378">
        <v>268459.51</v>
      </c>
      <c r="AF10" s="699">
        <v>-41360.570000000007</v>
      </c>
      <c r="AG10" s="392">
        <v>-0.13349867445647812</v>
      </c>
      <c r="AH10" s="619">
        <v>0.98878762610892712</v>
      </c>
      <c r="AI10" s="620">
        <v>0.9365094221475847</v>
      </c>
      <c r="AJ10" s="377">
        <v>234873.78</v>
      </c>
      <c r="AK10" s="700">
        <v>218638.52</v>
      </c>
      <c r="AL10" s="699">
        <v>-16235.260000000009</v>
      </c>
      <c r="AM10" s="392">
        <v>-6.9123339352736651E-2</v>
      </c>
      <c r="AN10" s="619">
        <v>0.48551827130246639</v>
      </c>
      <c r="AO10" s="620">
        <v>0.46142010892745478</v>
      </c>
      <c r="AP10" s="377">
        <v>147511.13</v>
      </c>
      <c r="AQ10" s="378">
        <v>146749.32999999999</v>
      </c>
      <c r="AR10" s="699">
        <v>-761.80000000001746</v>
      </c>
      <c r="AS10" s="392">
        <v>-5.1643560726571443E-3</v>
      </c>
      <c r="AT10" s="619">
        <v>0.47078026723556893</v>
      </c>
      <c r="AU10" s="620">
        <v>0.51192870850000882</v>
      </c>
      <c r="AV10" s="377">
        <v>17313.59</v>
      </c>
      <c r="AW10" s="700">
        <v>20151.68</v>
      </c>
      <c r="AX10" s="699">
        <v>2838.09</v>
      </c>
      <c r="AY10" s="392">
        <v>0.16392267577088288</v>
      </c>
      <c r="AZ10" s="619">
        <v>0.11737141461800205</v>
      </c>
      <c r="BA10" s="620">
        <v>0.1373204225191352</v>
      </c>
      <c r="BB10" s="377">
        <v>164824.72</v>
      </c>
      <c r="BC10" s="378">
        <v>166901.01</v>
      </c>
      <c r="BD10" s="699">
        <v>2076.2900000000081</v>
      </c>
      <c r="BE10" s="392">
        <v>1.2596957543747128E-2</v>
      </c>
      <c r="BF10" s="619">
        <v>0.52518927716690134</v>
      </c>
      <c r="BG10" s="620">
        <v>0.61208039145036319</v>
      </c>
      <c r="BH10" s="377">
        <v>164098.21</v>
      </c>
      <c r="BI10" s="378">
        <v>164657.18</v>
      </c>
      <c r="BJ10" s="699">
        <v>558.97000000000116</v>
      </c>
      <c r="BK10" s="392">
        <v>3.4063138165858187E-3</v>
      </c>
      <c r="BL10" s="619">
        <v>0.52965647029721241</v>
      </c>
      <c r="BM10" s="620">
        <v>0.61334083489908775</v>
      </c>
      <c r="BN10" s="377">
        <v>88258.05</v>
      </c>
      <c r="BO10" s="378">
        <v>87594.71</v>
      </c>
      <c r="BP10" s="699">
        <v>-663.33999999999651</v>
      </c>
      <c r="BQ10" s="392">
        <v>-7.5159149788602457E-3</v>
      </c>
      <c r="BR10" s="619">
        <v>0.1824422286068996</v>
      </c>
      <c r="BS10" s="701">
        <v>0.18486202993721701</v>
      </c>
      <c r="BT10" s="377">
        <v>35535.5</v>
      </c>
      <c r="BU10" s="700">
        <v>33699.74</v>
      </c>
      <c r="BV10" s="699">
        <v>-1835.760000000002</v>
      </c>
      <c r="BW10" s="392">
        <v>-5.1659889406368335E-2</v>
      </c>
      <c r="BX10" s="619">
        <v>0.11469721394429953</v>
      </c>
      <c r="BY10" s="620">
        <v>0.12553006596786234</v>
      </c>
      <c r="BZ10" s="377">
        <v>2002.23</v>
      </c>
      <c r="CA10" s="378">
        <v>2528.5700000000002</v>
      </c>
      <c r="CB10" s="699">
        <v>526.34000000000015</v>
      </c>
      <c r="CC10" s="392">
        <v>0.26287689226512445</v>
      </c>
      <c r="CD10" s="619">
        <v>6.4625572364451003E-3</v>
      </c>
      <c r="CE10" s="620">
        <v>9.4188132877095695E-3</v>
      </c>
      <c r="CF10" s="377">
        <v>22234.18</v>
      </c>
      <c r="CG10" s="700">
        <v>24594.27</v>
      </c>
      <c r="CH10" s="699">
        <v>2360.09</v>
      </c>
      <c r="CI10" s="392">
        <v>0.10614693233571015</v>
      </c>
      <c r="CJ10" s="619">
        <v>7.1764812661593791E-2</v>
      </c>
      <c r="CK10" s="620">
        <v>9.1612586195959314E-2</v>
      </c>
      <c r="CL10" s="377">
        <v>67869.600000000006</v>
      </c>
      <c r="CM10" s="378">
        <v>61043.41</v>
      </c>
      <c r="CN10" s="699">
        <v>-6826.1900000000023</v>
      </c>
      <c r="CO10" s="392">
        <v>-0.100578020203449</v>
      </c>
      <c r="CP10" s="619">
        <v>0.21906133391999641</v>
      </c>
      <c r="CQ10" s="620">
        <v>0.22738404759809031</v>
      </c>
      <c r="CR10" s="377">
        <v>-1762.83</v>
      </c>
      <c r="CS10" s="700">
        <v>-700.89</v>
      </c>
      <c r="CT10" s="699">
        <v>1061.94</v>
      </c>
      <c r="CU10" s="392">
        <v>0.60240635795850994</v>
      </c>
      <c r="CV10" s="619">
        <v>-5.6898507030273826E-3</v>
      </c>
      <c r="CW10" s="620">
        <v>-2.6107847697405093E-3</v>
      </c>
      <c r="CX10" s="377">
        <v>19843.189999999999</v>
      </c>
      <c r="CY10" s="700">
        <v>-17362.78</v>
      </c>
      <c r="CZ10" s="699">
        <v>-37205.97</v>
      </c>
      <c r="DA10" s="392">
        <v>-1.8749994330548669</v>
      </c>
      <c r="DB10" s="619">
        <v>4.1018760399421289E-2</v>
      </c>
      <c r="DC10" s="620">
        <v>-3.6642837862621062E-2</v>
      </c>
      <c r="DD10" s="800">
        <v>0.93595253735651995</v>
      </c>
      <c r="DE10" s="799">
        <v>1.0646755631789688</v>
      </c>
    </row>
    <row r="11" spans="1:116" s="702" customFormat="1" ht="19.5" customHeight="1">
      <c r="A11" s="708" t="s">
        <v>20</v>
      </c>
      <c r="B11" s="377">
        <v>342763.14</v>
      </c>
      <c r="C11" s="378">
        <v>416202.08</v>
      </c>
      <c r="D11" s="703">
        <v>73438.94</v>
      </c>
      <c r="E11" s="336">
        <v>0.21425565187668663</v>
      </c>
      <c r="F11" s="377">
        <v>142904.07</v>
      </c>
      <c r="G11" s="700">
        <v>153340.89000000001</v>
      </c>
      <c r="H11" s="703">
        <v>10436.820000000007</v>
      </c>
      <c r="I11" s="352">
        <v>7.3033749143743817E-2</v>
      </c>
      <c r="J11" s="693">
        <v>0.41691784595041348</v>
      </c>
      <c r="K11" s="620">
        <v>0.36842893721242337</v>
      </c>
      <c r="L11" s="377">
        <v>8514.43</v>
      </c>
      <c r="M11" s="378">
        <v>-1947.33</v>
      </c>
      <c r="N11" s="703">
        <v>-10461.76</v>
      </c>
      <c r="O11" s="352">
        <v>-1.228709379253808</v>
      </c>
      <c r="P11" s="693">
        <v>5.9581438093400697E-2</v>
      </c>
      <c r="Q11" s="620">
        <v>-1.2699352403654366E-2</v>
      </c>
      <c r="R11" s="377">
        <v>134389.64000000001</v>
      </c>
      <c r="S11" s="700">
        <v>155288.22</v>
      </c>
      <c r="T11" s="703">
        <v>20898.579999999987</v>
      </c>
      <c r="U11" s="352">
        <v>0.15550737393150235</v>
      </c>
      <c r="V11" s="693">
        <v>0.94041856190659934</v>
      </c>
      <c r="W11" s="620">
        <v>1.0126993524036543</v>
      </c>
      <c r="X11" s="377">
        <v>4961.3999999999996</v>
      </c>
      <c r="Y11" s="378">
        <v>7342.15</v>
      </c>
      <c r="Z11" s="703">
        <v>2380.75</v>
      </c>
      <c r="AA11" s="352">
        <v>0.47985447655903579</v>
      </c>
      <c r="AB11" s="621">
        <v>3.471839535431006E-2</v>
      </c>
      <c r="AC11" s="620">
        <v>4.7881227244735564E-2</v>
      </c>
      <c r="AD11" s="377">
        <v>129428.24</v>
      </c>
      <c r="AE11" s="378">
        <v>147946.07</v>
      </c>
      <c r="AF11" s="703">
        <v>18517.830000000002</v>
      </c>
      <c r="AG11" s="352">
        <v>0.14307410809263882</v>
      </c>
      <c r="AH11" s="621">
        <v>0.90570016655228924</v>
      </c>
      <c r="AI11" s="620">
        <v>0.96481812515891874</v>
      </c>
      <c r="AJ11" s="377">
        <v>89240.6</v>
      </c>
      <c r="AK11" s="700">
        <v>70127.28</v>
      </c>
      <c r="AL11" s="703">
        <v>-19113.320000000007</v>
      </c>
      <c r="AM11" s="352">
        <v>-0.21417740355847009</v>
      </c>
      <c r="AN11" s="621">
        <v>0.26035646656755451</v>
      </c>
      <c r="AO11" s="620">
        <v>0.16849334342586658</v>
      </c>
      <c r="AP11" s="377">
        <v>61493.82</v>
      </c>
      <c r="AQ11" s="378">
        <v>55871.34</v>
      </c>
      <c r="AR11" s="703">
        <v>-5622.4800000000032</v>
      </c>
      <c r="AS11" s="352">
        <v>-9.1431626787862638E-2</v>
      </c>
      <c r="AT11" s="621">
        <v>0.43031538569895172</v>
      </c>
      <c r="AU11" s="620">
        <v>0.36436034771938519</v>
      </c>
      <c r="AV11" s="377">
        <v>7241.46</v>
      </c>
      <c r="AW11" s="700">
        <v>15398.49</v>
      </c>
      <c r="AX11" s="703">
        <v>8157.03</v>
      </c>
      <c r="AY11" s="352">
        <v>1.1264344483018618</v>
      </c>
      <c r="AZ11" s="621">
        <v>0.11775915043170192</v>
      </c>
      <c r="BA11" s="620">
        <v>0.27560624105310522</v>
      </c>
      <c r="BB11" s="377">
        <v>68735.28</v>
      </c>
      <c r="BC11" s="378">
        <v>71269.83</v>
      </c>
      <c r="BD11" s="703">
        <v>2534.5500000000029</v>
      </c>
      <c r="BE11" s="352">
        <v>3.6874076893263587E-2</v>
      </c>
      <c r="BF11" s="621">
        <v>0.5114626395308447</v>
      </c>
      <c r="BG11" s="620">
        <v>0.45895194110667248</v>
      </c>
      <c r="BH11" s="377">
        <v>68735.28</v>
      </c>
      <c r="BI11" s="378">
        <v>71241.33</v>
      </c>
      <c r="BJ11" s="703">
        <v>2506.0500000000029</v>
      </c>
      <c r="BK11" s="352">
        <v>3.6459442661759767E-2</v>
      </c>
      <c r="BL11" s="621">
        <v>0.5310686446790901</v>
      </c>
      <c r="BM11" s="620">
        <v>0.48153580558104719</v>
      </c>
      <c r="BN11" s="377">
        <v>30750.79</v>
      </c>
      <c r="BO11" s="378">
        <v>33051.230000000003</v>
      </c>
      <c r="BP11" s="703">
        <v>2300.4400000000023</v>
      </c>
      <c r="BQ11" s="352">
        <v>7.480913498482486E-2</v>
      </c>
      <c r="BR11" s="621">
        <v>8.9714401612728839E-2</v>
      </c>
      <c r="BS11" s="620">
        <v>7.9411496453838007E-2</v>
      </c>
      <c r="BT11" s="377">
        <v>8793.19</v>
      </c>
      <c r="BU11" s="700">
        <v>9966.3799999999992</v>
      </c>
      <c r="BV11" s="703">
        <v>1173.1899999999987</v>
      </c>
      <c r="BW11" s="352">
        <v>0.13342029456886506</v>
      </c>
      <c r="BX11" s="621">
        <v>6.7938728055021075E-2</v>
      </c>
      <c r="BY11" s="620">
        <v>6.7364952647947993E-2</v>
      </c>
      <c r="BZ11" s="377">
        <v>1593.71</v>
      </c>
      <c r="CA11" s="378">
        <v>2522.21</v>
      </c>
      <c r="CB11" s="703">
        <v>928.5</v>
      </c>
      <c r="CC11" s="352">
        <v>0.58260285748348195</v>
      </c>
      <c r="CD11" s="621">
        <v>1.2313464202248289E-2</v>
      </c>
      <c r="CE11" s="620">
        <v>1.7048171674989405E-2</v>
      </c>
      <c r="CF11" s="377">
        <v>12841.86</v>
      </c>
      <c r="CG11" s="700">
        <v>22595.25</v>
      </c>
      <c r="CH11" s="703">
        <v>9753.39</v>
      </c>
      <c r="CI11" s="352">
        <v>0.759499792086193</v>
      </c>
      <c r="CJ11" s="621">
        <v>9.9219922947264061E-2</v>
      </c>
      <c r="CK11" s="620">
        <v>0.15272626031904732</v>
      </c>
      <c r="CL11" s="377">
        <v>31127.81</v>
      </c>
      <c r="CM11" s="378">
        <v>34573.01</v>
      </c>
      <c r="CN11" s="703">
        <v>3445.2000000000007</v>
      </c>
      <c r="CO11" s="352">
        <v>0.11067916438708668</v>
      </c>
      <c r="CP11" s="621">
        <v>0.24050245912329488</v>
      </c>
      <c r="CQ11" s="620">
        <v>0.23368657241114954</v>
      </c>
      <c r="CR11" s="377">
        <v>4111.0600000000004</v>
      </c>
      <c r="CS11" s="700">
        <v>-561.14</v>
      </c>
      <c r="CT11" s="703">
        <v>-4672.2000000000007</v>
      </c>
      <c r="CU11" s="352">
        <v>-1.1364952104809953</v>
      </c>
      <c r="CV11" s="621">
        <v>3.1763238069218901E-2</v>
      </c>
      <c r="CW11" s="620">
        <v>-3.792868577042972E-3</v>
      </c>
      <c r="CX11" s="377">
        <v>2225.34</v>
      </c>
      <c r="CY11" s="700">
        <v>7609.04</v>
      </c>
      <c r="CZ11" s="703">
        <v>5383.7</v>
      </c>
      <c r="DA11" s="352">
        <v>2.4192707631193433</v>
      </c>
      <c r="DB11" s="621">
        <v>6.4923550414434875E-3</v>
      </c>
      <c r="DC11" s="620">
        <v>1.8282080666199456E-2</v>
      </c>
      <c r="DD11" s="804">
        <v>0.98280645707613734</v>
      </c>
      <c r="DE11" s="799">
        <v>0.9485688264649409</v>
      </c>
    </row>
    <row r="12" spans="1:116" s="702" customFormat="1" ht="19.5" customHeight="1">
      <c r="A12" s="708" t="s">
        <v>21</v>
      </c>
      <c r="B12" s="377">
        <v>283557.49</v>
      </c>
      <c r="C12" s="378">
        <v>308227.18</v>
      </c>
      <c r="D12" s="703">
        <v>24669.690000000002</v>
      </c>
      <c r="E12" s="336">
        <v>8.7000664309731343E-2</v>
      </c>
      <c r="F12" s="377">
        <v>137793.44</v>
      </c>
      <c r="G12" s="700">
        <v>145962.76999999999</v>
      </c>
      <c r="H12" s="703">
        <v>8169.3299999999872</v>
      </c>
      <c r="I12" s="352">
        <v>5.928678462487029E-2</v>
      </c>
      <c r="J12" s="693">
        <v>0.48594533686978258</v>
      </c>
      <c r="K12" s="620">
        <v>0.47355580387167673</v>
      </c>
      <c r="L12" s="377">
        <v>-15002.86</v>
      </c>
      <c r="M12" s="378">
        <v>-28158.39</v>
      </c>
      <c r="N12" s="703">
        <v>-13155.529999999999</v>
      </c>
      <c r="O12" s="352">
        <v>-0.87686814380724731</v>
      </c>
      <c r="P12" s="693">
        <v>-0.10887934868307229</v>
      </c>
      <c r="Q12" s="620">
        <v>-0.19291487822545436</v>
      </c>
      <c r="R12" s="377">
        <v>152796.29999999999</v>
      </c>
      <c r="S12" s="700">
        <v>174121.16</v>
      </c>
      <c r="T12" s="703">
        <v>21324.860000000015</v>
      </c>
      <c r="U12" s="352">
        <v>0.13956398158855951</v>
      </c>
      <c r="V12" s="693">
        <v>1.1088793486830721</v>
      </c>
      <c r="W12" s="620">
        <v>1.1929148782254544</v>
      </c>
      <c r="X12" s="377">
        <v>1959.78</v>
      </c>
      <c r="Y12" s="378">
        <v>2167.64</v>
      </c>
      <c r="Z12" s="703">
        <v>207.8599999999999</v>
      </c>
      <c r="AA12" s="352">
        <v>0.10606292543040541</v>
      </c>
      <c r="AB12" s="621">
        <v>1.4222592889763111E-2</v>
      </c>
      <c r="AC12" s="620">
        <v>1.4850636227306457E-2</v>
      </c>
      <c r="AD12" s="377">
        <v>150836.51999999999</v>
      </c>
      <c r="AE12" s="378">
        <v>171953.52</v>
      </c>
      <c r="AF12" s="703">
        <v>21117</v>
      </c>
      <c r="AG12" s="352">
        <v>0.13999925217049558</v>
      </c>
      <c r="AH12" s="621">
        <v>1.0946567557933091</v>
      </c>
      <c r="AI12" s="620">
        <v>1.178064241998148</v>
      </c>
      <c r="AJ12" s="377">
        <v>109737.86</v>
      </c>
      <c r="AK12" s="700">
        <v>147058.16</v>
      </c>
      <c r="AL12" s="703">
        <v>37320.300000000003</v>
      </c>
      <c r="AM12" s="352">
        <v>0.3400859101863295</v>
      </c>
      <c r="AN12" s="621">
        <v>0.38700391938156881</v>
      </c>
      <c r="AO12" s="620">
        <v>0.47710964360767927</v>
      </c>
      <c r="AP12" s="377">
        <v>84880.18</v>
      </c>
      <c r="AQ12" s="378">
        <v>85690.559999999998</v>
      </c>
      <c r="AR12" s="703">
        <v>810.38000000000466</v>
      </c>
      <c r="AS12" s="352">
        <v>9.547340733726116E-3</v>
      </c>
      <c r="AT12" s="621">
        <v>0.61599579776802138</v>
      </c>
      <c r="AU12" s="620">
        <v>0.5870713470291089</v>
      </c>
      <c r="AV12" s="377">
        <v>2348.64</v>
      </c>
      <c r="AW12" s="700">
        <v>16327.69</v>
      </c>
      <c r="AX12" s="703">
        <v>13979.050000000001</v>
      </c>
      <c r="AY12" s="352">
        <v>5.9519764629743177</v>
      </c>
      <c r="AZ12" s="621">
        <v>2.7670063847649713E-2</v>
      </c>
      <c r="BA12" s="620">
        <v>0.19054245881926785</v>
      </c>
      <c r="BB12" s="377">
        <v>87228.82</v>
      </c>
      <c r="BC12" s="378">
        <v>102018.25</v>
      </c>
      <c r="BD12" s="703">
        <v>14789.429999999993</v>
      </c>
      <c r="BE12" s="352">
        <v>0.1695475188131628</v>
      </c>
      <c r="BF12" s="621">
        <v>0.57088306457682558</v>
      </c>
      <c r="BG12" s="620">
        <v>0.58590380399487341</v>
      </c>
      <c r="BH12" s="377">
        <v>87228.82</v>
      </c>
      <c r="BI12" s="378">
        <v>102018.25</v>
      </c>
      <c r="BJ12" s="703">
        <v>14789.429999999993</v>
      </c>
      <c r="BK12" s="352">
        <v>0.1695475188131628</v>
      </c>
      <c r="BL12" s="621">
        <v>0.57830040099042335</v>
      </c>
      <c r="BM12" s="620">
        <v>0.59328968665485882</v>
      </c>
      <c r="BN12" s="377">
        <v>29889.95</v>
      </c>
      <c r="BO12" s="378">
        <v>33428.410000000003</v>
      </c>
      <c r="BP12" s="703">
        <v>3538.4600000000028</v>
      </c>
      <c r="BQ12" s="352">
        <v>0.11838293473224287</v>
      </c>
      <c r="BR12" s="621">
        <v>0.10541054655265851</v>
      </c>
      <c r="BS12" s="620">
        <v>0.10845380345756661</v>
      </c>
      <c r="BT12" s="377">
        <v>10136.26</v>
      </c>
      <c r="BU12" s="700">
        <v>11105.15</v>
      </c>
      <c r="BV12" s="703">
        <v>968.88999999999942</v>
      </c>
      <c r="BW12" s="352">
        <v>9.5586537835454038E-2</v>
      </c>
      <c r="BX12" s="621">
        <v>6.7200304011256692E-2</v>
      </c>
      <c r="BY12" s="620">
        <v>6.4582277815539921E-2</v>
      </c>
      <c r="BZ12" s="377">
        <v>1666.18</v>
      </c>
      <c r="CA12" s="378">
        <v>1741.62</v>
      </c>
      <c r="CB12" s="703">
        <v>75.439999999999827</v>
      </c>
      <c r="CC12" s="352">
        <v>4.5277220948516862E-2</v>
      </c>
      <c r="CD12" s="621">
        <v>1.1046263862359063E-2</v>
      </c>
      <c r="CE12" s="620">
        <v>1.0128434707239491E-2</v>
      </c>
      <c r="CF12" s="377">
        <v>12243.04</v>
      </c>
      <c r="CG12" s="700">
        <v>15590.01</v>
      </c>
      <c r="CH12" s="703">
        <v>3346.9699999999993</v>
      </c>
      <c r="CI12" s="352">
        <v>0.27337736379199928</v>
      </c>
      <c r="CJ12" s="621">
        <v>8.1167611132900719E-2</v>
      </c>
      <c r="CK12" s="620">
        <v>9.0664093413150251E-2</v>
      </c>
      <c r="CL12" s="377">
        <v>16155.04</v>
      </c>
      <c r="CM12" s="378">
        <v>16203.67</v>
      </c>
      <c r="CN12" s="703">
        <v>48.6299999999992</v>
      </c>
      <c r="CO12" s="352">
        <v>3.0102061028632054E-3</v>
      </c>
      <c r="CP12" s="621">
        <v>0.10710297479681978</v>
      </c>
      <c r="CQ12" s="620">
        <v>9.4232848504642419E-2</v>
      </c>
      <c r="CR12" s="377">
        <v>3770.94</v>
      </c>
      <c r="CS12" s="700">
        <v>3296.36</v>
      </c>
      <c r="CT12" s="703">
        <v>-474.57999999999993</v>
      </c>
      <c r="CU12" s="352">
        <v>-0.12585190960344103</v>
      </c>
      <c r="CV12" s="621">
        <v>2.5000179001743082E-2</v>
      </c>
      <c r="CW12" s="620">
        <v>1.9170064096390702E-2</v>
      </c>
      <c r="CX12" s="377">
        <v>19636.23</v>
      </c>
      <c r="CY12" s="700">
        <v>21998.46</v>
      </c>
      <c r="CZ12" s="703">
        <v>2362.2299999999996</v>
      </c>
      <c r="DA12" s="352">
        <v>0.12029956870539811</v>
      </c>
      <c r="DB12" s="621">
        <v>6.9249555002056193E-2</v>
      </c>
      <c r="DC12" s="620">
        <v>7.1370928417149967E-2</v>
      </c>
      <c r="DD12" s="804">
        <v>0.8698178663893863</v>
      </c>
      <c r="DE12" s="799">
        <v>0.87206740519182169</v>
      </c>
    </row>
    <row r="13" spans="1:116" s="702" customFormat="1" ht="19.5" customHeight="1">
      <c r="A13" s="708" t="s">
        <v>38</v>
      </c>
      <c r="B13" s="377">
        <v>242622.62</v>
      </c>
      <c r="C13" s="378">
        <v>276794.57</v>
      </c>
      <c r="D13" s="703">
        <v>34171.950000000012</v>
      </c>
      <c r="E13" s="336">
        <v>0.14084404001572487</v>
      </c>
      <c r="F13" s="377">
        <v>108528.41</v>
      </c>
      <c r="G13" s="700">
        <v>120276.21</v>
      </c>
      <c r="H13" s="703">
        <v>11747.800000000003</v>
      </c>
      <c r="I13" s="352">
        <v>0.10824631080470083</v>
      </c>
      <c r="J13" s="693">
        <v>0.44731365113442434</v>
      </c>
      <c r="K13" s="620">
        <v>0.43453240430258444</v>
      </c>
      <c r="L13" s="377">
        <v>13522.62</v>
      </c>
      <c r="M13" s="378">
        <v>15371.68</v>
      </c>
      <c r="N13" s="703">
        <v>1849.0599999999995</v>
      </c>
      <c r="O13" s="352">
        <v>0.13673829479790153</v>
      </c>
      <c r="P13" s="693">
        <v>0.12459981676687239</v>
      </c>
      <c r="Q13" s="620">
        <v>0.12780316240426931</v>
      </c>
      <c r="R13" s="377">
        <v>95005.79</v>
      </c>
      <c r="S13" s="700">
        <v>104904.53</v>
      </c>
      <c r="T13" s="703">
        <v>9898.7400000000052</v>
      </c>
      <c r="U13" s="352">
        <v>0.1041909129959343</v>
      </c>
      <c r="V13" s="693">
        <v>0.87540018323312752</v>
      </c>
      <c r="W13" s="620">
        <v>0.87219683759573063</v>
      </c>
      <c r="X13" s="377">
        <v>10076.58</v>
      </c>
      <c r="Y13" s="378">
        <v>14687.69</v>
      </c>
      <c r="Z13" s="703">
        <v>4611.1100000000006</v>
      </c>
      <c r="AA13" s="352">
        <v>0.45760664828741504</v>
      </c>
      <c r="AB13" s="621">
        <v>9.284739359951924E-2</v>
      </c>
      <c r="AC13" s="620">
        <v>0.12211633539167886</v>
      </c>
      <c r="AD13" s="377">
        <v>84929.22</v>
      </c>
      <c r="AE13" s="378">
        <v>90216.85</v>
      </c>
      <c r="AF13" s="703">
        <v>5287.6300000000047</v>
      </c>
      <c r="AG13" s="352">
        <v>6.2259255412919191E-2</v>
      </c>
      <c r="AH13" s="621">
        <v>0.78255288177538029</v>
      </c>
      <c r="AI13" s="620">
        <v>0.75008058534601318</v>
      </c>
      <c r="AJ13" s="377">
        <v>45181.68</v>
      </c>
      <c r="AK13" s="700">
        <v>75779.649999999994</v>
      </c>
      <c r="AL13" s="703">
        <v>30597.969999999994</v>
      </c>
      <c r="AM13" s="352">
        <v>0.67722072308953529</v>
      </c>
      <c r="AN13" s="621">
        <v>0.18622204310546148</v>
      </c>
      <c r="AO13" s="620">
        <v>0.27377578252347939</v>
      </c>
      <c r="AP13" s="377">
        <v>25913.4</v>
      </c>
      <c r="AQ13" s="378">
        <v>20591.55</v>
      </c>
      <c r="AR13" s="703">
        <v>-5321.8500000000022</v>
      </c>
      <c r="AS13" s="352">
        <v>-0.20537058047187948</v>
      </c>
      <c r="AT13" s="621">
        <v>0.23877065922185722</v>
      </c>
      <c r="AU13" s="620">
        <v>0.17120218536982498</v>
      </c>
      <c r="AV13" s="377">
        <v>9681.43</v>
      </c>
      <c r="AW13" s="700">
        <v>10658.62</v>
      </c>
      <c r="AX13" s="703">
        <v>977.19000000000051</v>
      </c>
      <c r="AY13" s="352">
        <v>0.10093446939140194</v>
      </c>
      <c r="AZ13" s="621">
        <v>0.37360709131183095</v>
      </c>
      <c r="BA13" s="620">
        <v>0.51762106300885569</v>
      </c>
      <c r="BB13" s="377">
        <v>35594.83</v>
      </c>
      <c r="BC13" s="378">
        <v>31250.17</v>
      </c>
      <c r="BD13" s="703">
        <v>-4344.6600000000035</v>
      </c>
      <c r="BE13" s="352">
        <v>-0.12205873718177621</v>
      </c>
      <c r="BF13" s="621">
        <v>0.3746595865367785</v>
      </c>
      <c r="BG13" s="620">
        <v>0.29789152098579535</v>
      </c>
      <c r="BH13" s="377">
        <v>35368.269999999997</v>
      </c>
      <c r="BI13" s="378">
        <v>31182.41</v>
      </c>
      <c r="BJ13" s="703">
        <v>-4185.8599999999969</v>
      </c>
      <c r="BK13" s="352">
        <v>-0.11835071378950673</v>
      </c>
      <c r="BL13" s="621">
        <v>0.41644406954402735</v>
      </c>
      <c r="BM13" s="620">
        <v>0.34563842563778274</v>
      </c>
      <c r="BN13" s="377">
        <v>19218.939999999999</v>
      </c>
      <c r="BO13" s="378">
        <v>21520.39</v>
      </c>
      <c r="BP13" s="703">
        <v>2301.4500000000007</v>
      </c>
      <c r="BQ13" s="352">
        <v>0.11974906004181296</v>
      </c>
      <c r="BR13" s="621">
        <v>7.9213306657062721E-2</v>
      </c>
      <c r="BS13" s="620">
        <v>7.7748598897731266E-2</v>
      </c>
      <c r="BT13" s="377">
        <v>1360.09</v>
      </c>
      <c r="BU13" s="700">
        <v>257.64</v>
      </c>
      <c r="BV13" s="703">
        <v>-1102.4499999999998</v>
      </c>
      <c r="BW13" s="352">
        <v>-0.81057135924828494</v>
      </c>
      <c r="BX13" s="621">
        <v>1.6014394103701882E-2</v>
      </c>
      <c r="BY13" s="620">
        <v>2.8557858094136511E-3</v>
      </c>
      <c r="BZ13" s="377">
        <v>1145.56</v>
      </c>
      <c r="CA13" s="378">
        <v>1422.79</v>
      </c>
      <c r="CB13" s="703">
        <v>277.23</v>
      </c>
      <c r="CC13" s="352">
        <v>0.24200391075107375</v>
      </c>
      <c r="CD13" s="621">
        <v>1.3488408347562828E-2</v>
      </c>
      <c r="CE13" s="620">
        <v>1.5770778962023169E-2</v>
      </c>
      <c r="CF13" s="377">
        <v>15726.1</v>
      </c>
      <c r="CG13" s="700">
        <v>15533.02</v>
      </c>
      <c r="CH13" s="703">
        <v>-193.07999999999993</v>
      </c>
      <c r="CI13" s="352">
        <v>-1.227767850897552E-2</v>
      </c>
      <c r="CJ13" s="621">
        <v>0.1851671309356191</v>
      </c>
      <c r="CK13" s="620">
        <v>0.17217426678054043</v>
      </c>
      <c r="CL13" s="377">
        <v>19004.03</v>
      </c>
      <c r="CM13" s="378">
        <v>23893.91</v>
      </c>
      <c r="CN13" s="703">
        <v>4889.880000000001</v>
      </c>
      <c r="CO13" s="352">
        <v>0.2573075289820107</v>
      </c>
      <c r="CP13" s="621">
        <v>0.22376315242268796</v>
      </c>
      <c r="CQ13" s="620">
        <v>0.26484974813463336</v>
      </c>
      <c r="CR13" s="377">
        <v>42.35</v>
      </c>
      <c r="CS13" s="700">
        <v>-960.69</v>
      </c>
      <c r="CT13" s="703">
        <v>-1003.0400000000001</v>
      </c>
      <c r="CU13" s="352">
        <v>-23.684533648170014</v>
      </c>
      <c r="CV13" s="621">
        <v>4.9865052334167209E-4</v>
      </c>
      <c r="CW13" s="620">
        <v>-1.0648675940248412E-2</v>
      </c>
      <c r="CX13" s="377">
        <v>12282.81</v>
      </c>
      <c r="CY13" s="700">
        <v>18887.77</v>
      </c>
      <c r="CZ13" s="703">
        <v>6604.9600000000009</v>
      </c>
      <c r="DA13" s="352">
        <v>0.53774014252438984</v>
      </c>
      <c r="DB13" s="621">
        <v>5.0625164298365916E-2</v>
      </c>
      <c r="DC13" s="620">
        <v>6.8237501913422649E-2</v>
      </c>
      <c r="DD13" s="804">
        <v>0.85537580587694073</v>
      </c>
      <c r="DE13" s="799">
        <v>0.79064021854010647</v>
      </c>
      <c r="DF13" s="704"/>
      <c r="DG13" s="704"/>
    </row>
    <row r="14" spans="1:116" s="702" customFormat="1" ht="19.5" customHeight="1">
      <c r="A14" s="708" t="s">
        <v>264</v>
      </c>
      <c r="B14" s="377">
        <v>219593.94</v>
      </c>
      <c r="C14" s="378">
        <v>250073.5</v>
      </c>
      <c r="D14" s="703">
        <v>30479.559999999998</v>
      </c>
      <c r="E14" s="336">
        <v>0.13879964082797547</v>
      </c>
      <c r="F14" s="377">
        <v>138761.15</v>
      </c>
      <c r="G14" s="700">
        <v>171654.8</v>
      </c>
      <c r="H14" s="703">
        <v>32893.649999999994</v>
      </c>
      <c r="I14" s="352">
        <v>0.23705230174295899</v>
      </c>
      <c r="J14" s="693">
        <v>0.63189881287252281</v>
      </c>
      <c r="K14" s="620">
        <v>0.68641739328637374</v>
      </c>
      <c r="L14" s="377">
        <v>-7805.6</v>
      </c>
      <c r="M14" s="378">
        <v>13788.36</v>
      </c>
      <c r="N14" s="703">
        <v>21593.96</v>
      </c>
      <c r="O14" s="352">
        <v>2.7664702265040479</v>
      </c>
      <c r="P14" s="693">
        <v>-5.6252056141074071E-2</v>
      </c>
      <c r="Q14" s="620">
        <v>8.0326096328212207E-2</v>
      </c>
      <c r="R14" s="377">
        <v>146566.75</v>
      </c>
      <c r="S14" s="700">
        <v>157866.44</v>
      </c>
      <c r="T14" s="703">
        <v>11299.690000000002</v>
      </c>
      <c r="U14" s="352">
        <v>7.7095862465395473E-2</v>
      </c>
      <c r="V14" s="693">
        <v>1.0562520561410742</v>
      </c>
      <c r="W14" s="620">
        <v>0.91967390367178792</v>
      </c>
      <c r="X14" s="377">
        <v>27318.55</v>
      </c>
      <c r="Y14" s="378">
        <v>25486.89</v>
      </c>
      <c r="Z14" s="703">
        <v>-1831.6599999999999</v>
      </c>
      <c r="AA14" s="352">
        <v>-6.7048214491618324E-2</v>
      </c>
      <c r="AB14" s="621">
        <v>0.19687462953427526</v>
      </c>
      <c r="AC14" s="620">
        <v>0.14847758408154041</v>
      </c>
      <c r="AD14" s="377">
        <v>119248.2</v>
      </c>
      <c r="AE14" s="378">
        <v>132379.54999999999</v>
      </c>
      <c r="AF14" s="703">
        <v>13131.349999999991</v>
      </c>
      <c r="AG14" s="352">
        <v>0.11011780471319477</v>
      </c>
      <c r="AH14" s="621">
        <v>0.85937742660679883</v>
      </c>
      <c r="AI14" s="620">
        <v>0.77119631959024737</v>
      </c>
      <c r="AJ14" s="377">
        <v>90062.31</v>
      </c>
      <c r="AK14" s="700">
        <v>75220.84</v>
      </c>
      <c r="AL14" s="703">
        <v>-14841.470000000001</v>
      </c>
      <c r="AM14" s="352">
        <v>-0.16479113182861957</v>
      </c>
      <c r="AN14" s="621">
        <v>0.41013112656933975</v>
      </c>
      <c r="AO14" s="620">
        <v>0.30079492629167026</v>
      </c>
      <c r="AP14" s="377">
        <v>60443.92</v>
      </c>
      <c r="AQ14" s="378">
        <v>50900.76</v>
      </c>
      <c r="AR14" s="703">
        <v>-9543.1599999999962</v>
      </c>
      <c r="AS14" s="352">
        <v>-0.15788453164520097</v>
      </c>
      <c r="AT14" s="621">
        <v>0.43559685113592672</v>
      </c>
      <c r="AU14" s="620">
        <v>0.29652977953427462</v>
      </c>
      <c r="AV14" s="377">
        <v>20188.7</v>
      </c>
      <c r="AW14" s="700">
        <v>27168.83</v>
      </c>
      <c r="AX14" s="703">
        <v>6980.130000000001</v>
      </c>
      <c r="AY14" s="352">
        <v>0.34574440157117597</v>
      </c>
      <c r="AZ14" s="621">
        <v>0.33400712594418103</v>
      </c>
      <c r="BA14" s="620">
        <v>0.53376079256969833</v>
      </c>
      <c r="BB14" s="377">
        <v>80632.62</v>
      </c>
      <c r="BC14" s="378">
        <v>78069.59</v>
      </c>
      <c r="BD14" s="703">
        <v>-2563.0299999999988</v>
      </c>
      <c r="BE14" s="352">
        <v>-3.178651518454937E-2</v>
      </c>
      <c r="BF14" s="621">
        <v>0.5501426483155285</v>
      </c>
      <c r="BG14" s="620">
        <v>0.49452936292222716</v>
      </c>
      <c r="BH14" s="377">
        <v>80495.789999999994</v>
      </c>
      <c r="BI14" s="378">
        <v>77928.87</v>
      </c>
      <c r="BJ14" s="703">
        <v>-2566.9199999999983</v>
      </c>
      <c r="BK14" s="352">
        <v>-3.1888872697565906E-2</v>
      </c>
      <c r="BL14" s="621">
        <v>0.67502729600949951</v>
      </c>
      <c r="BM14" s="620">
        <v>0.58867755631440055</v>
      </c>
      <c r="BN14" s="377">
        <v>36801.51</v>
      </c>
      <c r="BO14" s="378">
        <v>39469.9</v>
      </c>
      <c r="BP14" s="703">
        <v>2668.3899999999994</v>
      </c>
      <c r="BQ14" s="352">
        <v>7.2507622649179315E-2</v>
      </c>
      <c r="BR14" s="621">
        <v>0.16758891433889297</v>
      </c>
      <c r="BS14" s="620">
        <v>0.15783319704007023</v>
      </c>
      <c r="BT14" s="377">
        <v>18947.240000000002</v>
      </c>
      <c r="BU14" s="700">
        <v>19732.47</v>
      </c>
      <c r="BV14" s="703">
        <v>785.22999999999956</v>
      </c>
      <c r="BW14" s="352">
        <v>4.1442975335721693E-2</v>
      </c>
      <c r="BX14" s="621">
        <v>0.15888910692153008</v>
      </c>
      <c r="BY14" s="620">
        <v>0.1490598056875099</v>
      </c>
      <c r="BZ14" s="377">
        <v>1702.22</v>
      </c>
      <c r="CA14" s="378">
        <v>1789.9</v>
      </c>
      <c r="CB14" s="703">
        <v>87.680000000000064</v>
      </c>
      <c r="CC14" s="352">
        <v>5.1509205625594849E-2</v>
      </c>
      <c r="CD14" s="621">
        <v>1.4274597016978035E-2</v>
      </c>
      <c r="CE14" s="620">
        <v>1.3520970572871717E-2</v>
      </c>
      <c r="CF14" s="377">
        <v>13060.7</v>
      </c>
      <c r="CG14" s="700">
        <v>13100.92</v>
      </c>
      <c r="CH14" s="703">
        <v>40.219999999999345</v>
      </c>
      <c r="CI14" s="352">
        <v>3.0794674098631272E-3</v>
      </c>
      <c r="CJ14" s="621">
        <v>0.10952534294018694</v>
      </c>
      <c r="CK14" s="620">
        <v>9.8964832559107513E-2</v>
      </c>
      <c r="CL14" s="377">
        <v>17220.68</v>
      </c>
      <c r="CM14" s="378">
        <v>18367.52</v>
      </c>
      <c r="CN14" s="703">
        <v>1146.8400000000001</v>
      </c>
      <c r="CO14" s="352">
        <v>6.6596673302099577E-2</v>
      </c>
      <c r="CP14" s="621">
        <v>0.14441039780893969</v>
      </c>
      <c r="CQ14" s="620">
        <v>0.13874892307762038</v>
      </c>
      <c r="CR14" s="377">
        <v>860.85</v>
      </c>
      <c r="CS14" s="700">
        <v>-140.25</v>
      </c>
      <c r="CT14" s="703">
        <v>-1001.1</v>
      </c>
      <c r="CU14" s="352">
        <v>-1.1629203694023349</v>
      </c>
      <c r="CV14" s="621">
        <v>7.2189768902172109E-3</v>
      </c>
      <c r="CW14" s="620">
        <v>-1.0594536693922891E-3</v>
      </c>
      <c r="CX14" s="377">
        <v>-13039.28</v>
      </c>
      <c r="CY14" s="700">
        <v>1600.13</v>
      </c>
      <c r="CZ14" s="703">
        <v>14639.41</v>
      </c>
      <c r="DA14" s="352">
        <v>1.1227161315655465</v>
      </c>
      <c r="DB14" s="621">
        <v>-5.9379052081309718E-2</v>
      </c>
      <c r="DC14" s="620">
        <v>6.3986388001927436E-3</v>
      </c>
      <c r="DD14" s="804">
        <v>1.1093458014460595</v>
      </c>
      <c r="DE14" s="799">
        <v>0.98791255900174924</v>
      </c>
    </row>
    <row r="15" spans="1:116" s="702" customFormat="1" ht="19.5" customHeight="1">
      <c r="A15" s="708" t="s">
        <v>39</v>
      </c>
      <c r="B15" s="377">
        <v>221529.05</v>
      </c>
      <c r="C15" s="378">
        <v>226037.45</v>
      </c>
      <c r="D15" s="703">
        <v>4508.4000000000233</v>
      </c>
      <c r="E15" s="336">
        <v>2.0351281242798738E-2</v>
      </c>
      <c r="F15" s="377">
        <v>167196.13</v>
      </c>
      <c r="G15" s="700">
        <v>173036.37</v>
      </c>
      <c r="H15" s="703">
        <v>5840.2399999999907</v>
      </c>
      <c r="I15" s="352">
        <v>3.4930473570171691E-2</v>
      </c>
      <c r="J15" s="693">
        <v>0.75473681668386161</v>
      </c>
      <c r="K15" s="620">
        <v>0.7655208019733013</v>
      </c>
      <c r="L15" s="377">
        <v>24100.48</v>
      </c>
      <c r="M15" s="378">
        <v>22686.87</v>
      </c>
      <c r="N15" s="703">
        <v>-1413.6100000000006</v>
      </c>
      <c r="O15" s="352">
        <v>-5.8654848368165306E-2</v>
      </c>
      <c r="P15" s="693">
        <v>0.14414496316392011</v>
      </c>
      <c r="Q15" s="620">
        <v>0.13111041337725704</v>
      </c>
      <c r="R15" s="377">
        <v>143095.65</v>
      </c>
      <c r="S15" s="700">
        <v>150349.5</v>
      </c>
      <c r="T15" s="703">
        <v>7253.8500000000058</v>
      </c>
      <c r="U15" s="352">
        <v>5.069231664274914E-2</v>
      </c>
      <c r="V15" s="693">
        <v>0.85585503683607977</v>
      </c>
      <c r="W15" s="620">
        <v>0.86888958662274296</v>
      </c>
      <c r="X15" s="377">
        <v>6369.48</v>
      </c>
      <c r="Y15" s="378">
        <v>8509.67</v>
      </c>
      <c r="Z15" s="703">
        <v>2140.1900000000005</v>
      </c>
      <c r="AA15" s="352">
        <v>0.33600702098130469</v>
      </c>
      <c r="AB15" s="621">
        <v>3.8095857840728727E-2</v>
      </c>
      <c r="AC15" s="620">
        <v>4.917850507381772E-2</v>
      </c>
      <c r="AD15" s="377">
        <v>136726.17000000001</v>
      </c>
      <c r="AE15" s="378">
        <v>141839.82999999999</v>
      </c>
      <c r="AF15" s="703">
        <v>5113.6599999999744</v>
      </c>
      <c r="AG15" s="352">
        <v>3.7400740472727158E-2</v>
      </c>
      <c r="AH15" s="621">
        <v>0.81775917899535122</v>
      </c>
      <c r="AI15" s="620">
        <v>0.81971108154892514</v>
      </c>
      <c r="AJ15" s="377">
        <v>59643.519999999997</v>
      </c>
      <c r="AK15" s="700">
        <v>52616.18</v>
      </c>
      <c r="AL15" s="703">
        <v>-7027.3399999999965</v>
      </c>
      <c r="AM15" s="352">
        <v>-0.11782235521981259</v>
      </c>
      <c r="AN15" s="621">
        <v>0.26923566006354471</v>
      </c>
      <c r="AO15" s="620">
        <v>0.23277638285160268</v>
      </c>
      <c r="AP15" s="377">
        <v>44394.6</v>
      </c>
      <c r="AQ15" s="378">
        <v>38618.97</v>
      </c>
      <c r="AR15" s="703">
        <v>-5775.6299999999974</v>
      </c>
      <c r="AS15" s="352">
        <v>-0.13009757943533667</v>
      </c>
      <c r="AT15" s="621">
        <v>0.26552408838649555</v>
      </c>
      <c r="AU15" s="620">
        <v>0.22318412019392225</v>
      </c>
      <c r="AV15" s="377">
        <v>24876.76</v>
      </c>
      <c r="AW15" s="700">
        <v>7917.84</v>
      </c>
      <c r="AX15" s="703">
        <v>-16958.919999999998</v>
      </c>
      <c r="AY15" s="352">
        <v>-0.68171739406578669</v>
      </c>
      <c r="AZ15" s="621">
        <v>0.56035553873669319</v>
      </c>
      <c r="BA15" s="620">
        <v>0.20502462908772554</v>
      </c>
      <c r="BB15" s="377">
        <v>69271.360000000001</v>
      </c>
      <c r="BC15" s="378">
        <v>46536.81</v>
      </c>
      <c r="BD15" s="703">
        <v>-22734.550000000003</v>
      </c>
      <c r="BE15" s="352">
        <v>-0.3281955197645896</v>
      </c>
      <c r="BF15" s="621">
        <v>0.48409130536113432</v>
      </c>
      <c r="BG15" s="620">
        <v>0.309524208593976</v>
      </c>
      <c r="BH15" s="377">
        <v>64543.29</v>
      </c>
      <c r="BI15" s="378">
        <v>45112.97</v>
      </c>
      <c r="BJ15" s="703">
        <v>-19430.32</v>
      </c>
      <c r="BK15" s="352">
        <v>-0.30104322230862418</v>
      </c>
      <c r="BL15" s="621">
        <v>0.47206244422702687</v>
      </c>
      <c r="BM15" s="620">
        <v>0.31805572525009373</v>
      </c>
      <c r="BN15" s="377">
        <v>35864.5</v>
      </c>
      <c r="BO15" s="378">
        <v>40603.57</v>
      </c>
      <c r="BP15" s="703">
        <v>4739.07</v>
      </c>
      <c r="BQ15" s="352">
        <v>0.13213818678637648</v>
      </c>
      <c r="BR15" s="621">
        <v>0.16189524579282041</v>
      </c>
      <c r="BS15" s="620">
        <v>0.17963204769829069</v>
      </c>
      <c r="BT15" s="377">
        <v>17978.48</v>
      </c>
      <c r="BU15" s="700">
        <v>22184.46</v>
      </c>
      <c r="BV15" s="703">
        <v>4205.9799999999996</v>
      </c>
      <c r="BW15" s="352">
        <v>0.23394525009900724</v>
      </c>
      <c r="BX15" s="621">
        <v>0.13149260306201804</v>
      </c>
      <c r="BY15" s="620">
        <v>0.1564050097916784</v>
      </c>
      <c r="BZ15" s="377">
        <v>237.29</v>
      </c>
      <c r="CA15" s="378">
        <v>323.77999999999997</v>
      </c>
      <c r="CB15" s="703">
        <v>86.489999999999981</v>
      </c>
      <c r="CC15" s="352">
        <v>0.36449070757301183</v>
      </c>
      <c r="CD15" s="621">
        <v>1.7355126673993719E-3</v>
      </c>
      <c r="CE15" s="620">
        <v>2.2827156518729613E-3</v>
      </c>
      <c r="CF15" s="377">
        <v>12913.37</v>
      </c>
      <c r="CG15" s="700">
        <v>14661.96</v>
      </c>
      <c r="CH15" s="703">
        <v>1748.5899999999983</v>
      </c>
      <c r="CI15" s="352">
        <v>0.13540926961745836</v>
      </c>
      <c r="CJ15" s="621">
        <v>9.4446951889312777E-2</v>
      </c>
      <c r="CK15" s="620">
        <v>0.10336983624416358</v>
      </c>
      <c r="CL15" s="377">
        <v>21071.57</v>
      </c>
      <c r="CM15" s="378">
        <v>33246.42</v>
      </c>
      <c r="CN15" s="703">
        <v>12174.849999999999</v>
      </c>
      <c r="CO15" s="352">
        <v>0.57778561350672963</v>
      </c>
      <c r="CP15" s="621">
        <v>0.15411511929281715</v>
      </c>
      <c r="CQ15" s="620">
        <v>0.23439410495627358</v>
      </c>
      <c r="CR15" s="377">
        <v>303.42</v>
      </c>
      <c r="CS15" s="700">
        <v>800.51</v>
      </c>
      <c r="CT15" s="703">
        <v>497.09</v>
      </c>
      <c r="CU15" s="352">
        <v>1.6382901588557113</v>
      </c>
      <c r="CV15" s="621">
        <v>2.2191801320844431E-3</v>
      </c>
      <c r="CW15" s="620">
        <v>5.643760289334809E-3</v>
      </c>
      <c r="CX15" s="377">
        <v>19678.75</v>
      </c>
      <c r="CY15" s="700">
        <v>25509.75</v>
      </c>
      <c r="CZ15" s="703">
        <v>5831</v>
      </c>
      <c r="DA15" s="352">
        <v>0.29630947087594489</v>
      </c>
      <c r="DB15" s="621">
        <v>8.8831464767261906E-2</v>
      </c>
      <c r="DC15" s="620">
        <v>0.1128562988124313</v>
      </c>
      <c r="DD15" s="804">
        <v>0.85607181127065868</v>
      </c>
      <c r="DE15" s="799">
        <v>0.8201510111793</v>
      </c>
    </row>
    <row r="16" spans="1:116" s="702" customFormat="1" ht="19.5" customHeight="1">
      <c r="A16" s="708" t="s">
        <v>494</v>
      </c>
      <c r="B16" s="377">
        <v>212483.6</v>
      </c>
      <c r="C16" s="378">
        <v>212846.47</v>
      </c>
      <c r="D16" s="703">
        <v>362.86999999999534</v>
      </c>
      <c r="E16" s="336">
        <v>1.7077553279405814E-3</v>
      </c>
      <c r="F16" s="377">
        <v>153581.28</v>
      </c>
      <c r="G16" s="700">
        <v>143987.73000000001</v>
      </c>
      <c r="H16" s="703">
        <v>-9593.5499999999884</v>
      </c>
      <c r="I16" s="352">
        <v>-6.2465620810036149E-2</v>
      </c>
      <c r="J16" s="693">
        <v>0.72279121776927724</v>
      </c>
      <c r="K16" s="620">
        <v>0.67648634247962869</v>
      </c>
      <c r="L16" s="377">
        <v>11211.46</v>
      </c>
      <c r="M16" s="378">
        <v>-5601.67</v>
      </c>
      <c r="N16" s="703">
        <v>-16813.129999999997</v>
      </c>
      <c r="O16" s="352">
        <v>-1.4996378705360407</v>
      </c>
      <c r="P16" s="693">
        <v>7.3000172937743454E-2</v>
      </c>
      <c r="Q16" s="620">
        <v>-3.8903801039157984E-2</v>
      </c>
      <c r="R16" s="377">
        <v>142369.82</v>
      </c>
      <c r="S16" s="700">
        <v>149589.41</v>
      </c>
      <c r="T16" s="703">
        <v>7219.5899999999965</v>
      </c>
      <c r="U16" s="352">
        <v>5.0710115388219193E-2</v>
      </c>
      <c r="V16" s="693">
        <v>0.92699982706225659</v>
      </c>
      <c r="W16" s="620">
        <v>1.0389038704895202</v>
      </c>
      <c r="X16" s="377">
        <v>5221.87</v>
      </c>
      <c r="Y16" s="378">
        <v>5660.91</v>
      </c>
      <c r="Z16" s="703">
        <v>439.03999999999996</v>
      </c>
      <c r="AA16" s="352">
        <v>8.4077160097819362E-2</v>
      </c>
      <c r="AB16" s="621">
        <v>3.4000693313664267E-2</v>
      </c>
      <c r="AC16" s="620">
        <v>3.9315224984795574E-2</v>
      </c>
      <c r="AD16" s="377">
        <v>137147.95000000001</v>
      </c>
      <c r="AE16" s="378">
        <v>143928.5</v>
      </c>
      <c r="AF16" s="703">
        <v>6780.5499999999884</v>
      </c>
      <c r="AG16" s="352">
        <v>4.9439674453755876E-2</v>
      </c>
      <c r="AH16" s="621">
        <v>0.89299913374859241</v>
      </c>
      <c r="AI16" s="620">
        <v>0.99958864550472448</v>
      </c>
      <c r="AJ16" s="377">
        <v>117582.25</v>
      </c>
      <c r="AK16" s="700">
        <v>82039.09</v>
      </c>
      <c r="AL16" s="703">
        <v>-35543.160000000003</v>
      </c>
      <c r="AM16" s="352">
        <v>-0.3022833803571543</v>
      </c>
      <c r="AN16" s="621">
        <v>0.55337094251038665</v>
      </c>
      <c r="AO16" s="620">
        <v>0.38543786984111128</v>
      </c>
      <c r="AP16" s="377">
        <v>73038.509999999995</v>
      </c>
      <c r="AQ16" s="378">
        <v>62661.14</v>
      </c>
      <c r="AR16" s="703">
        <v>-10377.369999999995</v>
      </c>
      <c r="AS16" s="352">
        <v>-0.14208080093638267</v>
      </c>
      <c r="AT16" s="621">
        <v>0.47556909279568443</v>
      </c>
      <c r="AU16" s="620">
        <v>0.43518388684924747</v>
      </c>
      <c r="AV16" s="377">
        <v>-8442.0300000000007</v>
      </c>
      <c r="AW16" s="700">
        <v>11577.14</v>
      </c>
      <c r="AX16" s="703">
        <v>20019.169999999998</v>
      </c>
      <c r="AY16" s="352">
        <v>2.3713692085908242</v>
      </c>
      <c r="AZ16" s="621">
        <v>-0.11558327244079872</v>
      </c>
      <c r="BA16" s="620">
        <v>0.18475788981815522</v>
      </c>
      <c r="BB16" s="377">
        <v>64596.480000000003</v>
      </c>
      <c r="BC16" s="378">
        <v>74238.289999999994</v>
      </c>
      <c r="BD16" s="703">
        <v>9641.8099999999904</v>
      </c>
      <c r="BE16" s="352">
        <v>0.14926215793801753</v>
      </c>
      <c r="BF16" s="621">
        <v>0.45372312755610705</v>
      </c>
      <c r="BG16" s="620">
        <v>0.49628038508875721</v>
      </c>
      <c r="BH16" s="377">
        <v>64113.38</v>
      </c>
      <c r="BI16" s="378">
        <v>74209.48</v>
      </c>
      <c r="BJ16" s="703">
        <v>10096.099999999999</v>
      </c>
      <c r="BK16" s="352">
        <v>0.1574725899648404</v>
      </c>
      <c r="BL16" s="621">
        <v>0.46747603591595788</v>
      </c>
      <c r="BM16" s="620">
        <v>0.515599620644973</v>
      </c>
      <c r="BN16" s="377">
        <v>39332.22</v>
      </c>
      <c r="BO16" s="378">
        <v>39767.46</v>
      </c>
      <c r="BP16" s="703">
        <v>435.23999999999796</v>
      </c>
      <c r="BQ16" s="352">
        <v>1.1065736945435523E-2</v>
      </c>
      <c r="BR16" s="621">
        <v>0.18510708591157152</v>
      </c>
      <c r="BS16" s="620">
        <v>0.1868363614393041</v>
      </c>
      <c r="BT16" s="377">
        <v>18314.36</v>
      </c>
      <c r="BU16" s="700">
        <v>27901.67</v>
      </c>
      <c r="BV16" s="703">
        <v>9587.3099999999977</v>
      </c>
      <c r="BW16" s="352">
        <v>0.52348594217870548</v>
      </c>
      <c r="BX16" s="621">
        <v>0.13353724937193737</v>
      </c>
      <c r="BY16" s="620">
        <v>0.19385785303119257</v>
      </c>
      <c r="BZ16" s="377">
        <v>707.86</v>
      </c>
      <c r="CA16" s="378">
        <v>739.71</v>
      </c>
      <c r="CB16" s="703">
        <v>31.850000000000023</v>
      </c>
      <c r="CC16" s="352">
        <v>4.4994772977707487E-2</v>
      </c>
      <c r="CD16" s="621">
        <v>5.1612875001048131E-3</v>
      </c>
      <c r="CE16" s="620">
        <v>5.13942686820192E-3</v>
      </c>
      <c r="CF16" s="377">
        <v>17166.650000000001</v>
      </c>
      <c r="CG16" s="700">
        <v>19456.849999999999</v>
      </c>
      <c r="CH16" s="703">
        <v>2290.1999999999971</v>
      </c>
      <c r="CI16" s="352">
        <v>0.13340983826197872</v>
      </c>
      <c r="CJ16" s="621">
        <v>0.12516884138625478</v>
      </c>
      <c r="CK16" s="620">
        <v>0.1351841365678097</v>
      </c>
      <c r="CL16" s="377">
        <v>24551.16</v>
      </c>
      <c r="CM16" s="378">
        <v>19542.79</v>
      </c>
      <c r="CN16" s="703">
        <v>-5008.369999999999</v>
      </c>
      <c r="CO16" s="352">
        <v>-0.2039972856679684</v>
      </c>
      <c r="CP16" s="621">
        <v>0.17901222730635052</v>
      </c>
      <c r="CQ16" s="620">
        <v>0.13578123860111097</v>
      </c>
      <c r="CR16" s="377">
        <v>6189.03</v>
      </c>
      <c r="CS16" s="700">
        <v>4490.28</v>
      </c>
      <c r="CT16" s="703">
        <v>-1698.75</v>
      </c>
      <c r="CU16" s="352">
        <v>-0.27447758372475173</v>
      </c>
      <c r="CV16" s="621">
        <v>4.5126667952382807E-2</v>
      </c>
      <c r="CW16" s="620">
        <v>3.1197990668977996E-2</v>
      </c>
      <c r="CX16" s="377">
        <v>6105.52</v>
      </c>
      <c r="CY16" s="700">
        <v>-2412.29</v>
      </c>
      <c r="CZ16" s="703">
        <v>-8517.8100000000013</v>
      </c>
      <c r="DA16" s="352">
        <v>-1.3950998440755251</v>
      </c>
      <c r="DB16" s="621">
        <v>2.8734076418132977E-2</v>
      </c>
      <c r="DC16" s="620">
        <v>-1.1333474311319328E-2</v>
      </c>
      <c r="DD16" s="804">
        <v>0.95548230943298817</v>
      </c>
      <c r="DE16" s="799">
        <v>1.016760335861209</v>
      </c>
      <c r="DF16" s="705"/>
      <c r="DG16" s="704"/>
    </row>
    <row r="17" spans="1:111" s="702" customFormat="1" ht="19.5" customHeight="1">
      <c r="A17" s="708" t="s">
        <v>246</v>
      </c>
      <c r="B17" s="377">
        <v>209670.26</v>
      </c>
      <c r="C17" s="378">
        <v>190534.95</v>
      </c>
      <c r="D17" s="703">
        <v>-19135.309999999998</v>
      </c>
      <c r="E17" s="336">
        <v>-9.126382539898599E-2</v>
      </c>
      <c r="F17" s="377">
        <v>150734.34</v>
      </c>
      <c r="G17" s="700">
        <v>141698.23000000001</v>
      </c>
      <c r="H17" s="703">
        <v>-9036.109999999986</v>
      </c>
      <c r="I17" s="352">
        <v>-5.9947255549067227E-2</v>
      </c>
      <c r="J17" s="693">
        <v>0.71891139926091563</v>
      </c>
      <c r="K17" s="620">
        <v>0.74368628957574456</v>
      </c>
      <c r="L17" s="377">
        <v>-10485.31</v>
      </c>
      <c r="M17" s="378">
        <v>-15859.89</v>
      </c>
      <c r="N17" s="703">
        <v>-5374.58</v>
      </c>
      <c r="O17" s="352">
        <v>-0.51258188837526031</v>
      </c>
      <c r="P17" s="693">
        <v>-6.9561521283073247E-2</v>
      </c>
      <c r="Q17" s="620">
        <v>-0.11192722731963553</v>
      </c>
      <c r="R17" s="377">
        <v>161219.65</v>
      </c>
      <c r="S17" s="700">
        <v>157558.13</v>
      </c>
      <c r="T17" s="703">
        <v>-3661.5199999999895</v>
      </c>
      <c r="U17" s="352">
        <v>-2.2711375443377962E-2</v>
      </c>
      <c r="V17" s="693">
        <v>1.0695615212830731</v>
      </c>
      <c r="W17" s="620">
        <v>1.1119272978921473</v>
      </c>
      <c r="X17" s="377">
        <v>9073.39</v>
      </c>
      <c r="Y17" s="378">
        <v>6562.04</v>
      </c>
      <c r="Z17" s="703">
        <v>-2511.3499999999995</v>
      </c>
      <c r="AA17" s="352">
        <v>-0.27678188637322981</v>
      </c>
      <c r="AB17" s="621">
        <v>6.0194578090168434E-2</v>
      </c>
      <c r="AC17" s="620">
        <v>4.6309964492852164E-2</v>
      </c>
      <c r="AD17" s="377">
        <v>152146.26</v>
      </c>
      <c r="AE17" s="378">
        <v>150996.07999999999</v>
      </c>
      <c r="AF17" s="703">
        <v>-1150.1800000000221</v>
      </c>
      <c r="AG17" s="352">
        <v>-7.5596994628722523E-3</v>
      </c>
      <c r="AH17" s="621">
        <v>1.0093669431929049</v>
      </c>
      <c r="AI17" s="620">
        <v>1.0656172628267833</v>
      </c>
      <c r="AJ17" s="377">
        <v>87564.89</v>
      </c>
      <c r="AK17" s="700">
        <v>75566.2</v>
      </c>
      <c r="AL17" s="703">
        <v>-11998.690000000002</v>
      </c>
      <c r="AM17" s="352">
        <v>-0.13702626703465284</v>
      </c>
      <c r="AN17" s="621">
        <v>0.41763142755677413</v>
      </c>
      <c r="AO17" s="620">
        <v>0.39660020379463184</v>
      </c>
      <c r="AP17" s="377">
        <v>82516.27</v>
      </c>
      <c r="AQ17" s="378">
        <v>71981.11</v>
      </c>
      <c r="AR17" s="703">
        <v>-10535.160000000003</v>
      </c>
      <c r="AS17" s="352">
        <v>-0.1276737302837368</v>
      </c>
      <c r="AT17" s="621">
        <v>0.54742847582044019</v>
      </c>
      <c r="AU17" s="620">
        <v>0.50798877304254253</v>
      </c>
      <c r="AV17" s="377">
        <v>13497.53</v>
      </c>
      <c r="AW17" s="700">
        <v>22720.240000000002</v>
      </c>
      <c r="AX17" s="703">
        <v>9222.7100000000009</v>
      </c>
      <c r="AY17" s="352">
        <v>0.68328872023251663</v>
      </c>
      <c r="AZ17" s="621">
        <v>0.16357416543428344</v>
      </c>
      <c r="BA17" s="620">
        <v>0.31564170099627531</v>
      </c>
      <c r="BB17" s="377">
        <v>96013.81</v>
      </c>
      <c r="BC17" s="378">
        <v>94701.35</v>
      </c>
      <c r="BD17" s="703">
        <v>-1312.4599999999919</v>
      </c>
      <c r="BE17" s="352">
        <v>-1.3669491919964345E-2</v>
      </c>
      <c r="BF17" s="621">
        <v>0.59554657264173438</v>
      </c>
      <c r="BG17" s="620">
        <v>0.60105657511929089</v>
      </c>
      <c r="BH17" s="377">
        <v>95268.78</v>
      </c>
      <c r="BI17" s="378">
        <v>93117.64</v>
      </c>
      <c r="BJ17" s="703">
        <v>-2151.1399999999994</v>
      </c>
      <c r="BK17" s="352">
        <v>-2.2579695048052462E-2</v>
      </c>
      <c r="BL17" s="621">
        <v>0.62616576970081284</v>
      </c>
      <c r="BM17" s="620">
        <v>0.61668912199574988</v>
      </c>
      <c r="BN17" s="377">
        <v>20107.39</v>
      </c>
      <c r="BO17" s="378">
        <v>23398.21</v>
      </c>
      <c r="BP17" s="703">
        <v>3290.8199999999997</v>
      </c>
      <c r="BQ17" s="352">
        <v>0.16366221573262366</v>
      </c>
      <c r="BR17" s="621">
        <v>9.5900057547503387E-2</v>
      </c>
      <c r="BS17" s="620">
        <v>0.12280271939610028</v>
      </c>
      <c r="BT17" s="377">
        <v>14951.93</v>
      </c>
      <c r="BU17" s="700">
        <v>16971.41</v>
      </c>
      <c r="BV17" s="703">
        <v>2019.4799999999996</v>
      </c>
      <c r="BW17" s="352">
        <v>0.13506483778348344</v>
      </c>
      <c r="BX17" s="621">
        <v>9.8273398241928517E-2</v>
      </c>
      <c r="BY17" s="620">
        <v>0.11239636154792894</v>
      </c>
      <c r="BZ17" s="377">
        <v>487.37</v>
      </c>
      <c r="CA17" s="378">
        <v>594.75</v>
      </c>
      <c r="CB17" s="703">
        <v>107.38</v>
      </c>
      <c r="CC17" s="352">
        <v>0.22032542011202985</v>
      </c>
      <c r="CD17" s="621">
        <v>3.2032992463961979E-3</v>
      </c>
      <c r="CE17" s="620">
        <v>3.9388439752873058E-3</v>
      </c>
      <c r="CF17" s="377">
        <v>7729.39</v>
      </c>
      <c r="CG17" s="700">
        <v>10178.31</v>
      </c>
      <c r="CH17" s="703">
        <v>2448.9199999999992</v>
      </c>
      <c r="CI17" s="352">
        <v>0.31683224678790939</v>
      </c>
      <c r="CJ17" s="621">
        <v>5.0802366091680463E-2</v>
      </c>
      <c r="CK17" s="620">
        <v>6.740777641379829E-2</v>
      </c>
      <c r="CL17" s="377">
        <v>30359.81</v>
      </c>
      <c r="CM17" s="378">
        <v>23262.18</v>
      </c>
      <c r="CN17" s="703">
        <v>-7097.630000000001</v>
      </c>
      <c r="CO17" s="352">
        <v>-0.23378374238837465</v>
      </c>
      <c r="CP17" s="621">
        <v>0.1995435839172123</v>
      </c>
      <c r="CQ17" s="620">
        <v>0.15405817157637472</v>
      </c>
      <c r="CR17" s="377">
        <v>3.09</v>
      </c>
      <c r="CS17" s="700">
        <v>7.15</v>
      </c>
      <c r="CT17" s="703">
        <v>4.0600000000000005</v>
      </c>
      <c r="CU17" s="352">
        <v>1.3139158576051782</v>
      </c>
      <c r="CV17" s="621">
        <v>2.030940491077467E-5</v>
      </c>
      <c r="CW17" s="620">
        <v>4.7352222653727178E-5</v>
      </c>
      <c r="CX17" s="377">
        <v>3345.89</v>
      </c>
      <c r="CY17" s="700">
        <v>6864.64</v>
      </c>
      <c r="CZ17" s="703">
        <v>3518.7500000000005</v>
      </c>
      <c r="DA17" s="352">
        <v>1.0516633840323504</v>
      </c>
      <c r="DB17" s="621">
        <v>1.595786641367259E-2</v>
      </c>
      <c r="DC17" s="620">
        <v>3.6028245736543348E-2</v>
      </c>
      <c r="DD17" s="804">
        <v>0.97800872660294103</v>
      </c>
      <c r="DE17" s="799">
        <v>0.95453762773179285</v>
      </c>
      <c r="DF17" s="706"/>
    </row>
    <row r="18" spans="1:111" s="702" customFormat="1" ht="19.5" customHeight="1">
      <c r="A18" s="708" t="s">
        <v>17</v>
      </c>
      <c r="B18" s="377">
        <v>136755.98000000001</v>
      </c>
      <c r="C18" s="378">
        <v>153060.29</v>
      </c>
      <c r="D18" s="703">
        <v>16304.309999999998</v>
      </c>
      <c r="E18" s="336">
        <v>0.11922191629206998</v>
      </c>
      <c r="F18" s="377">
        <v>37766.050000000003</v>
      </c>
      <c r="G18" s="700">
        <v>42741.87</v>
      </c>
      <c r="H18" s="703">
        <v>4975.82</v>
      </c>
      <c r="I18" s="352">
        <v>0.13175378415269798</v>
      </c>
      <c r="J18" s="693">
        <v>0.27615647959233663</v>
      </c>
      <c r="K18" s="620">
        <v>0.27924858890571813</v>
      </c>
      <c r="L18" s="377">
        <v>226.08</v>
      </c>
      <c r="M18" s="378">
        <v>299.67</v>
      </c>
      <c r="N18" s="703">
        <v>73.59</v>
      </c>
      <c r="O18" s="352">
        <v>0.32550424628450103</v>
      </c>
      <c r="P18" s="693">
        <v>5.9863289912500776E-3</v>
      </c>
      <c r="Q18" s="620">
        <v>7.0111579114343851E-3</v>
      </c>
      <c r="R18" s="377">
        <v>37539.97</v>
      </c>
      <c r="S18" s="700">
        <v>42442.2</v>
      </c>
      <c r="T18" s="703">
        <v>4902.2299999999959</v>
      </c>
      <c r="U18" s="352">
        <v>0.13058694506149035</v>
      </c>
      <c r="V18" s="693">
        <v>0.99401367100874982</v>
      </c>
      <c r="W18" s="620">
        <v>0.99298884208856553</v>
      </c>
      <c r="X18" s="377">
        <v>553.62</v>
      </c>
      <c r="Y18" s="378">
        <v>651.04999999999995</v>
      </c>
      <c r="Z18" s="703">
        <v>97.42999999999995</v>
      </c>
      <c r="AA18" s="352">
        <v>0.17598713919294814</v>
      </c>
      <c r="AB18" s="621">
        <v>1.4659197877458723E-2</v>
      </c>
      <c r="AC18" s="620">
        <v>1.5232136544329949E-2</v>
      </c>
      <c r="AD18" s="377">
        <v>36986.35</v>
      </c>
      <c r="AE18" s="378">
        <v>41791.15</v>
      </c>
      <c r="AF18" s="703">
        <v>4804.8000000000029</v>
      </c>
      <c r="AG18" s="352">
        <v>0.12990738475140162</v>
      </c>
      <c r="AH18" s="621">
        <v>0.97935447313129109</v>
      </c>
      <c r="AI18" s="620">
        <v>0.97775670554423566</v>
      </c>
      <c r="AJ18" s="377">
        <v>44789.48</v>
      </c>
      <c r="AK18" s="700">
        <v>45527.32</v>
      </c>
      <c r="AL18" s="703">
        <v>737.83999999999651</v>
      </c>
      <c r="AM18" s="352">
        <v>1.6473511190574136E-2</v>
      </c>
      <c r="AN18" s="621">
        <v>0.32751386813212846</v>
      </c>
      <c r="AO18" s="620">
        <v>0.29744697334625458</v>
      </c>
      <c r="AP18" s="377">
        <v>15795.85</v>
      </c>
      <c r="AQ18" s="378">
        <v>13813.76</v>
      </c>
      <c r="AR18" s="703">
        <v>-1982.0900000000001</v>
      </c>
      <c r="AS18" s="352">
        <v>-0.12548169297631973</v>
      </c>
      <c r="AT18" s="621">
        <v>0.41825528483916108</v>
      </c>
      <c r="AU18" s="620">
        <v>0.3231903517557842</v>
      </c>
      <c r="AV18" s="377">
        <v>981.44</v>
      </c>
      <c r="AW18" s="700">
        <v>9964.06</v>
      </c>
      <c r="AX18" s="703">
        <v>8982.619999999999</v>
      </c>
      <c r="AY18" s="352">
        <v>9.1524902184545134</v>
      </c>
      <c r="AZ18" s="621">
        <v>6.213277538087536E-2</v>
      </c>
      <c r="BA18" s="620">
        <v>0.72131410998888057</v>
      </c>
      <c r="BB18" s="377">
        <v>16777.29</v>
      </c>
      <c r="BC18" s="378">
        <v>23777.82</v>
      </c>
      <c r="BD18" s="703">
        <v>7000.5299999999988</v>
      </c>
      <c r="BE18" s="352">
        <v>0.4172622634525599</v>
      </c>
      <c r="BF18" s="621">
        <v>0.44691804495315263</v>
      </c>
      <c r="BG18" s="620">
        <v>0.56024004410704442</v>
      </c>
      <c r="BH18" s="377">
        <v>16777.29</v>
      </c>
      <c r="BI18" s="378">
        <v>23777.82</v>
      </c>
      <c r="BJ18" s="703">
        <v>7000.5299999999988</v>
      </c>
      <c r="BK18" s="352">
        <v>0.4172622634525599</v>
      </c>
      <c r="BL18" s="621">
        <v>0.45360761470109923</v>
      </c>
      <c r="BM18" s="620">
        <v>0.56896783170599519</v>
      </c>
      <c r="BN18" s="377">
        <v>34499.94</v>
      </c>
      <c r="BO18" s="378">
        <v>36010.65</v>
      </c>
      <c r="BP18" s="703">
        <v>1510.7099999999991</v>
      </c>
      <c r="BQ18" s="352">
        <v>4.3788771806559636E-2</v>
      </c>
      <c r="BR18" s="621">
        <v>0.25227372141240184</v>
      </c>
      <c r="BS18" s="620">
        <v>0.23527101640797884</v>
      </c>
      <c r="BT18" s="377">
        <v>-1050.79</v>
      </c>
      <c r="BU18" s="700">
        <v>415.03</v>
      </c>
      <c r="BV18" s="703">
        <v>1465.82</v>
      </c>
      <c r="BW18" s="352">
        <v>1.3949694991387431</v>
      </c>
      <c r="BX18" s="621">
        <v>-2.8410210793982104E-2</v>
      </c>
      <c r="BY18" s="620">
        <v>9.9310499950348331E-3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6988.81</v>
      </c>
      <c r="CG18" s="700">
        <v>7285.66</v>
      </c>
      <c r="CH18" s="703">
        <v>296.84999999999945</v>
      </c>
      <c r="CI18" s="352">
        <v>4.2475042246104766E-2</v>
      </c>
      <c r="CJ18" s="621">
        <v>0.18895646637205349</v>
      </c>
      <c r="CK18" s="620">
        <v>0.17433499676366884</v>
      </c>
      <c r="CL18" s="377">
        <v>16304.48</v>
      </c>
      <c r="CM18" s="378">
        <v>13913.17</v>
      </c>
      <c r="CN18" s="703">
        <v>-2391.3099999999995</v>
      </c>
      <c r="CO18" s="352">
        <v>-0.14666582436238382</v>
      </c>
      <c r="CP18" s="621">
        <v>0.44082425002737496</v>
      </c>
      <c r="CQ18" s="620">
        <v>0.33292144389422162</v>
      </c>
      <c r="CR18" s="377">
        <v>-35.51</v>
      </c>
      <c r="CS18" s="700">
        <v>-37.729999999999997</v>
      </c>
      <c r="CT18" s="703">
        <v>-2.2199999999999989</v>
      </c>
      <c r="CU18" s="352">
        <v>-6.2517600675865925E-2</v>
      </c>
      <c r="CV18" s="621">
        <v>-9.6008392285261998E-4</v>
      </c>
      <c r="CW18" s="620">
        <v>-9.028227268213484E-4</v>
      </c>
      <c r="CX18" s="377">
        <v>-1997.94</v>
      </c>
      <c r="CY18" s="700">
        <v>-3562.81</v>
      </c>
      <c r="CZ18" s="703">
        <v>-1564.87</v>
      </c>
      <c r="DA18" s="352">
        <v>-0.78324173899116079</v>
      </c>
      <c r="DB18" s="621">
        <v>-1.4609525667543021E-2</v>
      </c>
      <c r="DC18" s="620">
        <v>-2.3277167448199659E-2</v>
      </c>
      <c r="DD18" s="804">
        <v>1.0540183067537079</v>
      </c>
      <c r="DE18" s="799">
        <v>1.0852527389172109</v>
      </c>
      <c r="DF18" s="706"/>
    </row>
    <row r="19" spans="1:111" s="702" customFormat="1" ht="19.5" customHeight="1">
      <c r="A19" s="708" t="s">
        <v>496</v>
      </c>
      <c r="B19" s="377">
        <v>145098.89000000001</v>
      </c>
      <c r="C19" s="378">
        <v>150750.5</v>
      </c>
      <c r="D19" s="703">
        <v>5651.609999999986</v>
      </c>
      <c r="E19" s="336">
        <v>3.8950056750950923E-2</v>
      </c>
      <c r="F19" s="377">
        <v>92132.96</v>
      </c>
      <c r="G19" s="700">
        <v>102735.34</v>
      </c>
      <c r="H19" s="703">
        <v>10602.37999999999</v>
      </c>
      <c r="I19" s="352">
        <v>0.11507694966057738</v>
      </c>
      <c r="J19" s="693">
        <v>0.63496667686430952</v>
      </c>
      <c r="K19" s="620">
        <v>0.68149253236307672</v>
      </c>
      <c r="L19" s="377">
        <v>-6027.78</v>
      </c>
      <c r="M19" s="378">
        <v>7889.32</v>
      </c>
      <c r="N19" s="703">
        <v>13917.099999999999</v>
      </c>
      <c r="O19" s="352">
        <v>2.3088267985891986</v>
      </c>
      <c r="P19" s="693">
        <v>-6.5424794774855813E-2</v>
      </c>
      <c r="Q19" s="620">
        <v>7.6792659663169463E-2</v>
      </c>
      <c r="R19" s="377">
        <v>98160.74</v>
      </c>
      <c r="S19" s="700">
        <v>94846.02</v>
      </c>
      <c r="T19" s="703">
        <v>-3314.7200000000012</v>
      </c>
      <c r="U19" s="352">
        <v>-3.3768286587896559E-2</v>
      </c>
      <c r="V19" s="693">
        <v>1.0654247947748559</v>
      </c>
      <c r="W19" s="620">
        <v>0.92320734033683061</v>
      </c>
      <c r="X19" s="377">
        <v>14502.96</v>
      </c>
      <c r="Y19" s="378">
        <v>12100.69</v>
      </c>
      <c r="Z19" s="703">
        <v>-2402.2699999999986</v>
      </c>
      <c r="AA19" s="352">
        <v>-0.16563997970069549</v>
      </c>
      <c r="AB19" s="621">
        <v>0.15741337302090369</v>
      </c>
      <c r="AC19" s="620">
        <v>0.11778507765682189</v>
      </c>
      <c r="AD19" s="377">
        <v>83657.78</v>
      </c>
      <c r="AE19" s="378">
        <v>82745.33</v>
      </c>
      <c r="AF19" s="703">
        <v>-912.44999999999709</v>
      </c>
      <c r="AG19" s="352">
        <v>-1.0906935374091891E-2</v>
      </c>
      <c r="AH19" s="621">
        <v>0.908011421753952</v>
      </c>
      <c r="AI19" s="620">
        <v>0.80542226268000872</v>
      </c>
      <c r="AJ19" s="377">
        <v>45635.94</v>
      </c>
      <c r="AK19" s="700">
        <v>40603.620000000003</v>
      </c>
      <c r="AL19" s="703">
        <v>-5032.32</v>
      </c>
      <c r="AM19" s="352">
        <v>-0.11027098379040728</v>
      </c>
      <c r="AN19" s="621">
        <v>0.31451612069534096</v>
      </c>
      <c r="AO19" s="620">
        <v>0.26934318625808873</v>
      </c>
      <c r="AP19" s="377">
        <v>35395.53</v>
      </c>
      <c r="AQ19" s="378">
        <v>31058.83</v>
      </c>
      <c r="AR19" s="703">
        <v>-4336.6999999999971</v>
      </c>
      <c r="AS19" s="352">
        <v>-0.12252112060477685</v>
      </c>
      <c r="AT19" s="621">
        <v>0.38417879985620779</v>
      </c>
      <c r="AU19" s="620">
        <v>0.30231885152665094</v>
      </c>
      <c r="AV19" s="377">
        <v>8979.8799999999992</v>
      </c>
      <c r="AW19" s="700">
        <v>6569.48</v>
      </c>
      <c r="AX19" s="703">
        <v>-2410.3999999999996</v>
      </c>
      <c r="AY19" s="352">
        <v>-0.26842229517543664</v>
      </c>
      <c r="AZ19" s="621">
        <v>0.25370096167510414</v>
      </c>
      <c r="BA19" s="620">
        <v>0.21151730441874336</v>
      </c>
      <c r="BB19" s="377">
        <v>44375.41</v>
      </c>
      <c r="BC19" s="378">
        <v>37628.31</v>
      </c>
      <c r="BD19" s="703">
        <v>-6747.1000000000058</v>
      </c>
      <c r="BE19" s="352">
        <v>-0.15204591912502904</v>
      </c>
      <c r="BF19" s="621">
        <v>0.45206882099707074</v>
      </c>
      <c r="BG19" s="620">
        <v>0.396730511201208</v>
      </c>
      <c r="BH19" s="377">
        <v>44375.41</v>
      </c>
      <c r="BI19" s="378">
        <v>37628.31</v>
      </c>
      <c r="BJ19" s="703">
        <v>-6747.1000000000058</v>
      </c>
      <c r="BK19" s="352">
        <v>-0.15204591912502904</v>
      </c>
      <c r="BL19" s="621">
        <v>0.53043972718377186</v>
      </c>
      <c r="BM19" s="620">
        <v>0.45474844320519353</v>
      </c>
      <c r="BN19" s="377">
        <v>13970.84</v>
      </c>
      <c r="BO19" s="378">
        <v>13558.98</v>
      </c>
      <c r="BP19" s="703">
        <v>-411.86000000000058</v>
      </c>
      <c r="BQ19" s="352">
        <v>-2.947997400299485E-2</v>
      </c>
      <c r="BR19" s="621">
        <v>9.6284954350787932E-2</v>
      </c>
      <c r="BS19" s="620">
        <v>8.994318426804554E-2</v>
      </c>
      <c r="BT19" s="377">
        <v>-740.01</v>
      </c>
      <c r="BU19" s="700">
        <v>2272.88</v>
      </c>
      <c r="BV19" s="703">
        <v>3012.8900000000003</v>
      </c>
      <c r="BW19" s="352">
        <v>4.0714179538114355</v>
      </c>
      <c r="BX19" s="621">
        <v>-8.8456805810529521E-3</v>
      </c>
      <c r="BY19" s="620">
        <v>2.7468377973717671E-2</v>
      </c>
      <c r="BZ19" s="377">
        <v>726.94</v>
      </c>
      <c r="CA19" s="378">
        <v>570.46</v>
      </c>
      <c r="CB19" s="703">
        <v>-156.48000000000002</v>
      </c>
      <c r="CC19" s="352">
        <v>-0.21525848075494539</v>
      </c>
      <c r="CD19" s="621">
        <v>8.68944884743535E-3</v>
      </c>
      <c r="CE19" s="620">
        <v>6.8941655075881623E-3</v>
      </c>
      <c r="CF19" s="377">
        <v>10691.4</v>
      </c>
      <c r="CG19" s="700">
        <v>12485.63</v>
      </c>
      <c r="CH19" s="703">
        <v>1794.2299999999996</v>
      </c>
      <c r="CI19" s="352">
        <v>0.16781993003722614</v>
      </c>
      <c r="CJ19" s="621">
        <v>0.1277992315837212</v>
      </c>
      <c r="CK19" s="620">
        <v>0.15089226183519963</v>
      </c>
      <c r="CL19" s="377">
        <v>24376.639999999999</v>
      </c>
      <c r="CM19" s="378">
        <v>27661.19</v>
      </c>
      <c r="CN19" s="703">
        <v>3284.5499999999993</v>
      </c>
      <c r="CO19" s="352">
        <v>0.13474170353256229</v>
      </c>
      <c r="CP19" s="621">
        <v>0.29138521246918098</v>
      </c>
      <c r="CQ19" s="620">
        <v>0.33429306524005642</v>
      </c>
      <c r="CR19" s="377">
        <v>-535.27</v>
      </c>
      <c r="CS19" s="700">
        <v>-249.25</v>
      </c>
      <c r="CT19" s="703">
        <v>286.02</v>
      </c>
      <c r="CU19" s="352">
        <v>0.53434715190464621</v>
      </c>
      <c r="CV19" s="621">
        <v>-6.3983290017975616E-3</v>
      </c>
      <c r="CW19" s="620">
        <v>-3.0122545888692448E-3</v>
      </c>
      <c r="CX19" s="377">
        <v>4762.66</v>
      </c>
      <c r="CY19" s="700">
        <v>2376.11</v>
      </c>
      <c r="CZ19" s="703">
        <v>-2386.5499999999997</v>
      </c>
      <c r="DA19" s="352">
        <v>-0.5010960261702494</v>
      </c>
      <c r="DB19" s="621">
        <v>3.2823545376535958E-2</v>
      </c>
      <c r="DC19" s="620">
        <v>1.5761871436578985E-2</v>
      </c>
      <c r="DD19" s="804">
        <v>0.94306973003586747</v>
      </c>
      <c r="DE19" s="799">
        <v>0.97128405917288629</v>
      </c>
      <c r="DF19" s="707"/>
      <c r="DG19" s="704"/>
    </row>
    <row r="20" spans="1:111" s="702" customFormat="1" ht="19.5" customHeight="1">
      <c r="A20" s="708" t="s">
        <v>6</v>
      </c>
      <c r="B20" s="377">
        <v>93572.68</v>
      </c>
      <c r="C20" s="378">
        <v>129025.11</v>
      </c>
      <c r="D20" s="703">
        <v>35452.430000000008</v>
      </c>
      <c r="E20" s="336">
        <v>0.37887586419454922</v>
      </c>
      <c r="F20" s="377">
        <v>52641.61</v>
      </c>
      <c r="G20" s="700">
        <v>76038.990000000005</v>
      </c>
      <c r="H20" s="703">
        <v>23397.380000000005</v>
      </c>
      <c r="I20" s="352">
        <v>0.44446550931857903</v>
      </c>
      <c r="J20" s="693">
        <v>0.56257456770501824</v>
      </c>
      <c r="K20" s="620">
        <v>0.58933482017570071</v>
      </c>
      <c r="L20" s="377">
        <v>5561.69</v>
      </c>
      <c r="M20" s="378">
        <v>19407.47</v>
      </c>
      <c r="N20" s="703">
        <v>13845.780000000002</v>
      </c>
      <c r="O20" s="352">
        <v>2.4894915034818559</v>
      </c>
      <c r="P20" s="693">
        <v>0.1056519737903153</v>
      </c>
      <c r="Q20" s="620">
        <v>0.25523050740153175</v>
      </c>
      <c r="R20" s="377">
        <v>47079.92</v>
      </c>
      <c r="S20" s="700">
        <v>56631.519999999997</v>
      </c>
      <c r="T20" s="703">
        <v>9551.5999999999985</v>
      </c>
      <c r="U20" s="352">
        <v>0.20288054865004015</v>
      </c>
      <c r="V20" s="693">
        <v>0.89434802620968468</v>
      </c>
      <c r="W20" s="620">
        <v>0.74476949259846814</v>
      </c>
      <c r="X20" s="377">
        <v>4439.03</v>
      </c>
      <c r="Y20" s="378">
        <v>5502.67</v>
      </c>
      <c r="Z20" s="703">
        <v>1063.6400000000003</v>
      </c>
      <c r="AA20" s="352">
        <v>0.23961090598621779</v>
      </c>
      <c r="AB20" s="621">
        <v>8.4325498403259314E-2</v>
      </c>
      <c r="AC20" s="620">
        <v>7.2366426750276394E-2</v>
      </c>
      <c r="AD20" s="377">
        <v>42640.88</v>
      </c>
      <c r="AE20" s="378">
        <v>51128.85</v>
      </c>
      <c r="AF20" s="703">
        <v>8487.9700000000012</v>
      </c>
      <c r="AG20" s="352">
        <v>0.19905710201102794</v>
      </c>
      <c r="AH20" s="621">
        <v>0.81002233784263056</v>
      </c>
      <c r="AI20" s="620">
        <v>0.67240306584819176</v>
      </c>
      <c r="AJ20" s="377">
        <v>19018.18</v>
      </c>
      <c r="AK20" s="700">
        <v>21310.85</v>
      </c>
      <c r="AL20" s="703">
        <v>2292.6699999999983</v>
      </c>
      <c r="AM20" s="352">
        <v>0.12055149336056332</v>
      </c>
      <c r="AN20" s="621">
        <v>0.2032450069828074</v>
      </c>
      <c r="AO20" s="620">
        <v>0.16516823740743178</v>
      </c>
      <c r="AP20" s="377">
        <v>11647.71</v>
      </c>
      <c r="AQ20" s="378">
        <v>12175.27</v>
      </c>
      <c r="AR20" s="703">
        <v>527.56000000000131</v>
      </c>
      <c r="AS20" s="352">
        <v>4.5293023263800469E-2</v>
      </c>
      <c r="AT20" s="621">
        <v>0.22126431923339729</v>
      </c>
      <c r="AU20" s="620">
        <v>0.16011877590693932</v>
      </c>
      <c r="AV20" s="377">
        <v>4111.49</v>
      </c>
      <c r="AW20" s="700">
        <v>3491.36</v>
      </c>
      <c r="AX20" s="703">
        <v>-620.12999999999965</v>
      </c>
      <c r="AY20" s="352">
        <v>-0.15082853174883065</v>
      </c>
      <c r="AZ20" s="621">
        <v>0.35298698199045137</v>
      </c>
      <c r="BA20" s="620">
        <v>0.28675832240270649</v>
      </c>
      <c r="BB20" s="377">
        <v>15759.2</v>
      </c>
      <c r="BC20" s="378">
        <v>15666.62</v>
      </c>
      <c r="BD20" s="703">
        <v>-92.579999999999927</v>
      </c>
      <c r="BE20" s="352">
        <v>-5.874663688512102E-3</v>
      </c>
      <c r="BF20" s="621">
        <v>0.33473293922334618</v>
      </c>
      <c r="BG20" s="620">
        <v>0.27664134743337282</v>
      </c>
      <c r="BH20" s="377">
        <v>15174.67</v>
      </c>
      <c r="BI20" s="378">
        <v>15630.66</v>
      </c>
      <c r="BJ20" s="703">
        <v>455.98999999999978</v>
      </c>
      <c r="BK20" s="352">
        <v>3.0049417878609538E-2</v>
      </c>
      <c r="BL20" s="621">
        <v>0.35587140790715394</v>
      </c>
      <c r="BM20" s="620">
        <v>0.30571115915965252</v>
      </c>
      <c r="BN20" s="377">
        <v>14852.78</v>
      </c>
      <c r="BO20" s="378">
        <v>18574.98</v>
      </c>
      <c r="BP20" s="703">
        <v>3722.1999999999989</v>
      </c>
      <c r="BQ20" s="352">
        <v>0.25060628380680239</v>
      </c>
      <c r="BR20" s="621">
        <v>0.15872987713935308</v>
      </c>
      <c r="BS20" s="620">
        <v>0.14396407024958166</v>
      </c>
      <c r="BT20" s="377">
        <v>5567.9</v>
      </c>
      <c r="BU20" s="700">
        <v>8182.23</v>
      </c>
      <c r="BV20" s="703">
        <v>2614.33</v>
      </c>
      <c r="BW20" s="352">
        <v>0.4695360908062286</v>
      </c>
      <c r="BX20" s="621">
        <v>0.13057657346658888</v>
      </c>
      <c r="BY20" s="620">
        <v>0.16003156730495599</v>
      </c>
      <c r="BZ20" s="377">
        <v>298.95999999999998</v>
      </c>
      <c r="CA20" s="378">
        <v>428.11</v>
      </c>
      <c r="CB20" s="703">
        <v>129.15000000000003</v>
      </c>
      <c r="CC20" s="352">
        <v>0.43199759165105717</v>
      </c>
      <c r="CD20" s="621">
        <v>7.0111123410211045E-3</v>
      </c>
      <c r="CE20" s="620">
        <v>8.3731591850784836E-3</v>
      </c>
      <c r="CF20" s="377">
        <v>10343.15</v>
      </c>
      <c r="CG20" s="700">
        <v>13869.09</v>
      </c>
      <c r="CH20" s="703">
        <v>3525.9400000000005</v>
      </c>
      <c r="CI20" s="352">
        <v>0.34089614865877421</v>
      </c>
      <c r="CJ20" s="621">
        <v>0.2425641778499881</v>
      </c>
      <c r="CK20" s="620">
        <v>0.27125761678582638</v>
      </c>
      <c r="CL20" s="377">
        <v>11354.2</v>
      </c>
      <c r="CM20" s="378">
        <v>13012.44</v>
      </c>
      <c r="CN20" s="703">
        <v>1658.2399999999998</v>
      </c>
      <c r="CO20" s="352">
        <v>0.146046396928009</v>
      </c>
      <c r="CP20" s="621">
        <v>0.26627499244856112</v>
      </c>
      <c r="CQ20" s="620">
        <v>0.25450288829105294</v>
      </c>
      <c r="CR20" s="377">
        <v>250.92</v>
      </c>
      <c r="CS20" s="700">
        <v>313.67</v>
      </c>
      <c r="CT20" s="703">
        <v>62.750000000000028</v>
      </c>
      <c r="CU20" s="352">
        <v>0.25007970667941987</v>
      </c>
      <c r="CV20" s="621">
        <v>5.8844939410256075E-3</v>
      </c>
      <c r="CW20" s="620">
        <v>6.1348925313203804E-3</v>
      </c>
      <c r="CX20" s="377">
        <v>-348.92</v>
      </c>
      <c r="CY20" s="700">
        <v>-307.35000000000002</v>
      </c>
      <c r="CZ20" s="703">
        <v>41.569999999999993</v>
      </c>
      <c r="DA20" s="352">
        <v>0.1191390576636478</v>
      </c>
      <c r="DB20" s="621">
        <v>-3.728866160507533E-3</v>
      </c>
      <c r="DC20" s="620">
        <v>-2.3820944620779631E-3</v>
      </c>
      <c r="DD20" s="804">
        <v>1.0081827579543388</v>
      </c>
      <c r="DE20" s="799">
        <v>1.0060112832578867</v>
      </c>
      <c r="DF20" s="707"/>
      <c r="DG20" s="704"/>
    </row>
    <row r="21" spans="1:111" s="702" customFormat="1" ht="19.5" customHeight="1">
      <c r="A21" s="708" t="s">
        <v>0</v>
      </c>
      <c r="B21" s="377">
        <v>113754.92</v>
      </c>
      <c r="C21" s="378">
        <v>120577.19</v>
      </c>
      <c r="D21" s="703">
        <v>6822.2700000000041</v>
      </c>
      <c r="E21" s="336">
        <v>5.9973405985429065E-2</v>
      </c>
      <c r="F21" s="377">
        <v>84261.11</v>
      </c>
      <c r="G21" s="700">
        <v>78190.759999999995</v>
      </c>
      <c r="H21" s="703">
        <v>-6070.3500000000058</v>
      </c>
      <c r="I21" s="352">
        <v>-7.2042131892162423E-2</v>
      </c>
      <c r="J21" s="693">
        <v>0.7407249725989874</v>
      </c>
      <c r="K21" s="620">
        <v>0.64847057722940793</v>
      </c>
      <c r="L21" s="377">
        <v>7224.19</v>
      </c>
      <c r="M21" s="378">
        <v>1797</v>
      </c>
      <c r="N21" s="703">
        <v>-5427.19</v>
      </c>
      <c r="O21" s="352">
        <v>-0.75125238954124962</v>
      </c>
      <c r="P21" s="693">
        <v>8.5735756388682749E-2</v>
      </c>
      <c r="Q21" s="620">
        <v>2.2982255192301498E-2</v>
      </c>
      <c r="R21" s="377">
        <v>77036.92</v>
      </c>
      <c r="S21" s="700">
        <v>76393.759999999995</v>
      </c>
      <c r="T21" s="703">
        <v>-643.16000000000349</v>
      </c>
      <c r="U21" s="352">
        <v>-8.3487242221003052E-3</v>
      </c>
      <c r="V21" s="693">
        <v>0.9142642436113172</v>
      </c>
      <c r="W21" s="620">
        <v>0.97701774480769854</v>
      </c>
      <c r="X21" s="377">
        <v>16613.96</v>
      </c>
      <c r="Y21" s="378">
        <v>18958.009999999998</v>
      </c>
      <c r="Z21" s="703">
        <v>2344.0499999999993</v>
      </c>
      <c r="AA21" s="352">
        <v>0.14108918042417337</v>
      </c>
      <c r="AB21" s="621">
        <v>0.19717233727398084</v>
      </c>
      <c r="AC21" s="620">
        <v>0.2424584439389002</v>
      </c>
      <c r="AD21" s="377">
        <v>60422.95</v>
      </c>
      <c r="AE21" s="378">
        <v>57435.75</v>
      </c>
      <c r="AF21" s="703">
        <v>-2987.1999999999971</v>
      </c>
      <c r="AG21" s="352">
        <v>-4.9438168775274911E-2</v>
      </c>
      <c r="AH21" s="621">
        <v>0.71709178765862447</v>
      </c>
      <c r="AI21" s="620">
        <v>0.73455930086879839</v>
      </c>
      <c r="AJ21" s="377">
        <v>26200.75</v>
      </c>
      <c r="AK21" s="700">
        <v>21980.240000000002</v>
      </c>
      <c r="AL21" s="703">
        <v>-4220.5099999999984</v>
      </c>
      <c r="AM21" s="352">
        <v>-0.16108355676841304</v>
      </c>
      <c r="AN21" s="621">
        <v>0.2303263014909597</v>
      </c>
      <c r="AO21" s="620">
        <v>0.18229185802057588</v>
      </c>
      <c r="AP21" s="377">
        <v>14500.17</v>
      </c>
      <c r="AQ21" s="378">
        <v>8031.95</v>
      </c>
      <c r="AR21" s="703">
        <v>-6468.22</v>
      </c>
      <c r="AS21" s="352">
        <v>-0.44607890804038852</v>
      </c>
      <c r="AT21" s="621">
        <v>0.17208614982641457</v>
      </c>
      <c r="AU21" s="620">
        <v>0.10272249559922426</v>
      </c>
      <c r="AV21" s="377">
        <v>6217.54</v>
      </c>
      <c r="AW21" s="700">
        <v>-1474.85</v>
      </c>
      <c r="AX21" s="703">
        <v>-7692.3899999999994</v>
      </c>
      <c r="AY21" s="352">
        <v>-1.237207963278081</v>
      </c>
      <c r="AZ21" s="621">
        <v>0.428790834866074</v>
      </c>
      <c r="BA21" s="620">
        <v>-0.18362290601908626</v>
      </c>
      <c r="BB21" s="377">
        <v>20717.71</v>
      </c>
      <c r="BC21" s="378">
        <v>6557.1</v>
      </c>
      <c r="BD21" s="703">
        <v>-14160.609999999999</v>
      </c>
      <c r="BE21" s="352">
        <v>-0.68350266511115365</v>
      </c>
      <c r="BF21" s="621">
        <v>0.26893222107010506</v>
      </c>
      <c r="BG21" s="620">
        <v>8.5832926668356166E-2</v>
      </c>
      <c r="BH21" s="377">
        <v>21172.240000000002</v>
      </c>
      <c r="BI21" s="378">
        <v>11102.79</v>
      </c>
      <c r="BJ21" s="703">
        <v>-10069.450000000001</v>
      </c>
      <c r="BK21" s="352">
        <v>-0.47559681923121977</v>
      </c>
      <c r="BL21" s="621">
        <v>0.35040063419611261</v>
      </c>
      <c r="BM21" s="620">
        <v>0.19330800067901963</v>
      </c>
      <c r="BN21" s="377">
        <v>14540.02</v>
      </c>
      <c r="BO21" s="378">
        <v>15371.4</v>
      </c>
      <c r="BP21" s="703">
        <v>831.3799999999992</v>
      </c>
      <c r="BQ21" s="352">
        <v>5.7178738406136936E-2</v>
      </c>
      <c r="BR21" s="621">
        <v>0.12781882313310053</v>
      </c>
      <c r="BS21" s="620">
        <v>0.12748182305459266</v>
      </c>
      <c r="BT21" s="377">
        <v>5189.46</v>
      </c>
      <c r="BU21" s="700">
        <v>5119.54</v>
      </c>
      <c r="BV21" s="703">
        <v>-69.920000000000073</v>
      </c>
      <c r="BW21" s="352">
        <v>-1.3473463520289216E-2</v>
      </c>
      <c r="BX21" s="621">
        <v>8.5885578244690147E-2</v>
      </c>
      <c r="BY21" s="620">
        <v>8.9135077020845027E-2</v>
      </c>
      <c r="BZ21" s="377">
        <v>771.96</v>
      </c>
      <c r="CA21" s="378">
        <v>971.19</v>
      </c>
      <c r="CB21" s="703">
        <v>199.23000000000002</v>
      </c>
      <c r="CC21" s="352">
        <v>0.25808332037929427</v>
      </c>
      <c r="CD21" s="621">
        <v>1.2775940267729399E-2</v>
      </c>
      <c r="CE21" s="620">
        <v>1.6909155012339878E-2</v>
      </c>
      <c r="CF21" s="377">
        <v>8138.6</v>
      </c>
      <c r="CG21" s="700">
        <v>9289.61</v>
      </c>
      <c r="CH21" s="703">
        <v>1151.0100000000002</v>
      </c>
      <c r="CI21" s="352">
        <v>0.14142604379131549</v>
      </c>
      <c r="CJ21" s="621">
        <v>0.13469385390815908</v>
      </c>
      <c r="CK21" s="620">
        <v>0.16173916071436345</v>
      </c>
      <c r="CL21" s="377">
        <v>17110.150000000001</v>
      </c>
      <c r="CM21" s="378">
        <v>20113.830000000002</v>
      </c>
      <c r="CN21" s="703">
        <v>3003.6800000000003</v>
      </c>
      <c r="CO21" s="352">
        <v>0.17554960067562236</v>
      </c>
      <c r="CP21" s="621">
        <v>0.28317303276321337</v>
      </c>
      <c r="CQ21" s="620">
        <v>0.35019704626473935</v>
      </c>
      <c r="CR21" s="377">
        <v>2361.64</v>
      </c>
      <c r="CS21" s="700">
        <v>745.82</v>
      </c>
      <c r="CT21" s="703">
        <v>-1615.8199999999997</v>
      </c>
      <c r="CU21" s="352">
        <v>-0.68419403465388451</v>
      </c>
      <c r="CV21" s="621">
        <v>3.9085148937613938E-2</v>
      </c>
      <c r="CW21" s="620">
        <v>1.2985292261352904E-2</v>
      </c>
      <c r="CX21" s="377">
        <v>5678.91</v>
      </c>
      <c r="CY21" s="700">
        <v>10092.969999999999</v>
      </c>
      <c r="CZ21" s="703">
        <v>4414.0599999999995</v>
      </c>
      <c r="DA21" s="352">
        <v>0.77727239910475776</v>
      </c>
      <c r="DB21" s="621">
        <v>4.9922324238810947E-2</v>
      </c>
      <c r="DC21" s="620">
        <v>8.3705467012458984E-2</v>
      </c>
      <c r="DD21" s="804">
        <v>0.90601418831751857</v>
      </c>
      <c r="DE21" s="799">
        <v>0.82427373195266007</v>
      </c>
      <c r="DF21" s="707"/>
      <c r="DG21" s="704"/>
    </row>
    <row r="22" spans="1:111" s="702" customFormat="1" ht="19.5" customHeight="1">
      <c r="A22" s="708" t="s">
        <v>413</v>
      </c>
      <c r="B22" s="377">
        <v>75186.67</v>
      </c>
      <c r="C22" s="378">
        <v>74645.52</v>
      </c>
      <c r="D22" s="703">
        <v>-541.14999999999418</v>
      </c>
      <c r="E22" s="336">
        <v>-7.1974194361845547E-3</v>
      </c>
      <c r="F22" s="377">
        <v>23704.54</v>
      </c>
      <c r="G22" s="700">
        <v>31437.26</v>
      </c>
      <c r="H22" s="703">
        <v>7732.7199999999975</v>
      </c>
      <c r="I22" s="352">
        <v>0.3262126158111483</v>
      </c>
      <c r="J22" s="693">
        <v>0.31527583280387339</v>
      </c>
      <c r="K22" s="620">
        <v>0.42115400897468458</v>
      </c>
      <c r="L22" s="377">
        <v>-15.17</v>
      </c>
      <c r="M22" s="378">
        <v>-1673.15</v>
      </c>
      <c r="N22" s="703">
        <v>-1657.98</v>
      </c>
      <c r="O22" s="352">
        <v>-109.29334212261041</v>
      </c>
      <c r="P22" s="693">
        <v>-6.3996179634787261E-4</v>
      </c>
      <c r="Q22" s="620">
        <v>-5.3221877479144183E-2</v>
      </c>
      <c r="R22" s="377">
        <v>23719.71</v>
      </c>
      <c r="S22" s="700">
        <v>33110.410000000003</v>
      </c>
      <c r="T22" s="703">
        <v>9390.7000000000044</v>
      </c>
      <c r="U22" s="352">
        <v>0.39590281668705074</v>
      </c>
      <c r="V22" s="693">
        <v>1.0006399617963477</v>
      </c>
      <c r="W22" s="620">
        <v>1.0532218774791444</v>
      </c>
      <c r="X22" s="377">
        <v>0</v>
      </c>
      <c r="Y22" s="378">
        <v>0</v>
      </c>
      <c r="Z22" s="703">
        <v>0</v>
      </c>
      <c r="AA22" s="352">
        <v>0</v>
      </c>
      <c r="AB22" s="621">
        <v>0</v>
      </c>
      <c r="AC22" s="620">
        <v>0</v>
      </c>
      <c r="AD22" s="377">
        <v>23719.71</v>
      </c>
      <c r="AE22" s="378">
        <v>33110.410000000003</v>
      </c>
      <c r="AF22" s="703">
        <v>9390.7000000000044</v>
      </c>
      <c r="AG22" s="352">
        <v>0.39590281668705074</v>
      </c>
      <c r="AH22" s="621">
        <v>1.0006399617963477</v>
      </c>
      <c r="AI22" s="620">
        <v>1.0532218774791444</v>
      </c>
      <c r="AJ22" s="377">
        <v>15148.84</v>
      </c>
      <c r="AK22" s="700">
        <v>18906.57</v>
      </c>
      <c r="AL22" s="703">
        <v>3757.7299999999996</v>
      </c>
      <c r="AM22" s="352">
        <v>0.24805397641007493</v>
      </c>
      <c r="AN22" s="621">
        <v>0.20148305544054551</v>
      </c>
      <c r="AO22" s="620">
        <v>0.25328472492388021</v>
      </c>
      <c r="AP22" s="377">
        <v>7277.09</v>
      </c>
      <c r="AQ22" s="378">
        <v>9227.23</v>
      </c>
      <c r="AR22" s="703">
        <v>1950.1399999999994</v>
      </c>
      <c r="AS22" s="352">
        <v>0.26798349340189548</v>
      </c>
      <c r="AT22" s="621">
        <v>0.30699140333455111</v>
      </c>
      <c r="AU22" s="620">
        <v>0.29351253894264323</v>
      </c>
      <c r="AV22" s="377">
        <v>5468.89</v>
      </c>
      <c r="AW22" s="700">
        <v>7745.2</v>
      </c>
      <c r="AX22" s="703">
        <v>2276.3099999999995</v>
      </c>
      <c r="AY22" s="352">
        <v>0.41622888739762537</v>
      </c>
      <c r="AZ22" s="621">
        <v>0.75152155600659054</v>
      </c>
      <c r="BA22" s="620">
        <v>0.83938516759634263</v>
      </c>
      <c r="BB22" s="377">
        <v>12745.98</v>
      </c>
      <c r="BC22" s="378">
        <v>16972.43</v>
      </c>
      <c r="BD22" s="703">
        <v>4226.4500000000007</v>
      </c>
      <c r="BE22" s="352">
        <v>0.33159082314580762</v>
      </c>
      <c r="BF22" s="621">
        <v>0.53735817174830558</v>
      </c>
      <c r="BG22" s="620">
        <v>0.51260102185385192</v>
      </c>
      <c r="BH22" s="377">
        <v>12745.98</v>
      </c>
      <c r="BI22" s="378">
        <v>16972.43</v>
      </c>
      <c r="BJ22" s="703">
        <v>4226.4500000000007</v>
      </c>
      <c r="BK22" s="352">
        <v>0.33159082314580762</v>
      </c>
      <c r="BL22" s="621">
        <v>0.53735817174830558</v>
      </c>
      <c r="BM22" s="620">
        <v>0.51260102185385192</v>
      </c>
      <c r="BN22" s="377">
        <v>7142.33</v>
      </c>
      <c r="BO22" s="378">
        <v>7322.02</v>
      </c>
      <c r="BP22" s="703">
        <v>179.69000000000051</v>
      </c>
      <c r="BQ22" s="352">
        <v>2.5158456694104096E-2</v>
      </c>
      <c r="BR22" s="621">
        <v>9.4994631362181628E-2</v>
      </c>
      <c r="BS22" s="620">
        <v>9.809054850177211E-2</v>
      </c>
      <c r="BT22" s="377">
        <v>-7893.54</v>
      </c>
      <c r="BU22" s="700">
        <v>-4508.25</v>
      </c>
      <c r="BV22" s="703">
        <v>3385.29</v>
      </c>
      <c r="BW22" s="352">
        <v>0.42886841645193413</v>
      </c>
      <c r="BX22" s="621">
        <v>-0.33278400115347112</v>
      </c>
      <c r="BY22" s="620">
        <v>-0.13615808442118355</v>
      </c>
      <c r="BZ22" s="377">
        <v>480.54</v>
      </c>
      <c r="CA22" s="378">
        <v>475.46</v>
      </c>
      <c r="CB22" s="703">
        <v>-5.0800000000000409</v>
      </c>
      <c r="CC22" s="352">
        <v>-1.0571440462812753E-2</v>
      </c>
      <c r="CD22" s="621">
        <v>2.0259100975517832E-2</v>
      </c>
      <c r="CE22" s="620">
        <v>1.4359834263604708E-2</v>
      </c>
      <c r="CF22" s="377">
        <v>3495.36</v>
      </c>
      <c r="CG22" s="700">
        <v>3897.72</v>
      </c>
      <c r="CH22" s="703">
        <v>402.35999999999967</v>
      </c>
      <c r="CI22" s="352">
        <v>0.11511260642680572</v>
      </c>
      <c r="CJ22" s="621">
        <v>0.14736099218750989</v>
      </c>
      <c r="CK22" s="620">
        <v>0.11771886847671169</v>
      </c>
      <c r="CL22" s="377">
        <v>11781.4</v>
      </c>
      <c r="CM22" s="378">
        <v>16436.18</v>
      </c>
      <c r="CN22" s="703">
        <v>4654.7800000000007</v>
      </c>
      <c r="CO22" s="352">
        <v>0.39509565925951085</v>
      </c>
      <c r="CP22" s="621">
        <v>0.49669241318717638</v>
      </c>
      <c r="CQ22" s="620">
        <v>0.4964052091170118</v>
      </c>
      <c r="CR22" s="377">
        <v>-2828.99</v>
      </c>
      <c r="CS22" s="700">
        <v>407.1</v>
      </c>
      <c r="CT22" s="703">
        <v>3236.0899999999997</v>
      </c>
      <c r="CU22" s="352">
        <v>1.1439029476951137</v>
      </c>
      <c r="CV22" s="621">
        <v>-0.1192674783966583</v>
      </c>
      <c r="CW22" s="620">
        <v>1.2295226788191387E-2</v>
      </c>
      <c r="CX22" s="377">
        <v>5938.96</v>
      </c>
      <c r="CY22" s="700">
        <v>-570.23</v>
      </c>
      <c r="CZ22" s="703">
        <v>-6509.1900000000005</v>
      </c>
      <c r="DA22" s="352">
        <v>-1.0960151272276628</v>
      </c>
      <c r="DB22" s="621">
        <v>7.8989533650047281E-2</v>
      </c>
      <c r="DC22" s="620">
        <v>-7.6391724513406832E-3</v>
      </c>
      <c r="DD22" s="804">
        <v>0.74961877695806578</v>
      </c>
      <c r="DE22" s="799">
        <v>1.017222076078188</v>
      </c>
      <c r="DF22" s="707"/>
      <c r="DG22" s="704"/>
    </row>
    <row r="23" spans="1:111" s="702" customFormat="1" ht="19.5" customHeight="1">
      <c r="A23" s="708" t="s">
        <v>19</v>
      </c>
      <c r="B23" s="377">
        <v>56920.23</v>
      </c>
      <c r="C23" s="378">
        <v>64959.82</v>
      </c>
      <c r="D23" s="703">
        <v>8039.5899999999965</v>
      </c>
      <c r="E23" s="336">
        <v>0.14124310460446129</v>
      </c>
      <c r="F23" s="377">
        <v>4672.82</v>
      </c>
      <c r="G23" s="700">
        <v>5666.27</v>
      </c>
      <c r="H23" s="703">
        <v>993.45000000000073</v>
      </c>
      <c r="I23" s="352">
        <v>0.21260181218193741</v>
      </c>
      <c r="J23" s="693">
        <v>8.2094186899806965E-2</v>
      </c>
      <c r="K23" s="620">
        <v>8.7227304509156584E-2</v>
      </c>
      <c r="L23" s="377">
        <v>-1247.45</v>
      </c>
      <c r="M23" s="378">
        <v>-359.06</v>
      </c>
      <c r="N23" s="703">
        <v>888.3900000000001</v>
      </c>
      <c r="O23" s="352">
        <v>0.71216481622509931</v>
      </c>
      <c r="P23" s="693">
        <v>-0.26695871015789185</v>
      </c>
      <c r="Q23" s="620">
        <v>-6.3367965169326551E-2</v>
      </c>
      <c r="R23" s="377">
        <v>5920.27</v>
      </c>
      <c r="S23" s="700">
        <v>6025.34</v>
      </c>
      <c r="T23" s="703">
        <v>105.06999999999971</v>
      </c>
      <c r="U23" s="352">
        <v>1.7747501380849132E-2</v>
      </c>
      <c r="V23" s="693">
        <v>1.2669587101578921</v>
      </c>
      <c r="W23" s="620">
        <v>1.063369729998747</v>
      </c>
      <c r="X23" s="377">
        <v>64.17</v>
      </c>
      <c r="Y23" s="378">
        <v>355.66</v>
      </c>
      <c r="Z23" s="703">
        <v>291.49</v>
      </c>
      <c r="AA23" s="352">
        <v>4.5424653264765471</v>
      </c>
      <c r="AB23" s="621">
        <v>1.3732606862665373E-2</v>
      </c>
      <c r="AC23" s="620">
        <v>6.2767923166386352E-2</v>
      </c>
      <c r="AD23" s="377">
        <v>5856.11</v>
      </c>
      <c r="AE23" s="378">
        <v>5669.68</v>
      </c>
      <c r="AF23" s="703">
        <v>-186.42999999999938</v>
      </c>
      <c r="AG23" s="352">
        <v>-3.1835126047837115E-2</v>
      </c>
      <c r="AH23" s="621">
        <v>1.2532282433305799</v>
      </c>
      <c r="AI23" s="620">
        <v>1.0006018068323606</v>
      </c>
      <c r="AJ23" s="377">
        <v>10893.25</v>
      </c>
      <c r="AK23" s="700">
        <v>18623.490000000002</v>
      </c>
      <c r="AL23" s="703">
        <v>7730.2400000000016</v>
      </c>
      <c r="AM23" s="352">
        <v>0.70963578362747592</v>
      </c>
      <c r="AN23" s="621">
        <v>0.19137747686543077</v>
      </c>
      <c r="AO23" s="620">
        <v>0.28669245081036249</v>
      </c>
      <c r="AP23" s="377">
        <v>48.54</v>
      </c>
      <c r="AQ23" s="378">
        <v>98.6</v>
      </c>
      <c r="AR23" s="703">
        <v>50.059999999999995</v>
      </c>
      <c r="AS23" s="352">
        <v>1.0313143798928717</v>
      </c>
      <c r="AT23" s="621">
        <v>1.038773160532612E-2</v>
      </c>
      <c r="AU23" s="620">
        <v>1.7401218085265967E-2</v>
      </c>
      <c r="AV23" s="377">
        <v>-213.04</v>
      </c>
      <c r="AW23" s="700">
        <v>-188.48</v>
      </c>
      <c r="AX23" s="703">
        <v>24.560000000000002</v>
      </c>
      <c r="AY23" s="352">
        <v>0.11528351483289524</v>
      </c>
      <c r="AZ23" s="621">
        <v>-4.3889575607746192</v>
      </c>
      <c r="BA23" s="620">
        <v>-1.9115618661257607</v>
      </c>
      <c r="BB23" s="377">
        <v>-164.51</v>
      </c>
      <c r="BC23" s="378">
        <v>-89.89</v>
      </c>
      <c r="BD23" s="703">
        <v>74.61999999999999</v>
      </c>
      <c r="BE23" s="352">
        <v>0.45358944745000301</v>
      </c>
      <c r="BF23" s="621">
        <v>-2.7787584012215656E-2</v>
      </c>
      <c r="BG23" s="620">
        <v>-1.4918660191790006E-2</v>
      </c>
      <c r="BH23" s="377">
        <v>-164.51</v>
      </c>
      <c r="BI23" s="378">
        <v>-89.89</v>
      </c>
      <c r="BJ23" s="703">
        <v>74.61999999999999</v>
      </c>
      <c r="BK23" s="352">
        <v>0.45358944745000301</v>
      </c>
      <c r="BL23" s="621">
        <v>-2.8092026959876094E-2</v>
      </c>
      <c r="BM23" s="620">
        <v>-1.5854510307460032E-2</v>
      </c>
      <c r="BN23" s="377">
        <v>21024.38</v>
      </c>
      <c r="BO23" s="378">
        <v>21810.54</v>
      </c>
      <c r="BP23" s="703">
        <v>786.15999999999985</v>
      </c>
      <c r="BQ23" s="352">
        <v>3.7392779240101245E-2</v>
      </c>
      <c r="BR23" s="621">
        <v>0.36936568949211906</v>
      </c>
      <c r="BS23" s="620">
        <v>0.33575431705321845</v>
      </c>
      <c r="BT23" s="377">
        <v>-6414.38</v>
      </c>
      <c r="BU23" s="700">
        <v>-5587.53</v>
      </c>
      <c r="BV23" s="703">
        <v>826.85000000000036</v>
      </c>
      <c r="BW23" s="352">
        <v>0.128905677555742</v>
      </c>
      <c r="BX23" s="621">
        <v>-1.0953312010874114</v>
      </c>
      <c r="BY23" s="620">
        <v>-0.98551064610348371</v>
      </c>
      <c r="BZ23" s="377">
        <v>233.38</v>
      </c>
      <c r="CA23" s="378">
        <v>305.64</v>
      </c>
      <c r="CB23" s="703">
        <v>72.259999999999991</v>
      </c>
      <c r="CC23" s="352">
        <v>0.30962378952780867</v>
      </c>
      <c r="CD23" s="621">
        <v>3.9852393483045916E-2</v>
      </c>
      <c r="CE23" s="620">
        <v>5.3907804320526019E-2</v>
      </c>
      <c r="CF23" s="377">
        <v>2040.27</v>
      </c>
      <c r="CG23" s="700">
        <v>2489.62</v>
      </c>
      <c r="CH23" s="703">
        <v>449.34999999999991</v>
      </c>
      <c r="CI23" s="352">
        <v>0.2202404583707058</v>
      </c>
      <c r="CJ23" s="621">
        <v>0.34840021789208198</v>
      </c>
      <c r="CK23" s="620">
        <v>0.4391112020431488</v>
      </c>
      <c r="CL23" s="377">
        <v>7606.05</v>
      </c>
      <c r="CM23" s="378">
        <v>6928.76</v>
      </c>
      <c r="CN23" s="703">
        <v>-677.29</v>
      </c>
      <c r="CO23" s="352">
        <v>-8.9046219785565428E-2</v>
      </c>
      <c r="CP23" s="621">
        <v>1.2988229387767649</v>
      </c>
      <c r="CQ23" s="620">
        <v>1.2220724979187538</v>
      </c>
      <c r="CR23" s="377">
        <v>132.44999999999999</v>
      </c>
      <c r="CS23" s="700">
        <v>24.4</v>
      </c>
      <c r="CT23" s="703">
        <v>-108.04999999999998</v>
      </c>
      <c r="CU23" s="352">
        <v>-0.81577953944884851</v>
      </c>
      <c r="CV23" s="621">
        <v>2.2617403020093543E-2</v>
      </c>
      <c r="CW23" s="620">
        <v>4.3035938536213677E-3</v>
      </c>
      <c r="CX23" s="377">
        <v>2422.84</v>
      </c>
      <c r="CY23" s="700">
        <v>1598.67</v>
      </c>
      <c r="CZ23" s="703">
        <v>-824.17000000000007</v>
      </c>
      <c r="DA23" s="352">
        <v>-0.3401669115583365</v>
      </c>
      <c r="DB23" s="621">
        <v>4.2565534257328196E-2</v>
      </c>
      <c r="DC23" s="620">
        <v>2.4610135927100783E-2</v>
      </c>
      <c r="DD23" s="804">
        <v>0.58626972512469888</v>
      </c>
      <c r="DE23" s="799">
        <v>0.71802994172510615</v>
      </c>
      <c r="DF23" s="707"/>
      <c r="DG23" s="704"/>
    </row>
    <row r="24" spans="1:111" s="702" customFormat="1" ht="19.5" customHeight="1">
      <c r="A24" s="708" t="s">
        <v>124</v>
      </c>
      <c r="B24" s="377">
        <v>63038.03</v>
      </c>
      <c r="C24" s="378">
        <v>59721.42</v>
      </c>
      <c r="D24" s="703">
        <v>-3316.6100000000006</v>
      </c>
      <c r="E24" s="336">
        <v>-5.2612843389934626E-2</v>
      </c>
      <c r="F24" s="377">
        <v>104239.18</v>
      </c>
      <c r="G24" s="700">
        <v>101299.34</v>
      </c>
      <c r="H24" s="703">
        <v>-2939.8399999999965</v>
      </c>
      <c r="I24" s="352">
        <v>-2.8202831219508794E-2</v>
      </c>
      <c r="J24" s="693">
        <v>1.6535919666271297</v>
      </c>
      <c r="K24" s="620">
        <v>1.6961977796241281</v>
      </c>
      <c r="L24" s="377">
        <v>-1288.22</v>
      </c>
      <c r="M24" s="378">
        <v>-426.51</v>
      </c>
      <c r="N24" s="703">
        <v>861.71</v>
      </c>
      <c r="O24" s="352">
        <v>0.66891524739563124</v>
      </c>
      <c r="P24" s="693">
        <v>-1.2358309035048051E-2</v>
      </c>
      <c r="Q24" s="620">
        <v>-4.2103926837035663E-3</v>
      </c>
      <c r="R24" s="377">
        <v>105527.41</v>
      </c>
      <c r="S24" s="700">
        <v>101725.86</v>
      </c>
      <c r="T24" s="703">
        <v>-3801.5500000000029</v>
      </c>
      <c r="U24" s="352">
        <v>-3.6024289803000022E-2</v>
      </c>
      <c r="V24" s="693">
        <v>1.0123584049682663</v>
      </c>
      <c r="W24" s="620">
        <v>1.0042104914010299</v>
      </c>
      <c r="X24" s="377">
        <v>-1146.1300000000001</v>
      </c>
      <c r="Y24" s="378">
        <v>-1014.82</v>
      </c>
      <c r="Z24" s="703">
        <v>131.31000000000006</v>
      </c>
      <c r="AA24" s="352">
        <v>0.11456815544484486</v>
      </c>
      <c r="AB24" s="621">
        <v>-1.0995193937634585E-2</v>
      </c>
      <c r="AC24" s="620">
        <v>-1.0018031706820599E-2</v>
      </c>
      <c r="AD24" s="377">
        <v>106673.54</v>
      </c>
      <c r="AE24" s="378">
        <v>102740.68</v>
      </c>
      <c r="AF24" s="703">
        <v>-3932.8600000000006</v>
      </c>
      <c r="AG24" s="352">
        <v>-3.6868186806212684E-2</v>
      </c>
      <c r="AH24" s="621">
        <v>1.0233535989059008</v>
      </c>
      <c r="AI24" s="620">
        <v>1.0142285231078505</v>
      </c>
      <c r="AJ24" s="377">
        <v>13542.66</v>
      </c>
      <c r="AK24" s="700">
        <v>11590.04</v>
      </c>
      <c r="AL24" s="703">
        <v>-1952.619999999999</v>
      </c>
      <c r="AM24" s="352">
        <v>-0.14418290055277169</v>
      </c>
      <c r="AN24" s="621">
        <v>0.21483317292751694</v>
      </c>
      <c r="AO24" s="620">
        <v>0.19406839288148209</v>
      </c>
      <c r="AP24" s="377">
        <v>24988.68</v>
      </c>
      <c r="AQ24" s="378">
        <v>19497.12</v>
      </c>
      <c r="AR24" s="703">
        <v>-5491.5600000000013</v>
      </c>
      <c r="AS24" s="352">
        <v>-0.2197619081920294</v>
      </c>
      <c r="AT24" s="621">
        <v>0.23972444909869783</v>
      </c>
      <c r="AU24" s="620">
        <v>0.19247035568050097</v>
      </c>
      <c r="AV24" s="377">
        <v>-847.47</v>
      </c>
      <c r="AW24" s="700">
        <v>-1811.86</v>
      </c>
      <c r="AX24" s="703">
        <v>-964.38999999999987</v>
      </c>
      <c r="AY24" s="352">
        <v>-1.1379635857316481</v>
      </c>
      <c r="AZ24" s="621">
        <v>-3.391415632998622E-2</v>
      </c>
      <c r="BA24" s="620">
        <v>-9.2929622426286551E-2</v>
      </c>
      <c r="BB24" s="377">
        <v>24141.21</v>
      </c>
      <c r="BC24" s="378">
        <v>17685.259999999998</v>
      </c>
      <c r="BD24" s="703">
        <v>-6455.9500000000007</v>
      </c>
      <c r="BE24" s="352">
        <v>-0.26742445801183956</v>
      </c>
      <c r="BF24" s="621">
        <v>0.22876719896754785</v>
      </c>
      <c r="BG24" s="620">
        <v>0.17385215519436256</v>
      </c>
      <c r="BH24" s="377">
        <v>23428.53</v>
      </c>
      <c r="BI24" s="378">
        <v>15598.13</v>
      </c>
      <c r="BJ24" s="703">
        <v>-7830.4</v>
      </c>
      <c r="BK24" s="352">
        <v>-0.33422498125149125</v>
      </c>
      <c r="BL24" s="621">
        <v>0.21962831645035874</v>
      </c>
      <c r="BM24" s="620">
        <v>0.15182038896374833</v>
      </c>
      <c r="BN24" s="377">
        <v>27684.55</v>
      </c>
      <c r="BO24" s="378">
        <v>25045.02</v>
      </c>
      <c r="BP24" s="703">
        <v>-2639.5299999999988</v>
      </c>
      <c r="BQ24" s="352">
        <v>-9.5343070412919798E-2</v>
      </c>
      <c r="BR24" s="621">
        <v>0.4391721949432747</v>
      </c>
      <c r="BS24" s="620">
        <v>0.419364107551361</v>
      </c>
      <c r="BT24" s="377">
        <v>51605.440000000002</v>
      </c>
      <c r="BU24" s="700">
        <v>48958.16</v>
      </c>
      <c r="BV24" s="703">
        <v>-2647.2799999999988</v>
      </c>
      <c r="BW24" s="352">
        <v>-5.1298467758437848E-2</v>
      </c>
      <c r="BX24" s="621">
        <v>0.48376982708176747</v>
      </c>
      <c r="BY24" s="620">
        <v>0.47652166600415735</v>
      </c>
      <c r="BZ24" s="377">
        <v>16.239999999999998</v>
      </c>
      <c r="CA24" s="378">
        <v>4.54</v>
      </c>
      <c r="CB24" s="703">
        <v>-11.7</v>
      </c>
      <c r="CC24" s="352">
        <v>-0.72044334975369462</v>
      </c>
      <c r="CD24" s="621">
        <v>1.5224019002275539E-4</v>
      </c>
      <c r="CE24" s="620">
        <v>4.4188923024453417E-5</v>
      </c>
      <c r="CF24" s="377">
        <v>6406.24</v>
      </c>
      <c r="CG24" s="700">
        <v>6829.51</v>
      </c>
      <c r="CH24" s="703">
        <v>423.27000000000044</v>
      </c>
      <c r="CI24" s="352">
        <v>6.6071517770174157E-2</v>
      </c>
      <c r="CJ24" s="621">
        <v>6.0054630229764573E-2</v>
      </c>
      <c r="CK24" s="620">
        <v>6.6473280106769783E-2</v>
      </c>
      <c r="CL24" s="377">
        <v>26402.02</v>
      </c>
      <c r="CM24" s="378">
        <v>22503.27</v>
      </c>
      <c r="CN24" s="703">
        <v>-3898.75</v>
      </c>
      <c r="CO24" s="352">
        <v>-0.14766862535518116</v>
      </c>
      <c r="CP24" s="621">
        <v>0.24750298902614465</v>
      </c>
      <c r="CQ24" s="620">
        <v>0.2190297942353506</v>
      </c>
      <c r="CR24" s="377">
        <v>633.24</v>
      </c>
      <c r="CS24" s="700">
        <v>130.77000000000001</v>
      </c>
      <c r="CT24" s="703">
        <v>-502.47</v>
      </c>
      <c r="CU24" s="352">
        <v>-0.79349061967026724</v>
      </c>
      <c r="CV24" s="621">
        <v>5.9362424833749776E-3</v>
      </c>
      <c r="CW24" s="620">
        <v>1.2728161814774832E-3</v>
      </c>
      <c r="CX24" s="377">
        <v>-1818.17</v>
      </c>
      <c r="CY24" s="700">
        <v>8716.2900000000009</v>
      </c>
      <c r="CZ24" s="703">
        <v>10534.460000000001</v>
      </c>
      <c r="DA24" s="352">
        <v>5.7939906609392962</v>
      </c>
      <c r="DB24" s="621">
        <v>-2.8842430513770816E-2</v>
      </c>
      <c r="DC24" s="620">
        <v>0.14594914186568239</v>
      </c>
      <c r="DD24" s="804">
        <v>1.0170442454614332</v>
      </c>
      <c r="DE24" s="799">
        <v>0.91516223174695754</v>
      </c>
      <c r="DF24" s="707"/>
      <c r="DG24" s="704"/>
    </row>
    <row r="25" spans="1:111" s="702" customFormat="1" ht="19.5" customHeight="1">
      <c r="A25" s="708" t="s">
        <v>40</v>
      </c>
      <c r="B25" s="377">
        <v>76669.600000000006</v>
      </c>
      <c r="C25" s="378">
        <v>57637.63</v>
      </c>
      <c r="D25" s="703">
        <v>-19031.970000000008</v>
      </c>
      <c r="E25" s="336">
        <v>-0.24823358932353901</v>
      </c>
      <c r="F25" s="377">
        <v>37902.83</v>
      </c>
      <c r="G25" s="700">
        <v>31645.34</v>
      </c>
      <c r="H25" s="703">
        <v>-6257.4900000000016</v>
      </c>
      <c r="I25" s="352">
        <v>-0.16509294952382186</v>
      </c>
      <c r="J25" s="693">
        <v>0.49436582426411507</v>
      </c>
      <c r="K25" s="620">
        <v>0.54903957709572726</v>
      </c>
      <c r="L25" s="377">
        <v>2988.1</v>
      </c>
      <c r="M25" s="378">
        <v>-328.62</v>
      </c>
      <c r="N25" s="703">
        <v>-3316.72</v>
      </c>
      <c r="O25" s="352">
        <v>-1.1099762390816907</v>
      </c>
      <c r="P25" s="693">
        <v>7.8835801970459723E-2</v>
      </c>
      <c r="Q25" s="620">
        <v>-1.038446734969509E-2</v>
      </c>
      <c r="R25" s="377">
        <v>34914.730000000003</v>
      </c>
      <c r="S25" s="700">
        <v>31973.96</v>
      </c>
      <c r="T25" s="703">
        <v>-2940.7700000000041</v>
      </c>
      <c r="U25" s="352">
        <v>-8.4227201527836637E-2</v>
      </c>
      <c r="V25" s="693">
        <v>0.9211641980295403</v>
      </c>
      <c r="W25" s="620">
        <v>1.0103844673496951</v>
      </c>
      <c r="X25" s="377">
        <v>1203.75</v>
      </c>
      <c r="Y25" s="378">
        <v>1269.98</v>
      </c>
      <c r="Z25" s="703">
        <v>66.230000000000018</v>
      </c>
      <c r="AA25" s="352">
        <v>5.5019730010384231E-2</v>
      </c>
      <c r="AB25" s="621">
        <v>3.1758842281697695E-2</v>
      </c>
      <c r="AC25" s="620">
        <v>4.0131659195319122E-2</v>
      </c>
      <c r="AD25" s="377">
        <v>33710.980000000003</v>
      </c>
      <c r="AE25" s="378">
        <v>30703.98</v>
      </c>
      <c r="AF25" s="703">
        <v>-3007.0000000000036</v>
      </c>
      <c r="AG25" s="352">
        <v>-8.9199424045222159E-2</v>
      </c>
      <c r="AH25" s="621">
        <v>0.88940535574784263</v>
      </c>
      <c r="AI25" s="620">
        <v>0.97025280815437598</v>
      </c>
      <c r="AJ25" s="377">
        <v>34760.22</v>
      </c>
      <c r="AK25" s="700">
        <v>28182.29</v>
      </c>
      <c r="AL25" s="703">
        <v>-6577.93</v>
      </c>
      <c r="AM25" s="352">
        <v>-0.18923729481574053</v>
      </c>
      <c r="AN25" s="621">
        <v>0.4533768273213894</v>
      </c>
      <c r="AO25" s="620">
        <v>0.4889564334966584</v>
      </c>
      <c r="AP25" s="377">
        <v>21556.54</v>
      </c>
      <c r="AQ25" s="378">
        <v>19602.86</v>
      </c>
      <c r="AR25" s="703">
        <v>-1953.6800000000003</v>
      </c>
      <c r="AS25" s="352">
        <v>-9.0630500070976144E-2</v>
      </c>
      <c r="AT25" s="621">
        <v>0.56873167518098255</v>
      </c>
      <c r="AU25" s="620">
        <v>0.61945487076454231</v>
      </c>
      <c r="AV25" s="377">
        <v>-885.78</v>
      </c>
      <c r="AW25" s="700">
        <v>-3746.91</v>
      </c>
      <c r="AX25" s="703">
        <v>-2861.13</v>
      </c>
      <c r="AY25" s="352">
        <v>-3.2300684142789406</v>
      </c>
      <c r="AZ25" s="621">
        <v>-4.109100996727675E-2</v>
      </c>
      <c r="BA25" s="620">
        <v>-0.19114098657032697</v>
      </c>
      <c r="BB25" s="377">
        <v>20670.759999999998</v>
      </c>
      <c r="BC25" s="378">
        <v>15855.95</v>
      </c>
      <c r="BD25" s="703">
        <v>-4814.8099999999977</v>
      </c>
      <c r="BE25" s="352">
        <v>-0.23292854254028386</v>
      </c>
      <c r="BF25" s="621">
        <v>0.59203551051375725</v>
      </c>
      <c r="BG25" s="620">
        <v>0.49590197773438138</v>
      </c>
      <c r="BH25" s="377">
        <v>20670.759999999998</v>
      </c>
      <c r="BI25" s="378">
        <v>15788.82</v>
      </c>
      <c r="BJ25" s="703">
        <v>-4881.9399999999987</v>
      </c>
      <c r="BK25" s="352">
        <v>-0.23617612511586411</v>
      </c>
      <c r="BL25" s="621">
        <v>0.61317588512704158</v>
      </c>
      <c r="BM25" s="620">
        <v>0.51422714579673379</v>
      </c>
      <c r="BN25" s="377">
        <v>11735.68</v>
      </c>
      <c r="BO25" s="378">
        <v>10194.879999999999</v>
      </c>
      <c r="BP25" s="703">
        <v>-1540.8000000000011</v>
      </c>
      <c r="BQ25" s="352">
        <v>-0.13129192343349522</v>
      </c>
      <c r="BR25" s="621">
        <v>0.15306823043292256</v>
      </c>
      <c r="BS25" s="620">
        <v>0.17687888971146107</v>
      </c>
      <c r="BT25" s="377">
        <v>3036.45</v>
      </c>
      <c r="BU25" s="700">
        <v>3078.34</v>
      </c>
      <c r="BV25" s="703">
        <v>41.890000000000327</v>
      </c>
      <c r="BW25" s="352">
        <v>1.3795715391328798E-2</v>
      </c>
      <c r="BX25" s="621">
        <v>9.0073026651850505E-2</v>
      </c>
      <c r="BY25" s="620">
        <v>0.10025866353482513</v>
      </c>
      <c r="BZ25" s="377">
        <v>134.35</v>
      </c>
      <c r="CA25" s="378">
        <v>110.19</v>
      </c>
      <c r="CB25" s="703">
        <v>-24.159999999999997</v>
      </c>
      <c r="CC25" s="352">
        <v>-0.17982880535913656</v>
      </c>
      <c r="CD25" s="621">
        <v>3.9853483939060802E-3</v>
      </c>
      <c r="CE25" s="620">
        <v>3.5887855580937714E-3</v>
      </c>
      <c r="CF25" s="377">
        <v>3982.56</v>
      </c>
      <c r="CG25" s="700">
        <v>5163.5200000000004</v>
      </c>
      <c r="CH25" s="703">
        <v>1180.9600000000005</v>
      </c>
      <c r="CI25" s="352">
        <v>0.29653288337149986</v>
      </c>
      <c r="CJ25" s="621">
        <v>0.11813836322764866</v>
      </c>
      <c r="CK25" s="620">
        <v>0.1681710318987962</v>
      </c>
      <c r="CL25" s="377">
        <v>4558.93</v>
      </c>
      <c r="CM25" s="378">
        <v>4704.1400000000003</v>
      </c>
      <c r="CN25" s="703">
        <v>145.21000000000004</v>
      </c>
      <c r="CO25" s="352">
        <v>3.1851772236029072E-2</v>
      </c>
      <c r="CP25" s="621">
        <v>0.1352357599808727</v>
      </c>
      <c r="CQ25" s="620">
        <v>0.15320945362783589</v>
      </c>
      <c r="CR25" s="377">
        <v>-141.27000000000001</v>
      </c>
      <c r="CS25" s="700">
        <v>272.57</v>
      </c>
      <c r="CT25" s="703">
        <v>413.84000000000003</v>
      </c>
      <c r="CU25" s="352">
        <v>2.9294259219933463</v>
      </c>
      <c r="CV25" s="621">
        <v>-4.1906227585196279E-3</v>
      </c>
      <c r="CW25" s="620">
        <v>8.8773507538762071E-3</v>
      </c>
      <c r="CX25" s="377">
        <v>1469.2</v>
      </c>
      <c r="CY25" s="700">
        <v>1586.39</v>
      </c>
      <c r="CZ25" s="703">
        <v>117.19000000000005</v>
      </c>
      <c r="DA25" s="352">
        <v>7.976449768581545E-2</v>
      </c>
      <c r="DB25" s="621">
        <v>1.9162745077579639E-2</v>
      </c>
      <c r="DC25" s="620">
        <v>2.75235119834039E-2</v>
      </c>
      <c r="DD25" s="804">
        <v>0.95641776062279993</v>
      </c>
      <c r="DE25" s="799">
        <v>0.94833243117016108</v>
      </c>
      <c r="DF25" s="707"/>
      <c r="DG25" s="704"/>
    </row>
    <row r="26" spans="1:111" s="702" customFormat="1" ht="19.5" customHeight="1">
      <c r="A26" s="708" t="s">
        <v>490</v>
      </c>
      <c r="B26" s="377">
        <v>41162.89</v>
      </c>
      <c r="C26" s="378">
        <v>43673.52</v>
      </c>
      <c r="D26" s="703">
        <v>2510.6299999999974</v>
      </c>
      <c r="E26" s="336">
        <v>6.0992559074447818E-2</v>
      </c>
      <c r="F26" s="377">
        <v>30207.85</v>
      </c>
      <c r="G26" s="700">
        <v>29687.35</v>
      </c>
      <c r="H26" s="703">
        <v>-520.5</v>
      </c>
      <c r="I26" s="352">
        <v>-1.7230620517514488E-2</v>
      </c>
      <c r="J26" s="693">
        <v>0.73386125221042542</v>
      </c>
      <c r="K26" s="620">
        <v>0.67975629168429752</v>
      </c>
      <c r="L26" s="377">
        <v>-5148.13</v>
      </c>
      <c r="M26" s="378">
        <v>-3612.48</v>
      </c>
      <c r="N26" s="703">
        <v>1535.65</v>
      </c>
      <c r="O26" s="352">
        <v>0.29829277815439781</v>
      </c>
      <c r="P26" s="693">
        <v>-0.17042358194972501</v>
      </c>
      <c r="Q26" s="620">
        <v>-0.12168415166729264</v>
      </c>
      <c r="R26" s="377">
        <v>35355.980000000003</v>
      </c>
      <c r="S26" s="700">
        <v>33299.83</v>
      </c>
      <c r="T26" s="703">
        <v>-2056.1500000000015</v>
      </c>
      <c r="U26" s="352">
        <v>-5.8155650048450115E-2</v>
      </c>
      <c r="V26" s="693">
        <v>1.1704235819497251</v>
      </c>
      <c r="W26" s="620">
        <v>1.1216841516672929</v>
      </c>
      <c r="X26" s="377">
        <v>9777.42</v>
      </c>
      <c r="Y26" s="378">
        <v>11011.85</v>
      </c>
      <c r="Z26" s="703">
        <v>1234.4300000000003</v>
      </c>
      <c r="AA26" s="352">
        <v>0.1262531424445304</v>
      </c>
      <c r="AB26" s="621">
        <v>0.32367149598531508</v>
      </c>
      <c r="AC26" s="620">
        <v>0.37092734784344178</v>
      </c>
      <c r="AD26" s="377">
        <v>25578.57</v>
      </c>
      <c r="AE26" s="378">
        <v>22287.98</v>
      </c>
      <c r="AF26" s="703">
        <v>-3290.59</v>
      </c>
      <c r="AG26" s="352">
        <v>-0.12864636295148635</v>
      </c>
      <c r="AH26" s="621">
        <v>0.84675241700418935</v>
      </c>
      <c r="AI26" s="620">
        <v>0.7507568038238509</v>
      </c>
      <c r="AJ26" s="377">
        <v>12880.81</v>
      </c>
      <c r="AK26" s="700">
        <v>18821.830000000002</v>
      </c>
      <c r="AL26" s="703">
        <v>5941.0200000000023</v>
      </c>
      <c r="AM26" s="352">
        <v>0.46123031082672616</v>
      </c>
      <c r="AN26" s="621">
        <v>0.31292287786401779</v>
      </c>
      <c r="AO26" s="620">
        <v>0.43096663607604796</v>
      </c>
      <c r="AP26" s="377">
        <v>8307.0499999999993</v>
      </c>
      <c r="AQ26" s="378">
        <v>13796.34</v>
      </c>
      <c r="AR26" s="703">
        <v>5489.2900000000009</v>
      </c>
      <c r="AS26" s="352">
        <v>0.66079895991958659</v>
      </c>
      <c r="AT26" s="621">
        <v>0.27499639994239905</v>
      </c>
      <c r="AU26" s="620">
        <v>0.46472116911748612</v>
      </c>
      <c r="AV26" s="377">
        <v>615.14</v>
      </c>
      <c r="AW26" s="700">
        <v>-2995.42</v>
      </c>
      <c r="AX26" s="703">
        <v>-3610.56</v>
      </c>
      <c r="AY26" s="352">
        <v>-5.8694931235165981</v>
      </c>
      <c r="AZ26" s="621">
        <v>7.405035481909944E-2</v>
      </c>
      <c r="BA26" s="620">
        <v>-0.21711700349512988</v>
      </c>
      <c r="BB26" s="377">
        <v>8922.2000000000007</v>
      </c>
      <c r="BC26" s="378">
        <v>10800.92</v>
      </c>
      <c r="BD26" s="703">
        <v>1878.7199999999993</v>
      </c>
      <c r="BE26" s="352">
        <v>0.21056690054022542</v>
      </c>
      <c r="BF26" s="621">
        <v>0.25235335012634352</v>
      </c>
      <c r="BG26" s="620">
        <v>0.32435360781121103</v>
      </c>
      <c r="BH26" s="377">
        <v>8542.3799999999992</v>
      </c>
      <c r="BI26" s="378">
        <v>10546.36</v>
      </c>
      <c r="BJ26" s="703">
        <v>2003.9800000000014</v>
      </c>
      <c r="BK26" s="352">
        <v>0.23459270133147922</v>
      </c>
      <c r="BL26" s="621">
        <v>0.33396628505815606</v>
      </c>
      <c r="BM26" s="620">
        <v>0.47318599532124495</v>
      </c>
      <c r="BN26" s="377">
        <v>7898.93</v>
      </c>
      <c r="BO26" s="378">
        <v>9958.73</v>
      </c>
      <c r="BP26" s="703">
        <v>2059.7999999999993</v>
      </c>
      <c r="BQ26" s="352">
        <v>0.26076949662802418</v>
      </c>
      <c r="BR26" s="621">
        <v>0.19189444667271904</v>
      </c>
      <c r="BS26" s="620">
        <v>0.22802673107182567</v>
      </c>
      <c r="BT26" s="377">
        <v>3532.17</v>
      </c>
      <c r="BU26" s="700">
        <v>3998.21</v>
      </c>
      <c r="BV26" s="703">
        <v>466.03999999999996</v>
      </c>
      <c r="BW26" s="352">
        <v>0.13194155434194843</v>
      </c>
      <c r="BX26" s="621">
        <v>0.13809098788556201</v>
      </c>
      <c r="BY26" s="620">
        <v>0.17938862113121065</v>
      </c>
      <c r="BZ26" s="377">
        <v>381.41</v>
      </c>
      <c r="CA26" s="378">
        <v>252.44</v>
      </c>
      <c r="CB26" s="703">
        <v>-128.97000000000003</v>
      </c>
      <c r="CC26" s="352">
        <v>-0.3381400592538214</v>
      </c>
      <c r="CD26" s="621">
        <v>1.49113105228322E-2</v>
      </c>
      <c r="CE26" s="620">
        <v>1.1326284391856059E-2</v>
      </c>
      <c r="CF26" s="377">
        <v>1021.83</v>
      </c>
      <c r="CG26" s="700">
        <v>1205.05</v>
      </c>
      <c r="CH26" s="703">
        <v>183.21999999999991</v>
      </c>
      <c r="CI26" s="352">
        <v>0.1793057553604806</v>
      </c>
      <c r="CJ26" s="621">
        <v>3.9948675786019315E-2</v>
      </c>
      <c r="CK26" s="620">
        <v>5.4067259572199905E-2</v>
      </c>
      <c r="CL26" s="377">
        <v>3141.95</v>
      </c>
      <c r="CM26" s="378">
        <v>3399.27</v>
      </c>
      <c r="CN26" s="703">
        <v>257.32000000000016</v>
      </c>
      <c r="CO26" s="352">
        <v>8.1898184248635458E-2</v>
      </c>
      <c r="CP26" s="621">
        <v>0.122835248413027</v>
      </c>
      <c r="CQ26" s="620">
        <v>0.15251584037674118</v>
      </c>
      <c r="CR26" s="377">
        <v>215</v>
      </c>
      <c r="CS26" s="700">
        <v>1098.19</v>
      </c>
      <c r="CT26" s="703">
        <v>883.19</v>
      </c>
      <c r="CU26" s="352">
        <v>4.1078604651162793</v>
      </c>
      <c r="CV26" s="621">
        <v>8.4054738009200665E-3</v>
      </c>
      <c r="CW26" s="620">
        <v>4.9272747014309962E-2</v>
      </c>
      <c r="CX26" s="377">
        <v>8743.83</v>
      </c>
      <c r="CY26" s="700">
        <v>1788.45</v>
      </c>
      <c r="CZ26" s="703">
        <v>-6955.38</v>
      </c>
      <c r="DA26" s="352">
        <v>-0.79546148541314277</v>
      </c>
      <c r="DB26" s="621">
        <v>0.21242021636478878</v>
      </c>
      <c r="DC26" s="620">
        <v>4.0950443197617231E-2</v>
      </c>
      <c r="DD26" s="804">
        <v>0.65815798146651672</v>
      </c>
      <c r="DE26" s="799">
        <v>0.91975674780756267</v>
      </c>
      <c r="DF26" s="707"/>
      <c r="DG26" s="704"/>
    </row>
    <row r="27" spans="1:111" s="702" customFormat="1" ht="19.5" customHeight="1">
      <c r="A27" s="708" t="s">
        <v>2</v>
      </c>
      <c r="B27" s="377">
        <v>41406.6</v>
      </c>
      <c r="C27" s="378">
        <v>39519.440000000002</v>
      </c>
      <c r="D27" s="703">
        <v>-1887.1599999999962</v>
      </c>
      <c r="E27" s="336">
        <v>-4.5576309090821179E-2</v>
      </c>
      <c r="F27" s="377">
        <v>10799.43</v>
      </c>
      <c r="G27" s="700">
        <v>11976.26</v>
      </c>
      <c r="H27" s="703">
        <v>1176.83</v>
      </c>
      <c r="I27" s="352">
        <v>0.10897149201393036</v>
      </c>
      <c r="J27" s="693">
        <v>0.2608142180232137</v>
      </c>
      <c r="K27" s="620">
        <v>0.30304731038698929</v>
      </c>
      <c r="L27" s="377">
        <v>1468.76</v>
      </c>
      <c r="M27" s="378">
        <v>840.7</v>
      </c>
      <c r="N27" s="703">
        <v>-628.05999999999995</v>
      </c>
      <c r="O27" s="352">
        <v>-0.42761240774530895</v>
      </c>
      <c r="P27" s="693">
        <v>0.13600347425743767</v>
      </c>
      <c r="Q27" s="620">
        <v>7.0197206807467438E-2</v>
      </c>
      <c r="R27" s="377">
        <v>9330.67</v>
      </c>
      <c r="S27" s="700">
        <v>11135.56</v>
      </c>
      <c r="T27" s="703">
        <v>1804.8899999999994</v>
      </c>
      <c r="U27" s="352">
        <v>0.19343626984986068</v>
      </c>
      <c r="V27" s="693">
        <v>0.86399652574256236</v>
      </c>
      <c r="W27" s="620">
        <v>0.92980279319253245</v>
      </c>
      <c r="X27" s="377">
        <v>1482.23</v>
      </c>
      <c r="Y27" s="378">
        <v>-1711.24</v>
      </c>
      <c r="Z27" s="703">
        <v>-3193.4700000000003</v>
      </c>
      <c r="AA27" s="352">
        <v>-2.1545036870121375</v>
      </c>
      <c r="AB27" s="621">
        <v>0.13725076230875147</v>
      </c>
      <c r="AC27" s="620">
        <v>-0.14288600948877195</v>
      </c>
      <c r="AD27" s="377">
        <v>7848.44</v>
      </c>
      <c r="AE27" s="378">
        <v>12846.8</v>
      </c>
      <c r="AF27" s="703">
        <v>4998.3599999999997</v>
      </c>
      <c r="AG27" s="352">
        <v>0.63686031873850091</v>
      </c>
      <c r="AH27" s="621">
        <v>0.72674576343381081</v>
      </c>
      <c r="AI27" s="620">
        <v>1.0726888026813044</v>
      </c>
      <c r="AJ27" s="377">
        <v>-5724.53</v>
      </c>
      <c r="AK27" s="700">
        <v>-3698.89</v>
      </c>
      <c r="AL27" s="703">
        <v>2025.6399999999999</v>
      </c>
      <c r="AM27" s="352">
        <v>0.35385263069631917</v>
      </c>
      <c r="AN27" s="621">
        <v>-0.13825163138243662</v>
      </c>
      <c r="AO27" s="620">
        <v>-9.3596721006168102E-2</v>
      </c>
      <c r="AP27" s="377">
        <v>5348.14</v>
      </c>
      <c r="AQ27" s="378">
        <v>259.02</v>
      </c>
      <c r="AR27" s="703">
        <v>-5089.1200000000008</v>
      </c>
      <c r="AS27" s="352">
        <v>-0.95156820876042891</v>
      </c>
      <c r="AT27" s="621">
        <v>0.49522428498541127</v>
      </c>
      <c r="AU27" s="620">
        <v>2.1627786971892726E-2</v>
      </c>
      <c r="AV27" s="377">
        <v>-1236.5899999999999</v>
      </c>
      <c r="AW27" s="700">
        <v>-5026.83</v>
      </c>
      <c r="AX27" s="703">
        <v>-3790.24</v>
      </c>
      <c r="AY27" s="352">
        <v>-3.0650741151068663</v>
      </c>
      <c r="AZ27" s="621">
        <v>-0.2312187040728178</v>
      </c>
      <c r="BA27" s="620">
        <v>-19.40711141996757</v>
      </c>
      <c r="BB27" s="377">
        <v>4111.55</v>
      </c>
      <c r="BC27" s="378">
        <v>-4767.8100000000004</v>
      </c>
      <c r="BD27" s="703">
        <v>-8879.36</v>
      </c>
      <c r="BE27" s="352">
        <v>-2.1596137709622893</v>
      </c>
      <c r="BF27" s="621">
        <v>0.44064895661297637</v>
      </c>
      <c r="BG27" s="620">
        <v>-0.42816077503062266</v>
      </c>
      <c r="BH27" s="377">
        <v>3348.81</v>
      </c>
      <c r="BI27" s="378">
        <v>-4786.6000000000004</v>
      </c>
      <c r="BJ27" s="703">
        <v>-8135.41</v>
      </c>
      <c r="BK27" s="352">
        <v>-2.429343557860852</v>
      </c>
      <c r="BL27" s="621">
        <v>0.42668479341117471</v>
      </c>
      <c r="BM27" s="620">
        <v>-0.37259083974219265</v>
      </c>
      <c r="BN27" s="377">
        <v>5043.08</v>
      </c>
      <c r="BO27" s="378">
        <v>5048.41</v>
      </c>
      <c r="BP27" s="703">
        <v>5.3299999999999272</v>
      </c>
      <c r="BQ27" s="352">
        <v>1.0568938029933944E-3</v>
      </c>
      <c r="BR27" s="621">
        <v>0.1217941101177107</v>
      </c>
      <c r="BS27" s="620">
        <v>0.12774497816770683</v>
      </c>
      <c r="BT27" s="377">
        <v>-3874.35</v>
      </c>
      <c r="BU27" s="700">
        <v>476.74</v>
      </c>
      <c r="BV27" s="703">
        <v>4351.09</v>
      </c>
      <c r="BW27" s="352">
        <v>1.1230503181178779</v>
      </c>
      <c r="BX27" s="621">
        <v>-0.4936458710265989</v>
      </c>
      <c r="BY27" s="620">
        <v>3.7109630413799548E-2</v>
      </c>
      <c r="BZ27" s="377">
        <v>226.97</v>
      </c>
      <c r="CA27" s="378">
        <v>190.03</v>
      </c>
      <c r="CB27" s="703">
        <v>-36.94</v>
      </c>
      <c r="CC27" s="352">
        <v>-0.16275278671190024</v>
      </c>
      <c r="CD27" s="621">
        <v>2.8919122781087707E-2</v>
      </c>
      <c r="CE27" s="620">
        <v>1.479201046174923E-2</v>
      </c>
      <c r="CF27" s="377">
        <v>1901.37</v>
      </c>
      <c r="CG27" s="700">
        <v>2137.62</v>
      </c>
      <c r="CH27" s="703">
        <v>236.25</v>
      </c>
      <c r="CI27" s="352">
        <v>0.12425251266192272</v>
      </c>
      <c r="CJ27" s="621">
        <v>0.2422608824173976</v>
      </c>
      <c r="CK27" s="620">
        <v>0.16639318740853754</v>
      </c>
      <c r="CL27" s="377">
        <v>6140.84</v>
      </c>
      <c r="CM27" s="378">
        <v>5582.73</v>
      </c>
      <c r="CN27" s="703">
        <v>-558.11000000000058</v>
      </c>
      <c r="CO27" s="352">
        <v>-9.0884960363728839E-2</v>
      </c>
      <c r="CP27" s="621">
        <v>0.7824281003613458</v>
      </c>
      <c r="CQ27" s="620">
        <v>0.4345619142510197</v>
      </c>
      <c r="CR27" s="377">
        <v>34.68</v>
      </c>
      <c r="CS27" s="700">
        <v>514.63</v>
      </c>
      <c r="CT27" s="703">
        <v>479.95</v>
      </c>
      <c r="CU27" s="352">
        <v>13.839388696655133</v>
      </c>
      <c r="CV27" s="621">
        <v>4.4187125084730215E-3</v>
      </c>
      <c r="CW27" s="620">
        <v>4.0059003020207366E-2</v>
      </c>
      <c r="CX27" s="377">
        <v>70.12</v>
      </c>
      <c r="CY27" s="700">
        <v>8731.64</v>
      </c>
      <c r="CZ27" s="703">
        <v>8661.5199999999986</v>
      </c>
      <c r="DA27" s="352">
        <v>123.52424415288075</v>
      </c>
      <c r="DB27" s="621">
        <v>1.6934498364994954E-3</v>
      </c>
      <c r="DC27" s="620">
        <v>0.22094543849811635</v>
      </c>
      <c r="DD27" s="804">
        <v>0.99106701459143476</v>
      </c>
      <c r="DE27" s="799">
        <v>0.3203256842170813</v>
      </c>
      <c r="DF27" s="707"/>
      <c r="DG27" s="704"/>
    </row>
    <row r="28" spans="1:111" s="702" customFormat="1" ht="19.5" customHeight="1">
      <c r="A28" s="708" t="s">
        <v>267</v>
      </c>
      <c r="B28" s="377">
        <v>45977.8</v>
      </c>
      <c r="C28" s="378">
        <v>34003.26</v>
      </c>
      <c r="D28" s="703">
        <v>-11974.54</v>
      </c>
      <c r="E28" s="336">
        <v>-0.26044177842350003</v>
      </c>
      <c r="F28" s="377">
        <v>2663.17</v>
      </c>
      <c r="G28" s="700">
        <v>2843.22</v>
      </c>
      <c r="H28" s="703">
        <v>180.04999999999973</v>
      </c>
      <c r="I28" s="352">
        <v>6.7607400203516757E-2</v>
      </c>
      <c r="J28" s="693">
        <v>5.7922954121336814E-2</v>
      </c>
      <c r="K28" s="620">
        <v>8.361610033861458E-2</v>
      </c>
      <c r="L28" s="377">
        <v>515.08000000000004</v>
      </c>
      <c r="M28" s="378">
        <v>624.66999999999996</v>
      </c>
      <c r="N28" s="703">
        <v>109.58999999999992</v>
      </c>
      <c r="O28" s="352">
        <v>0.2127630659315056</v>
      </c>
      <c r="P28" s="693">
        <v>0.19340860703597593</v>
      </c>
      <c r="Q28" s="620">
        <v>0.21970512306469425</v>
      </c>
      <c r="R28" s="377">
        <v>2148.09</v>
      </c>
      <c r="S28" s="700">
        <v>2218.54</v>
      </c>
      <c r="T28" s="703">
        <v>70.449999999999818</v>
      </c>
      <c r="U28" s="352">
        <v>3.279657742459572E-2</v>
      </c>
      <c r="V28" s="693">
        <v>0.80659139296402416</v>
      </c>
      <c r="W28" s="620">
        <v>0.78029135979628739</v>
      </c>
      <c r="X28" s="377">
        <v>117.62</v>
      </c>
      <c r="Y28" s="378">
        <v>421.09</v>
      </c>
      <c r="Z28" s="703">
        <v>303.46999999999997</v>
      </c>
      <c r="AA28" s="352">
        <v>2.580088420336677</v>
      </c>
      <c r="AB28" s="621">
        <v>4.4165411896349087E-2</v>
      </c>
      <c r="AC28" s="620">
        <v>0.14810320692735701</v>
      </c>
      <c r="AD28" s="377">
        <v>2030.47</v>
      </c>
      <c r="AE28" s="378">
        <v>1797.46</v>
      </c>
      <c r="AF28" s="703">
        <v>-233.01</v>
      </c>
      <c r="AG28" s="352">
        <v>-0.11475668195048437</v>
      </c>
      <c r="AH28" s="621">
        <v>0.76242598106767501</v>
      </c>
      <c r="AI28" s="620">
        <v>0.63219167000794874</v>
      </c>
      <c r="AJ28" s="377">
        <v>4292.8</v>
      </c>
      <c r="AK28" s="700">
        <v>2300.3000000000002</v>
      </c>
      <c r="AL28" s="703">
        <v>-1992.5</v>
      </c>
      <c r="AM28" s="352">
        <v>-0.46414927320163996</v>
      </c>
      <c r="AN28" s="621">
        <v>9.3366798759401279E-2</v>
      </c>
      <c r="AO28" s="620">
        <v>6.7649395969680559E-2</v>
      </c>
      <c r="AP28" s="377">
        <v>163.82</v>
      </c>
      <c r="AQ28" s="378">
        <v>460.2</v>
      </c>
      <c r="AR28" s="703">
        <v>296.38</v>
      </c>
      <c r="AS28" s="352">
        <v>1.8091808082041265</v>
      </c>
      <c r="AT28" s="621">
        <v>6.1513159129909088E-2</v>
      </c>
      <c r="AU28" s="620">
        <v>0.16185873762846351</v>
      </c>
      <c r="AV28" s="377">
        <v>641.72</v>
      </c>
      <c r="AW28" s="700">
        <v>-854.03</v>
      </c>
      <c r="AX28" s="703">
        <v>-1495.75</v>
      </c>
      <c r="AY28" s="352">
        <v>-2.3308452284485446</v>
      </c>
      <c r="AZ28" s="621">
        <v>3.9172262239042857</v>
      </c>
      <c r="BA28" s="620">
        <v>-1.8557800956106041</v>
      </c>
      <c r="BB28" s="377">
        <v>805.53</v>
      </c>
      <c r="BC28" s="378">
        <v>-393.83</v>
      </c>
      <c r="BD28" s="703">
        <v>-1199.3599999999999</v>
      </c>
      <c r="BE28" s="352">
        <v>-1.4889079239755192</v>
      </c>
      <c r="BF28" s="621">
        <v>0.37499825426308947</v>
      </c>
      <c r="BG28" s="620">
        <v>-0.17751764674064927</v>
      </c>
      <c r="BH28" s="377">
        <v>805.53</v>
      </c>
      <c r="BI28" s="378">
        <v>-393.83</v>
      </c>
      <c r="BJ28" s="703">
        <v>-1199.3599999999999</v>
      </c>
      <c r="BK28" s="352">
        <v>-1.4889079239755192</v>
      </c>
      <c r="BL28" s="621">
        <v>0.39672095623180836</v>
      </c>
      <c r="BM28" s="620">
        <v>-0.21910362400275943</v>
      </c>
      <c r="BN28" s="377">
        <v>6946.3</v>
      </c>
      <c r="BO28" s="378">
        <v>5072.32</v>
      </c>
      <c r="BP28" s="703">
        <v>-1873.9800000000005</v>
      </c>
      <c r="BQ28" s="352">
        <v>-0.26978103450757962</v>
      </c>
      <c r="BR28" s="621">
        <v>0.1510794339877071</v>
      </c>
      <c r="BS28" s="620">
        <v>0.14917157943091336</v>
      </c>
      <c r="BT28" s="377">
        <v>-10309.57</v>
      </c>
      <c r="BU28" s="700">
        <v>-6245.17</v>
      </c>
      <c r="BV28" s="703">
        <v>4064.3999999999996</v>
      </c>
      <c r="BW28" s="352">
        <v>0.39423564707354425</v>
      </c>
      <c r="BX28" s="621">
        <v>-5.077430348638492</v>
      </c>
      <c r="BY28" s="620">
        <v>-3.4744417121938738</v>
      </c>
      <c r="BZ28" s="377">
        <v>0</v>
      </c>
      <c r="CA28" s="378">
        <v>0</v>
      </c>
      <c r="CB28" s="703">
        <v>0</v>
      </c>
      <c r="CC28" s="352">
        <v>0</v>
      </c>
      <c r="CD28" s="621">
        <v>0</v>
      </c>
      <c r="CE28" s="620">
        <v>0</v>
      </c>
      <c r="CF28" s="377">
        <v>1618.52</v>
      </c>
      <c r="CG28" s="700">
        <v>1817.53</v>
      </c>
      <c r="CH28" s="703">
        <v>199.01</v>
      </c>
      <c r="CI28" s="352">
        <v>0.12295801102241553</v>
      </c>
      <c r="CJ28" s="621">
        <v>0.79711593867429709</v>
      </c>
      <c r="CK28" s="620">
        <v>1.0111657561225285</v>
      </c>
      <c r="CL28" s="377">
        <v>5807.08</v>
      </c>
      <c r="CM28" s="378">
        <v>3101.78</v>
      </c>
      <c r="CN28" s="703">
        <v>-2705.2999999999997</v>
      </c>
      <c r="CO28" s="352">
        <v>-0.46586236111780788</v>
      </c>
      <c r="CP28" s="621">
        <v>2.8599683817047286</v>
      </c>
      <c r="CQ28" s="620">
        <v>1.725646189623135</v>
      </c>
      <c r="CR28" s="377">
        <v>372.04</v>
      </c>
      <c r="CS28" s="700">
        <v>120.63</v>
      </c>
      <c r="CT28" s="703">
        <v>-251.41000000000003</v>
      </c>
      <c r="CU28" s="352">
        <v>-0.67576067089560266</v>
      </c>
      <c r="CV28" s="621">
        <v>0.18322851359537448</v>
      </c>
      <c r="CW28" s="620">
        <v>6.7111368264106006E-2</v>
      </c>
      <c r="CX28" s="377">
        <v>3736.86</v>
      </c>
      <c r="CY28" s="700">
        <v>3396.52</v>
      </c>
      <c r="CZ28" s="703">
        <v>-340.34000000000015</v>
      </c>
      <c r="DA28" s="352">
        <v>-9.1076465267631149E-2</v>
      </c>
      <c r="DB28" s="621">
        <v>8.1275311128414143E-2</v>
      </c>
      <c r="DC28" s="620">
        <v>9.9888069555683773E-2</v>
      </c>
      <c r="DD28" s="804">
        <v>-0.84039163346417334</v>
      </c>
      <c r="DE28" s="799">
        <v>-0.88962202218686359</v>
      </c>
      <c r="DF28" s="707"/>
      <c r="DG28" s="704"/>
    </row>
    <row r="29" spans="1:111" s="702" customFormat="1" ht="19.5" customHeight="1">
      <c r="A29" s="708" t="s">
        <v>298</v>
      </c>
      <c r="B29" s="377">
        <v>25253.8</v>
      </c>
      <c r="C29" s="378">
        <v>29972.94</v>
      </c>
      <c r="D29" s="703">
        <v>4719.1399999999994</v>
      </c>
      <c r="E29" s="336">
        <v>0.18686851087757089</v>
      </c>
      <c r="F29" s="377">
        <v>4228.3</v>
      </c>
      <c r="G29" s="700">
        <v>8224.64</v>
      </c>
      <c r="H29" s="703">
        <v>3996.3399999999992</v>
      </c>
      <c r="I29" s="352">
        <v>0.9451410732445662</v>
      </c>
      <c r="J29" s="693">
        <v>0.1674322280211295</v>
      </c>
      <c r="K29" s="620">
        <v>0.27440217743070916</v>
      </c>
      <c r="L29" s="377">
        <v>365.72</v>
      </c>
      <c r="M29" s="378">
        <v>3143.38</v>
      </c>
      <c r="N29" s="703">
        <v>2777.66</v>
      </c>
      <c r="O29" s="352">
        <v>7.5950453899157813</v>
      </c>
      <c r="P29" s="693">
        <v>8.6493389778397947E-2</v>
      </c>
      <c r="Q29" s="620">
        <v>0.38219058828106767</v>
      </c>
      <c r="R29" s="377">
        <v>3862.58</v>
      </c>
      <c r="S29" s="700">
        <v>5081.26</v>
      </c>
      <c r="T29" s="703">
        <v>1218.6800000000003</v>
      </c>
      <c r="U29" s="352">
        <v>0.31550932278425309</v>
      </c>
      <c r="V29" s="693">
        <v>0.91350661022160196</v>
      </c>
      <c r="W29" s="620">
        <v>0.61780941171893244</v>
      </c>
      <c r="X29" s="377">
        <v>673.13</v>
      </c>
      <c r="Y29" s="378">
        <v>662.52</v>
      </c>
      <c r="Z29" s="703">
        <v>-10.610000000000014</v>
      </c>
      <c r="AA29" s="352">
        <v>-1.5762185610506164E-2</v>
      </c>
      <c r="AB29" s="621">
        <v>0.15919636733438969</v>
      </c>
      <c r="AC29" s="620">
        <v>8.0553069800015573E-2</v>
      </c>
      <c r="AD29" s="377">
        <v>3189.45</v>
      </c>
      <c r="AE29" s="378">
        <v>4418.74</v>
      </c>
      <c r="AF29" s="703">
        <v>1229.29</v>
      </c>
      <c r="AG29" s="352">
        <v>0.38542381915377261</v>
      </c>
      <c r="AH29" s="621">
        <v>0.75431024288721227</v>
      </c>
      <c r="AI29" s="620">
        <v>0.5372563419189168</v>
      </c>
      <c r="AJ29" s="377">
        <v>950.31</v>
      </c>
      <c r="AK29" s="700">
        <v>602.69000000000005</v>
      </c>
      <c r="AL29" s="703">
        <v>-347.61999999999989</v>
      </c>
      <c r="AM29" s="352">
        <v>-0.36579642432469395</v>
      </c>
      <c r="AN29" s="621">
        <v>3.7630376418598385E-2</v>
      </c>
      <c r="AO29" s="620">
        <v>2.010780390578969E-2</v>
      </c>
      <c r="AP29" s="377">
        <v>208.22</v>
      </c>
      <c r="AQ29" s="378">
        <v>125.08</v>
      </c>
      <c r="AR29" s="703">
        <v>-83.14</v>
      </c>
      <c r="AS29" s="352">
        <v>-0.39928921333205264</v>
      </c>
      <c r="AT29" s="621">
        <v>4.9244377172859066E-2</v>
      </c>
      <c r="AU29" s="620">
        <v>1.5207960470002335E-2</v>
      </c>
      <c r="AV29" s="377">
        <v>1359.93</v>
      </c>
      <c r="AW29" s="700">
        <v>1162.27</v>
      </c>
      <c r="AX29" s="703">
        <v>-197.66000000000008</v>
      </c>
      <c r="AY29" s="352">
        <v>-0.14534571632363436</v>
      </c>
      <c r="AZ29" s="621">
        <v>6.5312169820382291</v>
      </c>
      <c r="BA29" s="620">
        <v>9.2922129836904386</v>
      </c>
      <c r="BB29" s="377">
        <v>1568.15</v>
      </c>
      <c r="BC29" s="378">
        <v>1287.3499999999999</v>
      </c>
      <c r="BD29" s="703">
        <v>-280.80000000000018</v>
      </c>
      <c r="BE29" s="352">
        <v>-0.17906450275802707</v>
      </c>
      <c r="BF29" s="621">
        <v>0.40598511875482196</v>
      </c>
      <c r="BG29" s="620">
        <v>0.25335251492739985</v>
      </c>
      <c r="BH29" s="377">
        <v>1568.15</v>
      </c>
      <c r="BI29" s="378">
        <v>1287.3499999999999</v>
      </c>
      <c r="BJ29" s="703">
        <v>-280.80000000000018</v>
      </c>
      <c r="BK29" s="352">
        <v>-0.17906450275802707</v>
      </c>
      <c r="BL29" s="621">
        <v>0.49166784241797179</v>
      </c>
      <c r="BM29" s="620">
        <v>0.29133870741433077</v>
      </c>
      <c r="BN29" s="377">
        <v>4151</v>
      </c>
      <c r="BO29" s="378">
        <v>6134.76</v>
      </c>
      <c r="BP29" s="703">
        <v>1983.7600000000002</v>
      </c>
      <c r="BQ29" s="352">
        <v>0.47789930137316317</v>
      </c>
      <c r="BR29" s="621">
        <v>0.16437130253664795</v>
      </c>
      <c r="BS29" s="620">
        <v>0.20467661830971537</v>
      </c>
      <c r="BT29" s="377">
        <v>-4745.96</v>
      </c>
      <c r="BU29" s="700">
        <v>-2976.4</v>
      </c>
      <c r="BV29" s="703">
        <v>1769.56</v>
      </c>
      <c r="BW29" s="352">
        <v>0.37285607126903725</v>
      </c>
      <c r="BX29" s="621">
        <v>-1.4880183103669913</v>
      </c>
      <c r="BY29" s="620">
        <v>-0.67358568279645337</v>
      </c>
      <c r="BZ29" s="377">
        <v>0</v>
      </c>
      <c r="CA29" s="378">
        <v>0</v>
      </c>
      <c r="CB29" s="703">
        <v>0</v>
      </c>
      <c r="CC29" s="352">
        <v>0</v>
      </c>
      <c r="CD29" s="621">
        <v>0</v>
      </c>
      <c r="CE29" s="620">
        <v>0</v>
      </c>
      <c r="CF29" s="377">
        <v>2738.02</v>
      </c>
      <c r="CG29" s="700">
        <v>2025.78</v>
      </c>
      <c r="CH29" s="703">
        <v>-712.24</v>
      </c>
      <c r="CI29" s="352">
        <v>-0.26012958269114178</v>
      </c>
      <c r="CJ29" s="621">
        <v>0.85846149022558749</v>
      </c>
      <c r="CK29" s="620">
        <v>0.45845195689268886</v>
      </c>
      <c r="CL29" s="377">
        <v>3414.71</v>
      </c>
      <c r="CM29" s="378">
        <v>3516.03</v>
      </c>
      <c r="CN29" s="703">
        <v>101.32000000000016</v>
      </c>
      <c r="CO29" s="352">
        <v>2.9671626580295301E-2</v>
      </c>
      <c r="CP29" s="621">
        <v>1.0706265970621895</v>
      </c>
      <c r="CQ29" s="620">
        <v>0.79570873144833154</v>
      </c>
      <c r="CR29" s="377">
        <v>245.56</v>
      </c>
      <c r="CS29" s="700">
        <v>444.02</v>
      </c>
      <c r="CT29" s="703">
        <v>198.45999999999998</v>
      </c>
      <c r="CU29" s="352">
        <v>0.80819351685942331</v>
      </c>
      <c r="CV29" s="621">
        <v>7.6991330793710525E-2</v>
      </c>
      <c r="CW29" s="620">
        <v>0.10048565880771441</v>
      </c>
      <c r="CX29" s="377">
        <v>-31.02</v>
      </c>
      <c r="CY29" s="700">
        <v>121.97</v>
      </c>
      <c r="CZ29" s="703">
        <v>152.99</v>
      </c>
      <c r="DA29" s="352">
        <v>4.9319793681495812</v>
      </c>
      <c r="DB29" s="621">
        <v>-1.2283299939019078E-3</v>
      </c>
      <c r="DC29" s="620">
        <v>4.0693372088290306E-3</v>
      </c>
      <c r="DD29" s="804">
        <v>1.009728950132468</v>
      </c>
      <c r="DE29" s="799">
        <v>0.97239710867803963</v>
      </c>
      <c r="DF29" s="707"/>
      <c r="DG29" s="704"/>
    </row>
    <row r="30" spans="1:111" s="702" customFormat="1" ht="19.5" customHeight="1">
      <c r="A30" s="708" t="s">
        <v>491</v>
      </c>
      <c r="B30" s="377">
        <v>23813.1</v>
      </c>
      <c r="C30" s="378">
        <v>29817.42</v>
      </c>
      <c r="D30" s="703">
        <v>6004.32</v>
      </c>
      <c r="E30" s="336">
        <v>0.25214356803608096</v>
      </c>
      <c r="F30" s="377">
        <v>3162.38</v>
      </c>
      <c r="G30" s="700">
        <v>3551.88</v>
      </c>
      <c r="H30" s="703">
        <v>389.5</v>
      </c>
      <c r="I30" s="352">
        <v>0.1231667288561147</v>
      </c>
      <c r="J30" s="693">
        <v>0.13280001343798162</v>
      </c>
      <c r="K30" s="620">
        <v>0.11912097022478807</v>
      </c>
      <c r="L30" s="377">
        <v>897.38</v>
      </c>
      <c r="M30" s="378">
        <v>364.29</v>
      </c>
      <c r="N30" s="703">
        <v>-533.08999999999992</v>
      </c>
      <c r="O30" s="352">
        <v>-0.59405157235507799</v>
      </c>
      <c r="P30" s="693">
        <v>0.28376728919358202</v>
      </c>
      <c r="Q30" s="620">
        <v>0.10256258657387074</v>
      </c>
      <c r="R30" s="377">
        <v>2265</v>
      </c>
      <c r="S30" s="700">
        <v>3187.59</v>
      </c>
      <c r="T30" s="703">
        <v>922.59000000000015</v>
      </c>
      <c r="U30" s="352">
        <v>0.40732450331125836</v>
      </c>
      <c r="V30" s="693">
        <v>0.71623271080641793</v>
      </c>
      <c r="W30" s="620">
        <v>0.89743741342612926</v>
      </c>
      <c r="X30" s="377">
        <v>0</v>
      </c>
      <c r="Y30" s="378">
        <v>0</v>
      </c>
      <c r="Z30" s="703">
        <v>0</v>
      </c>
      <c r="AA30" s="352">
        <v>0</v>
      </c>
      <c r="AB30" s="621">
        <v>0</v>
      </c>
      <c r="AC30" s="620">
        <v>0</v>
      </c>
      <c r="AD30" s="377">
        <v>2265</v>
      </c>
      <c r="AE30" s="378">
        <v>3187.59</v>
      </c>
      <c r="AF30" s="703">
        <v>922.59000000000015</v>
      </c>
      <c r="AG30" s="352">
        <v>0.40732450331125836</v>
      </c>
      <c r="AH30" s="621">
        <v>0.71623271080641793</v>
      </c>
      <c r="AI30" s="620">
        <v>0.89743741342612926</v>
      </c>
      <c r="AJ30" s="377">
        <v>258.31</v>
      </c>
      <c r="AK30" s="700">
        <v>1801.92</v>
      </c>
      <c r="AL30" s="703">
        <v>1543.6100000000001</v>
      </c>
      <c r="AM30" s="352">
        <v>5.9758042661917852</v>
      </c>
      <c r="AN30" s="621">
        <v>1.0847390721913569E-2</v>
      </c>
      <c r="AO30" s="620">
        <v>6.0431787860921578E-2</v>
      </c>
      <c r="AP30" s="377">
        <v>124.83</v>
      </c>
      <c r="AQ30" s="378">
        <v>186.25</v>
      </c>
      <c r="AR30" s="703">
        <v>61.42</v>
      </c>
      <c r="AS30" s="352">
        <v>0.49202915965713373</v>
      </c>
      <c r="AT30" s="621">
        <v>3.9473434565106026E-2</v>
      </c>
      <c r="AU30" s="620">
        <v>5.2437019268668984E-2</v>
      </c>
      <c r="AV30" s="377">
        <v>1373.13</v>
      </c>
      <c r="AW30" s="700">
        <v>253.42</v>
      </c>
      <c r="AX30" s="703">
        <v>-1119.71</v>
      </c>
      <c r="AY30" s="352">
        <v>-0.8154435486807512</v>
      </c>
      <c r="AZ30" s="621">
        <v>11.000000000000002</v>
      </c>
      <c r="BA30" s="620">
        <v>1.3606442953020133</v>
      </c>
      <c r="BB30" s="377">
        <v>1497.97</v>
      </c>
      <c r="BC30" s="378">
        <v>439.68</v>
      </c>
      <c r="BD30" s="703">
        <v>-1058.29</v>
      </c>
      <c r="BE30" s="352">
        <v>-0.70648277335327136</v>
      </c>
      <c r="BF30" s="621">
        <v>0.66135540838852103</v>
      </c>
      <c r="BG30" s="620">
        <v>0.13793492889612527</v>
      </c>
      <c r="BH30" s="377">
        <v>1497.97</v>
      </c>
      <c r="BI30" s="378">
        <v>439.68</v>
      </c>
      <c r="BJ30" s="703">
        <v>-1058.29</v>
      </c>
      <c r="BK30" s="352">
        <v>-0.70648277335327136</v>
      </c>
      <c r="BL30" s="621">
        <v>0.66135540838852103</v>
      </c>
      <c r="BM30" s="620">
        <v>0.13793492889612527</v>
      </c>
      <c r="BN30" s="377">
        <v>3630.39</v>
      </c>
      <c r="BO30" s="378">
        <v>2780.23</v>
      </c>
      <c r="BP30" s="703">
        <v>-850.15999999999985</v>
      </c>
      <c r="BQ30" s="352">
        <v>-0.23417869705458638</v>
      </c>
      <c r="BR30" s="621">
        <v>0.15245348148708066</v>
      </c>
      <c r="BS30" s="620">
        <v>9.3241802946063074E-2</v>
      </c>
      <c r="BT30" s="377">
        <v>-1614.63</v>
      </c>
      <c r="BU30" s="700">
        <v>-2803.93</v>
      </c>
      <c r="BV30" s="703">
        <v>-1189.2999999999997</v>
      </c>
      <c r="BW30" s="352">
        <v>-0.73657742021391881</v>
      </c>
      <c r="BX30" s="621">
        <v>-0.71286092715231797</v>
      </c>
      <c r="BY30" s="620">
        <v>-0.87963947684614385</v>
      </c>
      <c r="BZ30" s="377">
        <v>361.74</v>
      </c>
      <c r="CA30" s="378">
        <v>366.01</v>
      </c>
      <c r="CB30" s="703">
        <v>4.2699999999999818</v>
      </c>
      <c r="CC30" s="352">
        <v>1.1804058163321671E-2</v>
      </c>
      <c r="CD30" s="621">
        <v>0.15970860927152319</v>
      </c>
      <c r="CE30" s="620">
        <v>0.11482342459350167</v>
      </c>
      <c r="CF30" s="377">
        <v>424.39</v>
      </c>
      <c r="CG30" s="700">
        <v>748.12</v>
      </c>
      <c r="CH30" s="703">
        <v>323.73</v>
      </c>
      <c r="CI30" s="352">
        <v>0.76281250736351003</v>
      </c>
      <c r="CJ30" s="621">
        <v>0.18736865342163356</v>
      </c>
      <c r="CK30" s="620">
        <v>0.23469768696726995</v>
      </c>
      <c r="CL30" s="377">
        <v>913.06</v>
      </c>
      <c r="CM30" s="378">
        <v>2644.41</v>
      </c>
      <c r="CN30" s="703">
        <v>1731.35</v>
      </c>
      <c r="CO30" s="352">
        <v>1.8962061638884631</v>
      </c>
      <c r="CP30" s="621">
        <v>0.40311699779249444</v>
      </c>
      <c r="CQ30" s="620">
        <v>0.82959539965930362</v>
      </c>
      <c r="CR30" s="377">
        <v>239.77</v>
      </c>
      <c r="CS30" s="700">
        <v>143.1</v>
      </c>
      <c r="CT30" s="703">
        <v>-96.670000000000016</v>
      </c>
      <c r="CU30" s="352">
        <v>-0.40317804562705933</v>
      </c>
      <c r="CV30" s="621">
        <v>0.10585871964679912</v>
      </c>
      <c r="CW30" s="620">
        <v>4.489285008423291E-2</v>
      </c>
      <c r="CX30" s="377">
        <v>442.71</v>
      </c>
      <c r="CY30" s="700">
        <v>1650.21</v>
      </c>
      <c r="CZ30" s="703">
        <v>1207.5</v>
      </c>
      <c r="DA30" s="352">
        <v>2.7275191434573425</v>
      </c>
      <c r="DB30" s="621">
        <v>1.8591027627650327E-2</v>
      </c>
      <c r="DC30" s="620">
        <v>5.5343822503757877E-2</v>
      </c>
      <c r="DD30" s="804">
        <v>0.80454304635761587</v>
      </c>
      <c r="DE30" s="799">
        <v>0.48230167618796649</v>
      </c>
      <c r="DF30" s="707"/>
      <c r="DG30" s="704"/>
    </row>
    <row r="31" spans="1:111" s="702" customFormat="1" ht="19.5" customHeight="1">
      <c r="A31" s="708" t="s">
        <v>265</v>
      </c>
      <c r="B31" s="377">
        <v>17100.23</v>
      </c>
      <c r="C31" s="378">
        <v>19323.09</v>
      </c>
      <c r="D31" s="703">
        <v>2222.8600000000006</v>
      </c>
      <c r="E31" s="336">
        <v>0.12999006446112132</v>
      </c>
      <c r="F31" s="377">
        <v>1602.94</v>
      </c>
      <c r="G31" s="700">
        <v>1782.87</v>
      </c>
      <c r="H31" s="703">
        <v>179.92999999999984</v>
      </c>
      <c r="I31" s="352">
        <v>0.11224999064219486</v>
      </c>
      <c r="J31" s="693">
        <v>9.3737920484110449E-2</v>
      </c>
      <c r="K31" s="620">
        <v>9.2266299023603365E-2</v>
      </c>
      <c r="L31" s="377">
        <v>-26.14</v>
      </c>
      <c r="M31" s="378">
        <v>-73.09</v>
      </c>
      <c r="N31" s="703">
        <v>-46.95</v>
      </c>
      <c r="O31" s="352">
        <v>-1.796097934200459</v>
      </c>
      <c r="P31" s="693">
        <v>-1.6307534904612772E-2</v>
      </c>
      <c r="Q31" s="620">
        <v>-4.099569794769109E-2</v>
      </c>
      <c r="R31" s="377">
        <v>1629.08</v>
      </c>
      <c r="S31" s="700">
        <v>1855.96</v>
      </c>
      <c r="T31" s="703">
        <v>226.88000000000011</v>
      </c>
      <c r="U31" s="352">
        <v>0.13926878974635998</v>
      </c>
      <c r="V31" s="693">
        <v>1.0163075349046127</v>
      </c>
      <c r="W31" s="620">
        <v>1.0409956979476911</v>
      </c>
      <c r="X31" s="377">
        <v>272.91000000000003</v>
      </c>
      <c r="Y31" s="378">
        <v>145.31</v>
      </c>
      <c r="Z31" s="703">
        <v>-127.60000000000002</v>
      </c>
      <c r="AA31" s="352">
        <v>-0.46755340588472394</v>
      </c>
      <c r="AB31" s="621">
        <v>0.17025590477497599</v>
      </c>
      <c r="AC31" s="620">
        <v>8.1503418645218109E-2</v>
      </c>
      <c r="AD31" s="377">
        <v>1356.17</v>
      </c>
      <c r="AE31" s="378">
        <v>1710.65</v>
      </c>
      <c r="AF31" s="703">
        <v>354.48</v>
      </c>
      <c r="AG31" s="352">
        <v>0.26138315992832756</v>
      </c>
      <c r="AH31" s="621">
        <v>0.8460516301296368</v>
      </c>
      <c r="AI31" s="620">
        <v>0.95949227930247305</v>
      </c>
      <c r="AJ31" s="377">
        <v>7670.76</v>
      </c>
      <c r="AK31" s="700">
        <v>11700.62</v>
      </c>
      <c r="AL31" s="703">
        <v>4029.8600000000006</v>
      </c>
      <c r="AM31" s="352">
        <v>0.52535342000010432</v>
      </c>
      <c r="AN31" s="621">
        <v>0.44857642265630349</v>
      </c>
      <c r="AO31" s="620">
        <v>0.60552530677029404</v>
      </c>
      <c r="AP31" s="377">
        <v>810.81</v>
      </c>
      <c r="AQ31" s="378">
        <v>1131.17</v>
      </c>
      <c r="AR31" s="703">
        <v>320.36000000000013</v>
      </c>
      <c r="AS31" s="352">
        <v>0.39511106177772864</v>
      </c>
      <c r="AT31" s="621">
        <v>0.50582679326737112</v>
      </c>
      <c r="AU31" s="620">
        <v>0.63446577708974861</v>
      </c>
      <c r="AV31" s="377">
        <v>1518.94</v>
      </c>
      <c r="AW31" s="700">
        <v>-352.16</v>
      </c>
      <c r="AX31" s="703">
        <v>-1871.1000000000001</v>
      </c>
      <c r="AY31" s="352">
        <v>-1.2318458925303173</v>
      </c>
      <c r="AZ31" s="621">
        <v>1.8733612066945402</v>
      </c>
      <c r="BA31" s="620">
        <v>-0.31132367371836239</v>
      </c>
      <c r="BB31" s="377">
        <v>2329.75</v>
      </c>
      <c r="BC31" s="378">
        <v>779.01</v>
      </c>
      <c r="BD31" s="703">
        <v>-1550.74</v>
      </c>
      <c r="BE31" s="352">
        <v>-0.66562506706728186</v>
      </c>
      <c r="BF31" s="621">
        <v>1.4301016524664227</v>
      </c>
      <c r="BG31" s="620">
        <v>0.41973426151425675</v>
      </c>
      <c r="BH31" s="377">
        <v>2329.75</v>
      </c>
      <c r="BI31" s="378">
        <v>779.01</v>
      </c>
      <c r="BJ31" s="703">
        <v>-1550.74</v>
      </c>
      <c r="BK31" s="352">
        <v>-0.66562506706728186</v>
      </c>
      <c r="BL31" s="621">
        <v>1.7178893501552164</v>
      </c>
      <c r="BM31" s="620">
        <v>0.45538830269195918</v>
      </c>
      <c r="BN31" s="377">
        <v>1723.25</v>
      </c>
      <c r="BO31" s="378">
        <v>2058.88</v>
      </c>
      <c r="BP31" s="703">
        <v>335.63000000000011</v>
      </c>
      <c r="BQ31" s="352">
        <v>0.19476570433773399</v>
      </c>
      <c r="BR31" s="621">
        <v>0.10077349836815061</v>
      </c>
      <c r="BS31" s="620">
        <v>0.10655024636328869</v>
      </c>
      <c r="BT31" s="377">
        <v>-4103.83</v>
      </c>
      <c r="BU31" s="700">
        <v>-4485.37</v>
      </c>
      <c r="BV31" s="703">
        <v>-381.53999999999996</v>
      </c>
      <c r="BW31" s="352">
        <v>-9.2971687423699323E-2</v>
      </c>
      <c r="BX31" s="621">
        <v>-3.0260439325453294</v>
      </c>
      <c r="BY31" s="620">
        <v>-2.6220267149913772</v>
      </c>
      <c r="BZ31" s="377">
        <v>0</v>
      </c>
      <c r="CA31" s="378">
        <v>0</v>
      </c>
      <c r="CB31" s="703">
        <v>0</v>
      </c>
      <c r="CC31" s="352">
        <v>0</v>
      </c>
      <c r="CD31" s="621">
        <v>0</v>
      </c>
      <c r="CE31" s="620">
        <v>0</v>
      </c>
      <c r="CF31" s="377">
        <v>2494.35</v>
      </c>
      <c r="CG31" s="700">
        <v>2196.52</v>
      </c>
      <c r="CH31" s="703">
        <v>-297.82999999999993</v>
      </c>
      <c r="CI31" s="352">
        <v>-0.11940184817687972</v>
      </c>
      <c r="CJ31" s="621">
        <v>1.8392605646784694</v>
      </c>
      <c r="CK31" s="620">
        <v>1.2840265396194428</v>
      </c>
      <c r="CL31" s="377">
        <v>2369.61</v>
      </c>
      <c r="CM31" s="378">
        <v>2319.9499999999998</v>
      </c>
      <c r="CN31" s="703">
        <v>-49.660000000000309</v>
      </c>
      <c r="CO31" s="352">
        <v>-2.0957035123923475E-2</v>
      </c>
      <c r="CP31" s="621">
        <v>1.7472809456041647</v>
      </c>
      <c r="CQ31" s="620">
        <v>1.3561803992634376</v>
      </c>
      <c r="CR31" s="377">
        <v>38.53</v>
      </c>
      <c r="CS31" s="700">
        <v>55.84</v>
      </c>
      <c r="CT31" s="703">
        <v>17.310000000000002</v>
      </c>
      <c r="CU31" s="352">
        <v>0.44926031663638727</v>
      </c>
      <c r="CV31" s="621">
        <v>2.8410892439738381E-2</v>
      </c>
      <c r="CW31" s="620">
        <v>3.2642562768538275E-2</v>
      </c>
      <c r="CX31" s="377">
        <v>-1772.23</v>
      </c>
      <c r="CY31" s="700">
        <v>844.7</v>
      </c>
      <c r="CZ31" s="703">
        <v>2616.9300000000003</v>
      </c>
      <c r="DA31" s="352">
        <v>1.476631137042032</v>
      </c>
      <c r="DB31" s="621">
        <v>-0.1036377873280067</v>
      </c>
      <c r="DC31" s="620">
        <v>4.371454047980939E-2</v>
      </c>
      <c r="DD31" s="804">
        <v>2.306797820332259</v>
      </c>
      <c r="DE31" s="799">
        <v>0.50621108935200065</v>
      </c>
      <c r="DF31" s="707"/>
      <c r="DG31" s="704"/>
    </row>
    <row r="32" spans="1:111" s="702" customFormat="1" ht="19.5" customHeight="1">
      <c r="A32" s="708" t="s">
        <v>4</v>
      </c>
      <c r="B32" s="377">
        <v>10779.19</v>
      </c>
      <c r="C32" s="378">
        <v>13441.9</v>
      </c>
      <c r="D32" s="703">
        <v>2662.7099999999991</v>
      </c>
      <c r="E32" s="336">
        <v>0.24702319933130401</v>
      </c>
      <c r="F32" s="377">
        <v>2694.32</v>
      </c>
      <c r="G32" s="700">
        <v>3123.27</v>
      </c>
      <c r="H32" s="703">
        <v>428.94999999999982</v>
      </c>
      <c r="I32" s="352">
        <v>0.15920529113097173</v>
      </c>
      <c r="J32" s="693">
        <v>0.24995570168073855</v>
      </c>
      <c r="K32" s="620">
        <v>0.23235331314769489</v>
      </c>
      <c r="L32" s="377">
        <v>485.4</v>
      </c>
      <c r="M32" s="378">
        <v>275.56</v>
      </c>
      <c r="N32" s="703">
        <v>-209.83999999999997</v>
      </c>
      <c r="O32" s="352">
        <v>-0.43230325504738359</v>
      </c>
      <c r="P32" s="693">
        <v>0.18015677425101692</v>
      </c>
      <c r="Q32" s="620">
        <v>8.8228043044629514E-2</v>
      </c>
      <c r="R32" s="377">
        <v>2208.92</v>
      </c>
      <c r="S32" s="700">
        <v>2847.72</v>
      </c>
      <c r="T32" s="703">
        <v>638.79999999999973</v>
      </c>
      <c r="U32" s="352">
        <v>0.28919109791210174</v>
      </c>
      <c r="V32" s="693">
        <v>0.81984322574898305</v>
      </c>
      <c r="W32" s="620">
        <v>0.91177515872787174</v>
      </c>
      <c r="X32" s="377">
        <v>633.53</v>
      </c>
      <c r="Y32" s="378">
        <v>590.19000000000005</v>
      </c>
      <c r="Z32" s="703">
        <v>-43.339999999999918</v>
      </c>
      <c r="AA32" s="352">
        <v>-6.8410335737849701E-2</v>
      </c>
      <c r="AB32" s="621">
        <v>0.23513539594406008</v>
      </c>
      <c r="AC32" s="620">
        <v>0.18896541125166894</v>
      </c>
      <c r="AD32" s="377">
        <v>1575.39</v>
      </c>
      <c r="AE32" s="378">
        <v>2257.52</v>
      </c>
      <c r="AF32" s="703">
        <v>682.12999999999988</v>
      </c>
      <c r="AG32" s="352">
        <v>0.43299119583087353</v>
      </c>
      <c r="AH32" s="621">
        <v>0.58470782980492297</v>
      </c>
      <c r="AI32" s="620">
        <v>0.72280654570370162</v>
      </c>
      <c r="AJ32" s="377">
        <v>11113.07</v>
      </c>
      <c r="AK32" s="700">
        <v>2186.58</v>
      </c>
      <c r="AL32" s="703">
        <v>-8926.49</v>
      </c>
      <c r="AM32" s="352">
        <v>-0.80324248834930401</v>
      </c>
      <c r="AN32" s="621">
        <v>1.0309744980838078</v>
      </c>
      <c r="AO32" s="620">
        <v>0.16266896792864105</v>
      </c>
      <c r="AP32" s="377">
        <v>2862.38</v>
      </c>
      <c r="AQ32" s="378">
        <v>452.42</v>
      </c>
      <c r="AR32" s="703">
        <v>-2409.96</v>
      </c>
      <c r="AS32" s="352">
        <v>-0.8419427189960802</v>
      </c>
      <c r="AT32" s="621">
        <v>1.0623756643605808</v>
      </c>
      <c r="AU32" s="620">
        <v>0.14485459150185542</v>
      </c>
      <c r="AV32" s="377">
        <v>-755.64</v>
      </c>
      <c r="AW32" s="700">
        <v>912.87</v>
      </c>
      <c r="AX32" s="703">
        <v>1668.51</v>
      </c>
      <c r="AY32" s="352">
        <v>2.2080752739399716</v>
      </c>
      <c r="AZ32" s="621">
        <v>-0.26399010613545371</v>
      </c>
      <c r="BA32" s="620">
        <v>2.0177489942973343</v>
      </c>
      <c r="BB32" s="377">
        <v>2106.75</v>
      </c>
      <c r="BC32" s="378">
        <v>1365.29</v>
      </c>
      <c r="BD32" s="703">
        <v>-741.46</v>
      </c>
      <c r="BE32" s="352">
        <v>-0.35194493888691114</v>
      </c>
      <c r="BF32" s="621">
        <v>0.95374662731108417</v>
      </c>
      <c r="BG32" s="620">
        <v>0.47943266894217129</v>
      </c>
      <c r="BH32" s="377">
        <v>2106.75</v>
      </c>
      <c r="BI32" s="378">
        <v>1365.29</v>
      </c>
      <c r="BJ32" s="703">
        <v>-741.46</v>
      </c>
      <c r="BK32" s="352">
        <v>-0.35194493888691114</v>
      </c>
      <c r="BL32" s="621">
        <v>1.3372879096604648</v>
      </c>
      <c r="BM32" s="620">
        <v>0.60477426556575353</v>
      </c>
      <c r="BN32" s="377">
        <v>1024.97</v>
      </c>
      <c r="BO32" s="378">
        <v>1615.62</v>
      </c>
      <c r="BP32" s="703">
        <v>590.64999999999986</v>
      </c>
      <c r="BQ32" s="352">
        <v>0.57626076860786157</v>
      </c>
      <c r="BR32" s="621">
        <v>9.5087849829161561E-2</v>
      </c>
      <c r="BS32" s="620">
        <v>0.12019282988268028</v>
      </c>
      <c r="BT32" s="377">
        <v>-1139.3900000000001</v>
      </c>
      <c r="BU32" s="700">
        <v>-1482.38</v>
      </c>
      <c r="BV32" s="703">
        <v>-342.99</v>
      </c>
      <c r="BW32" s="352">
        <v>-0.30102949824028646</v>
      </c>
      <c r="BX32" s="621">
        <v>-0.7232431334463213</v>
      </c>
      <c r="BY32" s="620">
        <v>-0.65664091569509908</v>
      </c>
      <c r="BZ32" s="377">
        <v>0</v>
      </c>
      <c r="CA32" s="378">
        <v>0</v>
      </c>
      <c r="CB32" s="703">
        <v>0</v>
      </c>
      <c r="CC32" s="352">
        <v>0</v>
      </c>
      <c r="CD32" s="621">
        <v>0</v>
      </c>
      <c r="CE32" s="620">
        <v>0</v>
      </c>
      <c r="CF32" s="377">
        <v>1150.3699999999999</v>
      </c>
      <c r="CG32" s="700">
        <v>1271.29</v>
      </c>
      <c r="CH32" s="703">
        <v>120.92000000000007</v>
      </c>
      <c r="CI32" s="352">
        <v>0.10511400679781295</v>
      </c>
      <c r="CJ32" s="621">
        <v>0.73021283618659494</v>
      </c>
      <c r="CK32" s="620">
        <v>0.56313565328324888</v>
      </c>
      <c r="CL32" s="377">
        <v>1743.96</v>
      </c>
      <c r="CM32" s="378">
        <v>1113.43</v>
      </c>
      <c r="CN32" s="703">
        <v>-630.53</v>
      </c>
      <c r="CO32" s="352">
        <v>-0.36155072364045043</v>
      </c>
      <c r="CP32" s="621">
        <v>1.1070020756764991</v>
      </c>
      <c r="CQ32" s="620">
        <v>0.49320936248626818</v>
      </c>
      <c r="CR32" s="377">
        <v>-233.44</v>
      </c>
      <c r="CS32" s="700">
        <v>-83.13</v>
      </c>
      <c r="CT32" s="703">
        <v>150.31</v>
      </c>
      <c r="CU32" s="352">
        <v>0.64389136394790958</v>
      </c>
      <c r="CV32" s="621">
        <v>-0.14817918102818983</v>
      </c>
      <c r="CW32" s="620">
        <v>-3.6823594032389523E-2</v>
      </c>
      <c r="CX32" s="377">
        <v>-2052.86</v>
      </c>
      <c r="CY32" s="700">
        <v>73.02</v>
      </c>
      <c r="CZ32" s="703">
        <v>2125.88</v>
      </c>
      <c r="DA32" s="352">
        <v>1.0355698878637607</v>
      </c>
      <c r="DB32" s="621">
        <v>-0.19044659199810005</v>
      </c>
      <c r="DC32" s="620">
        <v>5.4322677597661044E-3</v>
      </c>
      <c r="DD32" s="804">
        <v>2.3030805070490481</v>
      </c>
      <c r="DE32" s="799">
        <v>0.96765477160778202</v>
      </c>
      <c r="DF32" s="707"/>
      <c r="DG32" s="704"/>
    </row>
    <row r="33" spans="1:111" s="702" customFormat="1" ht="19.5" customHeight="1">
      <c r="A33" s="708" t="s">
        <v>408</v>
      </c>
      <c r="B33" s="377">
        <v>7392.12</v>
      </c>
      <c r="C33" s="378">
        <v>7647.53</v>
      </c>
      <c r="D33" s="703">
        <v>255.40999999999985</v>
      </c>
      <c r="E33" s="336">
        <v>3.4551657711184326E-2</v>
      </c>
      <c r="F33" s="377">
        <v>929.74</v>
      </c>
      <c r="G33" s="700">
        <v>751.05</v>
      </c>
      <c r="H33" s="703">
        <v>-178.69000000000005</v>
      </c>
      <c r="I33" s="352">
        <v>-0.19219351646696931</v>
      </c>
      <c r="J33" s="693">
        <v>0.12577447335811648</v>
      </c>
      <c r="K33" s="620">
        <v>9.8208179634470205E-2</v>
      </c>
      <c r="L33" s="377">
        <v>212</v>
      </c>
      <c r="M33" s="378">
        <v>51.2</v>
      </c>
      <c r="N33" s="703">
        <v>-160.80000000000001</v>
      </c>
      <c r="O33" s="352">
        <v>-0.7584905660377359</v>
      </c>
      <c r="P33" s="693">
        <v>0.22802073698023104</v>
      </c>
      <c r="Q33" s="620">
        <v>6.8171226948938166E-2</v>
      </c>
      <c r="R33" s="377">
        <v>717.75</v>
      </c>
      <c r="S33" s="700">
        <v>699.85</v>
      </c>
      <c r="T33" s="703">
        <v>-17.899999999999977</v>
      </c>
      <c r="U33" s="352">
        <v>-2.4939045628700768E-2</v>
      </c>
      <c r="V33" s="693">
        <v>0.77199001871490958</v>
      </c>
      <c r="W33" s="620">
        <v>0.93182877305106193</v>
      </c>
      <c r="X33" s="377">
        <v>317.29000000000002</v>
      </c>
      <c r="Y33" s="378">
        <v>109.79</v>
      </c>
      <c r="Z33" s="703">
        <v>-207.5</v>
      </c>
      <c r="AA33" s="352">
        <v>-0.65397585804784264</v>
      </c>
      <c r="AB33" s="621">
        <v>0.34126745111536561</v>
      </c>
      <c r="AC33" s="620">
        <v>0.14618201185007657</v>
      </c>
      <c r="AD33" s="377">
        <v>400.45</v>
      </c>
      <c r="AE33" s="378">
        <v>590.04999999999995</v>
      </c>
      <c r="AF33" s="703">
        <v>189.59999999999997</v>
      </c>
      <c r="AG33" s="352">
        <v>0.47346734923211381</v>
      </c>
      <c r="AH33" s="621">
        <v>0.43071181190440339</v>
      </c>
      <c r="AI33" s="620">
        <v>0.78563344650822176</v>
      </c>
      <c r="AJ33" s="377">
        <v>1448.36</v>
      </c>
      <c r="AK33" s="700">
        <v>9.59</v>
      </c>
      <c r="AL33" s="703">
        <v>-1438.77</v>
      </c>
      <c r="AM33" s="352">
        <v>-0.99337871799828781</v>
      </c>
      <c r="AN33" s="621">
        <v>0.19593296645617223</v>
      </c>
      <c r="AO33" s="620">
        <v>1.2539996574057245E-3</v>
      </c>
      <c r="AP33" s="377">
        <v>344.4</v>
      </c>
      <c r="AQ33" s="378">
        <v>2.36</v>
      </c>
      <c r="AR33" s="703">
        <v>-342.03999999999996</v>
      </c>
      <c r="AS33" s="352">
        <v>-0.99314750290360043</v>
      </c>
      <c r="AT33" s="621">
        <v>0.37042614064146961</v>
      </c>
      <c r="AU33" s="620">
        <v>3.1422674921776179E-3</v>
      </c>
      <c r="AV33" s="377">
        <v>-453.99</v>
      </c>
      <c r="AW33" s="700">
        <v>76.88</v>
      </c>
      <c r="AX33" s="703">
        <v>530.87</v>
      </c>
      <c r="AY33" s="352">
        <v>1.1693429370690984</v>
      </c>
      <c r="AZ33" s="621">
        <v>-1.318205574912892</v>
      </c>
      <c r="BA33" s="620">
        <v>32.576271186440678</v>
      </c>
      <c r="BB33" s="377">
        <v>-109.59</v>
      </c>
      <c r="BC33" s="378">
        <v>79.239999999999995</v>
      </c>
      <c r="BD33" s="703">
        <v>188.82999999999998</v>
      </c>
      <c r="BE33" s="352">
        <v>1.7230586732366089</v>
      </c>
      <c r="BF33" s="621">
        <v>-0.15268547544409614</v>
      </c>
      <c r="BG33" s="620">
        <v>0.11322426234193041</v>
      </c>
      <c r="BH33" s="377">
        <v>-109.59</v>
      </c>
      <c r="BI33" s="378">
        <v>79.239999999999995</v>
      </c>
      <c r="BJ33" s="703">
        <v>188.82999999999998</v>
      </c>
      <c r="BK33" s="352">
        <v>1.7230586732366089</v>
      </c>
      <c r="BL33" s="621">
        <v>-0.27366712448495445</v>
      </c>
      <c r="BM33" s="620">
        <v>0.13429370392339632</v>
      </c>
      <c r="BN33" s="377">
        <v>1773.67</v>
      </c>
      <c r="BO33" s="378">
        <v>1717.17</v>
      </c>
      <c r="BP33" s="703">
        <v>-56.5</v>
      </c>
      <c r="BQ33" s="352">
        <v>-3.1854854623464338E-2</v>
      </c>
      <c r="BR33" s="621">
        <v>0.23994063949178315</v>
      </c>
      <c r="BS33" s="620">
        <v>0.22453916493299145</v>
      </c>
      <c r="BT33" s="377">
        <v>-2071.39</v>
      </c>
      <c r="BU33" s="700">
        <v>-2114.38</v>
      </c>
      <c r="BV33" s="703">
        <v>-42.990000000000236</v>
      </c>
      <c r="BW33" s="352">
        <v>-2.0754179560585038E-2</v>
      </c>
      <c r="BX33" s="621">
        <v>-5.1726557622674489</v>
      </c>
      <c r="BY33" s="620">
        <v>-3.5833912380306758</v>
      </c>
      <c r="BZ33" s="377">
        <v>0</v>
      </c>
      <c r="CA33" s="378">
        <v>0</v>
      </c>
      <c r="CB33" s="703">
        <v>0</v>
      </c>
      <c r="CC33" s="352">
        <v>0</v>
      </c>
      <c r="CD33" s="621">
        <v>0</v>
      </c>
      <c r="CE33" s="620">
        <v>0</v>
      </c>
      <c r="CF33" s="377">
        <v>948.53</v>
      </c>
      <c r="CG33" s="700">
        <v>1063.73</v>
      </c>
      <c r="CH33" s="703">
        <v>115.20000000000005</v>
      </c>
      <c r="CI33" s="352">
        <v>0.12145108747219387</v>
      </c>
      <c r="CJ33" s="621">
        <v>2.3686602572106379</v>
      </c>
      <c r="CK33" s="620">
        <v>1.8027794254724177</v>
      </c>
      <c r="CL33" s="377">
        <v>1023.49</v>
      </c>
      <c r="CM33" s="378">
        <v>1538.14</v>
      </c>
      <c r="CN33" s="703">
        <v>514.65000000000009</v>
      </c>
      <c r="CO33" s="352">
        <v>0.50283832768273273</v>
      </c>
      <c r="CP33" s="621">
        <v>2.5558496691222374</v>
      </c>
      <c r="CQ33" s="620">
        <v>2.6067960342343874</v>
      </c>
      <c r="CR33" s="377">
        <v>4.63</v>
      </c>
      <c r="CS33" s="700">
        <v>1.77</v>
      </c>
      <c r="CT33" s="703">
        <v>-2.86</v>
      </c>
      <c r="CU33" s="352">
        <v>-0.6177105831533477</v>
      </c>
      <c r="CV33" s="621">
        <v>1.1561992758147085E-2</v>
      </c>
      <c r="CW33" s="620">
        <v>2.9997457842555718E-3</v>
      </c>
      <c r="CX33" s="377">
        <v>604.79999999999995</v>
      </c>
      <c r="CY33" s="700">
        <v>21.55</v>
      </c>
      <c r="CZ33" s="703">
        <v>-583.25</v>
      </c>
      <c r="DA33" s="352">
        <v>-0.96436838624338628</v>
      </c>
      <c r="DB33" s="621">
        <v>8.1816853622506125E-2</v>
      </c>
      <c r="DC33" s="620">
        <v>2.8179032968814769E-3</v>
      </c>
      <c r="DD33" s="804">
        <v>-0.51030091147459111</v>
      </c>
      <c r="DE33" s="799">
        <v>0.96347767138378115</v>
      </c>
      <c r="DF33" s="707"/>
      <c r="DG33" s="704"/>
    </row>
    <row r="34" spans="1:111" s="702" customFormat="1" ht="19.5" customHeight="1">
      <c r="A34" s="708" t="s">
        <v>266</v>
      </c>
      <c r="B34" s="377">
        <v>3969.5</v>
      </c>
      <c r="C34" s="378">
        <v>5084.62</v>
      </c>
      <c r="D34" s="703">
        <v>1115.1199999999999</v>
      </c>
      <c r="E34" s="336">
        <v>0.28092203048242848</v>
      </c>
      <c r="F34" s="377">
        <v>755.2</v>
      </c>
      <c r="G34" s="700">
        <v>969.46</v>
      </c>
      <c r="H34" s="703">
        <v>214.26</v>
      </c>
      <c r="I34" s="352">
        <v>0.28371292372881352</v>
      </c>
      <c r="J34" s="693">
        <v>0.19025066129235421</v>
      </c>
      <c r="K34" s="620">
        <v>0.19066518245217934</v>
      </c>
      <c r="L34" s="377">
        <v>43.41</v>
      </c>
      <c r="M34" s="378">
        <v>164.66</v>
      </c>
      <c r="N34" s="703">
        <v>121.25</v>
      </c>
      <c r="O34" s="352">
        <v>2.7931352222990098</v>
      </c>
      <c r="P34" s="693">
        <v>5.7481461864406773E-2</v>
      </c>
      <c r="Q34" s="620">
        <v>0.16984713139273408</v>
      </c>
      <c r="R34" s="377">
        <v>711.79</v>
      </c>
      <c r="S34" s="700">
        <v>804.8</v>
      </c>
      <c r="T34" s="703">
        <v>93.009999999999991</v>
      </c>
      <c r="U34" s="352">
        <v>0.1306705629469366</v>
      </c>
      <c r="V34" s="693">
        <v>0.94251853813559316</v>
      </c>
      <c r="W34" s="620">
        <v>0.83015286860726578</v>
      </c>
      <c r="X34" s="377">
        <v>49.55</v>
      </c>
      <c r="Y34" s="378">
        <v>952.42</v>
      </c>
      <c r="Z34" s="703">
        <v>902.87</v>
      </c>
      <c r="AA34" s="352">
        <v>18.221392532795157</v>
      </c>
      <c r="AB34" s="621">
        <v>6.5611758474576259E-2</v>
      </c>
      <c r="AC34" s="620">
        <v>0.98242320467064126</v>
      </c>
      <c r="AD34" s="377">
        <v>662.24</v>
      </c>
      <c r="AE34" s="378">
        <v>-147.62</v>
      </c>
      <c r="AF34" s="703">
        <v>-809.86</v>
      </c>
      <c r="AG34" s="352">
        <v>-1.2229101232181687</v>
      </c>
      <c r="AH34" s="621">
        <v>0.87690677966101693</v>
      </c>
      <c r="AI34" s="620">
        <v>-0.15227033606337548</v>
      </c>
      <c r="AJ34" s="377">
        <v>1271.83</v>
      </c>
      <c r="AK34" s="700">
        <v>1923.47</v>
      </c>
      <c r="AL34" s="703">
        <v>651.6400000000001</v>
      </c>
      <c r="AM34" s="352">
        <v>0.51236407381489679</v>
      </c>
      <c r="AN34" s="621">
        <v>0.32040055422597302</v>
      </c>
      <c r="AO34" s="620">
        <v>0.3782917897502665</v>
      </c>
      <c r="AP34" s="377">
        <v>248.01</v>
      </c>
      <c r="AQ34" s="378">
        <v>375.08</v>
      </c>
      <c r="AR34" s="703">
        <v>127.07</v>
      </c>
      <c r="AS34" s="352">
        <v>0.51235837264626427</v>
      </c>
      <c r="AT34" s="621">
        <v>0.32840307203389829</v>
      </c>
      <c r="AU34" s="620">
        <v>0.38689579766055326</v>
      </c>
      <c r="AV34" s="377">
        <v>-455.5</v>
      </c>
      <c r="AW34" s="700">
        <v>-153.55000000000001</v>
      </c>
      <c r="AX34" s="703">
        <v>301.95</v>
      </c>
      <c r="AY34" s="352">
        <v>0.66289791437980239</v>
      </c>
      <c r="AZ34" s="621">
        <v>-1.8366194911495506</v>
      </c>
      <c r="BA34" s="620">
        <v>-0.40937933240908608</v>
      </c>
      <c r="BB34" s="377">
        <v>-207.49</v>
      </c>
      <c r="BC34" s="378">
        <v>221.53</v>
      </c>
      <c r="BD34" s="703">
        <v>429.02</v>
      </c>
      <c r="BE34" s="352">
        <v>2.0676659116101979</v>
      </c>
      <c r="BF34" s="621">
        <v>-0.29150451678163508</v>
      </c>
      <c r="BG34" s="620">
        <v>0.27526093439363819</v>
      </c>
      <c r="BH34" s="377">
        <v>-207.49</v>
      </c>
      <c r="BI34" s="378">
        <v>221.53</v>
      </c>
      <c r="BJ34" s="703">
        <v>429.02</v>
      </c>
      <c r="BK34" s="352">
        <v>2.0676659116101979</v>
      </c>
      <c r="BL34" s="621">
        <v>-0.31331541435129256</v>
      </c>
      <c r="BM34" s="620" t="s">
        <v>493</v>
      </c>
      <c r="BN34" s="377">
        <v>354.67</v>
      </c>
      <c r="BO34" s="378">
        <v>583.6</v>
      </c>
      <c r="BP34" s="703">
        <v>228.93</v>
      </c>
      <c r="BQ34" s="352">
        <v>0.64547325683029289</v>
      </c>
      <c r="BR34" s="621">
        <v>8.9348784481672758E-2</v>
      </c>
      <c r="BS34" s="620">
        <v>0.1147775054969693</v>
      </c>
      <c r="BT34" s="377">
        <v>-383.06</v>
      </c>
      <c r="BU34" s="700">
        <v>-958.2</v>
      </c>
      <c r="BV34" s="703">
        <v>-575.1400000000001</v>
      </c>
      <c r="BW34" s="352">
        <v>-1.5014358064010862</v>
      </c>
      <c r="BX34" s="621">
        <v>-0.57843078038173468</v>
      </c>
      <c r="BY34" s="620" t="s">
        <v>493</v>
      </c>
      <c r="BZ34" s="377">
        <v>0</v>
      </c>
      <c r="CA34" s="378">
        <v>0</v>
      </c>
      <c r="CB34" s="703">
        <v>0</v>
      </c>
      <c r="CC34" s="352">
        <v>0</v>
      </c>
      <c r="CD34" s="621">
        <v>0</v>
      </c>
      <c r="CE34" s="620" t="s">
        <v>493</v>
      </c>
      <c r="CF34" s="377">
        <v>686.45</v>
      </c>
      <c r="CG34" s="700">
        <v>911.83</v>
      </c>
      <c r="CH34" s="703">
        <v>225.38</v>
      </c>
      <c r="CI34" s="352">
        <v>0.32832689926433095</v>
      </c>
      <c r="CJ34" s="621">
        <v>1.0365577434162843</v>
      </c>
      <c r="CK34" s="620" t="s">
        <v>493</v>
      </c>
      <c r="CL34" s="377">
        <v>1080.92</v>
      </c>
      <c r="CM34" s="378">
        <v>578.22</v>
      </c>
      <c r="CN34" s="703">
        <v>-502.70000000000005</v>
      </c>
      <c r="CO34" s="352">
        <v>-0.4650667949524479</v>
      </c>
      <c r="CP34" s="621">
        <v>1.6322179270355159</v>
      </c>
      <c r="CQ34" s="620" t="s">
        <v>493</v>
      </c>
      <c r="CR34" s="377">
        <v>-34.229999999999997</v>
      </c>
      <c r="CS34" s="700">
        <v>72.650000000000006</v>
      </c>
      <c r="CT34" s="703">
        <v>106.88</v>
      </c>
      <c r="CU34" s="352">
        <v>3.1224072451066318</v>
      </c>
      <c r="CV34" s="621">
        <v>-5.1688209712490933E-2</v>
      </c>
      <c r="CW34" s="620" t="s">
        <v>493</v>
      </c>
      <c r="CX34" s="377">
        <v>-480.35</v>
      </c>
      <c r="CY34" s="700">
        <v>-973.66</v>
      </c>
      <c r="CZ34" s="703">
        <v>-493.30999999999995</v>
      </c>
      <c r="DA34" s="352">
        <v>-1.0269803268450086</v>
      </c>
      <c r="DB34" s="621">
        <v>-0.12101020279632196</v>
      </c>
      <c r="DC34" s="620">
        <v>-0.19149120288241794</v>
      </c>
      <c r="DD34" s="804">
        <v>1.7253412660062815</v>
      </c>
      <c r="DE34" s="799">
        <v>-5.5957187372984682</v>
      </c>
      <c r="DF34" s="707"/>
      <c r="DG34" s="704"/>
    </row>
    <row r="35" spans="1:111" s="702" customFormat="1" ht="19.5" customHeight="1">
      <c r="A35" s="708" t="s">
        <v>492</v>
      </c>
      <c r="B35" s="377">
        <v>0</v>
      </c>
      <c r="C35" s="378">
        <v>4567.03</v>
      </c>
      <c r="D35" s="703">
        <v>4567.03</v>
      </c>
      <c r="E35" s="336" t="s">
        <v>549</v>
      </c>
      <c r="F35" s="377">
        <v>0</v>
      </c>
      <c r="G35" s="700">
        <v>4.87</v>
      </c>
      <c r="H35" s="703">
        <v>4.87</v>
      </c>
      <c r="I35" s="352" t="s">
        <v>549</v>
      </c>
      <c r="J35" s="693" t="s">
        <v>493</v>
      </c>
      <c r="K35" s="620">
        <v>1.066338517592396E-3</v>
      </c>
      <c r="L35" s="377">
        <v>0</v>
      </c>
      <c r="M35" s="378">
        <v>544.61</v>
      </c>
      <c r="N35" s="703">
        <v>544.61</v>
      </c>
      <c r="O35" s="352" t="s">
        <v>549</v>
      </c>
      <c r="P35" s="693" t="s">
        <v>493</v>
      </c>
      <c r="Q35" s="620">
        <v>111.82956878850102</v>
      </c>
      <c r="R35" s="377">
        <v>0</v>
      </c>
      <c r="S35" s="700">
        <v>-539.74</v>
      </c>
      <c r="T35" s="703">
        <v>-539.74</v>
      </c>
      <c r="U35" s="352" t="s">
        <v>549</v>
      </c>
      <c r="V35" s="693" t="s">
        <v>493</v>
      </c>
      <c r="W35" s="620">
        <v>-110.82956878850102</v>
      </c>
      <c r="X35" s="377">
        <v>0</v>
      </c>
      <c r="Y35" s="378">
        <v>0</v>
      </c>
      <c r="Z35" s="703">
        <v>0</v>
      </c>
      <c r="AA35" s="352">
        <v>0</v>
      </c>
      <c r="AB35" s="621" t="s">
        <v>493</v>
      </c>
      <c r="AC35" s="620">
        <v>0</v>
      </c>
      <c r="AD35" s="377">
        <v>0</v>
      </c>
      <c r="AE35" s="378">
        <v>-539.74</v>
      </c>
      <c r="AF35" s="703">
        <v>-539.74</v>
      </c>
      <c r="AG35" s="352" t="s">
        <v>549</v>
      </c>
      <c r="AH35" s="621" t="s">
        <v>493</v>
      </c>
      <c r="AI35" s="620">
        <v>-110.82956878850102</v>
      </c>
      <c r="AJ35" s="377">
        <v>0</v>
      </c>
      <c r="AK35" s="700">
        <v>0</v>
      </c>
      <c r="AL35" s="703">
        <v>0</v>
      </c>
      <c r="AM35" s="352">
        <v>0</v>
      </c>
      <c r="AN35" s="621" t="s">
        <v>493</v>
      </c>
      <c r="AO35" s="620">
        <v>0</v>
      </c>
      <c r="AP35" s="377">
        <v>0</v>
      </c>
      <c r="AQ35" s="378">
        <v>0</v>
      </c>
      <c r="AR35" s="703">
        <v>0</v>
      </c>
      <c r="AS35" s="352">
        <v>0</v>
      </c>
      <c r="AT35" s="621" t="s">
        <v>493</v>
      </c>
      <c r="AU35" s="620">
        <v>0</v>
      </c>
      <c r="AV35" s="377">
        <v>0</v>
      </c>
      <c r="AW35" s="700">
        <v>2.23</v>
      </c>
      <c r="AX35" s="703">
        <v>2.23</v>
      </c>
      <c r="AY35" s="352" t="s">
        <v>549</v>
      </c>
      <c r="AZ35" s="621" t="s">
        <v>493</v>
      </c>
      <c r="BA35" s="620" t="s">
        <v>493</v>
      </c>
      <c r="BB35" s="377">
        <v>0</v>
      </c>
      <c r="BC35" s="378">
        <v>2.23</v>
      </c>
      <c r="BD35" s="703">
        <v>2.23</v>
      </c>
      <c r="BE35" s="352" t="s">
        <v>549</v>
      </c>
      <c r="BF35" s="621" t="s">
        <v>493</v>
      </c>
      <c r="BG35" s="620" t="s">
        <v>493</v>
      </c>
      <c r="BH35" s="377">
        <v>0</v>
      </c>
      <c r="BI35" s="378">
        <v>2.23</v>
      </c>
      <c r="BJ35" s="703">
        <v>2.23</v>
      </c>
      <c r="BK35" s="352" t="s">
        <v>549</v>
      </c>
      <c r="BL35" s="621" t="s">
        <v>493</v>
      </c>
      <c r="BM35" s="620" t="s">
        <v>493</v>
      </c>
      <c r="BN35" s="377">
        <v>0</v>
      </c>
      <c r="BO35" s="378">
        <v>593.02</v>
      </c>
      <c r="BP35" s="703">
        <v>593.02</v>
      </c>
      <c r="BQ35" s="352" t="s">
        <v>549</v>
      </c>
      <c r="BR35" s="621" t="s">
        <v>493</v>
      </c>
      <c r="BS35" s="620">
        <v>0.12984806318329417</v>
      </c>
      <c r="BT35" s="377">
        <v>0</v>
      </c>
      <c r="BU35" s="700">
        <v>-653.48</v>
      </c>
      <c r="BV35" s="703">
        <v>-653.48</v>
      </c>
      <c r="BW35" s="352" t="s">
        <v>549</v>
      </c>
      <c r="BX35" s="621" t="s">
        <v>493</v>
      </c>
      <c r="BY35" s="620" t="s">
        <v>493</v>
      </c>
      <c r="BZ35" s="377">
        <v>0</v>
      </c>
      <c r="CA35" s="378">
        <v>89.47</v>
      </c>
      <c r="CB35" s="703">
        <v>89.47</v>
      </c>
      <c r="CC35" s="352" t="s">
        <v>549</v>
      </c>
      <c r="CD35" s="621" t="s">
        <v>493</v>
      </c>
      <c r="CE35" s="620" t="s">
        <v>493</v>
      </c>
      <c r="CF35" s="377">
        <v>0</v>
      </c>
      <c r="CG35" s="700">
        <v>1807.97</v>
      </c>
      <c r="CH35" s="703">
        <v>1807.97</v>
      </c>
      <c r="CI35" s="352" t="s">
        <v>549</v>
      </c>
      <c r="CJ35" s="621" t="s">
        <v>493</v>
      </c>
      <c r="CK35" s="620" t="s">
        <v>493</v>
      </c>
      <c r="CL35" s="377">
        <v>0</v>
      </c>
      <c r="CM35" s="378">
        <v>275.22000000000003</v>
      </c>
      <c r="CN35" s="703">
        <v>275.22000000000003</v>
      </c>
      <c r="CO35" s="352" t="s">
        <v>549</v>
      </c>
      <c r="CP35" s="621" t="s">
        <v>493</v>
      </c>
      <c r="CQ35" s="620" t="s">
        <v>493</v>
      </c>
      <c r="CR35" s="377">
        <v>0</v>
      </c>
      <c r="CS35" s="700">
        <v>0.9</v>
      </c>
      <c r="CT35" s="703">
        <v>0.9</v>
      </c>
      <c r="CU35" s="352" t="s">
        <v>549</v>
      </c>
      <c r="CV35" s="621" t="s">
        <v>493</v>
      </c>
      <c r="CW35" s="620" t="s">
        <v>493</v>
      </c>
      <c r="CX35" s="377">
        <v>0</v>
      </c>
      <c r="CY35" s="700">
        <v>-2062.0500000000002</v>
      </c>
      <c r="CZ35" s="703">
        <v>-2062.0500000000002</v>
      </c>
      <c r="DA35" s="352" t="s">
        <v>549</v>
      </c>
      <c r="DB35" s="621" t="s">
        <v>493</v>
      </c>
      <c r="DC35" s="620">
        <v>-0.45150787273129372</v>
      </c>
      <c r="DD35" s="804" t="s">
        <v>553</v>
      </c>
      <c r="DE35" s="799">
        <v>-2.8204505873198205</v>
      </c>
      <c r="DF35" s="707"/>
      <c r="DG35" s="704"/>
    </row>
    <row r="36" spans="1:111" s="702" customFormat="1" ht="19.5" customHeight="1">
      <c r="A36" s="708" t="s">
        <v>507</v>
      </c>
      <c r="B36" s="377">
        <v>1794.34</v>
      </c>
      <c r="C36" s="378">
        <v>4282.68</v>
      </c>
      <c r="D36" s="703">
        <v>2488.34</v>
      </c>
      <c r="E36" s="336">
        <v>1.386771737797742</v>
      </c>
      <c r="F36" s="377">
        <v>7.67</v>
      </c>
      <c r="G36" s="700">
        <v>-714.26</v>
      </c>
      <c r="H36" s="703">
        <v>-721.93</v>
      </c>
      <c r="I36" s="352">
        <v>-94.123859191655797</v>
      </c>
      <c r="J36" s="693">
        <v>4.2745522030384429E-3</v>
      </c>
      <c r="K36" s="620">
        <v>-0.16677874601884798</v>
      </c>
      <c r="L36" s="377">
        <v>23.37</v>
      </c>
      <c r="M36" s="378">
        <v>52.96</v>
      </c>
      <c r="N36" s="703">
        <v>29.59</v>
      </c>
      <c r="O36" s="352">
        <v>1.2661531878476679</v>
      </c>
      <c r="P36" s="693">
        <v>3.0469361147327252</v>
      </c>
      <c r="Q36" s="620" t="s">
        <v>493</v>
      </c>
      <c r="R36" s="377">
        <v>-15.71</v>
      </c>
      <c r="S36" s="700">
        <v>-767.23</v>
      </c>
      <c r="T36" s="703">
        <v>-751.52</v>
      </c>
      <c r="U36" s="352">
        <v>-47.837046467218329</v>
      </c>
      <c r="V36" s="693">
        <v>-2.048239895697523</v>
      </c>
      <c r="W36" s="620" t="s">
        <v>493</v>
      </c>
      <c r="X36" s="377">
        <v>0</v>
      </c>
      <c r="Y36" s="378">
        <v>0</v>
      </c>
      <c r="Z36" s="703">
        <v>0</v>
      </c>
      <c r="AA36" s="352">
        <v>0</v>
      </c>
      <c r="AB36" s="621">
        <v>0</v>
      </c>
      <c r="AC36" s="620" t="s">
        <v>493</v>
      </c>
      <c r="AD36" s="377">
        <v>-15.71</v>
      </c>
      <c r="AE36" s="378">
        <v>-767.23</v>
      </c>
      <c r="AF36" s="703">
        <v>-751.52</v>
      </c>
      <c r="AG36" s="352">
        <v>-47.837046467218329</v>
      </c>
      <c r="AH36" s="621">
        <v>-2.048239895697523</v>
      </c>
      <c r="AI36" s="620" t="s">
        <v>493</v>
      </c>
      <c r="AJ36" s="377">
        <v>970.17</v>
      </c>
      <c r="AK36" s="700">
        <v>959.07</v>
      </c>
      <c r="AL36" s="703">
        <v>-11.099999999999909</v>
      </c>
      <c r="AM36" s="352">
        <v>-1.1441293793871083E-2</v>
      </c>
      <c r="AN36" s="621">
        <v>0.54068348250610254</v>
      </c>
      <c r="AO36" s="620">
        <v>0.22394155061783744</v>
      </c>
      <c r="AP36" s="377">
        <v>18.760000000000002</v>
      </c>
      <c r="AQ36" s="378">
        <v>-18.649999999999999</v>
      </c>
      <c r="AR36" s="703">
        <v>-37.409999999999997</v>
      </c>
      <c r="AS36" s="352">
        <v>-1.9941364605543705</v>
      </c>
      <c r="AT36" s="621">
        <v>2.4458930899608866</v>
      </c>
      <c r="AU36" s="620" t="s">
        <v>493</v>
      </c>
      <c r="AV36" s="377">
        <v>-91.19</v>
      </c>
      <c r="AW36" s="700">
        <v>0.37</v>
      </c>
      <c r="AX36" s="703">
        <v>91.56</v>
      </c>
      <c r="AY36" s="352">
        <v>1.0040574624410572</v>
      </c>
      <c r="AZ36" s="621">
        <v>-4.8608742004264389</v>
      </c>
      <c r="BA36" s="620" t="s">
        <v>493</v>
      </c>
      <c r="BB36" s="377">
        <v>-72.44</v>
      </c>
      <c r="BC36" s="378">
        <v>-18.29</v>
      </c>
      <c r="BD36" s="703">
        <v>54.15</v>
      </c>
      <c r="BE36" s="352">
        <v>0.74751518498067371</v>
      </c>
      <c r="BF36" s="621" t="s">
        <v>493</v>
      </c>
      <c r="BG36" s="620" t="s">
        <v>493</v>
      </c>
      <c r="BH36" s="377">
        <v>-72.44</v>
      </c>
      <c r="BI36" s="378">
        <v>-18.29</v>
      </c>
      <c r="BJ36" s="703">
        <v>54.15</v>
      </c>
      <c r="BK36" s="352">
        <v>0.74751518498067371</v>
      </c>
      <c r="BL36" s="621" t="s">
        <v>493</v>
      </c>
      <c r="BM36" s="620" t="s">
        <v>493</v>
      </c>
      <c r="BN36" s="377">
        <v>632.63</v>
      </c>
      <c r="BO36" s="378">
        <v>1270.07</v>
      </c>
      <c r="BP36" s="703">
        <v>637.43999999999994</v>
      </c>
      <c r="BQ36" s="352">
        <v>1.0076031803739942</v>
      </c>
      <c r="BR36" s="621">
        <v>0.35256974709363892</v>
      </c>
      <c r="BS36" s="620">
        <v>0.29655963088533344</v>
      </c>
      <c r="BT36" s="377">
        <v>-511.92</v>
      </c>
      <c r="BU36" s="700">
        <v>-2419.66</v>
      </c>
      <c r="BV36" s="703">
        <v>-1907.7399999999998</v>
      </c>
      <c r="BW36" s="352">
        <v>-3.7266369745272692</v>
      </c>
      <c r="BX36" s="621" t="s">
        <v>493</v>
      </c>
      <c r="BY36" s="620" t="s">
        <v>493</v>
      </c>
      <c r="BZ36" s="377">
        <v>0</v>
      </c>
      <c r="CA36" s="378">
        <v>-0.89</v>
      </c>
      <c r="CB36" s="703">
        <v>-0.89</v>
      </c>
      <c r="CC36" s="352" t="s">
        <v>549</v>
      </c>
      <c r="CD36" s="621" t="s">
        <v>493</v>
      </c>
      <c r="CE36" s="620" t="s">
        <v>493</v>
      </c>
      <c r="CF36" s="377">
        <v>962.56</v>
      </c>
      <c r="CG36" s="700">
        <v>899.12</v>
      </c>
      <c r="CH36" s="703">
        <v>-63.439999999999941</v>
      </c>
      <c r="CI36" s="352">
        <v>-6.590757978723398E-2</v>
      </c>
      <c r="CJ36" s="621" t="s">
        <v>493</v>
      </c>
      <c r="CK36" s="620" t="s">
        <v>493</v>
      </c>
      <c r="CL36" s="377">
        <v>1328.79</v>
      </c>
      <c r="CM36" s="378">
        <v>721.98</v>
      </c>
      <c r="CN36" s="703">
        <v>-606.80999999999995</v>
      </c>
      <c r="CO36" s="352">
        <v>-0.45666358115277805</v>
      </c>
      <c r="CP36" s="621" t="s">
        <v>493</v>
      </c>
      <c r="CQ36" s="620" t="s">
        <v>493</v>
      </c>
      <c r="CR36" s="377">
        <v>-371.61</v>
      </c>
      <c r="CS36" s="700">
        <v>1.41</v>
      </c>
      <c r="CT36" s="703">
        <v>373.02000000000004</v>
      </c>
      <c r="CU36" s="352">
        <v>1.0037943004763059</v>
      </c>
      <c r="CV36" s="621" t="s">
        <v>493</v>
      </c>
      <c r="CW36" s="620" t="s">
        <v>493</v>
      </c>
      <c r="CX36" s="377">
        <v>-1351.1</v>
      </c>
      <c r="CY36" s="700">
        <v>49.1</v>
      </c>
      <c r="CZ36" s="703">
        <v>1400.1999999999998</v>
      </c>
      <c r="DA36" s="352">
        <v>1.0363407593812448</v>
      </c>
      <c r="DB36" s="621">
        <v>-0.75297881115061804</v>
      </c>
      <c r="DC36" s="620">
        <v>1.146478373355002E-2</v>
      </c>
      <c r="DD36" s="804">
        <v>-85.002546148949719</v>
      </c>
      <c r="DE36" s="799">
        <v>1.063983420877703</v>
      </c>
      <c r="DF36" s="707"/>
      <c r="DG36" s="704"/>
    </row>
    <row r="37" spans="1:111" s="702" customFormat="1" ht="19.5" customHeight="1">
      <c r="A37" s="708" t="s">
        <v>315</v>
      </c>
      <c r="B37" s="377">
        <v>3770.65</v>
      </c>
      <c r="C37" s="378">
        <v>2629.68</v>
      </c>
      <c r="D37" s="703">
        <v>-1140.9700000000003</v>
      </c>
      <c r="E37" s="336">
        <v>-0.30259239123228099</v>
      </c>
      <c r="F37" s="377">
        <v>3770.65</v>
      </c>
      <c r="G37" s="700">
        <v>2629.68</v>
      </c>
      <c r="H37" s="703">
        <v>-1140.9700000000003</v>
      </c>
      <c r="I37" s="352">
        <v>-0.30259239123228099</v>
      </c>
      <c r="J37" s="693">
        <v>1</v>
      </c>
      <c r="K37" s="620">
        <v>1</v>
      </c>
      <c r="L37" s="377">
        <v>-95.04</v>
      </c>
      <c r="M37" s="378">
        <v>-51.57</v>
      </c>
      <c r="N37" s="703">
        <v>43.470000000000006</v>
      </c>
      <c r="O37" s="352">
        <v>0.45738636363636365</v>
      </c>
      <c r="P37" s="693">
        <v>-2.5205203346903054E-2</v>
      </c>
      <c r="Q37" s="620">
        <v>-1.9610751118006756E-2</v>
      </c>
      <c r="R37" s="377">
        <v>3865.69</v>
      </c>
      <c r="S37" s="700">
        <v>2681.26</v>
      </c>
      <c r="T37" s="703">
        <v>-1184.4299999999998</v>
      </c>
      <c r="U37" s="352">
        <v>-0.30639549472409838</v>
      </c>
      <c r="V37" s="693">
        <v>1.025205203346903</v>
      </c>
      <c r="W37" s="620">
        <v>1.0196145538620671</v>
      </c>
      <c r="X37" s="377">
        <v>0</v>
      </c>
      <c r="Y37" s="378">
        <v>0</v>
      </c>
      <c r="Z37" s="703">
        <v>0</v>
      </c>
      <c r="AA37" s="352">
        <v>0</v>
      </c>
      <c r="AB37" s="621">
        <v>0</v>
      </c>
      <c r="AC37" s="620">
        <v>0</v>
      </c>
      <c r="AD37" s="377">
        <v>3865.69</v>
      </c>
      <c r="AE37" s="378">
        <v>2681.26</v>
      </c>
      <c r="AF37" s="703">
        <v>-1184.4299999999998</v>
      </c>
      <c r="AG37" s="352">
        <v>-0.30639549472409838</v>
      </c>
      <c r="AH37" s="621">
        <v>1.025205203346903</v>
      </c>
      <c r="AI37" s="620">
        <v>1.0196145538620671</v>
      </c>
      <c r="AJ37" s="377">
        <v>478.27</v>
      </c>
      <c r="AK37" s="700">
        <v>439.8</v>
      </c>
      <c r="AL37" s="703">
        <v>-38.46999999999997</v>
      </c>
      <c r="AM37" s="352">
        <v>-8.0435737135927346E-2</v>
      </c>
      <c r="AN37" s="621">
        <v>0.12684019996552318</v>
      </c>
      <c r="AO37" s="620">
        <v>0.16724468376380397</v>
      </c>
      <c r="AP37" s="377">
        <v>478.27</v>
      </c>
      <c r="AQ37" s="378">
        <v>439.8</v>
      </c>
      <c r="AR37" s="703">
        <v>-38.46999999999997</v>
      </c>
      <c r="AS37" s="352">
        <v>-8.0435737135927346E-2</v>
      </c>
      <c r="AT37" s="621">
        <v>0.12684019996552318</v>
      </c>
      <c r="AU37" s="620">
        <v>0.16724468376380397</v>
      </c>
      <c r="AV37" s="377">
        <v>-89.34</v>
      </c>
      <c r="AW37" s="700">
        <v>-172.81</v>
      </c>
      <c r="AX37" s="703">
        <v>-83.47</v>
      </c>
      <c r="AY37" s="352">
        <v>-0.9342959480635773</v>
      </c>
      <c r="AZ37" s="621">
        <v>-0.18679825203337028</v>
      </c>
      <c r="BA37" s="620">
        <v>-0.39292860391086859</v>
      </c>
      <c r="BB37" s="377">
        <v>388.93</v>
      </c>
      <c r="BC37" s="378">
        <v>266.99</v>
      </c>
      <c r="BD37" s="703">
        <v>-121.94</v>
      </c>
      <c r="BE37" s="352">
        <v>-0.31352685573239397</v>
      </c>
      <c r="BF37" s="621">
        <v>0.10061075771725099</v>
      </c>
      <c r="BG37" s="620">
        <v>9.9576318596480751E-2</v>
      </c>
      <c r="BH37" s="377">
        <v>388.93</v>
      </c>
      <c r="BI37" s="378">
        <v>266.99</v>
      </c>
      <c r="BJ37" s="703">
        <v>-121.94</v>
      </c>
      <c r="BK37" s="352">
        <v>-0.31352685573239397</v>
      </c>
      <c r="BL37" s="621">
        <v>0.10061075771725099</v>
      </c>
      <c r="BM37" s="620">
        <v>9.9576318596480751E-2</v>
      </c>
      <c r="BN37" s="377">
        <v>1403.95</v>
      </c>
      <c r="BO37" s="378">
        <v>853.66</v>
      </c>
      <c r="BP37" s="703">
        <v>-550.29000000000008</v>
      </c>
      <c r="BQ37" s="352">
        <v>-0.39195840307703272</v>
      </c>
      <c r="BR37" s="621">
        <v>0.37233633458422288</v>
      </c>
      <c r="BS37" s="620">
        <v>0.32462504943567277</v>
      </c>
      <c r="BT37" s="377">
        <v>1403.95</v>
      </c>
      <c r="BU37" s="700">
        <v>853.66</v>
      </c>
      <c r="BV37" s="703">
        <v>-550.29000000000008</v>
      </c>
      <c r="BW37" s="352">
        <v>-0.39195840307703272</v>
      </c>
      <c r="BX37" s="621">
        <v>0.36318225206884153</v>
      </c>
      <c r="BY37" s="620">
        <v>0.3183801645495028</v>
      </c>
      <c r="BZ37" s="377">
        <v>0</v>
      </c>
      <c r="CA37" s="378">
        <v>-0.03</v>
      </c>
      <c r="CB37" s="703">
        <v>-0.03</v>
      </c>
      <c r="CC37" s="352" t="s">
        <v>549</v>
      </c>
      <c r="CD37" s="621">
        <v>0</v>
      </c>
      <c r="CE37" s="620">
        <v>-1.1188769459134884E-5</v>
      </c>
      <c r="CF37" s="377">
        <v>212.52</v>
      </c>
      <c r="CG37" s="700">
        <v>309.8</v>
      </c>
      <c r="CH37" s="703">
        <v>97.28</v>
      </c>
      <c r="CI37" s="352">
        <v>0.4577451533973273</v>
      </c>
      <c r="CJ37" s="621">
        <v>5.497595513349493E-2</v>
      </c>
      <c r="CK37" s="620">
        <v>0.11554269261466624</v>
      </c>
      <c r="CL37" s="377">
        <v>1254.72</v>
      </c>
      <c r="CM37" s="378">
        <v>384.68</v>
      </c>
      <c r="CN37" s="703">
        <v>-870.04</v>
      </c>
      <c r="CO37" s="352">
        <v>-0.69341366998214737</v>
      </c>
      <c r="CP37" s="621">
        <v>0.32457853578533197</v>
      </c>
      <c r="CQ37" s="620">
        <v>0.1434698611846669</v>
      </c>
      <c r="CR37" s="377">
        <v>-1.18</v>
      </c>
      <c r="CS37" s="700">
        <v>-0.33</v>
      </c>
      <c r="CT37" s="703">
        <v>0.84999999999999987</v>
      </c>
      <c r="CU37" s="352">
        <v>0.72033898305084743</v>
      </c>
      <c r="CV37" s="621">
        <v>-3.0524951561040849E-4</v>
      </c>
      <c r="CW37" s="620">
        <v>-1.2307646405048373E-4</v>
      </c>
      <c r="CX37" s="377">
        <v>606.76</v>
      </c>
      <c r="CY37" s="700">
        <v>866.49</v>
      </c>
      <c r="CZ37" s="703">
        <v>259.73</v>
      </c>
      <c r="DA37" s="352">
        <v>0.42806051816204105</v>
      </c>
      <c r="DB37" s="621">
        <v>0.16091655284897829</v>
      </c>
      <c r="DC37" s="620">
        <v>0.32950397006479876</v>
      </c>
      <c r="DD37" s="804">
        <v>0.84303966432900723</v>
      </c>
      <c r="DE37" s="799">
        <v>0.67683477171180706</v>
      </c>
      <c r="DF37" s="707"/>
      <c r="DG37" s="704"/>
    </row>
    <row r="38" spans="1:111" s="702" customFormat="1" ht="19.5" customHeight="1">
      <c r="A38" s="708" t="s">
        <v>503</v>
      </c>
      <c r="B38" s="377">
        <v>2726.06</v>
      </c>
      <c r="C38" s="378">
        <v>2114.91</v>
      </c>
      <c r="D38" s="703">
        <v>-611.15000000000009</v>
      </c>
      <c r="E38" s="336">
        <v>-0.2241880222739045</v>
      </c>
      <c r="F38" s="377">
        <v>404.99</v>
      </c>
      <c r="G38" s="700">
        <v>300.45</v>
      </c>
      <c r="H38" s="703">
        <v>-104.54000000000002</v>
      </c>
      <c r="I38" s="352">
        <v>-0.25812983036618192</v>
      </c>
      <c r="J38" s="693">
        <v>0.14856239407789998</v>
      </c>
      <c r="K38" s="620">
        <v>0.14206278281345305</v>
      </c>
      <c r="L38" s="377">
        <v>-5.61</v>
      </c>
      <c r="M38" s="378">
        <v>-10.54</v>
      </c>
      <c r="N38" s="703">
        <v>-4.9299999999999988</v>
      </c>
      <c r="O38" s="352">
        <v>-0.87878787878787856</v>
      </c>
      <c r="P38" s="693">
        <v>-1.3852193881330403E-2</v>
      </c>
      <c r="Q38" s="620">
        <v>-3.5080712264935927E-2</v>
      </c>
      <c r="R38" s="377">
        <v>410.6</v>
      </c>
      <c r="S38" s="700">
        <v>310.99</v>
      </c>
      <c r="T38" s="703">
        <v>-99.610000000000014</v>
      </c>
      <c r="U38" s="352">
        <v>-0.24259620068192891</v>
      </c>
      <c r="V38" s="693">
        <v>1.0138521938813305</v>
      </c>
      <c r="W38" s="620">
        <v>1.0350807122649359</v>
      </c>
      <c r="X38" s="377">
        <v>0</v>
      </c>
      <c r="Y38" s="378">
        <v>0</v>
      </c>
      <c r="Z38" s="703">
        <v>0</v>
      </c>
      <c r="AA38" s="352">
        <v>0</v>
      </c>
      <c r="AB38" s="621">
        <v>0</v>
      </c>
      <c r="AC38" s="620">
        <v>0</v>
      </c>
      <c r="AD38" s="377">
        <v>410.6</v>
      </c>
      <c r="AE38" s="378">
        <v>310.99</v>
      </c>
      <c r="AF38" s="703">
        <v>-99.610000000000014</v>
      </c>
      <c r="AG38" s="352">
        <v>-0.24259620068192891</v>
      </c>
      <c r="AH38" s="621">
        <v>1.0138521938813305</v>
      </c>
      <c r="AI38" s="620">
        <v>1.0350807122649359</v>
      </c>
      <c r="AJ38" s="377">
        <v>391.25</v>
      </c>
      <c r="AK38" s="700">
        <v>460.91</v>
      </c>
      <c r="AL38" s="703">
        <v>69.660000000000025</v>
      </c>
      <c r="AM38" s="352">
        <v>0.17804472843450486</v>
      </c>
      <c r="AN38" s="621">
        <v>0.14352215285063424</v>
      </c>
      <c r="AO38" s="620">
        <v>0.217933623653016</v>
      </c>
      <c r="AP38" s="377">
        <v>59.56</v>
      </c>
      <c r="AQ38" s="378">
        <v>68.790000000000006</v>
      </c>
      <c r="AR38" s="703">
        <v>9.230000000000004</v>
      </c>
      <c r="AS38" s="352">
        <v>0.15496977837474821</v>
      </c>
      <c r="AT38" s="621">
        <v>0.14706535963850959</v>
      </c>
      <c r="AU38" s="620">
        <v>0.22895656515227161</v>
      </c>
      <c r="AV38" s="377">
        <v>97.89</v>
      </c>
      <c r="AW38" s="700">
        <v>37.58</v>
      </c>
      <c r="AX38" s="703">
        <v>-60.31</v>
      </c>
      <c r="AY38" s="352">
        <v>-0.61609970374910616</v>
      </c>
      <c r="AZ38" s="621">
        <v>1.6435527199462727</v>
      </c>
      <c r="BA38" s="620">
        <v>0.54630033435092307</v>
      </c>
      <c r="BB38" s="377">
        <v>157.44999999999999</v>
      </c>
      <c r="BC38" s="378">
        <v>106.37</v>
      </c>
      <c r="BD38" s="703">
        <v>-51.079999999999984</v>
      </c>
      <c r="BE38" s="352">
        <v>-0.32442045093680527</v>
      </c>
      <c r="BF38" s="621">
        <v>0.38346322454943982</v>
      </c>
      <c r="BG38" s="620">
        <v>0.34203672143798836</v>
      </c>
      <c r="BH38" s="377">
        <v>157.44999999999999</v>
      </c>
      <c r="BI38" s="378">
        <v>106.37</v>
      </c>
      <c r="BJ38" s="703">
        <v>-51.079999999999984</v>
      </c>
      <c r="BK38" s="352">
        <v>-0.32442045093680527</v>
      </c>
      <c r="BL38" s="621">
        <v>0.38346322454943982</v>
      </c>
      <c r="BM38" s="620">
        <v>0.34203672143798836</v>
      </c>
      <c r="BN38" s="377">
        <v>664.22</v>
      </c>
      <c r="BO38" s="378">
        <v>470.72</v>
      </c>
      <c r="BP38" s="703">
        <v>-193.5</v>
      </c>
      <c r="BQ38" s="352">
        <v>-0.29131914124838154</v>
      </c>
      <c r="BR38" s="621">
        <v>0.24365567889188061</v>
      </c>
      <c r="BS38" s="620">
        <v>0.22257211890813325</v>
      </c>
      <c r="BT38" s="377">
        <v>-1056.25</v>
      </c>
      <c r="BU38" s="700">
        <v>-924.54</v>
      </c>
      <c r="BV38" s="703">
        <v>131.71000000000004</v>
      </c>
      <c r="BW38" s="352">
        <v>0.12469585798816571</v>
      </c>
      <c r="BX38" s="621">
        <v>-2.5724549439844129</v>
      </c>
      <c r="BY38" s="620">
        <v>-2.9728930190681369</v>
      </c>
      <c r="BZ38" s="377">
        <v>0</v>
      </c>
      <c r="CA38" s="378">
        <v>0</v>
      </c>
      <c r="CB38" s="703">
        <v>0</v>
      </c>
      <c r="CC38" s="352">
        <v>0</v>
      </c>
      <c r="CD38" s="621">
        <v>0</v>
      </c>
      <c r="CE38" s="620">
        <v>0</v>
      </c>
      <c r="CF38" s="377">
        <v>186.24</v>
      </c>
      <c r="CG38" s="700">
        <v>195.12</v>
      </c>
      <c r="CH38" s="703">
        <v>8.8799999999999955</v>
      </c>
      <c r="CI38" s="352">
        <v>4.7680412371133997E-2</v>
      </c>
      <c r="CJ38" s="621">
        <v>0.45358012664393571</v>
      </c>
      <c r="CK38" s="620">
        <v>0.62741567252966335</v>
      </c>
      <c r="CL38" s="377">
        <v>114.33</v>
      </c>
      <c r="CM38" s="378">
        <v>168.35</v>
      </c>
      <c r="CN38" s="703">
        <v>54.019999999999996</v>
      </c>
      <c r="CO38" s="352">
        <v>0.47249190938511326</v>
      </c>
      <c r="CP38" s="621">
        <v>0.27844617632732582</v>
      </c>
      <c r="CQ38" s="620">
        <v>0.54133573426798287</v>
      </c>
      <c r="CR38" s="377">
        <v>-175.45</v>
      </c>
      <c r="CS38" s="700">
        <v>22.2</v>
      </c>
      <c r="CT38" s="703">
        <v>197.64999999999998</v>
      </c>
      <c r="CU38" s="352">
        <v>1.1265317754345967</v>
      </c>
      <c r="CV38" s="621">
        <v>-0.42730150998538718</v>
      </c>
      <c r="CW38" s="620">
        <v>7.138493199138235E-2</v>
      </c>
      <c r="CX38" s="377">
        <v>1184.28</v>
      </c>
      <c r="CY38" s="700">
        <v>743.5</v>
      </c>
      <c r="CZ38" s="703">
        <v>-440.78</v>
      </c>
      <c r="DA38" s="352">
        <v>-0.37219238693552198</v>
      </c>
      <c r="DB38" s="621">
        <v>0.43442917617367188</v>
      </c>
      <c r="DC38" s="620">
        <v>0.35155160266867153</v>
      </c>
      <c r="DD38" s="804">
        <v>-1.8842669264490985</v>
      </c>
      <c r="DE38" s="799">
        <v>-1.3907199588411203</v>
      </c>
      <c r="DF38" s="707"/>
      <c r="DG38" s="704"/>
    </row>
    <row r="39" spans="1:111" s="702" customFormat="1" ht="19.5" customHeight="1">
      <c r="A39" s="708" t="s">
        <v>244</v>
      </c>
      <c r="B39" s="377">
        <v>2108.4</v>
      </c>
      <c r="C39" s="378">
        <v>2019.64</v>
      </c>
      <c r="D39" s="703">
        <v>-88.759999999999991</v>
      </c>
      <c r="E39" s="336">
        <v>-4.2098273572377151E-2</v>
      </c>
      <c r="F39" s="377">
        <v>2108.4</v>
      </c>
      <c r="G39" s="700">
        <v>2019.64</v>
      </c>
      <c r="H39" s="703">
        <v>-88.759999999999991</v>
      </c>
      <c r="I39" s="352">
        <v>-4.2098273572377151E-2</v>
      </c>
      <c r="J39" s="693">
        <v>1</v>
      </c>
      <c r="K39" s="620">
        <v>1</v>
      </c>
      <c r="L39" s="377">
        <v>445.23</v>
      </c>
      <c r="M39" s="378">
        <v>460.27</v>
      </c>
      <c r="N39" s="703">
        <v>15.039999999999964</v>
      </c>
      <c r="O39" s="352">
        <v>3.3780293331536426E-2</v>
      </c>
      <c r="P39" s="693">
        <v>0.21116960728514514</v>
      </c>
      <c r="Q39" s="620">
        <v>0.22789705095957694</v>
      </c>
      <c r="R39" s="377">
        <v>1663.18</v>
      </c>
      <c r="S39" s="700">
        <v>1559.36</v>
      </c>
      <c r="T39" s="703">
        <v>-103.82000000000016</v>
      </c>
      <c r="U39" s="352">
        <v>-6.2422588054209499E-2</v>
      </c>
      <c r="V39" s="693">
        <v>0.78883513564788466</v>
      </c>
      <c r="W39" s="620">
        <v>0.77209799766294973</v>
      </c>
      <c r="X39" s="377">
        <v>0</v>
      </c>
      <c r="Y39" s="378">
        <v>0</v>
      </c>
      <c r="Z39" s="703">
        <v>0</v>
      </c>
      <c r="AA39" s="352">
        <v>0</v>
      </c>
      <c r="AB39" s="621">
        <v>0</v>
      </c>
      <c r="AC39" s="620">
        <v>0</v>
      </c>
      <c r="AD39" s="377">
        <v>1663.18</v>
      </c>
      <c r="AE39" s="378">
        <v>1559.36</v>
      </c>
      <c r="AF39" s="703">
        <v>-103.82000000000016</v>
      </c>
      <c r="AG39" s="352">
        <v>-6.2422588054209499E-2</v>
      </c>
      <c r="AH39" s="621">
        <v>0.78883513564788466</v>
      </c>
      <c r="AI39" s="620">
        <v>0.77209799766294973</v>
      </c>
      <c r="AJ39" s="377">
        <v>151.66</v>
      </c>
      <c r="AK39" s="700">
        <v>176.03</v>
      </c>
      <c r="AL39" s="703">
        <v>24.370000000000005</v>
      </c>
      <c r="AM39" s="352">
        <v>0.16068838190689705</v>
      </c>
      <c r="AN39" s="621">
        <v>7.1931322329728695E-2</v>
      </c>
      <c r="AO39" s="620">
        <v>8.7159097660969284E-2</v>
      </c>
      <c r="AP39" s="377">
        <v>151.66</v>
      </c>
      <c r="AQ39" s="378">
        <v>176.03</v>
      </c>
      <c r="AR39" s="703">
        <v>24.370000000000005</v>
      </c>
      <c r="AS39" s="352">
        <v>0.16068838190689705</v>
      </c>
      <c r="AT39" s="621">
        <v>7.1931322329728695E-2</v>
      </c>
      <c r="AU39" s="620">
        <v>8.7159097660969284E-2</v>
      </c>
      <c r="AV39" s="377">
        <v>-228.07</v>
      </c>
      <c r="AW39" s="700">
        <v>24.11</v>
      </c>
      <c r="AX39" s="703">
        <v>252.18</v>
      </c>
      <c r="AY39" s="352">
        <v>1.105713158240891</v>
      </c>
      <c r="AZ39" s="621">
        <v>-1.5038243439272057</v>
      </c>
      <c r="BA39" s="620">
        <v>0.13696529000738511</v>
      </c>
      <c r="BB39" s="377">
        <v>-76.42</v>
      </c>
      <c r="BC39" s="378">
        <v>200.14</v>
      </c>
      <c r="BD39" s="703">
        <v>276.56</v>
      </c>
      <c r="BE39" s="352">
        <v>3.6189479193928289</v>
      </c>
      <c r="BF39" s="621">
        <v>-4.5948123474308253E-2</v>
      </c>
      <c r="BG39" s="620">
        <v>0.12834752719064232</v>
      </c>
      <c r="BH39" s="377">
        <v>-76.42</v>
      </c>
      <c r="BI39" s="378">
        <v>200.14</v>
      </c>
      <c r="BJ39" s="703">
        <v>276.56</v>
      </c>
      <c r="BK39" s="352">
        <v>3.6189479193928289</v>
      </c>
      <c r="BL39" s="621">
        <v>-4.5948123474308253E-2</v>
      </c>
      <c r="BM39" s="620">
        <v>0.12834752719064232</v>
      </c>
      <c r="BN39" s="377">
        <v>0</v>
      </c>
      <c r="BO39" s="378">
        <v>0</v>
      </c>
      <c r="BP39" s="703">
        <v>0</v>
      </c>
      <c r="BQ39" s="352">
        <v>0</v>
      </c>
      <c r="BR39" s="621">
        <v>0</v>
      </c>
      <c r="BS39" s="620">
        <v>0</v>
      </c>
      <c r="BT39" s="377">
        <v>0</v>
      </c>
      <c r="BU39" s="700">
        <v>0</v>
      </c>
      <c r="BV39" s="703">
        <v>0</v>
      </c>
      <c r="BW39" s="352">
        <v>0</v>
      </c>
      <c r="BX39" s="621">
        <v>0</v>
      </c>
      <c r="BY39" s="620">
        <v>0</v>
      </c>
      <c r="BZ39" s="377">
        <v>0</v>
      </c>
      <c r="CA39" s="378">
        <v>0</v>
      </c>
      <c r="CB39" s="703">
        <v>0</v>
      </c>
      <c r="CC39" s="352">
        <v>0</v>
      </c>
      <c r="CD39" s="621">
        <v>0</v>
      </c>
      <c r="CE39" s="620">
        <v>0</v>
      </c>
      <c r="CF39" s="377">
        <v>114.87</v>
      </c>
      <c r="CG39" s="700">
        <v>92.72</v>
      </c>
      <c r="CH39" s="703">
        <v>-22.150000000000006</v>
      </c>
      <c r="CI39" s="352">
        <v>-0.19282667363106124</v>
      </c>
      <c r="CJ39" s="621">
        <v>6.9066487090994361E-2</v>
      </c>
      <c r="CK39" s="620">
        <v>5.9460291401600661E-2</v>
      </c>
      <c r="CL39" s="377">
        <v>1732.37</v>
      </c>
      <c r="CM39" s="378">
        <v>1520.26</v>
      </c>
      <c r="CN39" s="703">
        <v>-212.1099999999999</v>
      </c>
      <c r="CO39" s="352">
        <v>-0.12243920178714704</v>
      </c>
      <c r="CP39" s="621">
        <v>1.0416010293534073</v>
      </c>
      <c r="CQ39" s="620">
        <v>0.97492561050687465</v>
      </c>
      <c r="CR39" s="377">
        <v>-0.43</v>
      </c>
      <c r="CS39" s="700">
        <v>0</v>
      </c>
      <c r="CT39" s="703">
        <v>0.43</v>
      </c>
      <c r="CU39" s="352">
        <v>1</v>
      </c>
      <c r="CV39" s="621">
        <v>-2.5854086749479911E-4</v>
      </c>
      <c r="CW39" s="620">
        <v>0</v>
      </c>
      <c r="CX39" s="377">
        <v>-107.21</v>
      </c>
      <c r="CY39" s="700">
        <v>-253.77</v>
      </c>
      <c r="CZ39" s="703">
        <v>-146.56</v>
      </c>
      <c r="DA39" s="352">
        <v>-1.3670366570282624</v>
      </c>
      <c r="DB39" s="621">
        <v>-5.0848985012331621E-2</v>
      </c>
      <c r="DC39" s="620">
        <v>-0.12565110613772751</v>
      </c>
      <c r="DD39" s="804">
        <v>1.0644608521025987</v>
      </c>
      <c r="DE39" s="799">
        <v>1.1627398419864561</v>
      </c>
      <c r="DF39" s="707"/>
      <c r="DG39" s="704"/>
    </row>
    <row r="40" spans="1:111" s="702" customFormat="1" ht="19.5" customHeight="1">
      <c r="A40" s="708" t="s">
        <v>495</v>
      </c>
      <c r="B40" s="377">
        <v>0</v>
      </c>
      <c r="C40" s="378">
        <v>211.77</v>
      </c>
      <c r="D40" s="703">
        <v>211.77</v>
      </c>
      <c r="E40" s="336" t="s">
        <v>549</v>
      </c>
      <c r="F40" s="377">
        <v>0</v>
      </c>
      <c r="G40" s="700">
        <v>211.77</v>
      </c>
      <c r="H40" s="703">
        <v>211.77</v>
      </c>
      <c r="I40" s="352" t="s">
        <v>549</v>
      </c>
      <c r="J40" s="693" t="s">
        <v>493</v>
      </c>
      <c r="K40" s="620">
        <v>1</v>
      </c>
      <c r="L40" s="377">
        <v>0</v>
      </c>
      <c r="M40" s="378">
        <v>206.54</v>
      </c>
      <c r="N40" s="703">
        <v>206.54</v>
      </c>
      <c r="O40" s="352" t="s">
        <v>549</v>
      </c>
      <c r="P40" s="693" t="s">
        <v>493</v>
      </c>
      <c r="Q40" s="620">
        <v>0.97530339519289788</v>
      </c>
      <c r="R40" s="377">
        <v>0</v>
      </c>
      <c r="S40" s="700">
        <v>5.24</v>
      </c>
      <c r="T40" s="703">
        <v>5.24</v>
      </c>
      <c r="U40" s="352" t="s">
        <v>549</v>
      </c>
      <c r="V40" s="693" t="s">
        <v>493</v>
      </c>
      <c r="W40" s="620">
        <v>2.4743825848798223E-2</v>
      </c>
      <c r="X40" s="377">
        <v>0</v>
      </c>
      <c r="Y40" s="378">
        <v>0</v>
      </c>
      <c r="Z40" s="703">
        <v>0</v>
      </c>
      <c r="AA40" s="352">
        <v>0</v>
      </c>
      <c r="AB40" s="621" t="s">
        <v>493</v>
      </c>
      <c r="AC40" s="620">
        <v>0</v>
      </c>
      <c r="AD40" s="377">
        <v>0</v>
      </c>
      <c r="AE40" s="378">
        <v>5.24</v>
      </c>
      <c r="AF40" s="703">
        <v>5.24</v>
      </c>
      <c r="AG40" s="352" t="s">
        <v>549</v>
      </c>
      <c r="AH40" s="621" t="s">
        <v>493</v>
      </c>
      <c r="AI40" s="620">
        <v>2.4743825848798223E-2</v>
      </c>
      <c r="AJ40" s="377">
        <v>0</v>
      </c>
      <c r="AK40" s="700">
        <v>0</v>
      </c>
      <c r="AL40" s="703">
        <v>0</v>
      </c>
      <c r="AM40" s="352">
        <v>0</v>
      </c>
      <c r="AN40" s="621" t="s">
        <v>493</v>
      </c>
      <c r="AO40" s="620">
        <v>0</v>
      </c>
      <c r="AP40" s="377">
        <v>0</v>
      </c>
      <c r="AQ40" s="378">
        <v>0</v>
      </c>
      <c r="AR40" s="703">
        <v>0</v>
      </c>
      <c r="AS40" s="352">
        <v>0</v>
      </c>
      <c r="AT40" s="621" t="s">
        <v>493</v>
      </c>
      <c r="AU40" s="620">
        <v>0</v>
      </c>
      <c r="AV40" s="377">
        <v>0</v>
      </c>
      <c r="AW40" s="700">
        <v>4.84</v>
      </c>
      <c r="AX40" s="703">
        <v>4.84</v>
      </c>
      <c r="AY40" s="352" t="s">
        <v>549</v>
      </c>
      <c r="AZ40" s="621" t="s">
        <v>493</v>
      </c>
      <c r="BA40" s="620" t="s">
        <v>493</v>
      </c>
      <c r="BB40" s="377">
        <v>0</v>
      </c>
      <c r="BC40" s="378">
        <v>4.84</v>
      </c>
      <c r="BD40" s="703">
        <v>4.84</v>
      </c>
      <c r="BE40" s="352" t="s">
        <v>549</v>
      </c>
      <c r="BF40" s="621" t="s">
        <v>493</v>
      </c>
      <c r="BG40" s="620">
        <v>0.92366412213740456</v>
      </c>
      <c r="BH40" s="377">
        <v>0</v>
      </c>
      <c r="BI40" s="378">
        <v>4.84</v>
      </c>
      <c r="BJ40" s="703">
        <v>4.84</v>
      </c>
      <c r="BK40" s="352" t="s">
        <v>549</v>
      </c>
      <c r="BL40" s="621" t="s">
        <v>493</v>
      </c>
      <c r="BM40" s="620">
        <v>0.92366412213740456</v>
      </c>
      <c r="BN40" s="377">
        <v>0</v>
      </c>
      <c r="BO40" s="378">
        <v>22.21</v>
      </c>
      <c r="BP40" s="703">
        <v>22.21</v>
      </c>
      <c r="BQ40" s="352" t="s">
        <v>549</v>
      </c>
      <c r="BR40" s="621" t="s">
        <v>493</v>
      </c>
      <c r="BS40" s="620">
        <v>0.10487793360721537</v>
      </c>
      <c r="BT40" s="377">
        <v>0</v>
      </c>
      <c r="BU40" s="700">
        <v>22.21</v>
      </c>
      <c r="BV40" s="703">
        <v>22.21</v>
      </c>
      <c r="BW40" s="352" t="s">
        <v>549</v>
      </c>
      <c r="BX40" s="621" t="s">
        <v>493</v>
      </c>
      <c r="BY40" s="620">
        <v>4.2385496183206106</v>
      </c>
      <c r="BZ40" s="377">
        <v>0</v>
      </c>
      <c r="CA40" s="378">
        <v>0</v>
      </c>
      <c r="CB40" s="703">
        <v>0</v>
      </c>
      <c r="CC40" s="352">
        <v>0</v>
      </c>
      <c r="CD40" s="621" t="s">
        <v>493</v>
      </c>
      <c r="CE40" s="620">
        <v>0</v>
      </c>
      <c r="CF40" s="377">
        <v>0</v>
      </c>
      <c r="CG40" s="700">
        <v>696.11</v>
      </c>
      <c r="CH40" s="703">
        <v>696.11</v>
      </c>
      <c r="CI40" s="352" t="s">
        <v>549</v>
      </c>
      <c r="CJ40" s="621" t="s">
        <v>493</v>
      </c>
      <c r="CK40" s="620">
        <v>132.84541984732823</v>
      </c>
      <c r="CL40" s="377">
        <v>0</v>
      </c>
      <c r="CM40" s="378">
        <v>1132.1099999999999</v>
      </c>
      <c r="CN40" s="703">
        <v>1132.1099999999999</v>
      </c>
      <c r="CO40" s="352" t="s">
        <v>549</v>
      </c>
      <c r="CP40" s="621" t="s">
        <v>493</v>
      </c>
      <c r="CQ40" s="620">
        <v>216.05152671755724</v>
      </c>
      <c r="CR40" s="377">
        <v>0</v>
      </c>
      <c r="CS40" s="700">
        <v>0</v>
      </c>
      <c r="CT40" s="703">
        <v>0</v>
      </c>
      <c r="CU40" s="352">
        <v>0</v>
      </c>
      <c r="CV40" s="621" t="s">
        <v>493</v>
      </c>
      <c r="CW40" s="620">
        <v>0</v>
      </c>
      <c r="CX40" s="377">
        <v>0</v>
      </c>
      <c r="CY40" s="700">
        <v>-1850.03</v>
      </c>
      <c r="CZ40" s="703">
        <v>-1850.03</v>
      </c>
      <c r="DA40" s="352" t="s">
        <v>549</v>
      </c>
      <c r="DB40" s="621" t="s">
        <v>493</v>
      </c>
      <c r="DC40" s="620">
        <v>-8.7360343769183544</v>
      </c>
      <c r="DD40" s="804" t="s">
        <v>553</v>
      </c>
      <c r="DE40" s="799">
        <v>354.05725190839695</v>
      </c>
      <c r="DF40" s="707"/>
      <c r="DG40" s="704"/>
    </row>
    <row r="41" spans="1:111" s="702" customFormat="1" ht="19.5" customHeight="1" thickBot="1">
      <c r="A41" s="708" t="s">
        <v>94</v>
      </c>
      <c r="B41" s="377">
        <v>-0.39</v>
      </c>
      <c r="C41" s="378">
        <v>0</v>
      </c>
      <c r="D41" s="703">
        <v>0.39</v>
      </c>
      <c r="E41" s="336">
        <v>1</v>
      </c>
      <c r="F41" s="377">
        <v>-0.39</v>
      </c>
      <c r="G41" s="700">
        <v>0</v>
      </c>
      <c r="H41" s="703">
        <v>0.39</v>
      </c>
      <c r="I41" s="352">
        <v>1</v>
      </c>
      <c r="J41" s="693" t="s">
        <v>493</v>
      </c>
      <c r="K41" s="620" t="s">
        <v>493</v>
      </c>
      <c r="L41" s="377">
        <v>0</v>
      </c>
      <c r="M41" s="378">
        <v>0</v>
      </c>
      <c r="N41" s="703">
        <v>0</v>
      </c>
      <c r="O41" s="352">
        <v>0</v>
      </c>
      <c r="P41" s="693" t="s">
        <v>493</v>
      </c>
      <c r="Q41" s="620" t="s">
        <v>493</v>
      </c>
      <c r="R41" s="377">
        <v>-0.39</v>
      </c>
      <c r="S41" s="700">
        <v>0</v>
      </c>
      <c r="T41" s="703">
        <v>0.39</v>
      </c>
      <c r="U41" s="352">
        <v>1</v>
      </c>
      <c r="V41" s="693" t="s">
        <v>493</v>
      </c>
      <c r="W41" s="620" t="s">
        <v>493</v>
      </c>
      <c r="X41" s="377">
        <v>0</v>
      </c>
      <c r="Y41" s="378">
        <v>0</v>
      </c>
      <c r="Z41" s="703">
        <v>0</v>
      </c>
      <c r="AA41" s="352">
        <v>0</v>
      </c>
      <c r="AB41" s="621" t="s">
        <v>493</v>
      </c>
      <c r="AC41" s="620" t="s">
        <v>493</v>
      </c>
      <c r="AD41" s="377">
        <v>-0.39</v>
      </c>
      <c r="AE41" s="378">
        <v>0</v>
      </c>
      <c r="AF41" s="703">
        <v>0.39</v>
      </c>
      <c r="AG41" s="352">
        <v>1</v>
      </c>
      <c r="AH41" s="621" t="s">
        <v>493</v>
      </c>
      <c r="AI41" s="620" t="s">
        <v>493</v>
      </c>
      <c r="AJ41" s="377">
        <v>443.2</v>
      </c>
      <c r="AK41" s="700">
        <v>38.39</v>
      </c>
      <c r="AL41" s="703">
        <v>-404.81</v>
      </c>
      <c r="AM41" s="352">
        <v>-0.91337996389891696</v>
      </c>
      <c r="AN41" s="621" t="s">
        <v>493</v>
      </c>
      <c r="AO41" s="620" t="s">
        <v>493</v>
      </c>
      <c r="AP41" s="377">
        <v>140.46</v>
      </c>
      <c r="AQ41" s="378">
        <v>24.33</v>
      </c>
      <c r="AR41" s="703">
        <v>-116.13000000000001</v>
      </c>
      <c r="AS41" s="352">
        <v>-0.82678342588637332</v>
      </c>
      <c r="AT41" s="621" t="s">
        <v>493</v>
      </c>
      <c r="AU41" s="620" t="s">
        <v>493</v>
      </c>
      <c r="AV41" s="377">
        <v>-692.6</v>
      </c>
      <c r="AW41" s="700">
        <v>-125.7</v>
      </c>
      <c r="AX41" s="703">
        <v>566.9</v>
      </c>
      <c r="AY41" s="352">
        <v>0.8185099624602945</v>
      </c>
      <c r="AZ41" s="621">
        <v>-4.93094119322227</v>
      </c>
      <c r="BA41" s="620">
        <v>-5.1664611590628855</v>
      </c>
      <c r="BB41" s="377">
        <v>-552.14</v>
      </c>
      <c r="BC41" s="378">
        <v>-101.37</v>
      </c>
      <c r="BD41" s="703">
        <v>450.77</v>
      </c>
      <c r="BE41" s="352">
        <v>0.81640525953562504</v>
      </c>
      <c r="BF41" s="621" t="s">
        <v>493</v>
      </c>
      <c r="BG41" s="620" t="s">
        <v>493</v>
      </c>
      <c r="BH41" s="377">
        <v>-552.14</v>
      </c>
      <c r="BI41" s="378">
        <v>-101.37</v>
      </c>
      <c r="BJ41" s="703">
        <v>450.77</v>
      </c>
      <c r="BK41" s="352">
        <v>0.81640525953562504</v>
      </c>
      <c r="BL41" s="621" t="s">
        <v>493</v>
      </c>
      <c r="BM41" s="620" t="s">
        <v>493</v>
      </c>
      <c r="BN41" s="377">
        <v>0</v>
      </c>
      <c r="BO41" s="378">
        <v>0</v>
      </c>
      <c r="BP41" s="703">
        <v>0</v>
      </c>
      <c r="BQ41" s="352">
        <v>0</v>
      </c>
      <c r="BR41" s="621" t="s">
        <v>493</v>
      </c>
      <c r="BS41" s="620" t="s">
        <v>493</v>
      </c>
      <c r="BT41" s="377">
        <v>16.38</v>
      </c>
      <c r="BU41" s="700">
        <v>0</v>
      </c>
      <c r="BV41" s="703">
        <v>-16.38</v>
      </c>
      <c r="BW41" s="352">
        <v>-1</v>
      </c>
      <c r="BX41" s="621" t="s">
        <v>493</v>
      </c>
      <c r="BY41" s="620" t="s">
        <v>493</v>
      </c>
      <c r="BZ41" s="377">
        <v>-0.02</v>
      </c>
      <c r="CA41" s="378">
        <v>0</v>
      </c>
      <c r="CB41" s="703">
        <v>0.02</v>
      </c>
      <c r="CC41" s="352">
        <v>1</v>
      </c>
      <c r="CD41" s="621" t="s">
        <v>493</v>
      </c>
      <c r="CE41" s="620" t="s">
        <v>493</v>
      </c>
      <c r="CF41" s="377">
        <v>9.5</v>
      </c>
      <c r="CG41" s="700">
        <v>1.91</v>
      </c>
      <c r="CH41" s="703">
        <v>-7.59</v>
      </c>
      <c r="CI41" s="352">
        <v>-0.79894736842105263</v>
      </c>
      <c r="CJ41" s="621" t="s">
        <v>493</v>
      </c>
      <c r="CK41" s="620" t="s">
        <v>493</v>
      </c>
      <c r="CL41" s="377">
        <v>5.8</v>
      </c>
      <c r="CM41" s="378">
        <v>0.97</v>
      </c>
      <c r="CN41" s="703">
        <v>-4.83</v>
      </c>
      <c r="CO41" s="352">
        <v>-0.83275862068965523</v>
      </c>
      <c r="CP41" s="621" t="s">
        <v>493</v>
      </c>
      <c r="CQ41" s="620" t="s">
        <v>493</v>
      </c>
      <c r="CR41" s="377">
        <v>-0.09</v>
      </c>
      <c r="CS41" s="700">
        <v>-0.03</v>
      </c>
      <c r="CT41" s="703">
        <v>0.06</v>
      </c>
      <c r="CU41" s="352">
        <v>0.66666666666666663</v>
      </c>
      <c r="CV41" s="621" t="s">
        <v>493</v>
      </c>
      <c r="CW41" s="620" t="s">
        <v>493</v>
      </c>
      <c r="CX41" s="377">
        <v>520.17999999999995</v>
      </c>
      <c r="CY41" s="700">
        <v>98.52</v>
      </c>
      <c r="CZ41" s="703">
        <v>-421.65999999999997</v>
      </c>
      <c r="DA41" s="352">
        <v>-0.81060402168480139</v>
      </c>
      <c r="DB41" s="621" t="s">
        <v>493</v>
      </c>
      <c r="DC41" s="620" t="s">
        <v>493</v>
      </c>
      <c r="DD41" s="804">
        <v>1334.7948717948718</v>
      </c>
      <c r="DE41" s="799" t="s">
        <v>553</v>
      </c>
      <c r="DF41" s="707"/>
      <c r="DG41" s="704"/>
    </row>
    <row r="42" spans="1:111" s="2" customFormat="1" ht="24" customHeight="1" thickTop="1" thickBot="1">
      <c r="A42" s="19" t="s">
        <v>8</v>
      </c>
      <c r="B42" s="20">
        <v>3204230.2800000003</v>
      </c>
      <c r="C42" s="21">
        <v>3403241.4099999992</v>
      </c>
      <c r="D42" s="861">
        <v>199011.12999999995</v>
      </c>
      <c r="E42" s="165">
        <v>6.2108872524604862E-2</v>
      </c>
      <c r="F42" s="20">
        <v>1813487.8599999999</v>
      </c>
      <c r="G42" s="27">
        <v>1873734.02</v>
      </c>
      <c r="H42" s="861">
        <v>60246.160000000018</v>
      </c>
      <c r="I42" s="168">
        <v>3.3221154289943884E-2</v>
      </c>
      <c r="J42" s="167">
        <v>0.56596676940460089</v>
      </c>
      <c r="K42" s="165">
        <v>0.55057334883569142</v>
      </c>
      <c r="L42" s="20">
        <v>30152.68</v>
      </c>
      <c r="M42" s="21">
        <v>43848.360000000008</v>
      </c>
      <c r="N42" s="861">
        <v>13695.680000000006</v>
      </c>
      <c r="O42" s="168">
        <v>0.45421103530432477</v>
      </c>
      <c r="P42" s="169">
        <v>1.6626899283461428E-2</v>
      </c>
      <c r="Q42" s="250">
        <v>2.3401592505642829E-2</v>
      </c>
      <c r="R42" s="62">
        <v>1783335.2000000002</v>
      </c>
      <c r="S42" s="65">
        <v>1829885.7</v>
      </c>
      <c r="T42" s="861">
        <v>46550.500000000015</v>
      </c>
      <c r="U42" s="168">
        <v>2.6103056789323602E-2</v>
      </c>
      <c r="V42" s="167">
        <v>0.98337311174501074</v>
      </c>
      <c r="W42" s="165">
        <v>0.97659842884210424</v>
      </c>
      <c r="X42" s="62">
        <v>118554.70999999996</v>
      </c>
      <c r="Y42" s="63">
        <v>124640.9</v>
      </c>
      <c r="Z42" s="861">
        <v>6086.1900000000014</v>
      </c>
      <c r="AA42" s="168">
        <v>5.1336551706802985E-2</v>
      </c>
      <c r="AB42" s="166">
        <v>6.5373864702904586E-2</v>
      </c>
      <c r="AC42" s="165">
        <v>6.6520060301835146E-2</v>
      </c>
      <c r="AD42" s="62">
        <v>1664780.4899999998</v>
      </c>
      <c r="AE42" s="63">
        <v>1705244.79</v>
      </c>
      <c r="AF42" s="861">
        <v>40464.299999999945</v>
      </c>
      <c r="AG42" s="285">
        <v>2.4306087344884902E-2</v>
      </c>
      <c r="AH42" s="166">
        <v>0.91799924704210589</v>
      </c>
      <c r="AI42" s="165">
        <v>0.91007836320333235</v>
      </c>
      <c r="AJ42" s="62">
        <v>1080472.48</v>
      </c>
      <c r="AK42" s="65">
        <v>1041492.6499999999</v>
      </c>
      <c r="AL42" s="861">
        <v>-38979.830000000016</v>
      </c>
      <c r="AM42" s="168">
        <v>-3.6076652317882332E-2</v>
      </c>
      <c r="AN42" s="167">
        <v>0.33720188175738725</v>
      </c>
      <c r="AO42" s="165">
        <v>0.30602961251579275</v>
      </c>
      <c r="AP42" s="62">
        <v>730668.31</v>
      </c>
      <c r="AQ42" s="63">
        <v>664048.6</v>
      </c>
      <c r="AR42" s="861">
        <v>-66619.710000000021</v>
      </c>
      <c r="AS42" s="168">
        <v>-9.117640533773809E-2</v>
      </c>
      <c r="AT42" s="166">
        <v>0.4029077481665635</v>
      </c>
      <c r="AU42" s="165">
        <v>0.35439853944691679</v>
      </c>
      <c r="AV42" s="62">
        <v>112122.86</v>
      </c>
      <c r="AW42" s="65">
        <v>145262.6</v>
      </c>
      <c r="AX42" s="861">
        <v>33139.740000000005</v>
      </c>
      <c r="AY42" s="168">
        <v>0.29556631002812456</v>
      </c>
      <c r="AZ42" s="166">
        <v>0.15345247421501007</v>
      </c>
      <c r="BA42" s="165">
        <v>0.21875296476794021</v>
      </c>
      <c r="BB42" s="62">
        <v>842791.16999999993</v>
      </c>
      <c r="BC42" s="63">
        <v>809311.19000000018</v>
      </c>
      <c r="BD42" s="861">
        <v>-33479.979999999996</v>
      </c>
      <c r="BE42" s="285">
        <v>-3.9725119569062113E-2</v>
      </c>
      <c r="BF42" s="166">
        <v>0.47259268476279714</v>
      </c>
      <c r="BG42" s="165">
        <v>0.44227417592257273</v>
      </c>
      <c r="BH42" s="62">
        <v>833759.83000000007</v>
      </c>
      <c r="BI42" s="63">
        <v>805876.14000000025</v>
      </c>
      <c r="BJ42" s="861">
        <v>-27883.69</v>
      </c>
      <c r="BK42" s="168">
        <v>-3.3443311846769859E-2</v>
      </c>
      <c r="BL42" s="166">
        <v>0.50082268203419433</v>
      </c>
      <c r="BM42" s="165">
        <v>0.47258677740924238</v>
      </c>
      <c r="BN42" s="62">
        <v>480920.93000000005</v>
      </c>
      <c r="BO42" s="63">
        <v>504901.75000000006</v>
      </c>
      <c r="BP42" s="861">
        <v>23980.82</v>
      </c>
      <c r="BQ42" s="168">
        <v>4.9864371675402037E-2</v>
      </c>
      <c r="BR42" s="166">
        <v>0.15008937809550943</v>
      </c>
      <c r="BS42" s="165">
        <v>0.14835907570835541</v>
      </c>
      <c r="BT42" s="62">
        <v>150459.73000000001</v>
      </c>
      <c r="BU42" s="65">
        <v>180036.63</v>
      </c>
      <c r="BV42" s="861">
        <v>29576.899999999987</v>
      </c>
      <c r="BW42" s="285">
        <v>0.19657685149375179</v>
      </c>
      <c r="BX42" s="166">
        <v>9.037811946006169E-2</v>
      </c>
      <c r="BY42" s="165">
        <v>0.10557817332489841</v>
      </c>
      <c r="BZ42" s="62">
        <v>13174.89</v>
      </c>
      <c r="CA42" s="63">
        <v>15425.949999999999</v>
      </c>
      <c r="CB42" s="861">
        <v>2251.06</v>
      </c>
      <c r="CC42" s="291">
        <v>0.170859870556794</v>
      </c>
      <c r="CD42" s="166">
        <v>7.9138901970193087E-3</v>
      </c>
      <c r="CE42" s="165">
        <v>9.0461792292002834E-3</v>
      </c>
      <c r="CF42" s="62">
        <v>180471.19999999995</v>
      </c>
      <c r="CG42" s="65">
        <v>214401.16999999995</v>
      </c>
      <c r="CH42" s="861">
        <v>33929.969999999987</v>
      </c>
      <c r="CI42" s="168">
        <v>0.18800767103005914</v>
      </c>
      <c r="CJ42" s="166">
        <v>0.1084054030450585</v>
      </c>
      <c r="CK42" s="165">
        <v>0.1257304354526132</v>
      </c>
      <c r="CL42" s="62">
        <v>376925.19999999995</v>
      </c>
      <c r="CM42" s="63">
        <v>383403.42000000004</v>
      </c>
      <c r="CN42" s="861">
        <v>6478.2199999999984</v>
      </c>
      <c r="CO42" s="285">
        <v>1.7187017477207918E-2</v>
      </c>
      <c r="CP42" s="166">
        <v>0.22641135108449043</v>
      </c>
      <c r="CQ42" s="165">
        <v>0.22483776068302783</v>
      </c>
      <c r="CR42" s="62">
        <v>13688.9</v>
      </c>
      <c r="CS42" s="65">
        <v>10230.530000000001</v>
      </c>
      <c r="CT42" s="861">
        <v>-3458.3700000000013</v>
      </c>
      <c r="CU42" s="168">
        <v>-0.25264046051910666</v>
      </c>
      <c r="CV42" s="166">
        <v>8.2226456173810653E-3</v>
      </c>
      <c r="CW42" s="165">
        <v>5.999449498391372E-3</v>
      </c>
      <c r="CX42" s="62">
        <v>96300.760000000009</v>
      </c>
      <c r="CY42" s="65">
        <v>95870.920000000013</v>
      </c>
      <c r="CZ42" s="861">
        <v>-429.84000000002015</v>
      </c>
      <c r="DA42" s="168">
        <v>-4.4635161757809226E-3</v>
      </c>
      <c r="DB42" s="166">
        <v>3.0054256899413611E-2</v>
      </c>
      <c r="DC42" s="165">
        <v>2.8170472925692344E-2</v>
      </c>
      <c r="DD42" s="827">
        <v>0.94215410945859923</v>
      </c>
      <c r="DE42" s="826">
        <v>0.9437787697331127</v>
      </c>
      <c r="DF42" s="283"/>
      <c r="DG42" s="284"/>
    </row>
    <row r="43" spans="1:111" ht="13.5" thickTop="1">
      <c r="A43" s="5"/>
      <c r="B43" s="4" t="s">
        <v>551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11"/>
      <c r="Y43" s="5"/>
      <c r="Z43" s="5"/>
      <c r="AA43" s="5"/>
      <c r="AB43" s="5"/>
      <c r="AC43" s="5"/>
      <c r="AD43" s="11"/>
      <c r="AE43" s="5"/>
      <c r="AF43" s="5"/>
      <c r="AG43" s="5"/>
      <c r="AH43" s="5"/>
      <c r="AI43" s="5"/>
      <c r="AJ43" s="9"/>
      <c r="AK43" s="6"/>
      <c r="AL43" s="6"/>
      <c r="AM43" s="6"/>
      <c r="AN43" s="9"/>
      <c r="AO43" s="6"/>
      <c r="AP43" s="9"/>
      <c r="AQ43" s="6"/>
      <c r="AR43" s="6"/>
      <c r="AS43" s="6"/>
      <c r="AT43" s="5"/>
      <c r="AU43" s="5"/>
      <c r="AV43" s="5"/>
      <c r="AW43" s="5"/>
      <c r="AX43" s="5"/>
      <c r="AY43" s="5"/>
      <c r="AZ43" s="5"/>
      <c r="BA43" s="5"/>
      <c r="BB43" s="11"/>
      <c r="BC43" s="5"/>
      <c r="BD43" s="5"/>
      <c r="BE43" s="5"/>
      <c r="BF43" s="5"/>
      <c r="BG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11"/>
      <c r="CM43" s="5"/>
      <c r="CN43" s="5"/>
      <c r="CO43" s="5"/>
      <c r="CP43" s="5"/>
      <c r="CQ43" s="5"/>
      <c r="CR43" s="5"/>
      <c r="CS43" s="5"/>
      <c r="CT43" s="5"/>
      <c r="CU43" s="247"/>
      <c r="CV43" s="5"/>
      <c r="CW43" s="5"/>
      <c r="CX43" s="5"/>
      <c r="CY43" s="5"/>
      <c r="CZ43" s="5"/>
      <c r="DA43" s="247"/>
      <c r="DB43" s="5"/>
      <c r="DC43" s="5"/>
      <c r="DD43" s="5"/>
      <c r="DE43" s="5"/>
    </row>
    <row r="44" spans="1:111" ht="15">
      <c r="AJ44" s="41"/>
      <c r="AK44" s="42"/>
      <c r="AL44" s="42"/>
      <c r="AM44" s="42"/>
      <c r="AN44" s="41"/>
      <c r="AT44" s="34"/>
      <c r="AU44" s="34"/>
      <c r="AV44" s="34"/>
      <c r="AW44" s="34"/>
      <c r="AX44" s="34"/>
      <c r="AY44" s="34"/>
      <c r="DF44" s="286"/>
      <c r="DG44" s="286"/>
    </row>
    <row r="45" spans="1:111" ht="15">
      <c r="B45" s="34" t="s">
        <v>291</v>
      </c>
      <c r="AJ45" s="41"/>
      <c r="AK45" s="42"/>
      <c r="AL45" s="42"/>
      <c r="AM45" s="42"/>
      <c r="AN45" s="41"/>
      <c r="AT45" s="34"/>
      <c r="AU45" s="34"/>
      <c r="AV45" s="34"/>
      <c r="AW45" s="34"/>
      <c r="AX45" s="34"/>
      <c r="AY45" s="34"/>
      <c r="DF45" s="286"/>
      <c r="DG45" s="286"/>
    </row>
    <row r="46" spans="1:111">
      <c r="B46" s="34" t="s">
        <v>44</v>
      </c>
      <c r="X46" s="34" t="s">
        <v>45</v>
      </c>
      <c r="AJ46" s="42"/>
      <c r="AK46" s="41"/>
      <c r="AL46" s="41"/>
      <c r="AM46" s="41"/>
      <c r="AN46" s="42"/>
      <c r="AO46" s="41"/>
      <c r="AP46" s="42"/>
      <c r="AQ46" s="34"/>
      <c r="AR46" s="34"/>
      <c r="AS46" s="34"/>
      <c r="AT46" s="34"/>
      <c r="AU46" s="34"/>
      <c r="AV46" s="34"/>
      <c r="AW46" s="34"/>
      <c r="AX46" s="34"/>
      <c r="AY46" s="34"/>
      <c r="BB46" s="34" t="s">
        <v>52</v>
      </c>
      <c r="CL46" s="5" t="s">
        <v>390</v>
      </c>
    </row>
    <row r="47" spans="1:111">
      <c r="B47" s="34" t="s">
        <v>411</v>
      </c>
      <c r="X47" s="34" t="s">
        <v>47</v>
      </c>
      <c r="AJ47" s="42"/>
      <c r="AK47" s="41"/>
      <c r="AL47" s="41"/>
      <c r="AM47" s="41"/>
      <c r="AN47" s="42"/>
      <c r="AO47" s="41"/>
      <c r="AP47" s="42"/>
      <c r="AQ47" s="34"/>
      <c r="AR47" s="34"/>
      <c r="AS47" s="34"/>
      <c r="AT47" s="34"/>
      <c r="AU47" s="34"/>
      <c r="AV47" s="34"/>
      <c r="AW47" s="34"/>
      <c r="AX47" s="34"/>
      <c r="AY47" s="34"/>
    </row>
    <row r="48" spans="1:111">
      <c r="B48" s="34" t="s">
        <v>410</v>
      </c>
      <c r="X48" s="34" t="s">
        <v>48</v>
      </c>
      <c r="AJ48" s="42"/>
      <c r="AK48" s="41"/>
      <c r="AL48" s="41"/>
      <c r="AM48" s="41"/>
      <c r="AN48" s="42"/>
      <c r="AO48" s="41"/>
      <c r="AP48" s="42"/>
      <c r="AQ48" s="34"/>
      <c r="AR48" s="34"/>
      <c r="AS48" s="34"/>
      <c r="AT48" s="34"/>
      <c r="AU48" s="34"/>
      <c r="AV48" s="34"/>
      <c r="AW48" s="34"/>
      <c r="AX48" s="34"/>
      <c r="AY48" s="34"/>
    </row>
    <row r="49" spans="1:51">
      <c r="X49" s="34" t="s">
        <v>49</v>
      </c>
      <c r="AJ49" s="42"/>
      <c r="AK49" s="41"/>
      <c r="AL49" s="41"/>
      <c r="AM49" s="41"/>
      <c r="AN49" s="42"/>
      <c r="AO49" s="41"/>
      <c r="AP49" s="42"/>
      <c r="AQ49" s="34"/>
      <c r="AR49" s="34"/>
      <c r="AS49" s="34"/>
      <c r="AT49" s="34"/>
      <c r="AU49" s="34"/>
      <c r="AV49" s="34"/>
      <c r="AW49" s="34"/>
      <c r="AX49" s="34"/>
      <c r="AY49" s="34"/>
    </row>
    <row r="50" spans="1:51">
      <c r="E50" s="308"/>
    </row>
    <row r="52" spans="1:51">
      <c r="A52" s="287"/>
    </row>
    <row r="53" spans="1:51">
      <c r="A53" s="287"/>
    </row>
    <row r="54" spans="1:51">
      <c r="A54" s="287"/>
    </row>
    <row r="55" spans="1:51">
      <c r="A55" s="288"/>
    </row>
    <row r="58" spans="1:51">
      <c r="A58" s="287"/>
    </row>
    <row r="59" spans="1:51">
      <c r="A59" s="287"/>
    </row>
    <row r="60" spans="1:51">
      <c r="A60" s="287"/>
    </row>
    <row r="61" spans="1:51">
      <c r="A61" s="287"/>
    </row>
    <row r="62" spans="1:51">
      <c r="A62" s="287"/>
    </row>
    <row r="63" spans="1:51">
      <c r="A63" s="287"/>
    </row>
    <row r="64" spans="1:51">
      <c r="A64" s="287"/>
    </row>
    <row r="65" spans="1:109">
      <c r="A65" s="287"/>
    </row>
    <row r="66" spans="1:109">
      <c r="A66" s="287"/>
    </row>
    <row r="71" spans="1:109">
      <c r="A71" s="287"/>
    </row>
    <row r="72" spans="1:109">
      <c r="A72" s="102"/>
    </row>
    <row r="75" spans="1:109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277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277"/>
      <c r="CV75" s="5"/>
      <c r="CW75" s="5"/>
      <c r="CX75" s="5"/>
      <c r="CY75" s="5"/>
      <c r="CZ75" s="5"/>
      <c r="DA75" s="277"/>
      <c r="DB75" s="5"/>
      <c r="DC75" s="5"/>
      <c r="DD75" s="5"/>
      <c r="DE75" s="5"/>
    </row>
    <row r="76" spans="1:109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277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277"/>
      <c r="CV76" s="5"/>
      <c r="CW76" s="5"/>
      <c r="CX76" s="5"/>
      <c r="CY76" s="5"/>
      <c r="CZ76" s="5"/>
      <c r="DA76" s="277"/>
      <c r="DB76" s="5"/>
      <c r="DC76" s="5"/>
      <c r="DD76" s="5"/>
      <c r="DE76" s="5"/>
    </row>
    <row r="77" spans="1:109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277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277"/>
      <c r="CV77" s="5"/>
      <c r="CW77" s="5"/>
      <c r="CX77" s="5"/>
      <c r="CY77" s="5"/>
      <c r="CZ77" s="5"/>
      <c r="DA77" s="277"/>
      <c r="DB77" s="5"/>
      <c r="DC77" s="5"/>
      <c r="DD77" s="5"/>
      <c r="DE77" s="5"/>
    </row>
    <row r="78" spans="1:109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277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277"/>
      <c r="CV78" s="5"/>
      <c r="CW78" s="5"/>
      <c r="CX78" s="5"/>
      <c r="CY78" s="5"/>
      <c r="CZ78" s="5"/>
      <c r="DA78" s="277"/>
      <c r="DB78" s="5"/>
      <c r="DC78" s="5"/>
      <c r="DD78" s="5"/>
      <c r="DE78" s="5"/>
    </row>
    <row r="79" spans="1:109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277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277"/>
      <c r="CV79" s="5"/>
      <c r="CW79" s="5"/>
      <c r="CX79" s="5"/>
      <c r="CY79" s="5"/>
      <c r="CZ79" s="5"/>
      <c r="DA79" s="277"/>
      <c r="DB79" s="5"/>
      <c r="DC79" s="5"/>
      <c r="DD79" s="5"/>
      <c r="DE79" s="5"/>
    </row>
    <row r="80" spans="1:109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277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277"/>
      <c r="CV80" s="5"/>
      <c r="CW80" s="5"/>
      <c r="CX80" s="5"/>
      <c r="CY80" s="5"/>
      <c r="CZ80" s="5"/>
      <c r="DA80" s="277"/>
      <c r="DB80" s="5"/>
      <c r="DC80" s="5"/>
      <c r="DD80" s="5"/>
      <c r="DE80" s="5"/>
    </row>
    <row r="81" spans="41:105" s="5" customFormat="1">
      <c r="AO81" s="42"/>
      <c r="AP81" s="41"/>
      <c r="AQ81" s="42"/>
      <c r="AR81" s="42"/>
      <c r="AS81" s="42"/>
      <c r="AT81" s="41"/>
      <c r="AU81" s="42"/>
      <c r="AV81" s="41"/>
      <c r="AW81" s="42"/>
      <c r="AX81" s="42"/>
      <c r="AY81" s="42"/>
      <c r="BK81" s="277"/>
      <c r="CU81" s="277"/>
      <c r="DA81" s="277"/>
    </row>
    <row r="82" spans="41:105" s="5" customFormat="1">
      <c r="AO82" s="42"/>
      <c r="AP82" s="41"/>
      <c r="AQ82" s="42"/>
      <c r="AR82" s="42"/>
      <c r="AS82" s="42"/>
      <c r="AT82" s="41"/>
      <c r="AU82" s="42"/>
      <c r="AV82" s="41"/>
      <c r="AW82" s="42"/>
      <c r="AX82" s="42"/>
      <c r="AY82" s="42"/>
      <c r="BK82" s="277"/>
      <c r="CU82" s="277"/>
      <c r="DA82" s="277"/>
    </row>
    <row r="83" spans="41:105" s="5" customFormat="1">
      <c r="AO83" s="42"/>
      <c r="AP83" s="41"/>
      <c r="AQ83" s="42"/>
      <c r="AR83" s="42"/>
      <c r="AS83" s="42"/>
      <c r="AT83" s="41"/>
      <c r="AU83" s="42"/>
      <c r="AV83" s="41"/>
      <c r="AW83" s="42"/>
      <c r="AX83" s="42"/>
      <c r="AY83" s="42"/>
      <c r="BK83" s="277"/>
      <c r="CU83" s="277"/>
      <c r="DA83" s="277"/>
    </row>
    <row r="84" spans="41:105" s="5" customFormat="1">
      <c r="AO84" s="42"/>
      <c r="AP84" s="41"/>
      <c r="AQ84" s="42"/>
      <c r="AR84" s="42"/>
      <c r="AS84" s="42"/>
      <c r="AT84" s="41"/>
      <c r="AU84" s="42"/>
      <c r="AV84" s="41"/>
      <c r="AW84" s="42"/>
      <c r="AX84" s="42"/>
      <c r="AY84" s="42"/>
      <c r="BK84" s="277"/>
      <c r="CU84" s="277"/>
      <c r="DA84" s="277"/>
    </row>
    <row r="85" spans="41:105" s="5" customFormat="1">
      <c r="AO85" s="42"/>
      <c r="AP85" s="41"/>
      <c r="AQ85" s="42"/>
      <c r="AR85" s="42"/>
      <c r="AS85" s="42"/>
      <c r="AT85" s="41"/>
      <c r="AU85" s="42"/>
      <c r="AV85" s="41"/>
      <c r="AW85" s="42"/>
      <c r="AX85" s="42"/>
      <c r="AY85" s="42"/>
      <c r="BK85" s="277"/>
      <c r="CU85" s="277"/>
      <c r="DA85" s="277"/>
    </row>
    <row r="86" spans="41:105" s="5" customFormat="1">
      <c r="AO86" s="42"/>
      <c r="AP86" s="41"/>
      <c r="AQ86" s="42"/>
      <c r="AR86" s="42"/>
      <c r="AS86" s="42"/>
      <c r="AT86" s="41"/>
      <c r="AU86" s="42"/>
      <c r="AV86" s="41"/>
      <c r="AW86" s="42"/>
      <c r="AX86" s="42"/>
      <c r="AY86" s="42"/>
      <c r="BK86" s="277"/>
      <c r="CU86" s="277"/>
      <c r="DA86" s="277"/>
    </row>
    <row r="87" spans="41:105" s="5" customFormat="1">
      <c r="AO87" s="42"/>
      <c r="AP87" s="41"/>
      <c r="AQ87" s="42"/>
      <c r="AR87" s="42"/>
      <c r="AS87" s="42"/>
      <c r="AT87" s="41"/>
      <c r="AU87" s="42"/>
      <c r="AV87" s="41"/>
      <c r="AW87" s="42"/>
      <c r="AX87" s="42"/>
      <c r="AY87" s="42"/>
      <c r="BK87" s="277"/>
      <c r="CU87" s="277"/>
      <c r="DA87" s="277"/>
    </row>
    <row r="88" spans="41:105" s="5" customFormat="1">
      <c r="AO88" s="42"/>
      <c r="AP88" s="41"/>
      <c r="AQ88" s="42"/>
      <c r="AR88" s="42"/>
      <c r="AS88" s="42"/>
      <c r="AT88" s="41"/>
      <c r="AU88" s="42"/>
      <c r="AV88" s="41"/>
      <c r="AW88" s="42"/>
      <c r="AX88" s="42"/>
      <c r="AY88" s="42"/>
      <c r="BK88" s="277"/>
      <c r="CU88" s="277"/>
      <c r="DA88" s="277"/>
    </row>
    <row r="89" spans="41:105" s="5" customFormat="1">
      <c r="AO89" s="42"/>
      <c r="AP89" s="41"/>
      <c r="AQ89" s="42"/>
      <c r="AR89" s="42"/>
      <c r="AS89" s="42"/>
      <c r="AT89" s="41"/>
      <c r="AU89" s="42"/>
      <c r="AV89" s="41"/>
      <c r="AW89" s="42"/>
      <c r="AX89" s="42"/>
      <c r="AY89" s="42"/>
      <c r="BK89" s="277"/>
      <c r="CU89" s="277"/>
      <c r="DA89" s="277"/>
    </row>
    <row r="90" spans="41:105" s="5" customFormat="1">
      <c r="AO90" s="42"/>
      <c r="AP90" s="41"/>
      <c r="AQ90" s="42"/>
      <c r="AR90" s="42"/>
      <c r="AS90" s="42"/>
      <c r="AT90" s="41"/>
      <c r="AU90" s="42"/>
      <c r="AV90" s="41"/>
      <c r="AW90" s="42"/>
      <c r="AX90" s="42"/>
      <c r="AY90" s="42"/>
      <c r="BK90" s="277"/>
      <c r="CU90" s="277"/>
      <c r="DA90" s="277"/>
    </row>
  </sheetData>
  <sortState xmlns:xlrd2="http://schemas.microsoft.com/office/spreadsheetml/2017/richdata2" ref="A10:DE41">
    <sortCondition descending="1" ref="C10:C41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DL66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0"/>
      <c r="DG1" s="30"/>
      <c r="DH1" s="30"/>
      <c r="DI1" s="30"/>
    </row>
    <row r="2" spans="1:116" s="33" customFormat="1" ht="22.5" customHeight="1">
      <c r="A2" s="32"/>
      <c r="B2" s="1351" t="s">
        <v>69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69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69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69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2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5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292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</row>
    <row r="9" spans="1:116" s="130" customFormat="1" ht="12" customHeight="1" thickBot="1">
      <c r="A9" s="1403"/>
      <c r="B9" s="1395">
        <v>1</v>
      </c>
      <c r="C9" s="1392"/>
      <c r="D9" s="1400"/>
      <c r="E9" s="1400"/>
      <c r="F9" s="1395">
        <v>2</v>
      </c>
      <c r="G9" s="1396"/>
      <c r="H9" s="1400"/>
      <c r="I9" s="1398"/>
      <c r="J9" s="1387" t="s">
        <v>37</v>
      </c>
      <c r="K9" s="1388"/>
      <c r="L9" s="1391">
        <v>3</v>
      </c>
      <c r="M9" s="1392"/>
      <c r="N9" s="1400"/>
      <c r="O9" s="1400"/>
      <c r="P9" s="1393" t="s">
        <v>41</v>
      </c>
      <c r="Q9" s="1394"/>
      <c r="R9" s="1395">
        <v>4</v>
      </c>
      <c r="S9" s="1396"/>
      <c r="T9" s="1400"/>
      <c r="U9" s="1400"/>
      <c r="V9" s="1387" t="s">
        <v>42</v>
      </c>
      <c r="W9" s="1388"/>
      <c r="X9" s="1395">
        <v>5</v>
      </c>
      <c r="Y9" s="1392"/>
      <c r="Z9" s="1398"/>
      <c r="AA9" s="1398"/>
      <c r="AB9" s="1393" t="s">
        <v>53</v>
      </c>
      <c r="AC9" s="1388"/>
      <c r="AD9" s="1395">
        <v>6</v>
      </c>
      <c r="AE9" s="1392"/>
      <c r="AF9" s="1398"/>
      <c r="AG9" s="1398"/>
      <c r="AH9" s="1393" t="s">
        <v>88</v>
      </c>
      <c r="AI9" s="1388"/>
      <c r="AJ9" s="1389">
        <v>7</v>
      </c>
      <c r="AK9" s="1391"/>
      <c r="AL9" s="1398"/>
      <c r="AM9" s="1398"/>
      <c r="AN9" s="1393" t="s">
        <v>89</v>
      </c>
      <c r="AO9" s="1388"/>
      <c r="AP9" s="1395">
        <v>8</v>
      </c>
      <c r="AQ9" s="1392"/>
      <c r="AR9" s="1398"/>
      <c r="AS9" s="1398"/>
      <c r="AT9" s="1393" t="s">
        <v>90</v>
      </c>
      <c r="AU9" s="1388"/>
      <c r="AV9" s="1395">
        <v>9</v>
      </c>
      <c r="AW9" s="1396"/>
      <c r="AX9" s="1398"/>
      <c r="AY9" s="1398"/>
      <c r="AZ9" s="1387" t="s">
        <v>91</v>
      </c>
      <c r="BA9" s="1388"/>
      <c r="BB9" s="1391">
        <v>10</v>
      </c>
      <c r="BC9" s="1392"/>
      <c r="BD9" s="1398"/>
      <c r="BE9" s="1398"/>
      <c r="BF9" s="1393" t="s">
        <v>92</v>
      </c>
      <c r="BG9" s="1394"/>
      <c r="BH9" s="1395">
        <v>11</v>
      </c>
      <c r="BI9" s="1396"/>
      <c r="BJ9" s="1398"/>
      <c r="BK9" s="1398"/>
      <c r="BL9" s="1393" t="s">
        <v>136</v>
      </c>
      <c r="BM9" s="1394"/>
      <c r="BN9" s="1395">
        <v>12</v>
      </c>
      <c r="BO9" s="1396"/>
      <c r="BP9" s="1398"/>
      <c r="BQ9" s="1398"/>
      <c r="BR9" s="1393" t="s">
        <v>137</v>
      </c>
      <c r="BS9" s="1394"/>
      <c r="BT9" s="1395">
        <v>13</v>
      </c>
      <c r="BU9" s="1396"/>
      <c r="BV9" s="1398"/>
      <c r="BW9" s="1398"/>
      <c r="BX9" s="1387" t="s">
        <v>138</v>
      </c>
      <c r="BY9" s="1388"/>
      <c r="BZ9" s="1395">
        <v>14</v>
      </c>
      <c r="CA9" s="1392"/>
      <c r="CB9" s="1398"/>
      <c r="CC9" s="1398"/>
      <c r="CD9" s="1393" t="s">
        <v>107</v>
      </c>
      <c r="CE9" s="1388"/>
      <c r="CF9" s="1395">
        <v>15</v>
      </c>
      <c r="CG9" s="1396"/>
      <c r="CH9" s="1398"/>
      <c r="CI9" s="1398"/>
      <c r="CJ9" s="1387" t="s">
        <v>108</v>
      </c>
      <c r="CK9" s="1388"/>
      <c r="CL9" s="1391">
        <v>16</v>
      </c>
      <c r="CM9" s="1392"/>
      <c r="CN9" s="1398"/>
      <c r="CO9" s="1398"/>
      <c r="CP9" s="1393" t="s">
        <v>109</v>
      </c>
      <c r="CQ9" s="1394"/>
      <c r="CR9" s="1395">
        <v>17</v>
      </c>
      <c r="CS9" s="1396"/>
      <c r="CT9" s="1398"/>
      <c r="CU9" s="1398"/>
      <c r="CV9" s="1387" t="s">
        <v>111</v>
      </c>
      <c r="CW9" s="1388"/>
      <c r="CX9" s="1395">
        <v>18</v>
      </c>
      <c r="CY9" s="1396"/>
      <c r="CZ9" s="1398"/>
      <c r="DA9" s="1398"/>
      <c r="DB9" s="1387" t="s">
        <v>112</v>
      </c>
      <c r="DC9" s="1388"/>
      <c r="DD9" s="1389">
        <v>19</v>
      </c>
      <c r="DE9" s="1390"/>
    </row>
    <row r="10" spans="1:116" s="42" customFormat="1" ht="19.5" customHeight="1">
      <c r="A10" s="708" t="s">
        <v>497</v>
      </c>
      <c r="B10" s="377">
        <v>153387.74</v>
      </c>
      <c r="C10" s="378">
        <v>171234.55</v>
      </c>
      <c r="D10" s="699">
        <v>17846.809999999998</v>
      </c>
      <c r="E10" s="336">
        <v>0.1163509547764378</v>
      </c>
      <c r="F10" s="377">
        <v>70394.149999999994</v>
      </c>
      <c r="G10" s="700">
        <v>89233.68</v>
      </c>
      <c r="H10" s="699">
        <v>18839.53</v>
      </c>
      <c r="I10" s="392">
        <v>0.26762919930136242</v>
      </c>
      <c r="J10" s="698">
        <v>0.45892944247043471</v>
      </c>
      <c r="K10" s="620">
        <v>0.52111959881928038</v>
      </c>
      <c r="L10" s="377">
        <v>-339.01</v>
      </c>
      <c r="M10" s="378">
        <v>521.33000000000004</v>
      </c>
      <c r="N10" s="699">
        <v>860.34</v>
      </c>
      <c r="O10" s="392">
        <v>2.5378012448010385</v>
      </c>
      <c r="P10" s="698">
        <v>-4.8158831380164403E-3</v>
      </c>
      <c r="Q10" s="620">
        <v>5.8423007994290958E-3</v>
      </c>
      <c r="R10" s="377">
        <v>70733.16</v>
      </c>
      <c r="S10" s="700">
        <v>88712.35</v>
      </c>
      <c r="T10" s="699">
        <v>17979.190000000002</v>
      </c>
      <c r="U10" s="392">
        <v>0.25418332787620407</v>
      </c>
      <c r="V10" s="698">
        <v>1.0048158831380165</v>
      </c>
      <c r="W10" s="620">
        <v>0.99415769920057107</v>
      </c>
      <c r="X10" s="377">
        <v>6512.83</v>
      </c>
      <c r="Y10" s="378">
        <v>5996.98</v>
      </c>
      <c r="Z10" s="699">
        <v>-515.85000000000036</v>
      </c>
      <c r="AA10" s="392">
        <v>-7.9205199582977046E-2</v>
      </c>
      <c r="AB10" s="619">
        <v>9.2519477825927302E-2</v>
      </c>
      <c r="AC10" s="620">
        <v>6.7205342198147611E-2</v>
      </c>
      <c r="AD10" s="377">
        <v>64220.33</v>
      </c>
      <c r="AE10" s="378">
        <v>82715.37</v>
      </c>
      <c r="AF10" s="699">
        <v>18495.039999999994</v>
      </c>
      <c r="AG10" s="392">
        <v>0.28799353724902993</v>
      </c>
      <c r="AH10" s="619">
        <v>0.91229640531208922</v>
      </c>
      <c r="AI10" s="620">
        <v>0.92695235700242329</v>
      </c>
      <c r="AJ10" s="377">
        <v>60866.59</v>
      </c>
      <c r="AK10" s="700">
        <v>69167.33</v>
      </c>
      <c r="AL10" s="699">
        <v>8300.7400000000052</v>
      </c>
      <c r="AM10" s="392">
        <v>0.13637596586238865</v>
      </c>
      <c r="AN10" s="619">
        <v>0.39681522134689512</v>
      </c>
      <c r="AO10" s="620">
        <v>0.40393325996418367</v>
      </c>
      <c r="AP10" s="377">
        <v>26616.21</v>
      </c>
      <c r="AQ10" s="378">
        <v>25625.24</v>
      </c>
      <c r="AR10" s="699">
        <v>-990.96999999999753</v>
      </c>
      <c r="AS10" s="392">
        <v>-3.7231822261696822E-2</v>
      </c>
      <c r="AT10" s="619">
        <v>0.37810258380845568</v>
      </c>
      <c r="AU10" s="620">
        <v>0.28717004610815111</v>
      </c>
      <c r="AV10" s="377">
        <v>3988.44</v>
      </c>
      <c r="AW10" s="700">
        <v>3638.07</v>
      </c>
      <c r="AX10" s="699">
        <v>-350.36999999999989</v>
      </c>
      <c r="AY10" s="392">
        <v>-8.7846376026717188E-2</v>
      </c>
      <c r="AZ10" s="619">
        <v>0.1498500349974696</v>
      </c>
      <c r="BA10" s="620">
        <v>0.14197213372440609</v>
      </c>
      <c r="BB10" s="377">
        <v>30604.65</v>
      </c>
      <c r="BC10" s="378">
        <v>29263.31</v>
      </c>
      <c r="BD10" s="699">
        <v>-1341.3400000000001</v>
      </c>
      <c r="BE10" s="392">
        <v>-4.3827980388601084E-2</v>
      </c>
      <c r="BF10" s="619">
        <v>0.43267754473290887</v>
      </c>
      <c r="BG10" s="620">
        <v>0.32986737472291061</v>
      </c>
      <c r="BH10" s="377">
        <v>20418.490000000002</v>
      </c>
      <c r="BI10" s="378">
        <v>23407.97</v>
      </c>
      <c r="BJ10" s="699">
        <v>2989.4799999999996</v>
      </c>
      <c r="BK10" s="392">
        <v>0.14641043485585856</v>
      </c>
      <c r="BL10" s="619">
        <v>0.31794433320414267</v>
      </c>
      <c r="BM10" s="620">
        <v>0.28299420047326151</v>
      </c>
      <c r="BN10" s="377">
        <v>61156.01</v>
      </c>
      <c r="BO10" s="378">
        <v>73445.87</v>
      </c>
      <c r="BP10" s="699">
        <v>12289.859999999993</v>
      </c>
      <c r="BQ10" s="392">
        <v>0.2009591534830345</v>
      </c>
      <c r="BR10" s="619">
        <v>0.39870207358163051</v>
      </c>
      <c r="BS10" s="620">
        <v>0.4289196893967952</v>
      </c>
      <c r="BT10" s="377">
        <v>27430.42</v>
      </c>
      <c r="BU10" s="700">
        <v>42388.9</v>
      </c>
      <c r="BV10" s="699">
        <v>14958.480000000003</v>
      </c>
      <c r="BW10" s="392">
        <v>0.5453244974010607</v>
      </c>
      <c r="BX10" s="619">
        <v>0.42712985124803932</v>
      </c>
      <c r="BY10" s="620">
        <v>0.51246703000905403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733.84</v>
      </c>
      <c r="CG10" s="700">
        <v>794.63</v>
      </c>
      <c r="CH10" s="699">
        <v>60.789999999999964</v>
      </c>
      <c r="CI10" s="392">
        <v>8.283822086558372E-2</v>
      </c>
      <c r="CJ10" s="619">
        <v>1.1426911073175738E-2</v>
      </c>
      <c r="CK10" s="620">
        <v>9.6067998003273158E-3</v>
      </c>
      <c r="CL10" s="377">
        <v>2645.91</v>
      </c>
      <c r="CM10" s="378">
        <v>4877.6499999999996</v>
      </c>
      <c r="CN10" s="699">
        <v>2231.7399999999998</v>
      </c>
      <c r="CO10" s="392">
        <v>0.84346784282156229</v>
      </c>
      <c r="CP10" s="619">
        <v>4.1200504575420273E-2</v>
      </c>
      <c r="CQ10" s="620">
        <v>5.8969088816262324E-2</v>
      </c>
      <c r="CR10" s="377">
        <v>173.07</v>
      </c>
      <c r="CS10" s="700">
        <v>3.64</v>
      </c>
      <c r="CT10" s="699">
        <v>-169.43</v>
      </c>
      <c r="CU10" s="392">
        <v>-0.97896804761079337</v>
      </c>
      <c r="CV10" s="619">
        <v>2.6949409945417595E-3</v>
      </c>
      <c r="CW10" s="620">
        <v>4.4006331592302619E-5</v>
      </c>
      <c r="CX10" s="377">
        <v>12818.61</v>
      </c>
      <c r="CY10" s="700">
        <v>11242.58</v>
      </c>
      <c r="CZ10" s="699">
        <v>-1576.0300000000007</v>
      </c>
      <c r="DA10" s="392">
        <v>-0.12294858802943537</v>
      </c>
      <c r="DB10" s="619">
        <v>8.3569977626634318E-2</v>
      </c>
      <c r="DC10" s="620">
        <v>6.5656025609317756E-2</v>
      </c>
      <c r="DD10" s="800">
        <v>0.80039638538138935</v>
      </c>
      <c r="DE10" s="799">
        <v>0.86408112543049731</v>
      </c>
    </row>
    <row r="11" spans="1:116" s="42" customFormat="1" ht="19.5" customHeight="1">
      <c r="A11" s="708" t="s">
        <v>315</v>
      </c>
      <c r="B11" s="377">
        <v>160227.76</v>
      </c>
      <c r="C11" s="378">
        <v>166898.70000000001</v>
      </c>
      <c r="D11" s="703">
        <v>6670.9400000000023</v>
      </c>
      <c r="E11" s="336">
        <v>4.1634108846057651E-2</v>
      </c>
      <c r="F11" s="377">
        <v>156633.99</v>
      </c>
      <c r="G11" s="700">
        <v>164462.18</v>
      </c>
      <c r="H11" s="703">
        <v>7828.1900000000023</v>
      </c>
      <c r="I11" s="352">
        <v>4.9977594262905531E-2</v>
      </c>
      <c r="J11" s="693">
        <v>0.9775708653731412</v>
      </c>
      <c r="K11" s="620">
        <v>0.98540120444317414</v>
      </c>
      <c r="L11" s="377">
        <v>-25093.19</v>
      </c>
      <c r="M11" s="378">
        <v>-21492.76</v>
      </c>
      <c r="N11" s="703">
        <v>3600.4300000000003</v>
      </c>
      <c r="O11" s="352">
        <v>0.14348235517285768</v>
      </c>
      <c r="P11" s="693">
        <v>-0.16020271206779577</v>
      </c>
      <c r="Q11" s="620">
        <v>-0.13068512164924481</v>
      </c>
      <c r="R11" s="377">
        <v>181727.18</v>
      </c>
      <c r="S11" s="700">
        <v>185954.94</v>
      </c>
      <c r="T11" s="703">
        <v>4227.7600000000093</v>
      </c>
      <c r="U11" s="352">
        <v>2.3264324026818717E-2</v>
      </c>
      <c r="V11" s="693">
        <v>1.1602027120677958</v>
      </c>
      <c r="W11" s="620">
        <v>1.1306851216492448</v>
      </c>
      <c r="X11" s="377">
        <v>6260.1</v>
      </c>
      <c r="Y11" s="378">
        <v>8544.23</v>
      </c>
      <c r="Z11" s="703">
        <v>2284.1299999999992</v>
      </c>
      <c r="AA11" s="352">
        <v>0.36487116819220128</v>
      </c>
      <c r="AB11" s="621">
        <v>3.9966421081401304E-2</v>
      </c>
      <c r="AC11" s="620">
        <v>5.1952552252438826E-2</v>
      </c>
      <c r="AD11" s="377">
        <v>175467.08</v>
      </c>
      <c r="AE11" s="378">
        <v>177410.71</v>
      </c>
      <c r="AF11" s="703">
        <v>1943.6300000000047</v>
      </c>
      <c r="AG11" s="352">
        <v>1.1076892600025057E-2</v>
      </c>
      <c r="AH11" s="621">
        <v>1.1202362909863945</v>
      </c>
      <c r="AI11" s="620">
        <v>1.078732569396806</v>
      </c>
      <c r="AJ11" s="377">
        <v>77822.17</v>
      </c>
      <c r="AK11" s="700">
        <v>66634.03</v>
      </c>
      <c r="AL11" s="703">
        <v>-11188.14</v>
      </c>
      <c r="AM11" s="352">
        <v>-0.14376545912302369</v>
      </c>
      <c r="AN11" s="621">
        <v>0.48569717257483969</v>
      </c>
      <c r="AO11" s="620">
        <v>0.39924834645206941</v>
      </c>
      <c r="AP11" s="377">
        <v>75965.36</v>
      </c>
      <c r="AQ11" s="378">
        <v>66120.990000000005</v>
      </c>
      <c r="AR11" s="703">
        <v>-9844.3699999999953</v>
      </c>
      <c r="AS11" s="352">
        <v>-0.12959025008240591</v>
      </c>
      <c r="AT11" s="621">
        <v>0.48498643238290745</v>
      </c>
      <c r="AU11" s="620">
        <v>0.40204374039064794</v>
      </c>
      <c r="AV11" s="377">
        <v>-12500.07</v>
      </c>
      <c r="AW11" s="700">
        <v>4041.94</v>
      </c>
      <c r="AX11" s="703">
        <v>16542.009999999998</v>
      </c>
      <c r="AY11" s="352">
        <v>1.3233533892210203</v>
      </c>
      <c r="AZ11" s="621">
        <v>-0.16454960524112569</v>
      </c>
      <c r="BA11" s="620">
        <v>6.1129453748348286E-2</v>
      </c>
      <c r="BB11" s="377">
        <v>63465.29</v>
      </c>
      <c r="BC11" s="378">
        <v>70162.929999999993</v>
      </c>
      <c r="BD11" s="703">
        <v>6697.6399999999921</v>
      </c>
      <c r="BE11" s="352">
        <v>0.10553233113722464</v>
      </c>
      <c r="BF11" s="621">
        <v>0.3492338900543111</v>
      </c>
      <c r="BG11" s="620">
        <v>0.37731146050758313</v>
      </c>
      <c r="BH11" s="377">
        <v>57136.72</v>
      </c>
      <c r="BI11" s="378">
        <v>65963.520000000004</v>
      </c>
      <c r="BJ11" s="703">
        <v>8826.8000000000029</v>
      </c>
      <c r="BK11" s="352">
        <v>0.15448559175255427</v>
      </c>
      <c r="BL11" s="621">
        <v>0.32562643659426033</v>
      </c>
      <c r="BM11" s="620">
        <v>0.37181250218772027</v>
      </c>
      <c r="BN11" s="377">
        <v>65944.289999999994</v>
      </c>
      <c r="BO11" s="378">
        <v>73344.55</v>
      </c>
      <c r="BP11" s="703">
        <v>7400.2600000000093</v>
      </c>
      <c r="BQ11" s="352">
        <v>0.11221987529170471</v>
      </c>
      <c r="BR11" s="621">
        <v>0.41156594837249172</v>
      </c>
      <c r="BS11" s="620">
        <v>0.43945549006672907</v>
      </c>
      <c r="BT11" s="377">
        <v>65773.3</v>
      </c>
      <c r="BU11" s="700">
        <v>73154.460000000006</v>
      </c>
      <c r="BV11" s="703">
        <v>7381.1600000000035</v>
      </c>
      <c r="BW11" s="352">
        <v>0.11222122046483912</v>
      </c>
      <c r="BX11" s="621">
        <v>0.37484695134836693</v>
      </c>
      <c r="BY11" s="620">
        <v>0.41234522989057432</v>
      </c>
      <c r="BZ11" s="377">
        <v>0</v>
      </c>
      <c r="CA11" s="378">
        <v>-1.18</v>
      </c>
      <c r="CB11" s="703">
        <v>-1.18</v>
      </c>
      <c r="CC11" s="352" t="s">
        <v>549</v>
      </c>
      <c r="CD11" s="621">
        <v>0</v>
      </c>
      <c r="CE11" s="620">
        <v>-6.6512331752688437E-6</v>
      </c>
      <c r="CF11" s="377">
        <v>9801.94</v>
      </c>
      <c r="CG11" s="700">
        <v>11323.69</v>
      </c>
      <c r="CH11" s="703">
        <v>1521.75</v>
      </c>
      <c r="CI11" s="352">
        <v>0.15524987910556481</v>
      </c>
      <c r="CJ11" s="621">
        <v>5.586198847099981E-2</v>
      </c>
      <c r="CK11" s="620">
        <v>6.3827544571576328E-2</v>
      </c>
      <c r="CL11" s="377">
        <v>22255.24</v>
      </c>
      <c r="CM11" s="378">
        <v>13551.47</v>
      </c>
      <c r="CN11" s="703">
        <v>-8703.7700000000023</v>
      </c>
      <c r="CO11" s="352">
        <v>-0.39108857060179991</v>
      </c>
      <c r="CP11" s="621">
        <v>0.12683427569433539</v>
      </c>
      <c r="CQ11" s="620">
        <v>7.6384734608186844E-2</v>
      </c>
      <c r="CR11" s="377">
        <v>-135.68</v>
      </c>
      <c r="CS11" s="700">
        <v>123.74</v>
      </c>
      <c r="CT11" s="703">
        <v>259.42</v>
      </c>
      <c r="CU11" s="352">
        <v>1.9119988207547169</v>
      </c>
      <c r="CV11" s="621">
        <v>-7.7325045814861687E-4</v>
      </c>
      <c r="CW11" s="620">
        <v>6.9747762127776844E-4</v>
      </c>
      <c r="CX11" s="377">
        <v>20635.55</v>
      </c>
      <c r="CY11" s="700">
        <v>13295.02</v>
      </c>
      <c r="CZ11" s="703">
        <v>-7340.5299999999988</v>
      </c>
      <c r="DA11" s="352">
        <v>-0.35572252738599158</v>
      </c>
      <c r="DB11" s="621">
        <v>0.12878885656268302</v>
      </c>
      <c r="DC11" s="620">
        <v>7.9659218436093263E-2</v>
      </c>
      <c r="DD11" s="804">
        <v>0.8823964016498137</v>
      </c>
      <c r="DE11" s="799">
        <v>0.92506083764616021</v>
      </c>
    </row>
    <row r="12" spans="1:116" s="42" customFormat="1" ht="19.5" customHeight="1">
      <c r="A12" s="708" t="s">
        <v>21</v>
      </c>
      <c r="B12" s="377">
        <v>115886.81</v>
      </c>
      <c r="C12" s="378">
        <v>124532.65</v>
      </c>
      <c r="D12" s="703">
        <v>8645.8399999999965</v>
      </c>
      <c r="E12" s="336">
        <v>7.4605902086699913E-2</v>
      </c>
      <c r="F12" s="377">
        <v>112309.06</v>
      </c>
      <c r="G12" s="700">
        <v>117934.42</v>
      </c>
      <c r="H12" s="703">
        <v>5625.3600000000006</v>
      </c>
      <c r="I12" s="352">
        <v>5.0088211939446389E-2</v>
      </c>
      <c r="J12" s="693">
        <v>0.9691272026557638</v>
      </c>
      <c r="K12" s="620">
        <v>0.94701606365880753</v>
      </c>
      <c r="L12" s="377">
        <v>-10368.64</v>
      </c>
      <c r="M12" s="378">
        <v>-5871.94</v>
      </c>
      <c r="N12" s="703">
        <v>4496.7</v>
      </c>
      <c r="O12" s="352">
        <v>0.43368272020245663</v>
      </c>
      <c r="P12" s="693">
        <v>-9.2322382539752348E-2</v>
      </c>
      <c r="Q12" s="620">
        <v>-4.9789874745642532E-2</v>
      </c>
      <c r="R12" s="377">
        <v>122677.7</v>
      </c>
      <c r="S12" s="700">
        <v>123806.37</v>
      </c>
      <c r="T12" s="703">
        <v>1128.6699999999983</v>
      </c>
      <c r="U12" s="352">
        <v>9.2002866046559263E-3</v>
      </c>
      <c r="V12" s="693">
        <v>1.0923223825397523</v>
      </c>
      <c r="W12" s="620">
        <v>1.04978995953853</v>
      </c>
      <c r="X12" s="377">
        <v>364.69</v>
      </c>
      <c r="Y12" s="378">
        <v>330.27</v>
      </c>
      <c r="Z12" s="703">
        <v>-34.420000000000016</v>
      </c>
      <c r="AA12" s="352">
        <v>-9.4381529518221E-2</v>
      </c>
      <c r="AB12" s="621">
        <v>3.2472001813566957E-3</v>
      </c>
      <c r="AC12" s="620">
        <v>2.8004546933795916E-3</v>
      </c>
      <c r="AD12" s="377">
        <v>122313.01</v>
      </c>
      <c r="AE12" s="378">
        <v>123476.1</v>
      </c>
      <c r="AF12" s="703">
        <v>1163.0900000000111</v>
      </c>
      <c r="AG12" s="352">
        <v>9.50912744277989E-3</v>
      </c>
      <c r="AH12" s="621">
        <v>1.0890751823583957</v>
      </c>
      <c r="AI12" s="620">
        <v>1.0469895048451505</v>
      </c>
      <c r="AJ12" s="377">
        <v>33306.22</v>
      </c>
      <c r="AK12" s="700">
        <v>31782.400000000001</v>
      </c>
      <c r="AL12" s="703">
        <v>-1523.8199999999997</v>
      </c>
      <c r="AM12" s="352">
        <v>-4.5751814525935387E-2</v>
      </c>
      <c r="AN12" s="621">
        <v>0.28740302714346871</v>
      </c>
      <c r="AO12" s="620">
        <v>0.25521339182937169</v>
      </c>
      <c r="AP12" s="377">
        <v>31375.81</v>
      </c>
      <c r="AQ12" s="378">
        <v>30647.19</v>
      </c>
      <c r="AR12" s="703">
        <v>-728.62000000000262</v>
      </c>
      <c r="AS12" s="352">
        <v>-2.3222348681994267E-2</v>
      </c>
      <c r="AT12" s="621">
        <v>0.27937024849108344</v>
      </c>
      <c r="AU12" s="620">
        <v>0.2598663731928304</v>
      </c>
      <c r="AV12" s="377">
        <v>1001.08</v>
      </c>
      <c r="AW12" s="700">
        <v>16141.2</v>
      </c>
      <c r="AX12" s="703">
        <v>15140.12</v>
      </c>
      <c r="AY12" s="352">
        <v>15.123786310784354</v>
      </c>
      <c r="AZ12" s="621">
        <v>3.1906108559428423E-2</v>
      </c>
      <c r="BA12" s="620">
        <v>0.5266779760232505</v>
      </c>
      <c r="BB12" s="377">
        <v>32376.89</v>
      </c>
      <c r="BC12" s="378">
        <v>46788.39</v>
      </c>
      <c r="BD12" s="703">
        <v>14411.5</v>
      </c>
      <c r="BE12" s="352">
        <v>0.44511687194168437</v>
      </c>
      <c r="BF12" s="621">
        <v>0.26391829973988751</v>
      </c>
      <c r="BG12" s="620">
        <v>0.3779158536026862</v>
      </c>
      <c r="BH12" s="377">
        <v>32376.89</v>
      </c>
      <c r="BI12" s="378">
        <v>46788.39</v>
      </c>
      <c r="BJ12" s="703">
        <v>14411.5</v>
      </c>
      <c r="BK12" s="352">
        <v>0.44511687194168437</v>
      </c>
      <c r="BL12" s="621">
        <v>0.26470520184238783</v>
      </c>
      <c r="BM12" s="620">
        <v>0.37892669107624877</v>
      </c>
      <c r="BN12" s="377">
        <v>7690.73</v>
      </c>
      <c r="BO12" s="378">
        <v>10259.94</v>
      </c>
      <c r="BP12" s="703">
        <v>2569.2100000000009</v>
      </c>
      <c r="BQ12" s="352">
        <v>0.33406581689904613</v>
      </c>
      <c r="BR12" s="621">
        <v>6.636415309041642E-2</v>
      </c>
      <c r="BS12" s="620">
        <v>8.2387550574086407E-2</v>
      </c>
      <c r="BT12" s="377">
        <v>5890.01</v>
      </c>
      <c r="BU12" s="700">
        <v>9912.23</v>
      </c>
      <c r="BV12" s="703">
        <v>4022.2199999999993</v>
      </c>
      <c r="BW12" s="352">
        <v>0.68288848406029856</v>
      </c>
      <c r="BX12" s="621">
        <v>4.8155220773325749E-2</v>
      </c>
      <c r="BY12" s="620">
        <v>8.0276506951547699E-2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18538.78</v>
      </c>
      <c r="CG12" s="700">
        <v>21408.85</v>
      </c>
      <c r="CH12" s="703">
        <v>2870.0699999999997</v>
      </c>
      <c r="CI12" s="352">
        <v>0.15481439447471732</v>
      </c>
      <c r="CJ12" s="621">
        <v>0.15156834093118957</v>
      </c>
      <c r="CK12" s="620">
        <v>0.17338456592004442</v>
      </c>
      <c r="CL12" s="377">
        <v>13122.97</v>
      </c>
      <c r="CM12" s="378">
        <v>11683.33</v>
      </c>
      <c r="CN12" s="703">
        <v>-1439.6399999999994</v>
      </c>
      <c r="CO12" s="352">
        <v>-0.10970382466773905</v>
      </c>
      <c r="CP12" s="621">
        <v>0.10729005851462571</v>
      </c>
      <c r="CQ12" s="620">
        <v>9.4620173458669327E-2</v>
      </c>
      <c r="CR12" s="377">
        <v>-365.07</v>
      </c>
      <c r="CS12" s="700">
        <v>-334.62</v>
      </c>
      <c r="CT12" s="703">
        <v>30.449999999999989</v>
      </c>
      <c r="CU12" s="352">
        <v>8.3408661352617278E-2</v>
      </c>
      <c r="CV12" s="621">
        <v>-2.9847192870161563E-3</v>
      </c>
      <c r="CW12" s="620">
        <v>-2.7099981291926127E-3</v>
      </c>
      <c r="CX12" s="377">
        <v>52749.43</v>
      </c>
      <c r="CY12" s="700">
        <v>34017.919999999998</v>
      </c>
      <c r="CZ12" s="703">
        <v>-18731.510000000002</v>
      </c>
      <c r="DA12" s="352">
        <v>-0.35510355277772676</v>
      </c>
      <c r="DB12" s="621">
        <v>0.45518061977890323</v>
      </c>
      <c r="DC12" s="620">
        <v>0.27316466806094625</v>
      </c>
      <c r="DD12" s="804">
        <v>0.56873410277451275</v>
      </c>
      <c r="DE12" s="799">
        <v>0.72449793927731754</v>
      </c>
    </row>
    <row r="13" spans="1:116" s="42" customFormat="1" ht="19.5" customHeight="1">
      <c r="A13" s="708" t="s">
        <v>3</v>
      </c>
      <c r="B13" s="377">
        <v>62586.59</v>
      </c>
      <c r="C13" s="378">
        <v>93993.89</v>
      </c>
      <c r="D13" s="703">
        <v>31407.300000000003</v>
      </c>
      <c r="E13" s="336">
        <v>0.5018215563429802</v>
      </c>
      <c r="F13" s="377">
        <v>9847.74</v>
      </c>
      <c r="G13" s="700">
        <v>35870.089999999997</v>
      </c>
      <c r="H13" s="703">
        <v>26022.35</v>
      </c>
      <c r="I13" s="352">
        <v>2.6424692365964169</v>
      </c>
      <c r="J13" s="693">
        <v>0.1573458467700509</v>
      </c>
      <c r="K13" s="620">
        <v>0.38162150752564872</v>
      </c>
      <c r="L13" s="377">
        <v>-75.650000000000006</v>
      </c>
      <c r="M13" s="378">
        <v>468.68</v>
      </c>
      <c r="N13" s="703">
        <v>544.33000000000004</v>
      </c>
      <c r="O13" s="352">
        <v>7.1953734302709851</v>
      </c>
      <c r="P13" s="693">
        <v>-7.6819656083527803E-3</v>
      </c>
      <c r="Q13" s="620">
        <v>1.3066039142918238E-2</v>
      </c>
      <c r="R13" s="377">
        <v>9923.39</v>
      </c>
      <c r="S13" s="700">
        <v>35401.410000000003</v>
      </c>
      <c r="T13" s="703">
        <v>25478.020000000004</v>
      </c>
      <c r="U13" s="352">
        <v>2.5674713983830126</v>
      </c>
      <c r="V13" s="693">
        <v>1.0076819656083527</v>
      </c>
      <c r="W13" s="620">
        <v>0.98693396085708196</v>
      </c>
      <c r="X13" s="377">
        <v>461.34</v>
      </c>
      <c r="Y13" s="378">
        <v>2256.66</v>
      </c>
      <c r="Z13" s="703">
        <v>1795.32</v>
      </c>
      <c r="AA13" s="352">
        <v>3.8915333593445181</v>
      </c>
      <c r="AB13" s="621">
        <v>4.6847296943258045E-2</v>
      </c>
      <c r="AC13" s="620">
        <v>6.2912025032554983E-2</v>
      </c>
      <c r="AD13" s="377">
        <v>9462.0499999999993</v>
      </c>
      <c r="AE13" s="378">
        <v>33144.75</v>
      </c>
      <c r="AF13" s="703">
        <v>23682.7</v>
      </c>
      <c r="AG13" s="352">
        <v>2.5029142733340031</v>
      </c>
      <c r="AH13" s="621">
        <v>0.9608346686650947</v>
      </c>
      <c r="AI13" s="620">
        <v>0.92402193582452685</v>
      </c>
      <c r="AJ13" s="377">
        <v>12553.24</v>
      </c>
      <c r="AK13" s="700">
        <v>20176.7</v>
      </c>
      <c r="AL13" s="703">
        <v>7623.4600000000009</v>
      </c>
      <c r="AM13" s="352">
        <v>0.60729022945470656</v>
      </c>
      <c r="AN13" s="621">
        <v>0.20057395681726709</v>
      </c>
      <c r="AO13" s="620">
        <v>0.21465969756119255</v>
      </c>
      <c r="AP13" s="377">
        <v>3634.43</v>
      </c>
      <c r="AQ13" s="378">
        <v>4846.07</v>
      </c>
      <c r="AR13" s="703">
        <v>1211.6399999999999</v>
      </c>
      <c r="AS13" s="352">
        <v>0.33337827389714481</v>
      </c>
      <c r="AT13" s="621">
        <v>0.36906234323814396</v>
      </c>
      <c r="AU13" s="620">
        <v>0.13510058101331779</v>
      </c>
      <c r="AV13" s="377">
        <v>781.03</v>
      </c>
      <c r="AW13" s="700">
        <v>1657.37</v>
      </c>
      <c r="AX13" s="703">
        <v>876.33999999999992</v>
      </c>
      <c r="AY13" s="352">
        <v>1.1220311639757754</v>
      </c>
      <c r="AZ13" s="621">
        <v>0.2148975217571944</v>
      </c>
      <c r="BA13" s="620">
        <v>0.34200290132003869</v>
      </c>
      <c r="BB13" s="377">
        <v>4415.46</v>
      </c>
      <c r="BC13" s="378">
        <v>6503.44</v>
      </c>
      <c r="BD13" s="703">
        <v>2087.9799999999996</v>
      </c>
      <c r="BE13" s="352">
        <v>0.47287938289555326</v>
      </c>
      <c r="BF13" s="621">
        <v>0.44495479871293986</v>
      </c>
      <c r="BG13" s="620">
        <v>0.18370567725974754</v>
      </c>
      <c r="BH13" s="377">
        <v>4415.46</v>
      </c>
      <c r="BI13" s="378">
        <v>6503.44</v>
      </c>
      <c r="BJ13" s="703">
        <v>2087.9799999999996</v>
      </c>
      <c r="BK13" s="352">
        <v>0.47287938289555326</v>
      </c>
      <c r="BL13" s="621">
        <v>0.46664940472730543</v>
      </c>
      <c r="BM13" s="620">
        <v>0.19621327661243484</v>
      </c>
      <c r="BN13" s="377">
        <v>18104.04</v>
      </c>
      <c r="BO13" s="378">
        <v>43309.78</v>
      </c>
      <c r="BP13" s="703">
        <v>25205.739999999998</v>
      </c>
      <c r="BQ13" s="352">
        <v>1.3922715592762718</v>
      </c>
      <c r="BR13" s="621">
        <v>0.2892638822469798</v>
      </c>
      <c r="BS13" s="620">
        <v>0.46077229062442249</v>
      </c>
      <c r="BT13" s="377">
        <v>569.20000000000005</v>
      </c>
      <c r="BU13" s="700">
        <v>25247.15</v>
      </c>
      <c r="BV13" s="703">
        <v>24677.95</v>
      </c>
      <c r="BW13" s="352">
        <v>43.355498945888968</v>
      </c>
      <c r="BX13" s="621">
        <v>6.0156097251652663E-2</v>
      </c>
      <c r="BY13" s="620">
        <v>0.76172395326560016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1566.89</v>
      </c>
      <c r="CG13" s="700">
        <v>2296.59</v>
      </c>
      <c r="CH13" s="703">
        <v>729.7</v>
      </c>
      <c r="CI13" s="352">
        <v>0.46569957048676042</v>
      </c>
      <c r="CJ13" s="621">
        <v>0.16559730713745965</v>
      </c>
      <c r="CK13" s="620">
        <v>6.9289706514606392E-2</v>
      </c>
      <c r="CL13" s="377">
        <v>2159.9</v>
      </c>
      <c r="CM13" s="378">
        <v>3541.49</v>
      </c>
      <c r="CN13" s="703">
        <v>1381.5899999999997</v>
      </c>
      <c r="CO13" s="352">
        <v>0.63965461363952014</v>
      </c>
      <c r="CP13" s="621">
        <v>0.22826977240661381</v>
      </c>
      <c r="CQ13" s="620">
        <v>0.10684919934529601</v>
      </c>
      <c r="CR13" s="377">
        <v>6.79</v>
      </c>
      <c r="CS13" s="700">
        <v>-242.61</v>
      </c>
      <c r="CT13" s="703">
        <v>-249.4</v>
      </c>
      <c r="CU13" s="352">
        <v>-36.730486008836522</v>
      </c>
      <c r="CV13" s="621">
        <v>7.1760347916149253E-4</v>
      </c>
      <c r="CW13" s="620">
        <v>-7.3197112664901689E-3</v>
      </c>
      <c r="CX13" s="377">
        <v>743.81</v>
      </c>
      <c r="CY13" s="700">
        <v>-4201.3100000000004</v>
      </c>
      <c r="CZ13" s="703">
        <v>-4945.1200000000008</v>
      </c>
      <c r="DA13" s="352">
        <v>-6.6483645016872606</v>
      </c>
      <c r="DB13" s="621">
        <v>1.1884494745599656E-2</v>
      </c>
      <c r="DC13" s="620">
        <v>-4.4697692584060519E-2</v>
      </c>
      <c r="DD13" s="804">
        <v>0.92139018500219305</v>
      </c>
      <c r="DE13" s="799">
        <v>1.1267564244714472</v>
      </c>
    </row>
    <row r="14" spans="1:116" s="42" customFormat="1" ht="19.5" customHeight="1">
      <c r="A14" s="708" t="s">
        <v>264</v>
      </c>
      <c r="B14" s="377">
        <v>76258.66</v>
      </c>
      <c r="C14" s="378">
        <v>67863.149999999994</v>
      </c>
      <c r="D14" s="703">
        <v>-8395.5100000000093</v>
      </c>
      <c r="E14" s="336">
        <v>-0.11009254555482628</v>
      </c>
      <c r="F14" s="377">
        <v>63612.36</v>
      </c>
      <c r="G14" s="700">
        <v>57100.82</v>
      </c>
      <c r="H14" s="703">
        <v>-6511.5400000000009</v>
      </c>
      <c r="I14" s="352">
        <v>-0.10236281125240441</v>
      </c>
      <c r="J14" s="693">
        <v>0.83416571967039543</v>
      </c>
      <c r="K14" s="620">
        <v>0.84141128138024845</v>
      </c>
      <c r="L14" s="377">
        <v>1387.55</v>
      </c>
      <c r="M14" s="378">
        <v>-502.99</v>
      </c>
      <c r="N14" s="703">
        <v>-1890.54</v>
      </c>
      <c r="O14" s="352">
        <v>-1.362502252171093</v>
      </c>
      <c r="P14" s="693">
        <v>2.181258484986251E-2</v>
      </c>
      <c r="Q14" s="620">
        <v>-8.8088051975435729E-3</v>
      </c>
      <c r="R14" s="377">
        <v>62224.81</v>
      </c>
      <c r="S14" s="700">
        <v>57603.81</v>
      </c>
      <c r="T14" s="703">
        <v>-4621</v>
      </c>
      <c r="U14" s="352">
        <v>-7.4262982884158266E-2</v>
      </c>
      <c r="V14" s="693">
        <v>0.97818741515013741</v>
      </c>
      <c r="W14" s="620">
        <v>1.0088088051975435</v>
      </c>
      <c r="X14" s="377">
        <v>691.31</v>
      </c>
      <c r="Y14" s="378">
        <v>780.88</v>
      </c>
      <c r="Z14" s="703">
        <v>89.57000000000005</v>
      </c>
      <c r="AA14" s="352">
        <v>0.12956560732522321</v>
      </c>
      <c r="AB14" s="621">
        <v>1.0867542094020721E-2</v>
      </c>
      <c r="AC14" s="620">
        <v>1.3675460352408249E-2</v>
      </c>
      <c r="AD14" s="377">
        <v>61533.5</v>
      </c>
      <c r="AE14" s="378">
        <v>56822.94</v>
      </c>
      <c r="AF14" s="703">
        <v>-4710.5599999999977</v>
      </c>
      <c r="AG14" s="352">
        <v>-7.6552772067247879E-2</v>
      </c>
      <c r="AH14" s="621">
        <v>0.96731987305611677</v>
      </c>
      <c r="AI14" s="620">
        <v>0.99513351997396893</v>
      </c>
      <c r="AJ14" s="377">
        <v>26209.08</v>
      </c>
      <c r="AK14" s="700">
        <v>25807.55</v>
      </c>
      <c r="AL14" s="703">
        <v>-401.53000000000247</v>
      </c>
      <c r="AM14" s="352">
        <v>-1.5320263053873026E-2</v>
      </c>
      <c r="AN14" s="621">
        <v>0.34368660556060127</v>
      </c>
      <c r="AO14" s="620">
        <v>0.38028812396713091</v>
      </c>
      <c r="AP14" s="377">
        <v>21303.759999999998</v>
      </c>
      <c r="AQ14" s="378">
        <v>23544.17</v>
      </c>
      <c r="AR14" s="703">
        <v>2240.41</v>
      </c>
      <c r="AS14" s="352">
        <v>0.10516500373642963</v>
      </c>
      <c r="AT14" s="621">
        <v>0.33489969559374938</v>
      </c>
      <c r="AU14" s="620">
        <v>0.41232630284468769</v>
      </c>
      <c r="AV14" s="377">
        <v>3281.12</v>
      </c>
      <c r="AW14" s="700">
        <v>638.58000000000004</v>
      </c>
      <c r="AX14" s="703">
        <v>-2642.54</v>
      </c>
      <c r="AY14" s="352">
        <v>-0.80537743209635737</v>
      </c>
      <c r="AZ14" s="621">
        <v>0.15401600468649665</v>
      </c>
      <c r="BA14" s="620">
        <v>2.7122638003378333E-2</v>
      </c>
      <c r="BB14" s="377">
        <v>24584.880000000001</v>
      </c>
      <c r="BC14" s="378">
        <v>24182.75</v>
      </c>
      <c r="BD14" s="703">
        <v>-402.13000000000102</v>
      </c>
      <c r="BE14" s="352">
        <v>-1.635680141615501E-2</v>
      </c>
      <c r="BF14" s="621">
        <v>0.39509771102555397</v>
      </c>
      <c r="BG14" s="620">
        <v>0.41981164093138978</v>
      </c>
      <c r="BH14" s="377">
        <v>23504.02</v>
      </c>
      <c r="BI14" s="378">
        <v>23398.58</v>
      </c>
      <c r="BJ14" s="703">
        <v>-105.43999999999869</v>
      </c>
      <c r="BK14" s="352">
        <v>-4.486041111265166E-3</v>
      </c>
      <c r="BL14" s="621">
        <v>0.38197112142166462</v>
      </c>
      <c r="BM14" s="620">
        <v>0.41178052385181058</v>
      </c>
      <c r="BN14" s="377">
        <v>41067.67</v>
      </c>
      <c r="BO14" s="378">
        <v>38278.699999999997</v>
      </c>
      <c r="BP14" s="703">
        <v>-2788.9700000000012</v>
      </c>
      <c r="BQ14" s="352">
        <v>-6.7911571316317712E-2</v>
      </c>
      <c r="BR14" s="621">
        <v>0.53853123042025652</v>
      </c>
      <c r="BS14" s="620">
        <v>0.5640572239868028</v>
      </c>
      <c r="BT14" s="377">
        <v>32077.29</v>
      </c>
      <c r="BU14" s="700">
        <v>29447.68</v>
      </c>
      <c r="BV14" s="703">
        <v>-2629.6100000000006</v>
      </c>
      <c r="BW14" s="352">
        <v>-8.1977311674396453E-2</v>
      </c>
      <c r="BX14" s="621">
        <v>0.52129799215061712</v>
      </c>
      <c r="BY14" s="620">
        <v>0.51823576886377221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2670.88</v>
      </c>
      <c r="CG14" s="700">
        <v>648.33000000000004</v>
      </c>
      <c r="CH14" s="703">
        <v>-2022.5500000000002</v>
      </c>
      <c r="CI14" s="352">
        <v>-0.75725977954831369</v>
      </c>
      <c r="CJ14" s="621">
        <v>4.3405299552276407E-2</v>
      </c>
      <c r="CK14" s="620">
        <v>1.1409652510060198E-2</v>
      </c>
      <c r="CL14" s="377">
        <v>3574.14</v>
      </c>
      <c r="CM14" s="378">
        <v>1953.88</v>
      </c>
      <c r="CN14" s="703">
        <v>-1620.2599999999998</v>
      </c>
      <c r="CO14" s="352">
        <v>-0.45332863290190084</v>
      </c>
      <c r="CP14" s="621">
        <v>5.8084458059431042E-2</v>
      </c>
      <c r="CQ14" s="620">
        <v>3.4385408428356579E-2</v>
      </c>
      <c r="CR14" s="377">
        <v>33.96</v>
      </c>
      <c r="CS14" s="700">
        <v>-49.52</v>
      </c>
      <c r="CT14" s="703">
        <v>-83.48</v>
      </c>
      <c r="CU14" s="352">
        <v>-2.4581861012956421</v>
      </c>
      <c r="CV14" s="621">
        <v>5.5189449649377983E-4</v>
      </c>
      <c r="CW14" s="620">
        <v>-8.7147901886104454E-4</v>
      </c>
      <c r="CX14" s="377">
        <v>-326.79000000000002</v>
      </c>
      <c r="CY14" s="700">
        <v>1423.99</v>
      </c>
      <c r="CZ14" s="703">
        <v>1750.78</v>
      </c>
      <c r="DA14" s="352">
        <v>5.3575078796780806</v>
      </c>
      <c r="DB14" s="621">
        <v>-4.2852837959649432E-3</v>
      </c>
      <c r="DC14" s="620">
        <v>2.0983258218930306E-2</v>
      </c>
      <c r="DD14" s="804">
        <v>1.0053107656804829</v>
      </c>
      <c r="DE14" s="799">
        <v>0.97493987463513843</v>
      </c>
    </row>
    <row r="15" spans="1:116" s="42" customFormat="1" ht="19.5" customHeight="1">
      <c r="A15" s="708" t="s">
        <v>133</v>
      </c>
      <c r="B15" s="377">
        <v>67815.179999999993</v>
      </c>
      <c r="C15" s="378">
        <v>62625.760000000002</v>
      </c>
      <c r="D15" s="703">
        <v>-5189.419999999991</v>
      </c>
      <c r="E15" s="336">
        <v>-7.652298497180117E-2</v>
      </c>
      <c r="F15" s="377">
        <v>67189.58</v>
      </c>
      <c r="G15" s="700">
        <v>62625.760000000002</v>
      </c>
      <c r="H15" s="703">
        <v>-4563.82</v>
      </c>
      <c r="I15" s="352">
        <v>-6.7924520439032354E-2</v>
      </c>
      <c r="J15" s="693">
        <v>0.99077492679367674</v>
      </c>
      <c r="K15" s="620">
        <v>1</v>
      </c>
      <c r="L15" s="377">
        <v>-1023.09</v>
      </c>
      <c r="M15" s="378">
        <v>-1085.23</v>
      </c>
      <c r="N15" s="703">
        <v>-62.139999999999986</v>
      </c>
      <c r="O15" s="352">
        <v>-6.0737569519788079E-2</v>
      </c>
      <c r="P15" s="693">
        <v>-1.522691464956322E-2</v>
      </c>
      <c r="Q15" s="620">
        <v>-1.7328811658333568E-2</v>
      </c>
      <c r="R15" s="377">
        <v>68212.67</v>
      </c>
      <c r="S15" s="700">
        <v>63710.99</v>
      </c>
      <c r="T15" s="703">
        <v>-4501.68</v>
      </c>
      <c r="U15" s="352">
        <v>-6.599477780300933E-2</v>
      </c>
      <c r="V15" s="693">
        <v>1.0152269146495632</v>
      </c>
      <c r="W15" s="620">
        <v>1.0173288116583334</v>
      </c>
      <c r="X15" s="377">
        <v>942.41</v>
      </c>
      <c r="Y15" s="378">
        <v>856.01</v>
      </c>
      <c r="Z15" s="703">
        <v>-86.399999999999977</v>
      </c>
      <c r="AA15" s="352">
        <v>-9.1679842106938567E-2</v>
      </c>
      <c r="AB15" s="621">
        <v>1.402613321887114E-2</v>
      </c>
      <c r="AC15" s="620">
        <v>1.3668656476184879E-2</v>
      </c>
      <c r="AD15" s="377">
        <v>67270.259999999995</v>
      </c>
      <c r="AE15" s="378">
        <v>62854.98</v>
      </c>
      <c r="AF15" s="703">
        <v>-4415.2799999999916</v>
      </c>
      <c r="AG15" s="352">
        <v>-6.5634947746596964E-2</v>
      </c>
      <c r="AH15" s="621">
        <v>1.001200781430692</v>
      </c>
      <c r="AI15" s="620">
        <v>1.0036601551821487</v>
      </c>
      <c r="AJ15" s="377">
        <v>16687.560000000001</v>
      </c>
      <c r="AK15" s="700">
        <v>26911.83</v>
      </c>
      <c r="AL15" s="703">
        <v>10224.27</v>
      </c>
      <c r="AM15" s="352">
        <v>0.61268813415502321</v>
      </c>
      <c r="AN15" s="621">
        <v>0.2460741090711549</v>
      </c>
      <c r="AO15" s="620">
        <v>0.42972460533812284</v>
      </c>
      <c r="AP15" s="377">
        <v>15985.45</v>
      </c>
      <c r="AQ15" s="378">
        <v>26908.49</v>
      </c>
      <c r="AR15" s="703">
        <v>10923.04</v>
      </c>
      <c r="AS15" s="352">
        <v>0.68331138629190924</v>
      </c>
      <c r="AT15" s="621">
        <v>0.23791561131949329</v>
      </c>
      <c r="AU15" s="620">
        <v>0.42967127265202054</v>
      </c>
      <c r="AV15" s="377">
        <v>467.61</v>
      </c>
      <c r="AW15" s="700">
        <v>-3294.49</v>
      </c>
      <c r="AX15" s="703">
        <v>-3762.1</v>
      </c>
      <c r="AY15" s="352">
        <v>-8.0453796967558429</v>
      </c>
      <c r="AZ15" s="621">
        <v>2.9252226243239945E-2</v>
      </c>
      <c r="BA15" s="620">
        <v>-0.12243310568523168</v>
      </c>
      <c r="BB15" s="377">
        <v>16453.060000000001</v>
      </c>
      <c r="BC15" s="378">
        <v>23614</v>
      </c>
      <c r="BD15" s="703">
        <v>7160.9399999999987</v>
      </c>
      <c r="BE15" s="352">
        <v>0.43523453995791656</v>
      </c>
      <c r="BF15" s="621">
        <v>0.24120240418678821</v>
      </c>
      <c r="BG15" s="620">
        <v>0.37064249040864067</v>
      </c>
      <c r="BH15" s="377">
        <v>16080.83</v>
      </c>
      <c r="BI15" s="378">
        <v>19609.07</v>
      </c>
      <c r="BJ15" s="703">
        <v>3528.24</v>
      </c>
      <c r="BK15" s="352">
        <v>0.2194065853566016</v>
      </c>
      <c r="BL15" s="621">
        <v>0.23904813211662926</v>
      </c>
      <c r="BM15" s="620">
        <v>0.31197321198733974</v>
      </c>
      <c r="BN15" s="377">
        <v>17846.37</v>
      </c>
      <c r="BO15" s="378">
        <v>22569.1</v>
      </c>
      <c r="BP15" s="703">
        <v>4722.7299999999996</v>
      </c>
      <c r="BQ15" s="352">
        <v>0.26463252751119692</v>
      </c>
      <c r="BR15" s="621">
        <v>0.26316187614631414</v>
      </c>
      <c r="BS15" s="620">
        <v>0.3603804568599247</v>
      </c>
      <c r="BT15" s="377">
        <v>17856.759999999998</v>
      </c>
      <c r="BU15" s="700">
        <v>22574.1</v>
      </c>
      <c r="BV15" s="703">
        <v>4717.34</v>
      </c>
      <c r="BW15" s="352">
        <v>0.26417670394853271</v>
      </c>
      <c r="BX15" s="621">
        <v>0.26544805981127467</v>
      </c>
      <c r="BY15" s="620">
        <v>0.35914576697025435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1033.8599999999999</v>
      </c>
      <c r="CG15" s="700">
        <v>1716.91</v>
      </c>
      <c r="CH15" s="703">
        <v>683.05000000000018</v>
      </c>
      <c r="CI15" s="352">
        <v>0.66067939566285594</v>
      </c>
      <c r="CJ15" s="621">
        <v>1.5368752848584204E-2</v>
      </c>
      <c r="CK15" s="620">
        <v>2.7315417171399944E-2</v>
      </c>
      <c r="CL15" s="377">
        <v>2065.36</v>
      </c>
      <c r="CM15" s="378">
        <v>2648.63</v>
      </c>
      <c r="CN15" s="703">
        <v>583.27</v>
      </c>
      <c r="CO15" s="352">
        <v>0.28240597280861446</v>
      </c>
      <c r="CP15" s="621">
        <v>3.0702423329417788E-2</v>
      </c>
      <c r="CQ15" s="620">
        <v>4.2138745410467075E-2</v>
      </c>
      <c r="CR15" s="377">
        <v>-57.53</v>
      </c>
      <c r="CS15" s="700">
        <v>181.21</v>
      </c>
      <c r="CT15" s="703">
        <v>238.74</v>
      </c>
      <c r="CU15" s="352">
        <v>4.1498348687641231</v>
      </c>
      <c r="CV15" s="621">
        <v>-8.5520704097174604E-4</v>
      </c>
      <c r="CW15" s="620">
        <v>2.8829855645487439E-3</v>
      </c>
      <c r="CX15" s="377">
        <v>30290.98</v>
      </c>
      <c r="CY15" s="700">
        <v>16125.06</v>
      </c>
      <c r="CZ15" s="703">
        <v>-14165.92</v>
      </c>
      <c r="DA15" s="352">
        <v>-0.46766133020456918</v>
      </c>
      <c r="DB15" s="621">
        <v>0.44666960996048383</v>
      </c>
      <c r="DC15" s="620">
        <v>0.25748286328181885</v>
      </c>
      <c r="DD15" s="804">
        <v>0.54971201241083356</v>
      </c>
      <c r="DE15" s="799">
        <v>0.74345612710400988</v>
      </c>
      <c r="DF15" s="832"/>
      <c r="DG15" s="821"/>
    </row>
    <row r="16" spans="1:116" s="42" customFormat="1" ht="19.5" customHeight="1">
      <c r="A16" s="708" t="s">
        <v>20</v>
      </c>
      <c r="B16" s="377">
        <v>44928.47</v>
      </c>
      <c r="C16" s="378">
        <v>53957.02</v>
      </c>
      <c r="D16" s="703">
        <v>9028.5499999999956</v>
      </c>
      <c r="E16" s="336">
        <v>0.20095387178775498</v>
      </c>
      <c r="F16" s="377">
        <v>40720.699999999997</v>
      </c>
      <c r="G16" s="700">
        <v>49202.04</v>
      </c>
      <c r="H16" s="703">
        <v>8481.3400000000038</v>
      </c>
      <c r="I16" s="352">
        <v>0.20828080067385885</v>
      </c>
      <c r="J16" s="693">
        <v>0.90634513038169329</v>
      </c>
      <c r="K16" s="620">
        <v>0.91187467358278873</v>
      </c>
      <c r="L16" s="377">
        <v>4918.2</v>
      </c>
      <c r="M16" s="378">
        <v>1496.26</v>
      </c>
      <c r="N16" s="703">
        <v>-3421.9399999999996</v>
      </c>
      <c r="O16" s="352">
        <v>-0.69577081045911104</v>
      </c>
      <c r="P16" s="693">
        <v>0.12077886676800743</v>
      </c>
      <c r="Q16" s="620">
        <v>3.0410527693567176E-2</v>
      </c>
      <c r="R16" s="377">
        <v>35802.5</v>
      </c>
      <c r="S16" s="700">
        <v>47705.78</v>
      </c>
      <c r="T16" s="703">
        <v>11903.279999999999</v>
      </c>
      <c r="U16" s="352">
        <v>0.33247063752531242</v>
      </c>
      <c r="V16" s="693">
        <v>0.87922113323199269</v>
      </c>
      <c r="W16" s="620">
        <v>0.96958947230643278</v>
      </c>
      <c r="X16" s="377">
        <v>123.17</v>
      </c>
      <c r="Y16" s="378">
        <v>401.75</v>
      </c>
      <c r="Z16" s="703">
        <v>278.58</v>
      </c>
      <c r="AA16" s="352">
        <v>2.2617520500121779</v>
      </c>
      <c r="AB16" s="621">
        <v>3.0247515391434825E-3</v>
      </c>
      <c r="AC16" s="620">
        <v>8.1653118447934277E-3</v>
      </c>
      <c r="AD16" s="377">
        <v>35679.33</v>
      </c>
      <c r="AE16" s="378">
        <v>47304.04</v>
      </c>
      <c r="AF16" s="703">
        <v>11624.71</v>
      </c>
      <c r="AG16" s="352">
        <v>0.32581077054978325</v>
      </c>
      <c r="AH16" s="621">
        <v>0.87619638169284919</v>
      </c>
      <c r="AI16" s="620">
        <v>0.96142436370524476</v>
      </c>
      <c r="AJ16" s="377">
        <v>15142.22</v>
      </c>
      <c r="AK16" s="700">
        <v>16941.939999999999</v>
      </c>
      <c r="AL16" s="703">
        <v>1799.7199999999993</v>
      </c>
      <c r="AM16" s="352">
        <v>0.11885443481867253</v>
      </c>
      <c r="AN16" s="621">
        <v>0.3370295048996772</v>
      </c>
      <c r="AO16" s="620">
        <v>0.31398954204661411</v>
      </c>
      <c r="AP16" s="377">
        <v>12955.02</v>
      </c>
      <c r="AQ16" s="378">
        <v>12225.62</v>
      </c>
      <c r="AR16" s="703">
        <v>-729.39999999999964</v>
      </c>
      <c r="AS16" s="352">
        <v>-5.6302498954073368E-2</v>
      </c>
      <c r="AT16" s="621">
        <v>0.31814335215259071</v>
      </c>
      <c r="AU16" s="620">
        <v>0.24847790863956049</v>
      </c>
      <c r="AV16" s="377">
        <v>1448.18</v>
      </c>
      <c r="AW16" s="700">
        <v>2483.66</v>
      </c>
      <c r="AX16" s="703">
        <v>1035.4799999999998</v>
      </c>
      <c r="AY16" s="352">
        <v>0.71502161333535874</v>
      </c>
      <c r="AZ16" s="621">
        <v>0.11178523846354541</v>
      </c>
      <c r="BA16" s="620">
        <v>0.20315206917931358</v>
      </c>
      <c r="BB16" s="377">
        <v>14403.2</v>
      </c>
      <c r="BC16" s="378">
        <v>14709.28</v>
      </c>
      <c r="BD16" s="703">
        <v>306.07999999999993</v>
      </c>
      <c r="BE16" s="352">
        <v>2.1250833148189284E-2</v>
      </c>
      <c r="BF16" s="621">
        <v>0.40229592905523359</v>
      </c>
      <c r="BG16" s="620">
        <v>0.30833328791605547</v>
      </c>
      <c r="BH16" s="377">
        <v>14403.2</v>
      </c>
      <c r="BI16" s="378">
        <v>14709.28</v>
      </c>
      <c r="BJ16" s="703">
        <v>306.07999999999993</v>
      </c>
      <c r="BK16" s="352">
        <v>2.1250833148189284E-2</v>
      </c>
      <c r="BL16" s="621">
        <v>0.40368471044719728</v>
      </c>
      <c r="BM16" s="620">
        <v>0.31095187641478406</v>
      </c>
      <c r="BN16" s="377">
        <v>17437.95</v>
      </c>
      <c r="BO16" s="378">
        <v>25007.599999999999</v>
      </c>
      <c r="BP16" s="703">
        <v>7569.6499999999978</v>
      </c>
      <c r="BQ16" s="352">
        <v>0.43409058977689452</v>
      </c>
      <c r="BR16" s="621">
        <v>0.38812694934859793</v>
      </c>
      <c r="BS16" s="620">
        <v>0.46347259355687176</v>
      </c>
      <c r="BT16" s="377">
        <v>17322.560000000001</v>
      </c>
      <c r="BU16" s="700">
        <v>24803.01</v>
      </c>
      <c r="BV16" s="703">
        <v>7480.4499999999971</v>
      </c>
      <c r="BW16" s="352">
        <v>0.43183282378586058</v>
      </c>
      <c r="BX16" s="621">
        <v>0.48550687470868992</v>
      </c>
      <c r="BY16" s="620">
        <v>0.52433174840880392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1390.73</v>
      </c>
      <c r="CG16" s="700">
        <v>2519.7199999999998</v>
      </c>
      <c r="CH16" s="703">
        <v>1128.9899999999998</v>
      </c>
      <c r="CI16" s="352">
        <v>0.81179668231791924</v>
      </c>
      <c r="CJ16" s="621">
        <v>3.8978590685419257E-2</v>
      </c>
      <c r="CK16" s="620">
        <v>5.3266486329708831E-2</v>
      </c>
      <c r="CL16" s="377">
        <v>4278.8900000000003</v>
      </c>
      <c r="CM16" s="378">
        <v>6807.95</v>
      </c>
      <c r="CN16" s="703">
        <v>2529.0599999999995</v>
      </c>
      <c r="CO16" s="352">
        <v>0.59105515682805576</v>
      </c>
      <c r="CP16" s="621">
        <v>0.11992629906447234</v>
      </c>
      <c r="CQ16" s="620">
        <v>0.14391899719347437</v>
      </c>
      <c r="CR16" s="377">
        <v>353.79</v>
      </c>
      <c r="CS16" s="700">
        <v>-357.28</v>
      </c>
      <c r="CT16" s="703">
        <v>-711.06999999999994</v>
      </c>
      <c r="CU16" s="352">
        <v>-2.0098646089488112</v>
      </c>
      <c r="CV16" s="621">
        <v>9.9158252130855593E-3</v>
      </c>
      <c r="CW16" s="620">
        <v>-7.5528432666639037E-3</v>
      </c>
      <c r="CX16" s="377">
        <v>-2069.83</v>
      </c>
      <c r="CY16" s="700">
        <v>-1178.6400000000001</v>
      </c>
      <c r="CZ16" s="703">
        <v>891.18999999999983</v>
      </c>
      <c r="DA16" s="352">
        <v>0.43056193020682854</v>
      </c>
      <c r="DB16" s="621">
        <v>-4.6069452175869774E-2</v>
      </c>
      <c r="DC16" s="620">
        <v>-2.1844052914708784E-2</v>
      </c>
      <c r="DD16" s="804">
        <v>1.0580123001188642</v>
      </c>
      <c r="DE16" s="799">
        <v>1.0249162650801074</v>
      </c>
      <c r="DF16" s="820"/>
      <c r="DG16" s="821"/>
    </row>
    <row r="17" spans="1:111" s="42" customFormat="1" ht="19.5" customHeight="1">
      <c r="A17" s="708" t="s">
        <v>94</v>
      </c>
      <c r="B17" s="377">
        <v>28669.64</v>
      </c>
      <c r="C17" s="378">
        <v>43789.88</v>
      </c>
      <c r="D17" s="703">
        <v>15120.239999999998</v>
      </c>
      <c r="E17" s="336">
        <v>0.52739553060310485</v>
      </c>
      <c r="F17" s="377">
        <v>28669.64</v>
      </c>
      <c r="G17" s="700">
        <v>43789.88</v>
      </c>
      <c r="H17" s="703">
        <v>15120.239999999998</v>
      </c>
      <c r="I17" s="352">
        <v>0.52739553060310485</v>
      </c>
      <c r="J17" s="693">
        <v>1</v>
      </c>
      <c r="K17" s="620">
        <v>1</v>
      </c>
      <c r="L17" s="377">
        <v>-1214.28</v>
      </c>
      <c r="M17" s="378">
        <v>1618.1</v>
      </c>
      <c r="N17" s="703">
        <v>2832.38</v>
      </c>
      <c r="O17" s="352">
        <v>2.3325592120433511</v>
      </c>
      <c r="P17" s="693">
        <v>-4.2354211632932959E-2</v>
      </c>
      <c r="Q17" s="620">
        <v>3.695146001770272E-2</v>
      </c>
      <c r="R17" s="377">
        <v>29883.919999999998</v>
      </c>
      <c r="S17" s="700">
        <v>42171.78</v>
      </c>
      <c r="T17" s="703">
        <v>12287.86</v>
      </c>
      <c r="U17" s="352">
        <v>0.4111863503850901</v>
      </c>
      <c r="V17" s="693">
        <v>1.042354211632933</v>
      </c>
      <c r="W17" s="620">
        <v>0.96304853998229734</v>
      </c>
      <c r="X17" s="377">
        <v>559.21</v>
      </c>
      <c r="Y17" s="378">
        <v>877.34</v>
      </c>
      <c r="Z17" s="703">
        <v>318.13</v>
      </c>
      <c r="AA17" s="352">
        <v>0.5688918295452513</v>
      </c>
      <c r="AB17" s="621">
        <v>1.9505302473278356E-2</v>
      </c>
      <c r="AC17" s="620">
        <v>2.0035222750096601E-2</v>
      </c>
      <c r="AD17" s="377">
        <v>29324.71</v>
      </c>
      <c r="AE17" s="378">
        <v>41294.44</v>
      </c>
      <c r="AF17" s="703">
        <v>11969.730000000003</v>
      </c>
      <c r="AG17" s="352">
        <v>0.40817897261388103</v>
      </c>
      <c r="AH17" s="621">
        <v>1.0228489091596547</v>
      </c>
      <c r="AI17" s="620">
        <v>0.94301331723220083</v>
      </c>
      <c r="AJ17" s="377">
        <v>21070.49</v>
      </c>
      <c r="AK17" s="700">
        <v>27638.36</v>
      </c>
      <c r="AL17" s="703">
        <v>6567.869999999999</v>
      </c>
      <c r="AM17" s="352">
        <v>0.31170940970048627</v>
      </c>
      <c r="AN17" s="621">
        <v>0.73494086427314753</v>
      </c>
      <c r="AO17" s="620">
        <v>0.63115861473016144</v>
      </c>
      <c r="AP17" s="377">
        <v>21070.49</v>
      </c>
      <c r="AQ17" s="378">
        <v>27638.36</v>
      </c>
      <c r="AR17" s="703">
        <v>6567.869999999999</v>
      </c>
      <c r="AS17" s="352">
        <v>0.31170940970048627</v>
      </c>
      <c r="AT17" s="621">
        <v>0.73494086427314753</v>
      </c>
      <c r="AU17" s="620">
        <v>0.63115861473016144</v>
      </c>
      <c r="AV17" s="377">
        <v>3316.34</v>
      </c>
      <c r="AW17" s="700">
        <v>-3262.6</v>
      </c>
      <c r="AX17" s="703">
        <v>-6578.9400000000005</v>
      </c>
      <c r="AY17" s="352">
        <v>-1.9837953888925743</v>
      </c>
      <c r="AZ17" s="621">
        <v>0.15739263776020396</v>
      </c>
      <c r="BA17" s="620">
        <v>-0.11804607798726117</v>
      </c>
      <c r="BB17" s="377">
        <v>24386.83</v>
      </c>
      <c r="BC17" s="378">
        <v>24375.759999999998</v>
      </c>
      <c r="BD17" s="703">
        <v>-11.070000000003347</v>
      </c>
      <c r="BE17" s="352">
        <v>-4.5393353707732191E-4</v>
      </c>
      <c r="BF17" s="621">
        <v>0.81605191019116641</v>
      </c>
      <c r="BG17" s="620">
        <v>0.57801117240012156</v>
      </c>
      <c r="BH17" s="377">
        <v>23580.400000000001</v>
      </c>
      <c r="BI17" s="378">
        <v>23735.119999999999</v>
      </c>
      <c r="BJ17" s="703">
        <v>154.71999999999753</v>
      </c>
      <c r="BK17" s="352">
        <v>6.5613814863190413E-3</v>
      </c>
      <c r="BL17" s="621">
        <v>0.80411366386913974</v>
      </c>
      <c r="BM17" s="620">
        <v>0.57477762139406652</v>
      </c>
      <c r="BN17" s="377">
        <v>4331.3</v>
      </c>
      <c r="BO17" s="378">
        <v>4926.46</v>
      </c>
      <c r="BP17" s="703">
        <v>595.15999999999985</v>
      </c>
      <c r="BQ17" s="352">
        <v>0.13740909195853435</v>
      </c>
      <c r="BR17" s="621">
        <v>0.15107619070208067</v>
      </c>
      <c r="BS17" s="620">
        <v>0.11250224937816683</v>
      </c>
      <c r="BT17" s="377">
        <v>4331.3</v>
      </c>
      <c r="BU17" s="700">
        <v>4926.46</v>
      </c>
      <c r="BV17" s="703">
        <v>595.15999999999985</v>
      </c>
      <c r="BW17" s="352">
        <v>0.13740909195853435</v>
      </c>
      <c r="BX17" s="621">
        <v>0.14770137539297065</v>
      </c>
      <c r="BY17" s="620">
        <v>0.11930080659769209</v>
      </c>
      <c r="BZ17" s="377">
        <v>-0.24</v>
      </c>
      <c r="CA17" s="378">
        <v>0</v>
      </c>
      <c r="CB17" s="703">
        <v>0.24</v>
      </c>
      <c r="CC17" s="352">
        <v>1</v>
      </c>
      <c r="CD17" s="621">
        <v>-8.1842241577154555E-6</v>
      </c>
      <c r="CE17" s="620">
        <v>0</v>
      </c>
      <c r="CF17" s="377">
        <v>753.84</v>
      </c>
      <c r="CG17" s="700">
        <v>1394.38</v>
      </c>
      <c r="CH17" s="703">
        <v>640.54000000000008</v>
      </c>
      <c r="CI17" s="352">
        <v>0.84970285471718143</v>
      </c>
      <c r="CJ17" s="621">
        <v>2.5706648079384248E-2</v>
      </c>
      <c r="CK17" s="620">
        <v>3.3766773444560576E-2</v>
      </c>
      <c r="CL17" s="377">
        <v>1705.39</v>
      </c>
      <c r="CM17" s="378">
        <v>3472.23</v>
      </c>
      <c r="CN17" s="703">
        <v>1766.84</v>
      </c>
      <c r="CO17" s="352">
        <v>1.0360328136086172</v>
      </c>
      <c r="CP17" s="621">
        <v>5.8155391818026508E-2</v>
      </c>
      <c r="CQ17" s="620">
        <v>8.4084685492768513E-2</v>
      </c>
      <c r="CR17" s="377">
        <v>97.03</v>
      </c>
      <c r="CS17" s="700">
        <v>974</v>
      </c>
      <c r="CT17" s="703">
        <v>876.97</v>
      </c>
      <c r="CU17" s="352">
        <v>9.0381325363289697</v>
      </c>
      <c r="CV17" s="621">
        <v>3.3088136250963777E-3</v>
      </c>
      <c r="CW17" s="620">
        <v>2.3586710462716046E-2</v>
      </c>
      <c r="CX17" s="377">
        <v>-1143.02</v>
      </c>
      <c r="CY17" s="700">
        <v>6792.24</v>
      </c>
      <c r="CZ17" s="703">
        <v>7935.26</v>
      </c>
      <c r="DA17" s="352">
        <v>6.9423632132421131</v>
      </c>
      <c r="DB17" s="621">
        <v>-3.9868655483640533E-2</v>
      </c>
      <c r="DC17" s="620">
        <v>0.15510981075992902</v>
      </c>
      <c r="DD17" s="804">
        <v>1.0389780495697998</v>
      </c>
      <c r="DE17" s="799">
        <v>0.83551683955515554</v>
      </c>
      <c r="DF17" s="820"/>
      <c r="DG17" s="821"/>
    </row>
    <row r="18" spans="1:111" s="42" customFormat="1" ht="19.5" customHeight="1">
      <c r="A18" s="708" t="s">
        <v>244</v>
      </c>
      <c r="B18" s="377">
        <v>39838.129999999997</v>
      </c>
      <c r="C18" s="378">
        <v>42239.46</v>
      </c>
      <c r="D18" s="703">
        <v>2401.3300000000017</v>
      </c>
      <c r="E18" s="336">
        <v>6.0277176664667795E-2</v>
      </c>
      <c r="F18" s="377">
        <v>37930.32</v>
      </c>
      <c r="G18" s="700">
        <v>39695.089999999997</v>
      </c>
      <c r="H18" s="703">
        <v>1764.7699999999968</v>
      </c>
      <c r="I18" s="352">
        <v>4.6526630937993585E-2</v>
      </c>
      <c r="J18" s="693">
        <v>0.95211095500717535</v>
      </c>
      <c r="K18" s="620">
        <v>0.93976319773027395</v>
      </c>
      <c r="L18" s="377">
        <v>1128.1300000000001</v>
      </c>
      <c r="M18" s="378">
        <v>2582.58</v>
      </c>
      <c r="N18" s="703">
        <v>1454.4499999999998</v>
      </c>
      <c r="O18" s="352">
        <v>1.2892574437343212</v>
      </c>
      <c r="P18" s="693">
        <v>2.9742169325225838E-2</v>
      </c>
      <c r="Q18" s="620">
        <v>6.5060439464931313E-2</v>
      </c>
      <c r="R18" s="377">
        <v>36802.18</v>
      </c>
      <c r="S18" s="700">
        <v>37112.519999999997</v>
      </c>
      <c r="T18" s="703">
        <v>310.33999999999651</v>
      </c>
      <c r="U18" s="352">
        <v>8.4326526309038349E-3</v>
      </c>
      <c r="V18" s="693">
        <v>0.97025756703344446</v>
      </c>
      <c r="W18" s="620">
        <v>0.93493981245539437</v>
      </c>
      <c r="X18" s="377">
        <v>204.84</v>
      </c>
      <c r="Y18" s="378">
        <v>251.12</v>
      </c>
      <c r="Z18" s="703">
        <v>46.28</v>
      </c>
      <c r="AA18" s="352">
        <v>0.22593243507127514</v>
      </c>
      <c r="AB18" s="621">
        <v>5.4004289971716557E-3</v>
      </c>
      <c r="AC18" s="620">
        <v>6.3262232180352788E-3</v>
      </c>
      <c r="AD18" s="377">
        <v>36597.35</v>
      </c>
      <c r="AE18" s="378">
        <v>36861.4</v>
      </c>
      <c r="AF18" s="703">
        <v>264.05000000000291</v>
      </c>
      <c r="AG18" s="352">
        <v>7.2150032720949171E-3</v>
      </c>
      <c r="AH18" s="621">
        <v>0.96485740167760248</v>
      </c>
      <c r="AI18" s="620">
        <v>0.92861358923735915</v>
      </c>
      <c r="AJ18" s="377">
        <v>14946.75</v>
      </c>
      <c r="AK18" s="700">
        <v>12293.17</v>
      </c>
      <c r="AL18" s="703">
        <v>-2653.58</v>
      </c>
      <c r="AM18" s="352">
        <v>-0.17753558465887231</v>
      </c>
      <c r="AN18" s="621">
        <v>0.37518703814661986</v>
      </c>
      <c r="AO18" s="620">
        <v>0.29103520736297295</v>
      </c>
      <c r="AP18" s="377">
        <v>14946.75</v>
      </c>
      <c r="AQ18" s="378">
        <v>12293.17</v>
      </c>
      <c r="AR18" s="703">
        <v>-2653.58</v>
      </c>
      <c r="AS18" s="352">
        <v>-0.17753558465887231</v>
      </c>
      <c r="AT18" s="621">
        <v>0.39405810443993089</v>
      </c>
      <c r="AU18" s="620">
        <v>0.30968993898237795</v>
      </c>
      <c r="AV18" s="377">
        <v>-400.64</v>
      </c>
      <c r="AW18" s="700">
        <v>-1246.72</v>
      </c>
      <c r="AX18" s="703">
        <v>-846.08</v>
      </c>
      <c r="AY18" s="352">
        <v>-2.1118210862619811</v>
      </c>
      <c r="AZ18" s="621">
        <v>-2.6804489270242694E-2</v>
      </c>
      <c r="BA18" s="620">
        <v>-0.10141566414521234</v>
      </c>
      <c r="BB18" s="377">
        <v>14546.1</v>
      </c>
      <c r="BC18" s="378">
        <v>11046.45</v>
      </c>
      <c r="BD18" s="703">
        <v>-3499.6499999999996</v>
      </c>
      <c r="BE18" s="352">
        <v>-0.24059026130715447</v>
      </c>
      <c r="BF18" s="621">
        <v>0.39525104219369617</v>
      </c>
      <c r="BG18" s="620">
        <v>0.29764753242302061</v>
      </c>
      <c r="BH18" s="377">
        <v>10060.799999999999</v>
      </c>
      <c r="BI18" s="378">
        <v>8311.0300000000007</v>
      </c>
      <c r="BJ18" s="703">
        <v>-1749.7699999999986</v>
      </c>
      <c r="BK18" s="352">
        <v>-0.1739195690203561</v>
      </c>
      <c r="BL18" s="621">
        <v>0.27490515023628759</v>
      </c>
      <c r="BM18" s="620">
        <v>0.22546701970082525</v>
      </c>
      <c r="BN18" s="377">
        <v>5023.2</v>
      </c>
      <c r="BO18" s="378">
        <v>5991.67</v>
      </c>
      <c r="BP18" s="703">
        <v>968.47000000000025</v>
      </c>
      <c r="BQ18" s="352">
        <v>0.1927994107341934</v>
      </c>
      <c r="BR18" s="621">
        <v>0.12609025574242566</v>
      </c>
      <c r="BS18" s="620">
        <v>0.14185006153014268</v>
      </c>
      <c r="BT18" s="377">
        <v>4465.3999999999996</v>
      </c>
      <c r="BU18" s="700">
        <v>5167.07</v>
      </c>
      <c r="BV18" s="703">
        <v>701.67000000000007</v>
      </c>
      <c r="BW18" s="352">
        <v>0.15713485913915889</v>
      </c>
      <c r="BX18" s="621">
        <v>0.12201429884950686</v>
      </c>
      <c r="BY18" s="620">
        <v>0.14017563087674367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2417.0300000000002</v>
      </c>
      <c r="CG18" s="700">
        <v>2321.6</v>
      </c>
      <c r="CH18" s="703">
        <v>-95.430000000000291</v>
      </c>
      <c r="CI18" s="352">
        <v>-3.9482339896484649E-2</v>
      </c>
      <c r="CJ18" s="621">
        <v>6.6043852901917777E-2</v>
      </c>
      <c r="CK18" s="620">
        <v>6.2981872636416414E-2</v>
      </c>
      <c r="CL18" s="377">
        <v>22081.35</v>
      </c>
      <c r="CM18" s="378">
        <v>21777.4</v>
      </c>
      <c r="CN18" s="703">
        <v>-303.94999999999709</v>
      </c>
      <c r="CO18" s="352">
        <v>-1.3765009838619337E-2</v>
      </c>
      <c r="CP18" s="621">
        <v>0.60335925961852432</v>
      </c>
      <c r="CQ18" s="620">
        <v>0.59079145121997534</v>
      </c>
      <c r="CR18" s="377">
        <v>35.69</v>
      </c>
      <c r="CS18" s="700">
        <v>48.15</v>
      </c>
      <c r="CT18" s="703">
        <v>12.46</v>
      </c>
      <c r="CU18" s="352">
        <v>0.34911739983188572</v>
      </c>
      <c r="CV18" s="621">
        <v>9.7520722128788013E-4</v>
      </c>
      <c r="CW18" s="620">
        <v>1.3062444725376681E-3</v>
      </c>
      <c r="CX18" s="377">
        <v>-2462.92</v>
      </c>
      <c r="CY18" s="700">
        <v>-763.84</v>
      </c>
      <c r="CZ18" s="703">
        <v>1699.08</v>
      </c>
      <c r="DA18" s="352">
        <v>0.6898640637941954</v>
      </c>
      <c r="DB18" s="621">
        <v>-6.1823182965666315E-2</v>
      </c>
      <c r="DC18" s="620">
        <v>-1.8083564515266059E-2</v>
      </c>
      <c r="DD18" s="804">
        <v>1.0672977688275243</v>
      </c>
      <c r="DE18" s="799">
        <v>1.0207219476200036</v>
      </c>
      <c r="DF18" s="820"/>
      <c r="DG18" s="821"/>
    </row>
    <row r="19" spans="1:111" s="42" customFormat="1" ht="19.5" customHeight="1">
      <c r="A19" s="708" t="s">
        <v>124</v>
      </c>
      <c r="B19" s="377">
        <v>43652.88</v>
      </c>
      <c r="C19" s="378">
        <v>37212.589999999997</v>
      </c>
      <c r="D19" s="703">
        <v>-6440.2900000000009</v>
      </c>
      <c r="E19" s="336">
        <v>-0.14753413749562461</v>
      </c>
      <c r="F19" s="377">
        <v>76917.77</v>
      </c>
      <c r="G19" s="700">
        <v>69212.86</v>
      </c>
      <c r="H19" s="703">
        <v>-7704.9100000000035</v>
      </c>
      <c r="I19" s="352">
        <v>-0.10017074077940641</v>
      </c>
      <c r="J19" s="693">
        <v>1.7620319667339248</v>
      </c>
      <c r="K19" s="620">
        <v>1.8599312759471998</v>
      </c>
      <c r="L19" s="377">
        <v>920.37</v>
      </c>
      <c r="M19" s="378">
        <v>882.27</v>
      </c>
      <c r="N19" s="703">
        <v>-38.100000000000023</v>
      </c>
      <c r="O19" s="352">
        <v>-4.1396394928126759E-2</v>
      </c>
      <c r="P19" s="693">
        <v>1.1965635509193778E-2</v>
      </c>
      <c r="Q19" s="620">
        <v>1.2747197558372822E-2</v>
      </c>
      <c r="R19" s="377">
        <v>75997.399999999994</v>
      </c>
      <c r="S19" s="700">
        <v>68330.59</v>
      </c>
      <c r="T19" s="703">
        <v>-7666.8099999999977</v>
      </c>
      <c r="U19" s="352">
        <v>-0.10088253019182233</v>
      </c>
      <c r="V19" s="693">
        <v>0.98803436449080606</v>
      </c>
      <c r="W19" s="620">
        <v>0.98725280244162716</v>
      </c>
      <c r="X19" s="377">
        <v>-2867.76</v>
      </c>
      <c r="Y19" s="378">
        <v>-2588.7399999999998</v>
      </c>
      <c r="Z19" s="703">
        <v>279.02000000000044</v>
      </c>
      <c r="AA19" s="352">
        <v>9.7295450107401038E-2</v>
      </c>
      <c r="AB19" s="621">
        <v>-3.7283452185366273E-2</v>
      </c>
      <c r="AC19" s="620">
        <v>-3.7402586744717671E-2</v>
      </c>
      <c r="AD19" s="377">
        <v>78865.16</v>
      </c>
      <c r="AE19" s="378">
        <v>70919.33</v>
      </c>
      <c r="AF19" s="703">
        <v>-7945.8300000000017</v>
      </c>
      <c r="AG19" s="352">
        <v>-0.10075209382698268</v>
      </c>
      <c r="AH19" s="621">
        <v>1.0253178166761725</v>
      </c>
      <c r="AI19" s="620">
        <v>1.0246553891863448</v>
      </c>
      <c r="AJ19" s="377">
        <v>20107.189999999999</v>
      </c>
      <c r="AK19" s="700">
        <v>20658.32</v>
      </c>
      <c r="AL19" s="703">
        <v>551.13000000000102</v>
      </c>
      <c r="AM19" s="352">
        <v>2.7409598258135576E-2</v>
      </c>
      <c r="AN19" s="621">
        <v>0.4606154278938755</v>
      </c>
      <c r="AO19" s="620">
        <v>0.555143299619833</v>
      </c>
      <c r="AP19" s="377">
        <v>27199.91</v>
      </c>
      <c r="AQ19" s="378">
        <v>31064.23</v>
      </c>
      <c r="AR19" s="703">
        <v>3864.3199999999997</v>
      </c>
      <c r="AS19" s="352">
        <v>0.14207105832335473</v>
      </c>
      <c r="AT19" s="621">
        <v>0.35362322646639388</v>
      </c>
      <c r="AU19" s="620">
        <v>0.44882164961829346</v>
      </c>
      <c r="AV19" s="377">
        <v>3062.75</v>
      </c>
      <c r="AW19" s="700">
        <v>-5192.5</v>
      </c>
      <c r="AX19" s="703">
        <v>-8255.25</v>
      </c>
      <c r="AY19" s="352">
        <v>-2.6953718063831524</v>
      </c>
      <c r="AZ19" s="621">
        <v>0.11260147551958812</v>
      </c>
      <c r="BA19" s="620">
        <v>-0.1671536683832176</v>
      </c>
      <c r="BB19" s="377">
        <v>30262.66</v>
      </c>
      <c r="BC19" s="378">
        <v>25871.73</v>
      </c>
      <c r="BD19" s="703">
        <v>-4390.93</v>
      </c>
      <c r="BE19" s="352">
        <v>-0.1450939871115097</v>
      </c>
      <c r="BF19" s="621">
        <v>0.39820651759139131</v>
      </c>
      <c r="BG19" s="620">
        <v>0.37862588337082997</v>
      </c>
      <c r="BH19" s="377">
        <v>30262.66</v>
      </c>
      <c r="BI19" s="378">
        <v>25871.73</v>
      </c>
      <c r="BJ19" s="703">
        <v>-4390.93</v>
      </c>
      <c r="BK19" s="352">
        <v>-0.1450939871115097</v>
      </c>
      <c r="BL19" s="621">
        <v>0.38372660373731565</v>
      </c>
      <c r="BM19" s="620">
        <v>0.36480505385485168</v>
      </c>
      <c r="BN19" s="377">
        <v>23470.73</v>
      </c>
      <c r="BO19" s="378">
        <v>19962.91</v>
      </c>
      <c r="BP19" s="703">
        <v>-3507.8199999999997</v>
      </c>
      <c r="BQ19" s="352">
        <v>-0.14945508725122736</v>
      </c>
      <c r="BR19" s="621">
        <v>0.53766738872670028</v>
      </c>
      <c r="BS19" s="620">
        <v>0.53645580702660045</v>
      </c>
      <c r="BT19" s="377">
        <v>42316.9</v>
      </c>
      <c r="BU19" s="700">
        <v>39460.400000000001</v>
      </c>
      <c r="BV19" s="703">
        <v>-2856.5</v>
      </c>
      <c r="BW19" s="352">
        <v>-6.7502581710853105E-2</v>
      </c>
      <c r="BX19" s="621">
        <v>0.53657280350410752</v>
      </c>
      <c r="BY19" s="620">
        <v>0.55641247597798793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1295.18</v>
      </c>
      <c r="CG19" s="700">
        <v>1315.63</v>
      </c>
      <c r="CH19" s="703">
        <v>20.450000000000045</v>
      </c>
      <c r="CI19" s="352">
        <v>1.5789311138220203E-2</v>
      </c>
      <c r="CJ19" s="621">
        <v>1.6422714415338789E-2</v>
      </c>
      <c r="CK19" s="620">
        <v>1.8551077682205968E-2</v>
      </c>
      <c r="CL19" s="377">
        <v>5374.01</v>
      </c>
      <c r="CM19" s="378">
        <v>4180.67</v>
      </c>
      <c r="CN19" s="703">
        <v>-1193.3400000000001</v>
      </c>
      <c r="CO19" s="352">
        <v>-0.22205764410561202</v>
      </c>
      <c r="CP19" s="621">
        <v>6.8141749791669731E-2</v>
      </c>
      <c r="CQ19" s="620">
        <v>5.8949654487711604E-2</v>
      </c>
      <c r="CR19" s="377">
        <v>-1630.32</v>
      </c>
      <c r="CS19" s="700">
        <v>-5328.61</v>
      </c>
      <c r="CT19" s="703">
        <v>-3698.29</v>
      </c>
      <c r="CU19" s="352">
        <v>-2.2684442318072526</v>
      </c>
      <c r="CV19" s="621">
        <v>-2.0672246147728602E-2</v>
      </c>
      <c r="CW19" s="620">
        <v>-7.513621462582909E-2</v>
      </c>
      <c r="CX19" s="377">
        <v>1246.72</v>
      </c>
      <c r="CY19" s="700">
        <v>5419.5</v>
      </c>
      <c r="CZ19" s="703">
        <v>4172.78</v>
      </c>
      <c r="DA19" s="352">
        <v>3.3470065451745379</v>
      </c>
      <c r="DB19" s="621">
        <v>2.8559856760882674E-2</v>
      </c>
      <c r="DC19" s="620">
        <v>0.14563619463197805</v>
      </c>
      <c r="DD19" s="804">
        <v>0.98419175209940613</v>
      </c>
      <c r="DE19" s="799">
        <v>0.9235821883822084</v>
      </c>
      <c r="DF19" s="820"/>
      <c r="DG19" s="821"/>
    </row>
    <row r="20" spans="1:111" s="42" customFormat="1" ht="19.5" customHeight="1">
      <c r="A20" s="708" t="s">
        <v>494</v>
      </c>
      <c r="B20" s="377">
        <v>32324.78</v>
      </c>
      <c r="C20" s="378">
        <v>32521.55</v>
      </c>
      <c r="D20" s="703">
        <v>196.77000000000044</v>
      </c>
      <c r="E20" s="336">
        <v>6.0872804084049588E-3</v>
      </c>
      <c r="F20" s="377">
        <v>32023.93</v>
      </c>
      <c r="G20" s="700">
        <v>32352.65</v>
      </c>
      <c r="H20" s="703">
        <v>328.72000000000116</v>
      </c>
      <c r="I20" s="352">
        <v>1.0264823836424859E-2</v>
      </c>
      <c r="J20" s="693">
        <v>0.99069289876064126</v>
      </c>
      <c r="K20" s="620">
        <v>0.99480652059941799</v>
      </c>
      <c r="L20" s="377">
        <v>3388.44</v>
      </c>
      <c r="M20" s="378">
        <v>1998.64</v>
      </c>
      <c r="N20" s="703">
        <v>-1389.8</v>
      </c>
      <c r="O20" s="352">
        <v>-0.41015924732325199</v>
      </c>
      <c r="P20" s="693">
        <v>0.10580962424037274</v>
      </c>
      <c r="Q20" s="620">
        <v>6.1776701444858459E-2</v>
      </c>
      <c r="R20" s="377">
        <v>28635.49</v>
      </c>
      <c r="S20" s="700">
        <v>30354.02</v>
      </c>
      <c r="T20" s="703">
        <v>1718.5299999999988</v>
      </c>
      <c r="U20" s="352">
        <v>6.0013989633143999E-2</v>
      </c>
      <c r="V20" s="693">
        <v>0.89419037575962734</v>
      </c>
      <c r="W20" s="620">
        <v>0.93822360764883239</v>
      </c>
      <c r="X20" s="377">
        <v>316.27</v>
      </c>
      <c r="Y20" s="378">
        <v>325.2</v>
      </c>
      <c r="Z20" s="703">
        <v>8.9300000000000068</v>
      </c>
      <c r="AA20" s="352">
        <v>2.8235368514244182E-2</v>
      </c>
      <c r="AB20" s="621">
        <v>9.8760520648152796E-3</v>
      </c>
      <c r="AC20" s="620">
        <v>1.0051726829177826E-2</v>
      </c>
      <c r="AD20" s="377">
        <v>28319.22</v>
      </c>
      <c r="AE20" s="378">
        <v>30028.82</v>
      </c>
      <c r="AF20" s="703">
        <v>1709.5999999999985</v>
      </c>
      <c r="AG20" s="352">
        <v>6.0368894341016402E-2</v>
      </c>
      <c r="AH20" s="621">
        <v>0.884314323694812</v>
      </c>
      <c r="AI20" s="620">
        <v>0.92817188081965463</v>
      </c>
      <c r="AJ20" s="377">
        <v>8413.7800000000007</v>
      </c>
      <c r="AK20" s="700">
        <v>9277.8700000000008</v>
      </c>
      <c r="AL20" s="703">
        <v>864.09000000000015</v>
      </c>
      <c r="AM20" s="352">
        <v>0.10269938125313474</v>
      </c>
      <c r="AN20" s="621">
        <v>0.26028885579422351</v>
      </c>
      <c r="AO20" s="620">
        <v>0.28528375800046435</v>
      </c>
      <c r="AP20" s="377">
        <v>8359.99</v>
      </c>
      <c r="AQ20" s="378">
        <v>9209.0499999999993</v>
      </c>
      <c r="AR20" s="703">
        <v>849.05999999999949</v>
      </c>
      <c r="AS20" s="352">
        <v>0.10156232244296937</v>
      </c>
      <c r="AT20" s="621">
        <v>0.26105446770586871</v>
      </c>
      <c r="AU20" s="620">
        <v>0.28464592544969264</v>
      </c>
      <c r="AV20" s="377">
        <v>-1291.18</v>
      </c>
      <c r="AW20" s="700">
        <v>1925.29</v>
      </c>
      <c r="AX20" s="703">
        <v>3216.4700000000003</v>
      </c>
      <c r="AY20" s="352">
        <v>2.4911089081305473</v>
      </c>
      <c r="AZ20" s="621">
        <v>-0.15444755316692962</v>
      </c>
      <c r="BA20" s="620">
        <v>0.20906499584647711</v>
      </c>
      <c r="BB20" s="377">
        <v>7068.81</v>
      </c>
      <c r="BC20" s="378">
        <v>11134.34</v>
      </c>
      <c r="BD20" s="703">
        <v>4065.5299999999997</v>
      </c>
      <c r="BE20" s="352">
        <v>0.57513640909856112</v>
      </c>
      <c r="BF20" s="621">
        <v>0.24685486436586207</v>
      </c>
      <c r="BG20" s="620">
        <v>0.36681599340054466</v>
      </c>
      <c r="BH20" s="377">
        <v>6943.84</v>
      </c>
      <c r="BI20" s="378">
        <v>10996.81</v>
      </c>
      <c r="BJ20" s="703">
        <v>4052.9699999999993</v>
      </c>
      <c r="BK20" s="352">
        <v>0.5836784833751929</v>
      </c>
      <c r="BL20" s="621">
        <v>0.24519884375346496</v>
      </c>
      <c r="BM20" s="620">
        <v>0.36620852900646778</v>
      </c>
      <c r="BN20" s="377">
        <v>13032.23</v>
      </c>
      <c r="BO20" s="378">
        <v>11433.69</v>
      </c>
      <c r="BP20" s="703">
        <v>-1598.5399999999991</v>
      </c>
      <c r="BQ20" s="352">
        <v>-0.12266051166991368</v>
      </c>
      <c r="BR20" s="621">
        <v>0.40316531156592561</v>
      </c>
      <c r="BS20" s="620">
        <v>0.35157272639219228</v>
      </c>
      <c r="BT20" s="377">
        <v>12883.64</v>
      </c>
      <c r="BU20" s="700">
        <v>11385.28</v>
      </c>
      <c r="BV20" s="703">
        <v>-1498.3599999999988</v>
      </c>
      <c r="BW20" s="352">
        <v>-0.11629943090617238</v>
      </c>
      <c r="BX20" s="621">
        <v>0.45494332117904374</v>
      </c>
      <c r="BY20" s="620">
        <v>0.37914510127271073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>
        <v>0</v>
      </c>
      <c r="CF20" s="377">
        <v>2110.83</v>
      </c>
      <c r="CG20" s="700">
        <v>3511.23</v>
      </c>
      <c r="CH20" s="703">
        <v>1400.4</v>
      </c>
      <c r="CI20" s="352">
        <v>0.663435710123506</v>
      </c>
      <c r="CJ20" s="621">
        <v>7.4537010553256761E-2</v>
      </c>
      <c r="CK20" s="620">
        <v>0.11692867052385009</v>
      </c>
      <c r="CL20" s="377">
        <v>2339.21</v>
      </c>
      <c r="CM20" s="378">
        <v>3729.39</v>
      </c>
      <c r="CN20" s="703">
        <v>1390.1799999999998</v>
      </c>
      <c r="CO20" s="352">
        <v>0.59429465503310941</v>
      </c>
      <c r="CP20" s="621">
        <v>8.2601498205105928E-2</v>
      </c>
      <c r="CQ20" s="620">
        <v>0.12419369126059565</v>
      </c>
      <c r="CR20" s="377">
        <v>43.76</v>
      </c>
      <c r="CS20" s="700">
        <v>81.069999999999993</v>
      </c>
      <c r="CT20" s="703">
        <v>37.309999999999995</v>
      </c>
      <c r="CU20" s="352">
        <v>0.85260511882998169</v>
      </c>
      <c r="CV20" s="621">
        <v>1.5452402996975199E-3</v>
      </c>
      <c r="CW20" s="620">
        <v>2.6997397833148288E-3</v>
      </c>
      <c r="CX20" s="377">
        <v>3997.94</v>
      </c>
      <c r="CY20" s="700">
        <v>325.02999999999997</v>
      </c>
      <c r="CZ20" s="703">
        <v>-3672.91</v>
      </c>
      <c r="DA20" s="352">
        <v>-0.91870063082487474</v>
      </c>
      <c r="DB20" s="621">
        <v>0.12368034678039573</v>
      </c>
      <c r="DC20" s="620">
        <v>9.9942960898235164E-3</v>
      </c>
      <c r="DD20" s="804">
        <v>0.85882591399056885</v>
      </c>
      <c r="DE20" s="799">
        <v>0.98917573184693897</v>
      </c>
      <c r="DF20" s="831"/>
    </row>
    <row r="21" spans="1:111" s="42" customFormat="1" ht="19.5" customHeight="1">
      <c r="A21" s="708" t="s">
        <v>40</v>
      </c>
      <c r="B21" s="377">
        <v>33530.68</v>
      </c>
      <c r="C21" s="378">
        <v>32213.18</v>
      </c>
      <c r="D21" s="703">
        <v>-1317.5</v>
      </c>
      <c r="E21" s="336">
        <v>-3.9292373432331225E-2</v>
      </c>
      <c r="F21" s="377">
        <v>20127.86</v>
      </c>
      <c r="G21" s="700">
        <v>19392.98</v>
      </c>
      <c r="H21" s="703">
        <v>-734.88000000000102</v>
      </c>
      <c r="I21" s="352">
        <v>-3.6510587812117183E-2</v>
      </c>
      <c r="J21" s="693">
        <v>0.60028189109197905</v>
      </c>
      <c r="K21" s="620">
        <v>0.60202004272785237</v>
      </c>
      <c r="L21" s="377">
        <v>461.52</v>
      </c>
      <c r="M21" s="378">
        <v>347.93</v>
      </c>
      <c r="N21" s="703">
        <v>-113.58999999999997</v>
      </c>
      <c r="O21" s="352">
        <v>-0.24612151152712772</v>
      </c>
      <c r="P21" s="693">
        <v>2.2929412267374671E-2</v>
      </c>
      <c r="Q21" s="620">
        <v>1.7941028145236061E-2</v>
      </c>
      <c r="R21" s="377">
        <v>19666.34</v>
      </c>
      <c r="S21" s="700">
        <v>19045.05</v>
      </c>
      <c r="T21" s="703">
        <v>-621.29000000000087</v>
      </c>
      <c r="U21" s="352">
        <v>-3.1591541690014553E-2</v>
      </c>
      <c r="V21" s="693">
        <v>0.97707058773262534</v>
      </c>
      <c r="W21" s="620">
        <v>0.98205897185476387</v>
      </c>
      <c r="X21" s="377">
        <v>96.08</v>
      </c>
      <c r="Y21" s="378">
        <v>110.53</v>
      </c>
      <c r="Z21" s="703">
        <v>14.450000000000003</v>
      </c>
      <c r="AA21" s="352">
        <v>0.15039550374687763</v>
      </c>
      <c r="AB21" s="621">
        <v>4.7734831223985065E-3</v>
      </c>
      <c r="AC21" s="620">
        <v>5.6994850714021262E-3</v>
      </c>
      <c r="AD21" s="377">
        <v>19570.259999999998</v>
      </c>
      <c r="AE21" s="378">
        <v>18934.52</v>
      </c>
      <c r="AF21" s="703">
        <v>-635.73999999999796</v>
      </c>
      <c r="AG21" s="352">
        <v>-3.2485005309076019E-2</v>
      </c>
      <c r="AH21" s="621">
        <v>0.97229710461022667</v>
      </c>
      <c r="AI21" s="620">
        <v>0.97635948678336182</v>
      </c>
      <c r="AJ21" s="377">
        <v>14149.47</v>
      </c>
      <c r="AK21" s="700">
        <v>12161.39</v>
      </c>
      <c r="AL21" s="703">
        <v>-1988.08</v>
      </c>
      <c r="AM21" s="352">
        <v>-0.14050561611141618</v>
      </c>
      <c r="AN21" s="621">
        <v>0.42198577541523163</v>
      </c>
      <c r="AO21" s="620">
        <v>0.37752839055318349</v>
      </c>
      <c r="AP21" s="377">
        <v>7158.7</v>
      </c>
      <c r="AQ21" s="378">
        <v>6145.67</v>
      </c>
      <c r="AR21" s="703">
        <v>-1013.0299999999997</v>
      </c>
      <c r="AS21" s="352">
        <v>-0.14151033008786509</v>
      </c>
      <c r="AT21" s="621">
        <v>0.35566125758028921</v>
      </c>
      <c r="AU21" s="620">
        <v>0.31690178611023168</v>
      </c>
      <c r="AV21" s="377">
        <v>194.62</v>
      </c>
      <c r="AW21" s="700">
        <v>-122.44</v>
      </c>
      <c r="AX21" s="703">
        <v>-317.06</v>
      </c>
      <c r="AY21" s="352">
        <v>-1.6291234199979447</v>
      </c>
      <c r="AZ21" s="621">
        <v>2.7186500342240912E-2</v>
      </c>
      <c r="BA21" s="620">
        <v>-1.9922970156223813E-2</v>
      </c>
      <c r="BB21" s="377">
        <v>7353.32</v>
      </c>
      <c r="BC21" s="378">
        <v>6023.23</v>
      </c>
      <c r="BD21" s="703">
        <v>-1330.0900000000001</v>
      </c>
      <c r="BE21" s="352">
        <v>-0.18088292091191466</v>
      </c>
      <c r="BF21" s="621">
        <v>0.37390383772476221</v>
      </c>
      <c r="BG21" s="620">
        <v>0.31626223086838834</v>
      </c>
      <c r="BH21" s="377">
        <v>7271.61</v>
      </c>
      <c r="BI21" s="378">
        <v>5973.23</v>
      </c>
      <c r="BJ21" s="703">
        <v>-1298.3800000000001</v>
      </c>
      <c r="BK21" s="352">
        <v>-0.17855468046278611</v>
      </c>
      <c r="BL21" s="621">
        <v>0.37156430216052316</v>
      </c>
      <c r="BM21" s="620">
        <v>0.31546772772692411</v>
      </c>
      <c r="BN21" s="377">
        <v>9547.16</v>
      </c>
      <c r="BO21" s="378">
        <v>10407.43</v>
      </c>
      <c r="BP21" s="703">
        <v>860.27000000000044</v>
      </c>
      <c r="BQ21" s="352">
        <v>9.0107424616325746E-2</v>
      </c>
      <c r="BR21" s="621">
        <v>0.28472908989617868</v>
      </c>
      <c r="BS21" s="620">
        <v>0.32307986979242659</v>
      </c>
      <c r="BT21" s="377">
        <v>5185.93</v>
      </c>
      <c r="BU21" s="700">
        <v>6243.2</v>
      </c>
      <c r="BV21" s="703">
        <v>1057.2699999999995</v>
      </c>
      <c r="BW21" s="352">
        <v>0.20387278655901631</v>
      </c>
      <c r="BX21" s="621">
        <v>0.26499034759885665</v>
      </c>
      <c r="BY21" s="620">
        <v>0.32972581295961029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2492.4699999999998</v>
      </c>
      <c r="CG21" s="700">
        <v>3001.63</v>
      </c>
      <c r="CH21" s="703">
        <v>509.16000000000031</v>
      </c>
      <c r="CI21" s="352">
        <v>0.20427928921912816</v>
      </c>
      <c r="CJ21" s="621">
        <v>0.12736008617156849</v>
      </c>
      <c r="CK21" s="620">
        <v>0.15852685993624344</v>
      </c>
      <c r="CL21" s="377">
        <v>1541.72</v>
      </c>
      <c r="CM21" s="378">
        <v>1648.38</v>
      </c>
      <c r="CN21" s="703">
        <v>106.66000000000008</v>
      </c>
      <c r="CO21" s="352">
        <v>6.9182471525309444E-2</v>
      </c>
      <c r="CP21" s="621">
        <v>7.8778718320553748E-2</v>
      </c>
      <c r="CQ21" s="620">
        <v>8.7056867562526008E-2</v>
      </c>
      <c r="CR21" s="377">
        <v>87.18</v>
      </c>
      <c r="CS21" s="700">
        <v>-0.28999999999999998</v>
      </c>
      <c r="CT21" s="703">
        <v>-87.470000000000013</v>
      </c>
      <c r="CU21" s="352">
        <v>-1.0033264510208764</v>
      </c>
      <c r="CV21" s="621">
        <v>4.4547185372090107E-3</v>
      </c>
      <c r="CW21" s="620">
        <v>-1.5315941465640532E-5</v>
      </c>
      <c r="CX21" s="377">
        <v>2991.34</v>
      </c>
      <c r="CY21" s="700">
        <v>2068.38</v>
      </c>
      <c r="CZ21" s="703">
        <v>-922.96</v>
      </c>
      <c r="DA21" s="352">
        <v>-0.30854399700468688</v>
      </c>
      <c r="DB21" s="621">
        <v>8.9212029102899201E-2</v>
      </c>
      <c r="DC21" s="620">
        <v>6.4209121856333345E-2</v>
      </c>
      <c r="DD21" s="804">
        <v>0.84714868376812569</v>
      </c>
      <c r="DE21" s="799">
        <v>0.89076142410792558</v>
      </c>
      <c r="DF21" s="820"/>
      <c r="DG21" s="821"/>
    </row>
    <row r="22" spans="1:111" s="42" customFormat="1" ht="19.5" customHeight="1">
      <c r="A22" s="708" t="s">
        <v>246</v>
      </c>
      <c r="B22" s="377">
        <v>17547.060000000001</v>
      </c>
      <c r="C22" s="378">
        <v>22828.61</v>
      </c>
      <c r="D22" s="703">
        <v>5281.5499999999993</v>
      </c>
      <c r="E22" s="336">
        <v>0.30099344277616868</v>
      </c>
      <c r="F22" s="377">
        <v>17265.95</v>
      </c>
      <c r="G22" s="700">
        <v>22458.26</v>
      </c>
      <c r="H22" s="703">
        <v>5192.3099999999977</v>
      </c>
      <c r="I22" s="352">
        <v>0.30072541620935989</v>
      </c>
      <c r="J22" s="693">
        <v>0.98397965243180341</v>
      </c>
      <c r="K22" s="620">
        <v>0.98377693604647842</v>
      </c>
      <c r="L22" s="377">
        <v>111</v>
      </c>
      <c r="M22" s="378">
        <v>1456.81</v>
      </c>
      <c r="N22" s="703">
        <v>1345.81</v>
      </c>
      <c r="O22" s="352">
        <v>12.124414414414414</v>
      </c>
      <c r="P22" s="693">
        <v>6.4288382625919795E-3</v>
      </c>
      <c r="Q22" s="620">
        <v>6.4867447433594586E-2</v>
      </c>
      <c r="R22" s="377">
        <v>17154.939999999999</v>
      </c>
      <c r="S22" s="700">
        <v>21001.46</v>
      </c>
      <c r="T22" s="703">
        <v>3846.5200000000004</v>
      </c>
      <c r="U22" s="352">
        <v>0.22422229398645527</v>
      </c>
      <c r="V22" s="693">
        <v>0.99357058256278963</v>
      </c>
      <c r="W22" s="620">
        <v>0.93513299783687609</v>
      </c>
      <c r="X22" s="377">
        <v>748.83</v>
      </c>
      <c r="Y22" s="378">
        <v>922.56</v>
      </c>
      <c r="Z22" s="703">
        <v>173.7299999999999</v>
      </c>
      <c r="AA22" s="352">
        <v>0.23200192299987968</v>
      </c>
      <c r="AB22" s="621">
        <v>4.33703329385293E-2</v>
      </c>
      <c r="AC22" s="620">
        <v>4.1078872539546694E-2</v>
      </c>
      <c r="AD22" s="377">
        <v>16406.11</v>
      </c>
      <c r="AE22" s="378">
        <v>20078.89</v>
      </c>
      <c r="AF22" s="703">
        <v>3672.7799999999988</v>
      </c>
      <c r="AG22" s="352">
        <v>0.22386659604257186</v>
      </c>
      <c r="AH22" s="621">
        <v>0.95020024962426042</v>
      </c>
      <c r="AI22" s="620">
        <v>0.8940536800268587</v>
      </c>
      <c r="AJ22" s="377">
        <v>8024.52</v>
      </c>
      <c r="AK22" s="700">
        <v>6208.32</v>
      </c>
      <c r="AL22" s="703">
        <v>-1816.2000000000007</v>
      </c>
      <c r="AM22" s="352">
        <v>-0.22633129458210594</v>
      </c>
      <c r="AN22" s="621">
        <v>0.45731421674058215</v>
      </c>
      <c r="AO22" s="620">
        <v>0.27195348293216276</v>
      </c>
      <c r="AP22" s="377">
        <v>7916.73</v>
      </c>
      <c r="AQ22" s="378">
        <v>5843.24</v>
      </c>
      <c r="AR22" s="703">
        <v>-2073.4899999999998</v>
      </c>
      <c r="AS22" s="352">
        <v>-0.26191243101634132</v>
      </c>
      <c r="AT22" s="621">
        <v>0.45851690755504326</v>
      </c>
      <c r="AU22" s="620">
        <v>0.26018222248740552</v>
      </c>
      <c r="AV22" s="377">
        <v>-284.43</v>
      </c>
      <c r="AW22" s="700">
        <v>3724.47</v>
      </c>
      <c r="AX22" s="703">
        <v>4008.8999999999996</v>
      </c>
      <c r="AY22" s="352">
        <v>14.094504799071826</v>
      </c>
      <c r="AZ22" s="621">
        <v>-3.5927712578299374E-2</v>
      </c>
      <c r="BA22" s="620">
        <v>0.63739808736249071</v>
      </c>
      <c r="BB22" s="377">
        <v>7632.3</v>
      </c>
      <c r="BC22" s="378">
        <v>9567.7199999999993</v>
      </c>
      <c r="BD22" s="703">
        <v>1935.4199999999992</v>
      </c>
      <c r="BE22" s="352">
        <v>0.25358279941826173</v>
      </c>
      <c r="BF22" s="621">
        <v>0.44490391688924597</v>
      </c>
      <c r="BG22" s="620">
        <v>0.45557404104286081</v>
      </c>
      <c r="BH22" s="377">
        <v>7632.3</v>
      </c>
      <c r="BI22" s="378">
        <v>9567.7199999999993</v>
      </c>
      <c r="BJ22" s="703">
        <v>1935.4199999999992</v>
      </c>
      <c r="BK22" s="352">
        <v>0.25358279941826173</v>
      </c>
      <c r="BL22" s="621">
        <v>0.46521082694191374</v>
      </c>
      <c r="BM22" s="620">
        <v>0.47650642042463504</v>
      </c>
      <c r="BN22" s="377">
        <v>4034.13</v>
      </c>
      <c r="BO22" s="378">
        <v>5268.84</v>
      </c>
      <c r="BP22" s="703">
        <v>1234.71</v>
      </c>
      <c r="BQ22" s="929">
        <v>0.30606599192390926</v>
      </c>
      <c r="BR22" s="621">
        <v>0.22990347100881856</v>
      </c>
      <c r="BS22" s="620">
        <v>0.23079986035067401</v>
      </c>
      <c r="BT22" s="377">
        <v>3897.62</v>
      </c>
      <c r="BU22" s="700">
        <v>5096.7700000000004</v>
      </c>
      <c r="BV22" s="703">
        <v>1199.1500000000005</v>
      </c>
      <c r="BW22" s="352">
        <v>0.30766211175024771</v>
      </c>
      <c r="BX22" s="621">
        <v>0.23757124632225432</v>
      </c>
      <c r="BY22" s="620">
        <v>0.25383723901072225</v>
      </c>
      <c r="BZ22" s="377">
        <v>0</v>
      </c>
      <c r="CA22" s="378">
        <v>0</v>
      </c>
      <c r="CB22" s="703">
        <v>0</v>
      </c>
      <c r="CC22" s="352">
        <v>0</v>
      </c>
      <c r="CD22" s="621">
        <v>0</v>
      </c>
      <c r="CE22" s="620">
        <v>0</v>
      </c>
      <c r="CF22" s="377">
        <v>769.37</v>
      </c>
      <c r="CG22" s="700">
        <v>1881.52</v>
      </c>
      <c r="CH22" s="703">
        <v>1112.1500000000001</v>
      </c>
      <c r="CI22" s="352">
        <v>1.4455333584621184</v>
      </c>
      <c r="CJ22" s="621">
        <v>4.6895333506845924E-2</v>
      </c>
      <c r="CK22" s="620">
        <v>9.3706375203011727E-2</v>
      </c>
      <c r="CL22" s="377">
        <v>3946.89</v>
      </c>
      <c r="CM22" s="378">
        <v>3706.22</v>
      </c>
      <c r="CN22" s="703">
        <v>-240.67000000000007</v>
      </c>
      <c r="CO22" s="352">
        <v>-6.0977123760733151E-2</v>
      </c>
      <c r="CP22" s="621">
        <v>0.2405743957586533</v>
      </c>
      <c r="CQ22" s="620">
        <v>0.18458291270085148</v>
      </c>
      <c r="CR22" s="377">
        <v>-0.21</v>
      </c>
      <c r="CS22" s="700">
        <v>0.27</v>
      </c>
      <c r="CT22" s="703">
        <v>0.48</v>
      </c>
      <c r="CU22" s="352">
        <v>2.2857142857142856</v>
      </c>
      <c r="CV22" s="621">
        <v>-1.2800109227598742E-5</v>
      </c>
      <c r="CW22" s="620">
        <v>1.344695847230599E-5</v>
      </c>
      <c r="CX22" s="377">
        <v>160.13999999999999</v>
      </c>
      <c r="CY22" s="700">
        <v>-173.61</v>
      </c>
      <c r="CZ22" s="703">
        <v>-333.75</v>
      </c>
      <c r="DA22" s="352">
        <v>-2.0841139003372051</v>
      </c>
      <c r="DB22" s="621">
        <v>9.1263151775853035E-3</v>
      </c>
      <c r="DC22" s="620">
        <v>-7.604930830216996E-3</v>
      </c>
      <c r="DD22" s="804">
        <v>0.99023900242043961</v>
      </c>
      <c r="DE22" s="799">
        <v>1.0086463942976929</v>
      </c>
      <c r="DF22" s="820"/>
      <c r="DG22" s="821"/>
    </row>
    <row r="23" spans="1:111" s="42" customFormat="1" ht="19.5" customHeight="1">
      <c r="A23" s="708" t="s">
        <v>38</v>
      </c>
      <c r="B23" s="377">
        <v>22025.39</v>
      </c>
      <c r="C23" s="378">
        <v>22296.95</v>
      </c>
      <c r="D23" s="703">
        <v>271.56000000000131</v>
      </c>
      <c r="E23" s="336">
        <v>1.2329407106979778E-2</v>
      </c>
      <c r="F23" s="377">
        <v>19637</v>
      </c>
      <c r="G23" s="700">
        <v>21786.18</v>
      </c>
      <c r="H23" s="703">
        <v>2149.1800000000003</v>
      </c>
      <c r="I23" s="352">
        <v>0.10944543463869227</v>
      </c>
      <c r="J23" s="693">
        <v>0.89156196553159783</v>
      </c>
      <c r="K23" s="620">
        <v>0.97709238259044395</v>
      </c>
      <c r="L23" s="377">
        <v>2990.65</v>
      </c>
      <c r="M23" s="378">
        <v>3675.11</v>
      </c>
      <c r="N23" s="703">
        <v>684.46</v>
      </c>
      <c r="O23" s="352">
        <v>0.22886663434370455</v>
      </c>
      <c r="P23" s="693">
        <v>0.1522966848296583</v>
      </c>
      <c r="Q23" s="620">
        <v>0.16868996767675656</v>
      </c>
      <c r="R23" s="377">
        <v>16646.349999999999</v>
      </c>
      <c r="S23" s="700">
        <v>18111.07</v>
      </c>
      <c r="T23" s="703">
        <v>1464.7200000000012</v>
      </c>
      <c r="U23" s="352">
        <v>8.7990460371192555E-2</v>
      </c>
      <c r="V23" s="693">
        <v>0.84770331517034159</v>
      </c>
      <c r="W23" s="620">
        <v>0.83131003232324341</v>
      </c>
      <c r="X23" s="377">
        <v>546.28</v>
      </c>
      <c r="Y23" s="378">
        <v>711.67</v>
      </c>
      <c r="Z23" s="703">
        <v>165.39</v>
      </c>
      <c r="AA23" s="352">
        <v>0.30275682800029285</v>
      </c>
      <c r="AB23" s="621">
        <v>2.7818913275958649E-2</v>
      </c>
      <c r="AC23" s="620">
        <v>3.2666121366848155E-2</v>
      </c>
      <c r="AD23" s="377">
        <v>16100.07</v>
      </c>
      <c r="AE23" s="378">
        <v>17399.400000000001</v>
      </c>
      <c r="AF23" s="703">
        <v>1299.3300000000017</v>
      </c>
      <c r="AG23" s="352">
        <v>8.0703375823831927E-2</v>
      </c>
      <c r="AH23" s="621">
        <v>0.81988440189438305</v>
      </c>
      <c r="AI23" s="620">
        <v>0.79864391095639531</v>
      </c>
      <c r="AJ23" s="377">
        <v>10410.48</v>
      </c>
      <c r="AK23" s="700">
        <v>12794.02</v>
      </c>
      <c r="AL23" s="703">
        <v>2383.5400000000009</v>
      </c>
      <c r="AM23" s="352">
        <v>0.22895582144147061</v>
      </c>
      <c r="AN23" s="621">
        <v>0.4726581458943519</v>
      </c>
      <c r="AO23" s="620">
        <v>0.57380134951192874</v>
      </c>
      <c r="AP23" s="377">
        <v>9747.25</v>
      </c>
      <c r="AQ23" s="378">
        <v>11213.66</v>
      </c>
      <c r="AR23" s="703">
        <v>1466.4099999999999</v>
      </c>
      <c r="AS23" s="352">
        <v>0.15044345841134676</v>
      </c>
      <c r="AT23" s="621">
        <v>0.49637164536334472</v>
      </c>
      <c r="AU23" s="620">
        <v>0.51471437397469399</v>
      </c>
      <c r="AV23" s="377">
        <v>1639.62</v>
      </c>
      <c r="AW23" s="700">
        <v>1485.51</v>
      </c>
      <c r="AX23" s="703">
        <v>-154.1099999999999</v>
      </c>
      <c r="AY23" s="352">
        <v>-9.3991290664910104E-2</v>
      </c>
      <c r="AZ23" s="621">
        <v>0.16821359870732769</v>
      </c>
      <c r="BA23" s="620">
        <v>0.13247325137377092</v>
      </c>
      <c r="BB23" s="377">
        <v>11386.86</v>
      </c>
      <c r="BC23" s="378">
        <v>12699.17</v>
      </c>
      <c r="BD23" s="703">
        <v>1312.3099999999995</v>
      </c>
      <c r="BE23" s="352">
        <v>0.1152477504773045</v>
      </c>
      <c r="BF23" s="621">
        <v>0.68404545140526307</v>
      </c>
      <c r="BG23" s="620">
        <v>0.70118275728601354</v>
      </c>
      <c r="BH23" s="377">
        <v>11226.1</v>
      </c>
      <c r="BI23" s="378">
        <v>11785.13</v>
      </c>
      <c r="BJ23" s="703">
        <v>559.02999999999884</v>
      </c>
      <c r="BK23" s="352">
        <v>4.9797347253275746E-2</v>
      </c>
      <c r="BL23" s="621">
        <v>0.69727026031563843</v>
      </c>
      <c r="BM23" s="620">
        <v>0.67732967803487465</v>
      </c>
      <c r="BN23" s="377">
        <v>2007.88</v>
      </c>
      <c r="BO23" s="378">
        <v>2653.94</v>
      </c>
      <c r="BP23" s="703">
        <v>646.05999999999995</v>
      </c>
      <c r="BQ23" s="352">
        <v>0.32176225670856817</v>
      </c>
      <c r="BR23" s="621">
        <v>9.1162063418627329E-2</v>
      </c>
      <c r="BS23" s="620">
        <v>0.11902704181513615</v>
      </c>
      <c r="BT23" s="377">
        <v>1577.99</v>
      </c>
      <c r="BU23" s="700">
        <v>2586.9</v>
      </c>
      <c r="BV23" s="703">
        <v>1008.9100000000001</v>
      </c>
      <c r="BW23" s="352">
        <v>0.63936400103929691</v>
      </c>
      <c r="BX23" s="621">
        <v>9.8011375105822529E-2</v>
      </c>
      <c r="BY23" s="620">
        <v>0.14867754060484845</v>
      </c>
      <c r="BZ23" s="377">
        <v>0</v>
      </c>
      <c r="CA23" s="378">
        <v>0</v>
      </c>
      <c r="CB23" s="703">
        <v>0</v>
      </c>
      <c r="CC23" s="352">
        <v>0</v>
      </c>
      <c r="CD23" s="621">
        <v>0</v>
      </c>
      <c r="CE23" s="620">
        <v>0</v>
      </c>
      <c r="CF23" s="377">
        <v>1377.9</v>
      </c>
      <c r="CG23" s="700">
        <v>1178.21</v>
      </c>
      <c r="CH23" s="703">
        <v>-199.69000000000005</v>
      </c>
      <c r="CI23" s="352">
        <v>-0.14492343421148127</v>
      </c>
      <c r="CJ23" s="621">
        <v>8.5583478829595161E-2</v>
      </c>
      <c r="CK23" s="620">
        <v>6.7715553409887691E-2</v>
      </c>
      <c r="CL23" s="377">
        <v>2190.64</v>
      </c>
      <c r="CM23" s="378">
        <v>3185.06</v>
      </c>
      <c r="CN23" s="703">
        <v>994.42000000000007</v>
      </c>
      <c r="CO23" s="352">
        <v>0.45394040097870947</v>
      </c>
      <c r="CP23" s="621">
        <v>0.13606400469066282</v>
      </c>
      <c r="CQ23" s="620">
        <v>0.18305573755416851</v>
      </c>
      <c r="CR23" s="377">
        <v>9.1999999999999993</v>
      </c>
      <c r="CS23" s="700">
        <v>-38.15</v>
      </c>
      <c r="CT23" s="703">
        <v>-47.349999999999994</v>
      </c>
      <c r="CU23" s="352">
        <v>-5.1467391304347823</v>
      </c>
      <c r="CV23" s="621">
        <v>5.7142608696732374E-4</v>
      </c>
      <c r="CW23" s="620">
        <v>-2.1926043426784827E-3</v>
      </c>
      <c r="CX23" s="377">
        <v>-281.76</v>
      </c>
      <c r="CY23" s="700">
        <v>-1297.75</v>
      </c>
      <c r="CZ23" s="703">
        <v>-1015.99</v>
      </c>
      <c r="DA23" s="352">
        <v>-3.6058702441794437</v>
      </c>
      <c r="DB23" s="621">
        <v>-1.2792509008921068E-2</v>
      </c>
      <c r="DC23" s="620">
        <v>-5.8203027768371905E-2</v>
      </c>
      <c r="DD23" s="804">
        <v>1.0175005450286863</v>
      </c>
      <c r="DE23" s="799">
        <v>1.0745859052611009</v>
      </c>
      <c r="DF23" s="820"/>
      <c r="DG23" s="821"/>
    </row>
    <row r="24" spans="1:111" s="42" customFormat="1" ht="19.5" customHeight="1">
      <c r="A24" s="708" t="s">
        <v>39</v>
      </c>
      <c r="B24" s="377">
        <v>13510.15</v>
      </c>
      <c r="C24" s="378">
        <v>18393.009999999998</v>
      </c>
      <c r="D24" s="703">
        <v>4882.8599999999988</v>
      </c>
      <c r="E24" s="336">
        <v>0.36142159783570121</v>
      </c>
      <c r="F24" s="377">
        <v>13510.15</v>
      </c>
      <c r="G24" s="700">
        <v>17701.740000000002</v>
      </c>
      <c r="H24" s="703">
        <v>4191.590000000002</v>
      </c>
      <c r="I24" s="352">
        <v>0.31025488244023952</v>
      </c>
      <c r="J24" s="693">
        <v>1</v>
      </c>
      <c r="K24" s="620">
        <v>0.96241670069227403</v>
      </c>
      <c r="L24" s="377">
        <v>-287.36</v>
      </c>
      <c r="M24" s="378">
        <v>1121.29</v>
      </c>
      <c r="N24" s="703">
        <v>1408.65</v>
      </c>
      <c r="O24" s="352">
        <v>4.9020392538975504</v>
      </c>
      <c r="P24" s="693">
        <v>-2.1269934086594156E-2</v>
      </c>
      <c r="Q24" s="620">
        <v>6.3343490526919941E-2</v>
      </c>
      <c r="R24" s="377">
        <v>13797.51</v>
      </c>
      <c r="S24" s="700">
        <v>16580.439999999999</v>
      </c>
      <c r="T24" s="703">
        <v>2782.9299999999985</v>
      </c>
      <c r="U24" s="352">
        <v>0.201697987535432</v>
      </c>
      <c r="V24" s="693">
        <v>1.0212699340865943</v>
      </c>
      <c r="W24" s="620">
        <v>0.93665594455686263</v>
      </c>
      <c r="X24" s="377">
        <v>216.85</v>
      </c>
      <c r="Y24" s="378">
        <v>162.54</v>
      </c>
      <c r="Z24" s="703">
        <v>-54.31</v>
      </c>
      <c r="AA24" s="352">
        <v>-0.25044961955268619</v>
      </c>
      <c r="AB24" s="621">
        <v>1.6050895067782373E-2</v>
      </c>
      <c r="AC24" s="620">
        <v>9.1821481956011093E-3</v>
      </c>
      <c r="AD24" s="377">
        <v>13580.66</v>
      </c>
      <c r="AE24" s="378">
        <v>16417.91</v>
      </c>
      <c r="AF24" s="703">
        <v>2837.25</v>
      </c>
      <c r="AG24" s="352">
        <v>0.20891841780885465</v>
      </c>
      <c r="AH24" s="621">
        <v>1.0052190390188118</v>
      </c>
      <c r="AI24" s="620">
        <v>0.92747436127747884</v>
      </c>
      <c r="AJ24" s="377">
        <v>6103.16</v>
      </c>
      <c r="AK24" s="700">
        <v>7474.53</v>
      </c>
      <c r="AL24" s="703">
        <v>1371.37</v>
      </c>
      <c r="AM24" s="352">
        <v>0.22469835298435564</v>
      </c>
      <c r="AN24" s="621">
        <v>0.45174627964900466</v>
      </c>
      <c r="AO24" s="620">
        <v>0.40637883630792354</v>
      </c>
      <c r="AP24" s="377">
        <v>6099.42</v>
      </c>
      <c r="AQ24" s="378">
        <v>7474.53</v>
      </c>
      <c r="AR24" s="703">
        <v>1375.1099999999997</v>
      </c>
      <c r="AS24" s="352">
        <v>0.2254493050158867</v>
      </c>
      <c r="AT24" s="621">
        <v>0.45146945074629075</v>
      </c>
      <c r="AU24" s="620">
        <v>0.42224832135146029</v>
      </c>
      <c r="AV24" s="377">
        <v>321.97000000000003</v>
      </c>
      <c r="AW24" s="700">
        <v>863.68</v>
      </c>
      <c r="AX24" s="703">
        <v>541.70999999999992</v>
      </c>
      <c r="AY24" s="352">
        <v>1.6824859458955799</v>
      </c>
      <c r="AZ24" s="621">
        <v>5.2786986303615759E-2</v>
      </c>
      <c r="BA24" s="620">
        <v>0.1155497402512265</v>
      </c>
      <c r="BB24" s="377">
        <v>6421.39</v>
      </c>
      <c r="BC24" s="378">
        <v>8338.2099999999991</v>
      </c>
      <c r="BD24" s="703">
        <v>1916.8199999999988</v>
      </c>
      <c r="BE24" s="352">
        <v>0.29850546377030496</v>
      </c>
      <c r="BF24" s="621">
        <v>0.46540209066708416</v>
      </c>
      <c r="BG24" s="620">
        <v>0.5028943743350599</v>
      </c>
      <c r="BH24" s="377">
        <v>6358.37</v>
      </c>
      <c r="BI24" s="378">
        <v>8272.74</v>
      </c>
      <c r="BJ24" s="703">
        <v>1914.37</v>
      </c>
      <c r="BK24" s="352">
        <v>0.30107873558789439</v>
      </c>
      <c r="BL24" s="621">
        <v>0.46819300387462759</v>
      </c>
      <c r="BM24" s="620">
        <v>0.50388508646959329</v>
      </c>
      <c r="BN24" s="377">
        <v>2989.06</v>
      </c>
      <c r="BO24" s="378">
        <v>3483</v>
      </c>
      <c r="BP24" s="703">
        <v>493.94000000000005</v>
      </c>
      <c r="BQ24" s="352">
        <v>0.16524927569202361</v>
      </c>
      <c r="BR24" s="621">
        <v>0.22124550800694293</v>
      </c>
      <c r="BS24" s="620">
        <v>0.18936541653595579</v>
      </c>
      <c r="BT24" s="377">
        <v>2989.06</v>
      </c>
      <c r="BU24" s="700">
        <v>3455.97</v>
      </c>
      <c r="BV24" s="703">
        <v>466.90999999999985</v>
      </c>
      <c r="BW24" s="352">
        <v>0.15620629897024477</v>
      </c>
      <c r="BX24" s="621">
        <v>0.2200968141459988</v>
      </c>
      <c r="BY24" s="620">
        <v>0.21049999664999991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190.63</v>
      </c>
      <c r="CG24" s="700">
        <v>207.42</v>
      </c>
      <c r="CH24" s="703">
        <v>16.789999999999992</v>
      </c>
      <c r="CI24" s="352">
        <v>8.8076378324502921E-2</v>
      </c>
      <c r="CJ24" s="621">
        <v>1.4036873023844201E-2</v>
      </c>
      <c r="CK24" s="620">
        <v>1.2633763980920835E-2</v>
      </c>
      <c r="CL24" s="377">
        <v>2660.58</v>
      </c>
      <c r="CM24" s="378">
        <v>4049.97</v>
      </c>
      <c r="CN24" s="703">
        <v>1389.3899999999999</v>
      </c>
      <c r="CO24" s="352">
        <v>0.52221320163272666</v>
      </c>
      <c r="CP24" s="621">
        <v>0.1959094771535404</v>
      </c>
      <c r="CQ24" s="620">
        <v>0.24667999763672721</v>
      </c>
      <c r="CR24" s="377">
        <v>-145.5</v>
      </c>
      <c r="CS24" s="700">
        <v>200.87</v>
      </c>
      <c r="CT24" s="703">
        <v>346.37</v>
      </c>
      <c r="CU24" s="352">
        <v>2.3805498281786943</v>
      </c>
      <c r="CV24" s="621">
        <v>-1.07137650158387E-2</v>
      </c>
      <c r="CW24" s="620">
        <v>1.2234809424585711E-2</v>
      </c>
      <c r="CX24" s="377">
        <v>1527.52</v>
      </c>
      <c r="CY24" s="700">
        <v>230.93</v>
      </c>
      <c r="CZ24" s="703">
        <v>-1296.5899999999999</v>
      </c>
      <c r="DA24" s="352">
        <v>-0.84882031004504033</v>
      </c>
      <c r="DB24" s="621">
        <v>0.11306462178436213</v>
      </c>
      <c r="DC24" s="620">
        <v>1.2555313132543289E-2</v>
      </c>
      <c r="DD24" s="804">
        <v>0.88752240318217224</v>
      </c>
      <c r="DE24" s="799">
        <v>0.98593365416182688</v>
      </c>
      <c r="DF24" s="820"/>
      <c r="DG24" s="821"/>
    </row>
    <row r="25" spans="1:111" s="42" customFormat="1" ht="19.5" customHeight="1">
      <c r="A25" s="708" t="s">
        <v>507</v>
      </c>
      <c r="B25" s="377">
        <v>13504.62</v>
      </c>
      <c r="C25" s="378">
        <v>17810.7</v>
      </c>
      <c r="D25" s="703">
        <v>4306.08</v>
      </c>
      <c r="E25" s="336">
        <v>0.31885976799050991</v>
      </c>
      <c r="F25" s="377">
        <v>13405.14</v>
      </c>
      <c r="G25" s="700">
        <v>17619.03</v>
      </c>
      <c r="H25" s="703">
        <v>4213.8899999999994</v>
      </c>
      <c r="I25" s="352">
        <v>0.31434882440616058</v>
      </c>
      <c r="J25" s="693">
        <v>0.99263363204592192</v>
      </c>
      <c r="K25" s="620">
        <v>0.98923849146861143</v>
      </c>
      <c r="L25" s="377">
        <v>-78.430000000000007</v>
      </c>
      <c r="M25" s="378">
        <v>-662.74</v>
      </c>
      <c r="N25" s="703">
        <v>-584.30999999999995</v>
      </c>
      <c r="O25" s="352">
        <v>-7.4500828764503364</v>
      </c>
      <c r="P25" s="693">
        <v>-5.8507408352318595E-3</v>
      </c>
      <c r="Q25" s="620">
        <v>-3.7615010587983562E-2</v>
      </c>
      <c r="R25" s="377">
        <v>13483.57</v>
      </c>
      <c r="S25" s="700">
        <v>18281.77</v>
      </c>
      <c r="T25" s="703">
        <v>4798.2000000000007</v>
      </c>
      <c r="U25" s="352">
        <v>0.35585531131592013</v>
      </c>
      <c r="V25" s="693">
        <v>1.005850740835232</v>
      </c>
      <c r="W25" s="620">
        <v>1.0376150105879836</v>
      </c>
      <c r="X25" s="377">
        <v>157.82</v>
      </c>
      <c r="Y25" s="378">
        <v>0</v>
      </c>
      <c r="Z25" s="703">
        <v>-157.82</v>
      </c>
      <c r="AA25" s="352">
        <v>-1</v>
      </c>
      <c r="AB25" s="621">
        <v>1.1773095991537575E-2</v>
      </c>
      <c r="AC25" s="620">
        <v>0</v>
      </c>
      <c r="AD25" s="377">
        <v>13325.75</v>
      </c>
      <c r="AE25" s="378">
        <v>18281.77</v>
      </c>
      <c r="AF25" s="703">
        <v>4956.0200000000004</v>
      </c>
      <c r="AG25" s="352">
        <v>0.3719130255332721</v>
      </c>
      <c r="AH25" s="621">
        <v>0.99407764484369432</v>
      </c>
      <c r="AI25" s="620">
        <v>1.0376150105879836</v>
      </c>
      <c r="AJ25" s="377">
        <v>6951.64</v>
      </c>
      <c r="AK25" s="700">
        <v>5570.41</v>
      </c>
      <c r="AL25" s="703">
        <v>-1381.2300000000005</v>
      </c>
      <c r="AM25" s="352">
        <v>-0.19869124408053357</v>
      </c>
      <c r="AN25" s="621">
        <v>0.51476013393934816</v>
      </c>
      <c r="AO25" s="620">
        <v>0.31275637678474172</v>
      </c>
      <c r="AP25" s="377">
        <v>6754.9</v>
      </c>
      <c r="AQ25" s="378">
        <v>4052.07</v>
      </c>
      <c r="AR25" s="703">
        <v>-2702.8299999999995</v>
      </c>
      <c r="AS25" s="352">
        <v>-0.40012879539297391</v>
      </c>
      <c r="AT25" s="621">
        <v>0.50390372648103632</v>
      </c>
      <c r="AU25" s="620">
        <v>0.22998258133393271</v>
      </c>
      <c r="AV25" s="377">
        <v>-2021.84</v>
      </c>
      <c r="AW25" s="700">
        <v>3905.57</v>
      </c>
      <c r="AX25" s="703">
        <v>5927.41</v>
      </c>
      <c r="AY25" s="352">
        <v>2.9316909349899101</v>
      </c>
      <c r="AZ25" s="621">
        <v>-0.29931457164428787</v>
      </c>
      <c r="BA25" s="620">
        <v>0.96384563938925039</v>
      </c>
      <c r="BB25" s="377">
        <v>4733.07</v>
      </c>
      <c r="BC25" s="378">
        <v>7957.63</v>
      </c>
      <c r="BD25" s="703">
        <v>3224.5600000000004</v>
      </c>
      <c r="BE25" s="352">
        <v>0.68128297278510574</v>
      </c>
      <c r="BF25" s="621">
        <v>0.35102498818932965</v>
      </c>
      <c r="BG25" s="620">
        <v>0.43527678118694196</v>
      </c>
      <c r="BH25" s="377">
        <v>4733.07</v>
      </c>
      <c r="BI25" s="378">
        <v>7957.63</v>
      </c>
      <c r="BJ25" s="703">
        <v>3224.5600000000004</v>
      </c>
      <c r="BK25" s="352">
        <v>0.68128297278510574</v>
      </c>
      <c r="BL25" s="621">
        <v>0.35518225991032398</v>
      </c>
      <c r="BM25" s="620">
        <v>0.43527678118694196</v>
      </c>
      <c r="BN25" s="377">
        <v>4810.0600000000004</v>
      </c>
      <c r="BO25" s="378">
        <v>7236.77</v>
      </c>
      <c r="BP25" s="703">
        <v>2426.71</v>
      </c>
      <c r="BQ25" s="352">
        <v>0.5045072202841544</v>
      </c>
      <c r="BR25" s="621">
        <v>0.3561788484237246</v>
      </c>
      <c r="BS25" s="620">
        <v>0.40631586630508626</v>
      </c>
      <c r="BT25" s="377">
        <v>4788.05</v>
      </c>
      <c r="BU25" s="700">
        <v>7033.67</v>
      </c>
      <c r="BV25" s="703">
        <v>2245.62</v>
      </c>
      <c r="BW25" s="352">
        <v>0.46900512734829414</v>
      </c>
      <c r="BX25" s="621">
        <v>0.35930810648556366</v>
      </c>
      <c r="BY25" s="620">
        <v>0.38473681705874213</v>
      </c>
      <c r="BZ25" s="377">
        <v>0</v>
      </c>
      <c r="CA25" s="378">
        <v>-2.14</v>
      </c>
      <c r="CB25" s="703">
        <v>-2.14</v>
      </c>
      <c r="CC25" s="352" t="s">
        <v>549</v>
      </c>
      <c r="CD25" s="621">
        <v>0</v>
      </c>
      <c r="CE25" s="620">
        <v>-1.1705649945273352E-4</v>
      </c>
      <c r="CF25" s="377">
        <v>2217.4899999999998</v>
      </c>
      <c r="CG25" s="700">
        <v>2222.7800000000002</v>
      </c>
      <c r="CH25" s="703">
        <v>5.2900000000004184</v>
      </c>
      <c r="CI25" s="352">
        <v>2.3855800928078226E-3</v>
      </c>
      <c r="CJ25" s="621">
        <v>0.16640639363638068</v>
      </c>
      <c r="CK25" s="620">
        <v>0.12158450740819954</v>
      </c>
      <c r="CL25" s="377">
        <v>4064.83</v>
      </c>
      <c r="CM25" s="378">
        <v>3011.28</v>
      </c>
      <c r="CN25" s="703">
        <v>-1053.5499999999997</v>
      </c>
      <c r="CO25" s="352">
        <v>-0.25918673105640327</v>
      </c>
      <c r="CP25" s="621">
        <v>0.30503573907659981</v>
      </c>
      <c r="CQ25" s="620">
        <v>0.16471490451963897</v>
      </c>
      <c r="CR25" s="377">
        <v>-81.790000000000006</v>
      </c>
      <c r="CS25" s="700">
        <v>-2.92</v>
      </c>
      <c r="CT25" s="703">
        <v>78.87</v>
      </c>
      <c r="CU25" s="352">
        <v>0.96429881403594575</v>
      </c>
      <c r="CV25" s="621">
        <v>-6.1377408401028085E-3</v>
      </c>
      <c r="CW25" s="620">
        <v>-1.5972195252429057E-4</v>
      </c>
      <c r="CX25" s="377">
        <v>-2395.89</v>
      </c>
      <c r="CY25" s="700">
        <v>-1938.53</v>
      </c>
      <c r="CZ25" s="703">
        <v>457.3599999999999</v>
      </c>
      <c r="DA25" s="352">
        <v>0.19089357190856004</v>
      </c>
      <c r="DB25" s="621">
        <v>-0.1774126187926798</v>
      </c>
      <c r="DC25" s="620">
        <v>-0.10884075303048167</v>
      </c>
      <c r="DD25" s="804">
        <v>1.17979400784196</v>
      </c>
      <c r="DE25" s="799">
        <v>1.1060362317215455</v>
      </c>
      <c r="DF25" s="820"/>
      <c r="DG25" s="821"/>
    </row>
    <row r="26" spans="1:111" s="42" customFormat="1" ht="19.5" customHeight="1">
      <c r="A26" s="708" t="s">
        <v>6</v>
      </c>
      <c r="B26" s="377">
        <v>15093.11</v>
      </c>
      <c r="C26" s="378">
        <v>16051.54</v>
      </c>
      <c r="D26" s="703">
        <v>958.43000000000029</v>
      </c>
      <c r="E26" s="336">
        <v>6.3501160463284259E-2</v>
      </c>
      <c r="F26" s="377">
        <v>15093.1</v>
      </c>
      <c r="G26" s="700">
        <v>16051.53</v>
      </c>
      <c r="H26" s="703">
        <v>958.43000000000029</v>
      </c>
      <c r="I26" s="352">
        <v>6.3501202536258308E-2</v>
      </c>
      <c r="J26" s="693">
        <v>0.99999933744602665</v>
      </c>
      <c r="K26" s="620">
        <v>0.99999937700681674</v>
      </c>
      <c r="L26" s="377">
        <v>1089.06</v>
      </c>
      <c r="M26" s="378">
        <v>1431.45</v>
      </c>
      <c r="N26" s="703">
        <v>342.3900000000001</v>
      </c>
      <c r="O26" s="352">
        <v>0.31439039171395528</v>
      </c>
      <c r="P26" s="693">
        <v>7.2156150823886406E-2</v>
      </c>
      <c r="Q26" s="620">
        <v>8.9178414767938002E-2</v>
      </c>
      <c r="R26" s="377">
        <v>14004.04</v>
      </c>
      <c r="S26" s="700">
        <v>14620.08</v>
      </c>
      <c r="T26" s="703">
        <v>616.03999999999905</v>
      </c>
      <c r="U26" s="352">
        <v>4.3990162838723611E-2</v>
      </c>
      <c r="V26" s="693">
        <v>0.92784384917611362</v>
      </c>
      <c r="W26" s="620">
        <v>0.91082158523206191</v>
      </c>
      <c r="X26" s="377">
        <v>1280.6400000000001</v>
      </c>
      <c r="Y26" s="378">
        <v>1512.41</v>
      </c>
      <c r="Z26" s="703">
        <v>231.76999999999998</v>
      </c>
      <c r="AA26" s="352">
        <v>0.18097982258870562</v>
      </c>
      <c r="AB26" s="621">
        <v>8.4849368254367896E-2</v>
      </c>
      <c r="AC26" s="620">
        <v>9.422217072142032E-2</v>
      </c>
      <c r="AD26" s="377">
        <v>12723.4</v>
      </c>
      <c r="AE26" s="378">
        <v>13107.68</v>
      </c>
      <c r="AF26" s="703">
        <v>384.28000000000065</v>
      </c>
      <c r="AG26" s="352">
        <v>3.0202618796862528E-2</v>
      </c>
      <c r="AH26" s="621">
        <v>0.84299448092174567</v>
      </c>
      <c r="AI26" s="620">
        <v>0.81660003750421295</v>
      </c>
      <c r="AJ26" s="377">
        <v>6211.64</v>
      </c>
      <c r="AK26" s="700">
        <v>6767.68</v>
      </c>
      <c r="AL26" s="703">
        <v>556.04</v>
      </c>
      <c r="AM26" s="352">
        <v>8.9515812249261056E-2</v>
      </c>
      <c r="AN26" s="621">
        <v>0.41155467627281589</v>
      </c>
      <c r="AO26" s="620">
        <v>0.4216218506137106</v>
      </c>
      <c r="AP26" s="377">
        <v>6211.34</v>
      </c>
      <c r="AQ26" s="378">
        <v>6767.68</v>
      </c>
      <c r="AR26" s="703">
        <v>556.34000000000015</v>
      </c>
      <c r="AS26" s="352">
        <v>8.9568434508495776E-2</v>
      </c>
      <c r="AT26" s="621">
        <v>0.41153507231781411</v>
      </c>
      <c r="AU26" s="620">
        <v>0.42162211328141302</v>
      </c>
      <c r="AV26" s="377">
        <v>1364.14</v>
      </c>
      <c r="AW26" s="700">
        <v>291.12</v>
      </c>
      <c r="AX26" s="703">
        <v>-1073.02</v>
      </c>
      <c r="AY26" s="352">
        <v>-0.78659081912413675</v>
      </c>
      <c r="AZ26" s="621">
        <v>0.2196208869583697</v>
      </c>
      <c r="BA26" s="620">
        <v>4.3016218260910677E-2</v>
      </c>
      <c r="BB26" s="377">
        <v>7575.48</v>
      </c>
      <c r="BC26" s="378">
        <v>7058.81</v>
      </c>
      <c r="BD26" s="703">
        <v>-516.66999999999916</v>
      </c>
      <c r="BE26" s="352">
        <v>-6.8202938955683232E-2</v>
      </c>
      <c r="BF26" s="621">
        <v>0.54094961168348554</v>
      </c>
      <c r="BG26" s="620">
        <v>0.48281609950150756</v>
      </c>
      <c r="BH26" s="377">
        <v>6076.83</v>
      </c>
      <c r="BI26" s="378">
        <v>5337.74</v>
      </c>
      <c r="BJ26" s="703">
        <v>-739.09000000000015</v>
      </c>
      <c r="BK26" s="352">
        <v>-0.12162426791600228</v>
      </c>
      <c r="BL26" s="621">
        <v>0.47761054435135264</v>
      </c>
      <c r="BM26" s="620">
        <v>0.40722233072519315</v>
      </c>
      <c r="BN26" s="377">
        <v>2720.88</v>
      </c>
      <c r="BO26" s="378">
        <v>2621.79</v>
      </c>
      <c r="BP26" s="703">
        <v>-99.090000000000146</v>
      </c>
      <c r="BQ26" s="352">
        <v>-3.6418364646731989E-2</v>
      </c>
      <c r="BR26" s="621">
        <v>0.18027298548808032</v>
      </c>
      <c r="BS26" s="620">
        <v>0.16333572978044472</v>
      </c>
      <c r="BT26" s="377">
        <v>2720.89</v>
      </c>
      <c r="BU26" s="700">
        <v>2621.79</v>
      </c>
      <c r="BV26" s="703">
        <v>-99.099999999999909</v>
      </c>
      <c r="BW26" s="352">
        <v>-3.642190606749994E-2</v>
      </c>
      <c r="BX26" s="621">
        <v>0.21384928556832292</v>
      </c>
      <c r="BY26" s="620">
        <v>0.20001937795246755</v>
      </c>
      <c r="BZ26" s="377">
        <v>0</v>
      </c>
      <c r="CA26" s="378">
        <v>0</v>
      </c>
      <c r="CB26" s="703">
        <v>0</v>
      </c>
      <c r="CC26" s="352">
        <v>0</v>
      </c>
      <c r="CD26" s="621">
        <v>0</v>
      </c>
      <c r="CE26" s="620">
        <v>0</v>
      </c>
      <c r="CF26" s="377">
        <v>1803.67</v>
      </c>
      <c r="CG26" s="700">
        <v>1735.48</v>
      </c>
      <c r="CH26" s="703">
        <v>-68.190000000000055</v>
      </c>
      <c r="CI26" s="352">
        <v>-3.7806250589076745E-2</v>
      </c>
      <c r="CJ26" s="621">
        <v>0.14176006413380071</v>
      </c>
      <c r="CK26" s="620">
        <v>0.13240176751339672</v>
      </c>
      <c r="CL26" s="377">
        <v>1392.15</v>
      </c>
      <c r="CM26" s="378">
        <v>1656.46</v>
      </c>
      <c r="CN26" s="703">
        <v>264.30999999999995</v>
      </c>
      <c r="CO26" s="352">
        <v>0.18985741479007287</v>
      </c>
      <c r="CP26" s="621">
        <v>0.10941650816605625</v>
      </c>
      <c r="CQ26" s="620">
        <v>0.12637324072604764</v>
      </c>
      <c r="CR26" s="377">
        <v>45.24</v>
      </c>
      <c r="CS26" s="700">
        <v>-2.56</v>
      </c>
      <c r="CT26" s="703">
        <v>-47.800000000000004</v>
      </c>
      <c r="CU26" s="352">
        <v>-1.0565870910698498</v>
      </c>
      <c r="CV26" s="621">
        <v>3.5556533630947706E-3</v>
      </c>
      <c r="CW26" s="620">
        <v>-1.9530534770455184E-4</v>
      </c>
      <c r="CX26" s="377">
        <v>684.63</v>
      </c>
      <c r="CY26" s="700">
        <v>1758.78</v>
      </c>
      <c r="CZ26" s="703">
        <v>1074.1500000000001</v>
      </c>
      <c r="DA26" s="352">
        <v>1.5689496516366506</v>
      </c>
      <c r="DB26" s="621">
        <v>4.5360432674246727E-2</v>
      </c>
      <c r="DC26" s="620">
        <v>0.10957079507636026</v>
      </c>
      <c r="DD26" s="804">
        <v>0.94619205558262731</v>
      </c>
      <c r="DE26" s="799">
        <v>0.86582064865788599</v>
      </c>
      <c r="DF26" s="820"/>
      <c r="DG26" s="821"/>
    </row>
    <row r="27" spans="1:111" s="42" customFormat="1" ht="19.5" customHeight="1">
      <c r="A27" s="708" t="s">
        <v>496</v>
      </c>
      <c r="B27" s="377">
        <v>8190.56</v>
      </c>
      <c r="C27" s="378">
        <v>15362.75</v>
      </c>
      <c r="D27" s="703">
        <v>7172.19</v>
      </c>
      <c r="E27" s="336">
        <v>0.87566540016799821</v>
      </c>
      <c r="F27" s="377">
        <v>7590.26</v>
      </c>
      <c r="G27" s="700">
        <v>15101.17</v>
      </c>
      <c r="H27" s="703">
        <v>7510.91</v>
      </c>
      <c r="I27" s="352">
        <v>0.98954581265990882</v>
      </c>
      <c r="J27" s="693">
        <v>0.92670830810103333</v>
      </c>
      <c r="K27" s="620">
        <v>0.9829731005191128</v>
      </c>
      <c r="L27" s="377">
        <v>-1492.9</v>
      </c>
      <c r="M27" s="378">
        <v>2792.7</v>
      </c>
      <c r="N27" s="703">
        <v>4285.6000000000004</v>
      </c>
      <c r="O27" s="352">
        <v>2.8706544309732736</v>
      </c>
      <c r="P27" s="693">
        <v>-0.19668627952138662</v>
      </c>
      <c r="Q27" s="620">
        <v>0.18493269064582413</v>
      </c>
      <c r="R27" s="377">
        <v>9083.16</v>
      </c>
      <c r="S27" s="700">
        <v>12308.47</v>
      </c>
      <c r="T27" s="703">
        <v>3225.3099999999995</v>
      </c>
      <c r="U27" s="352">
        <v>0.35508677596783494</v>
      </c>
      <c r="V27" s="693">
        <v>1.1966862795213866</v>
      </c>
      <c r="W27" s="620">
        <v>0.81506730935417582</v>
      </c>
      <c r="X27" s="377">
        <v>271.60000000000002</v>
      </c>
      <c r="Y27" s="378">
        <v>292.13</v>
      </c>
      <c r="Z27" s="703">
        <v>20.529999999999973</v>
      </c>
      <c r="AA27" s="352">
        <v>7.5589101620029353E-2</v>
      </c>
      <c r="AB27" s="621">
        <v>3.5782700460853779E-2</v>
      </c>
      <c r="AC27" s="620">
        <v>1.9344858709623162E-2</v>
      </c>
      <c r="AD27" s="377">
        <v>8811.57</v>
      </c>
      <c r="AE27" s="378">
        <v>12016.35</v>
      </c>
      <c r="AF27" s="703">
        <v>3204.7800000000007</v>
      </c>
      <c r="AG27" s="352">
        <v>0.36370136082446158</v>
      </c>
      <c r="AH27" s="621">
        <v>1.1609048965384585</v>
      </c>
      <c r="AI27" s="620">
        <v>0.79572311284489883</v>
      </c>
      <c r="AJ27" s="377">
        <v>3774.21</v>
      </c>
      <c r="AK27" s="700">
        <v>4244.6400000000003</v>
      </c>
      <c r="AL27" s="703">
        <v>470.43000000000029</v>
      </c>
      <c r="AM27" s="352">
        <v>0.12464330283688514</v>
      </c>
      <c r="AN27" s="621">
        <v>0.46079999413959483</v>
      </c>
      <c r="AO27" s="620">
        <v>0.27629428325006916</v>
      </c>
      <c r="AP27" s="377">
        <v>3466.05</v>
      </c>
      <c r="AQ27" s="378">
        <v>3972.52</v>
      </c>
      <c r="AR27" s="703">
        <v>506.4699999999998</v>
      </c>
      <c r="AS27" s="352">
        <v>0.14612310843755855</v>
      </c>
      <c r="AT27" s="621">
        <v>0.45664443642246777</v>
      </c>
      <c r="AU27" s="620">
        <v>0.26306041187537127</v>
      </c>
      <c r="AV27" s="377">
        <v>-243.69</v>
      </c>
      <c r="AW27" s="700">
        <v>1229.3</v>
      </c>
      <c r="AX27" s="703">
        <v>1472.99</v>
      </c>
      <c r="AY27" s="352">
        <v>6.0445237802125655</v>
      </c>
      <c r="AZ27" s="621">
        <v>-7.0307698965681398E-2</v>
      </c>
      <c r="BA27" s="620">
        <v>0.30945092787449779</v>
      </c>
      <c r="BB27" s="377">
        <v>3222.36</v>
      </c>
      <c r="BC27" s="378">
        <v>5201.82</v>
      </c>
      <c r="BD27" s="703">
        <v>1979.4599999999996</v>
      </c>
      <c r="BE27" s="352">
        <v>0.61428890626745603</v>
      </c>
      <c r="BF27" s="621">
        <v>0.35476199912805678</v>
      </c>
      <c r="BG27" s="620">
        <v>0.42262117062478116</v>
      </c>
      <c r="BH27" s="377">
        <v>3222.36</v>
      </c>
      <c r="BI27" s="378">
        <v>5201.82</v>
      </c>
      <c r="BJ27" s="703">
        <v>1979.4599999999996</v>
      </c>
      <c r="BK27" s="352">
        <v>0.61428890626745603</v>
      </c>
      <c r="BL27" s="621">
        <v>0.36569646498864566</v>
      </c>
      <c r="BM27" s="620">
        <v>0.43289518031681828</v>
      </c>
      <c r="BN27" s="377">
        <v>840.3</v>
      </c>
      <c r="BO27" s="378">
        <v>1340.05</v>
      </c>
      <c r="BP27" s="703">
        <v>499.75</v>
      </c>
      <c r="BQ27" s="352">
        <v>0.59472807330715227</v>
      </c>
      <c r="BR27" s="621">
        <v>0.1025937176456799</v>
      </c>
      <c r="BS27" s="620">
        <v>8.7227221688825241E-2</v>
      </c>
      <c r="BT27" s="377">
        <v>350.67</v>
      </c>
      <c r="BU27" s="700">
        <v>1182.24</v>
      </c>
      <c r="BV27" s="703">
        <v>831.56999999999994</v>
      </c>
      <c r="BW27" s="352">
        <v>2.3713747968175203</v>
      </c>
      <c r="BX27" s="621">
        <v>3.9796540230628598E-2</v>
      </c>
      <c r="BY27" s="620">
        <v>9.8385949144290899E-2</v>
      </c>
      <c r="BZ27" s="377">
        <v>0</v>
      </c>
      <c r="CA27" s="378">
        <v>0</v>
      </c>
      <c r="CB27" s="703">
        <v>0</v>
      </c>
      <c r="CC27" s="352">
        <v>0</v>
      </c>
      <c r="CD27" s="621">
        <v>0</v>
      </c>
      <c r="CE27" s="620">
        <v>0</v>
      </c>
      <c r="CF27" s="377">
        <v>580.24</v>
      </c>
      <c r="CG27" s="700">
        <v>761.46</v>
      </c>
      <c r="CH27" s="703">
        <v>181.22000000000003</v>
      </c>
      <c r="CI27" s="352">
        <v>0.31231904039707714</v>
      </c>
      <c r="CJ27" s="621">
        <v>6.5849786133458627E-2</v>
      </c>
      <c r="CK27" s="620">
        <v>6.3368660200476851E-2</v>
      </c>
      <c r="CL27" s="377">
        <v>4245.47</v>
      </c>
      <c r="CM27" s="378">
        <v>5148.0600000000004</v>
      </c>
      <c r="CN27" s="703">
        <v>902.59000000000015</v>
      </c>
      <c r="CO27" s="352">
        <v>0.21260072500806745</v>
      </c>
      <c r="CP27" s="621">
        <v>0.48180630693508653</v>
      </c>
      <c r="CQ27" s="620">
        <v>0.42842127601143443</v>
      </c>
      <c r="CR27" s="377">
        <v>-126.83</v>
      </c>
      <c r="CS27" s="700">
        <v>62.04</v>
      </c>
      <c r="CT27" s="703">
        <v>188.87</v>
      </c>
      <c r="CU27" s="352">
        <v>1.4891587163920208</v>
      </c>
      <c r="CV27" s="621">
        <v>-1.4393575719196465E-2</v>
      </c>
      <c r="CW27" s="620">
        <v>5.1629654595613476E-3</v>
      </c>
      <c r="CX27" s="377">
        <v>539.65</v>
      </c>
      <c r="CY27" s="700">
        <v>-339.28</v>
      </c>
      <c r="CZ27" s="703">
        <v>-878.93</v>
      </c>
      <c r="DA27" s="352">
        <v>-1.6287037894931899</v>
      </c>
      <c r="DB27" s="621">
        <v>6.5886825809224267E-2</v>
      </c>
      <c r="DC27" s="620">
        <v>-2.208458772029747E-2</v>
      </c>
      <c r="DD27" s="804">
        <v>0.93875665744016112</v>
      </c>
      <c r="DE27" s="799">
        <v>1.0282340311325819</v>
      </c>
      <c r="DF27" s="820"/>
      <c r="DG27" s="821"/>
    </row>
    <row r="28" spans="1:111" s="42" customFormat="1" ht="19.5" customHeight="1">
      <c r="A28" s="708" t="s">
        <v>413</v>
      </c>
      <c r="B28" s="377">
        <v>21179.56</v>
      </c>
      <c r="C28" s="378">
        <v>14534.17</v>
      </c>
      <c r="D28" s="703">
        <v>-6645.3900000000012</v>
      </c>
      <c r="E28" s="336">
        <v>-0.31376430860697774</v>
      </c>
      <c r="F28" s="377">
        <v>17542.080000000002</v>
      </c>
      <c r="G28" s="700">
        <v>11991.27</v>
      </c>
      <c r="H28" s="703">
        <v>-5550.8100000000013</v>
      </c>
      <c r="I28" s="352">
        <v>-0.31642826848355504</v>
      </c>
      <c r="J28" s="693">
        <v>0.8282551667740029</v>
      </c>
      <c r="K28" s="620">
        <v>0.8250398887586976</v>
      </c>
      <c r="L28" s="377">
        <v>654.34</v>
      </c>
      <c r="M28" s="378">
        <v>-1178.21</v>
      </c>
      <c r="N28" s="703">
        <v>-1832.5500000000002</v>
      </c>
      <c r="O28" s="352">
        <v>-2.8006082464773665</v>
      </c>
      <c r="P28" s="693">
        <v>3.7301163830058923E-2</v>
      </c>
      <c r="Q28" s="620">
        <v>-9.825564765033229E-2</v>
      </c>
      <c r="R28" s="377">
        <v>16887.740000000002</v>
      </c>
      <c r="S28" s="700">
        <v>13169.48</v>
      </c>
      <c r="T28" s="703">
        <v>-3718.260000000002</v>
      </c>
      <c r="U28" s="352">
        <v>-0.22017510928046036</v>
      </c>
      <c r="V28" s="693">
        <v>0.96269883616994112</v>
      </c>
      <c r="W28" s="620">
        <v>1.0982556476503322</v>
      </c>
      <c r="X28" s="377">
        <v>0</v>
      </c>
      <c r="Y28" s="378">
        <v>0</v>
      </c>
      <c r="Z28" s="703">
        <v>0</v>
      </c>
      <c r="AA28" s="352">
        <v>0</v>
      </c>
      <c r="AB28" s="621">
        <v>0</v>
      </c>
      <c r="AC28" s="620">
        <v>0</v>
      </c>
      <c r="AD28" s="377">
        <v>16887.740000000002</v>
      </c>
      <c r="AE28" s="378">
        <v>13169.48</v>
      </c>
      <c r="AF28" s="703">
        <v>-3718.260000000002</v>
      </c>
      <c r="AG28" s="352">
        <v>-0.22017510928046036</v>
      </c>
      <c r="AH28" s="621">
        <v>0.96269883616994112</v>
      </c>
      <c r="AI28" s="620">
        <v>1.0982556476503322</v>
      </c>
      <c r="AJ28" s="377">
        <v>4450.24</v>
      </c>
      <c r="AK28" s="700">
        <v>4195.8599999999997</v>
      </c>
      <c r="AL28" s="703">
        <v>-254.38000000000011</v>
      </c>
      <c r="AM28" s="352">
        <v>-5.7160962105414569E-2</v>
      </c>
      <c r="AN28" s="621">
        <v>0.21011956811189655</v>
      </c>
      <c r="AO28" s="620">
        <v>0.28868934380153799</v>
      </c>
      <c r="AP28" s="377">
        <v>2408.62</v>
      </c>
      <c r="AQ28" s="378">
        <v>1080.25</v>
      </c>
      <c r="AR28" s="703">
        <v>-1328.37</v>
      </c>
      <c r="AS28" s="352">
        <v>-0.55150667187019953</v>
      </c>
      <c r="AT28" s="621">
        <v>0.1373052682464109</v>
      </c>
      <c r="AU28" s="620">
        <v>9.0086371168358312E-2</v>
      </c>
      <c r="AV28" s="377">
        <v>16.84</v>
      </c>
      <c r="AW28" s="700">
        <v>1567.27</v>
      </c>
      <c r="AX28" s="703">
        <v>1550.43</v>
      </c>
      <c r="AY28" s="352">
        <v>92.068289786223289</v>
      </c>
      <c r="AZ28" s="621">
        <v>6.9915553304381768E-3</v>
      </c>
      <c r="BA28" s="620">
        <v>1.4508400833140476</v>
      </c>
      <c r="BB28" s="377">
        <v>2425.46</v>
      </c>
      <c r="BC28" s="378">
        <v>2647.52</v>
      </c>
      <c r="BD28" s="703">
        <v>222.05999999999995</v>
      </c>
      <c r="BE28" s="352">
        <v>9.1553767120463717E-2</v>
      </c>
      <c r="BF28" s="621">
        <v>0.14362253326969743</v>
      </c>
      <c r="BG28" s="620">
        <v>0.20103451313187765</v>
      </c>
      <c r="BH28" s="377">
        <v>2425.46</v>
      </c>
      <c r="BI28" s="378">
        <v>2647.52</v>
      </c>
      <c r="BJ28" s="703">
        <v>222.05999999999995</v>
      </c>
      <c r="BK28" s="352">
        <v>9.1553767120463717E-2</v>
      </c>
      <c r="BL28" s="621">
        <v>0.14362253326969743</v>
      </c>
      <c r="BM28" s="620">
        <v>0.20103451313187765</v>
      </c>
      <c r="BN28" s="377">
        <v>2164.35</v>
      </c>
      <c r="BO28" s="378">
        <v>551.46</v>
      </c>
      <c r="BP28" s="703">
        <v>-1612.8899999999999</v>
      </c>
      <c r="BQ28" s="352">
        <v>-0.74520756809203681</v>
      </c>
      <c r="BR28" s="621">
        <v>0.10219050820696934</v>
      </c>
      <c r="BS28" s="620">
        <v>3.7942311119245203E-2</v>
      </c>
      <c r="BT28" s="377">
        <v>1753.64</v>
      </c>
      <c r="BU28" s="700">
        <v>186.84</v>
      </c>
      <c r="BV28" s="703">
        <v>-1566.8000000000002</v>
      </c>
      <c r="BW28" s="352">
        <v>-0.89345589744759479</v>
      </c>
      <c r="BX28" s="621">
        <v>0.10384101128984695</v>
      </c>
      <c r="BY28" s="620">
        <v>1.4187348323548083E-2</v>
      </c>
      <c r="BZ28" s="377">
        <v>0</v>
      </c>
      <c r="CA28" s="378">
        <v>0</v>
      </c>
      <c r="CB28" s="703">
        <v>0</v>
      </c>
      <c r="CC28" s="352">
        <v>0</v>
      </c>
      <c r="CD28" s="621">
        <v>0</v>
      </c>
      <c r="CE28" s="620">
        <v>0</v>
      </c>
      <c r="CF28" s="377">
        <v>609.9</v>
      </c>
      <c r="CG28" s="700">
        <v>865.3</v>
      </c>
      <c r="CH28" s="703">
        <v>255.39999999999998</v>
      </c>
      <c r="CI28" s="352">
        <v>0.4187571733070995</v>
      </c>
      <c r="CJ28" s="621">
        <v>3.6114956767453785E-2</v>
      </c>
      <c r="CK28" s="620">
        <v>6.5704948107290495E-2</v>
      </c>
      <c r="CL28" s="377">
        <v>10107.52</v>
      </c>
      <c r="CM28" s="378">
        <v>10431.290000000001</v>
      </c>
      <c r="CN28" s="703">
        <v>323.77000000000044</v>
      </c>
      <c r="CO28" s="352">
        <v>3.2032585639207287E-2</v>
      </c>
      <c r="CP28" s="621">
        <v>0.59851229353365221</v>
      </c>
      <c r="CQ28" s="620">
        <v>0.79208062884791208</v>
      </c>
      <c r="CR28" s="377">
        <v>14.53</v>
      </c>
      <c r="CS28" s="700">
        <v>-27.71</v>
      </c>
      <c r="CT28" s="703">
        <v>-42.24</v>
      </c>
      <c r="CU28" s="352">
        <v>-2.9070887818306952</v>
      </c>
      <c r="CV28" s="621">
        <v>8.6038747635858897E-4</v>
      </c>
      <c r="CW28" s="620">
        <v>-2.1041073755379866E-3</v>
      </c>
      <c r="CX28" s="377">
        <v>1976.68</v>
      </c>
      <c r="CY28" s="700">
        <v>-933.75</v>
      </c>
      <c r="CZ28" s="703">
        <v>-2910.4300000000003</v>
      </c>
      <c r="DA28" s="352">
        <v>-1.4723829856122388</v>
      </c>
      <c r="DB28" s="621">
        <v>9.3329606469633924E-2</v>
      </c>
      <c r="DC28" s="620">
        <v>-6.4245154694076101E-2</v>
      </c>
      <c r="DD28" s="804">
        <v>0.88295118233700887</v>
      </c>
      <c r="DE28" s="799">
        <v>1.0709025717036664</v>
      </c>
      <c r="DF28" s="820"/>
      <c r="DG28" s="821"/>
    </row>
    <row r="29" spans="1:111" s="42" customFormat="1" ht="19.5" customHeight="1">
      <c r="A29" s="708" t="s">
        <v>17</v>
      </c>
      <c r="B29" s="377">
        <v>12268.46</v>
      </c>
      <c r="C29" s="378">
        <v>10793.2</v>
      </c>
      <c r="D29" s="703">
        <v>-1475.2599999999984</v>
      </c>
      <c r="E29" s="336">
        <v>-0.12024818110830524</v>
      </c>
      <c r="F29" s="377">
        <v>6032.49</v>
      </c>
      <c r="G29" s="700">
        <v>4969.7299999999996</v>
      </c>
      <c r="H29" s="703">
        <v>-1062.7600000000002</v>
      </c>
      <c r="I29" s="352">
        <v>-0.17617269154196696</v>
      </c>
      <c r="J29" s="693">
        <v>0.49170719063354329</v>
      </c>
      <c r="K29" s="620">
        <v>0.460450098209984</v>
      </c>
      <c r="L29" s="377">
        <v>214.13</v>
      </c>
      <c r="M29" s="378">
        <v>1943.43</v>
      </c>
      <c r="N29" s="703">
        <v>1729.3000000000002</v>
      </c>
      <c r="O29" s="352">
        <v>8.0759351795638175</v>
      </c>
      <c r="P29" s="693">
        <v>3.5496121833604365E-2</v>
      </c>
      <c r="Q29" s="620">
        <v>0.39105343751068977</v>
      </c>
      <c r="R29" s="377">
        <v>5818.36</v>
      </c>
      <c r="S29" s="700">
        <v>3026.3</v>
      </c>
      <c r="T29" s="703">
        <v>-2792.0599999999995</v>
      </c>
      <c r="U29" s="352">
        <v>-0.47987061646237078</v>
      </c>
      <c r="V29" s="693">
        <v>0.9645038781663956</v>
      </c>
      <c r="W29" s="620">
        <v>0.60894656248931034</v>
      </c>
      <c r="X29" s="377">
        <v>30.54</v>
      </c>
      <c r="Y29" s="378">
        <v>133.71</v>
      </c>
      <c r="Z29" s="703">
        <v>103.17000000000002</v>
      </c>
      <c r="AA29" s="352">
        <v>3.3781925343811401</v>
      </c>
      <c r="AB29" s="621">
        <v>5.0625860962885969E-3</v>
      </c>
      <c r="AC29" s="620">
        <v>2.6904882156575913E-2</v>
      </c>
      <c r="AD29" s="377">
        <v>5787.82</v>
      </c>
      <c r="AE29" s="378">
        <v>2892.59</v>
      </c>
      <c r="AF29" s="703">
        <v>-2895.2299999999996</v>
      </c>
      <c r="AG29" s="352">
        <v>-0.50022806514369822</v>
      </c>
      <c r="AH29" s="621">
        <v>0.95944129207010698</v>
      </c>
      <c r="AI29" s="620">
        <v>0.5820416803327344</v>
      </c>
      <c r="AJ29" s="377">
        <v>6844.11</v>
      </c>
      <c r="AK29" s="700">
        <v>6294.63</v>
      </c>
      <c r="AL29" s="703">
        <v>-549.47999999999956</v>
      </c>
      <c r="AM29" s="352">
        <v>-8.0285091852702481E-2</v>
      </c>
      <c r="AN29" s="621">
        <v>0.5578621929728752</v>
      </c>
      <c r="AO29" s="620">
        <v>0.5832033131971982</v>
      </c>
      <c r="AP29" s="377">
        <v>3103.16</v>
      </c>
      <c r="AQ29" s="378">
        <v>2655.97</v>
      </c>
      <c r="AR29" s="703">
        <v>-447.19000000000005</v>
      </c>
      <c r="AS29" s="352">
        <v>-0.1441079415821292</v>
      </c>
      <c r="AT29" s="621">
        <v>0.51440781501502697</v>
      </c>
      <c r="AU29" s="620">
        <v>0.53442943580435964</v>
      </c>
      <c r="AV29" s="377">
        <v>-65.11</v>
      </c>
      <c r="AW29" s="700">
        <v>411.2</v>
      </c>
      <c r="AX29" s="703">
        <v>476.31</v>
      </c>
      <c r="AY29" s="352">
        <v>7.3154661342343728</v>
      </c>
      <c r="AZ29" s="621">
        <v>-2.0981837868495341E-2</v>
      </c>
      <c r="BA29" s="620">
        <v>0.15482102583990032</v>
      </c>
      <c r="BB29" s="377">
        <v>3038.05</v>
      </c>
      <c r="BC29" s="378">
        <v>3067.17</v>
      </c>
      <c r="BD29" s="703">
        <v>29.119999999999891</v>
      </c>
      <c r="BE29" s="352">
        <v>9.5850957028356647E-3</v>
      </c>
      <c r="BF29" s="621">
        <v>0.52214885294137869</v>
      </c>
      <c r="BG29" s="620">
        <v>1.0135049400257741</v>
      </c>
      <c r="BH29" s="377">
        <v>3038.05</v>
      </c>
      <c r="BI29" s="378">
        <v>3067.17</v>
      </c>
      <c r="BJ29" s="703">
        <v>29.119999999999891</v>
      </c>
      <c r="BK29" s="352">
        <v>9.5850957028356647E-3</v>
      </c>
      <c r="BL29" s="621">
        <v>0.5249040225853604</v>
      </c>
      <c r="BM29" s="620">
        <v>1.0603542154263135</v>
      </c>
      <c r="BN29" s="377">
        <v>2192.29</v>
      </c>
      <c r="BO29" s="378">
        <v>1057.75</v>
      </c>
      <c r="BP29" s="703">
        <v>-1134.54</v>
      </c>
      <c r="BQ29" s="352">
        <v>-0.51751365011015882</v>
      </c>
      <c r="BR29" s="621">
        <v>0.17869316931383403</v>
      </c>
      <c r="BS29" s="620">
        <v>9.8001519475225132E-2</v>
      </c>
      <c r="BT29" s="377">
        <v>1055.9100000000001</v>
      </c>
      <c r="BU29" s="700">
        <v>3571.67</v>
      </c>
      <c r="BV29" s="703">
        <v>2515.7600000000002</v>
      </c>
      <c r="BW29" s="352">
        <v>2.3825515432186455</v>
      </c>
      <c r="BX29" s="621">
        <v>0.18243656506249334</v>
      </c>
      <c r="BY29" s="620">
        <v>1.2347653832724306</v>
      </c>
      <c r="BZ29" s="377">
        <v>0</v>
      </c>
      <c r="CA29" s="378">
        <v>0</v>
      </c>
      <c r="CB29" s="703">
        <v>0</v>
      </c>
      <c r="CC29" s="352">
        <v>0</v>
      </c>
      <c r="CD29" s="621">
        <v>0</v>
      </c>
      <c r="CE29" s="620">
        <v>0</v>
      </c>
      <c r="CF29" s="377">
        <v>656.5</v>
      </c>
      <c r="CG29" s="700">
        <v>500.02</v>
      </c>
      <c r="CH29" s="703">
        <v>-156.48000000000002</v>
      </c>
      <c r="CI29" s="352">
        <v>-0.23835491241431839</v>
      </c>
      <c r="CJ29" s="621">
        <v>0.11342785366511053</v>
      </c>
      <c r="CK29" s="620">
        <v>0.17286238284720612</v>
      </c>
      <c r="CL29" s="377">
        <v>2279.27</v>
      </c>
      <c r="CM29" s="378">
        <v>2587.98</v>
      </c>
      <c r="CN29" s="703">
        <v>308.71000000000004</v>
      </c>
      <c r="CO29" s="352">
        <v>0.1354424881650704</v>
      </c>
      <c r="CP29" s="621">
        <v>0.39380457581611039</v>
      </c>
      <c r="CQ29" s="620">
        <v>0.89469299140216896</v>
      </c>
      <c r="CR29" s="377">
        <v>51.18</v>
      </c>
      <c r="CS29" s="700">
        <v>47.8</v>
      </c>
      <c r="CT29" s="703">
        <v>-3.3800000000000026</v>
      </c>
      <c r="CU29" s="352">
        <v>-6.6041422430637015E-2</v>
      </c>
      <c r="CV29" s="621">
        <v>8.8427076170302463E-3</v>
      </c>
      <c r="CW29" s="620">
        <v>1.6524982800880869E-2</v>
      </c>
      <c r="CX29" s="377">
        <v>-1293.0899999999999</v>
      </c>
      <c r="CY29" s="700">
        <v>-6882.06</v>
      </c>
      <c r="CZ29" s="703">
        <v>-5588.97</v>
      </c>
      <c r="DA29" s="352">
        <v>-4.3221817506902074</v>
      </c>
      <c r="DB29" s="621">
        <v>-0.1053995366981675</v>
      </c>
      <c r="DC29" s="620">
        <v>-0.63762924804506538</v>
      </c>
      <c r="DD29" s="804">
        <v>1.2234157247461048</v>
      </c>
      <c r="DE29" s="799">
        <v>3.3792034128583723</v>
      </c>
      <c r="DF29" s="820"/>
      <c r="DG29" s="821"/>
    </row>
    <row r="30" spans="1:111" s="42" customFormat="1" ht="19.5" customHeight="1">
      <c r="A30" s="708" t="s">
        <v>0</v>
      </c>
      <c r="B30" s="377">
        <v>5643.06</v>
      </c>
      <c r="C30" s="378">
        <v>6049.28</v>
      </c>
      <c r="D30" s="703">
        <v>406.21999999999935</v>
      </c>
      <c r="E30" s="336">
        <v>7.1985766587631408E-2</v>
      </c>
      <c r="F30" s="377">
        <v>5448.16</v>
      </c>
      <c r="G30" s="700">
        <v>5951.21</v>
      </c>
      <c r="H30" s="703">
        <v>503.05000000000018</v>
      </c>
      <c r="I30" s="352">
        <v>9.2333925582214954E-2</v>
      </c>
      <c r="J30" s="693">
        <v>0.96546200111287128</v>
      </c>
      <c r="K30" s="620">
        <v>0.98378815330088876</v>
      </c>
      <c r="L30" s="377">
        <v>-473.85</v>
      </c>
      <c r="M30" s="378">
        <v>182.84</v>
      </c>
      <c r="N30" s="703">
        <v>656.69</v>
      </c>
      <c r="O30" s="352">
        <v>1.3858605043790229</v>
      </c>
      <c r="P30" s="693">
        <v>-8.6974317934862419E-2</v>
      </c>
      <c r="Q30" s="620">
        <v>3.0723163860794697E-2</v>
      </c>
      <c r="R30" s="377">
        <v>5922.01</v>
      </c>
      <c r="S30" s="700">
        <v>5768.37</v>
      </c>
      <c r="T30" s="703">
        <v>-153.64000000000033</v>
      </c>
      <c r="U30" s="352">
        <v>-2.5943894049486632E-2</v>
      </c>
      <c r="V30" s="693">
        <v>1.0869743179348625</v>
      </c>
      <c r="W30" s="620">
        <v>0.96927683613920523</v>
      </c>
      <c r="X30" s="377">
        <v>179.45</v>
      </c>
      <c r="Y30" s="378">
        <v>72.489999999999995</v>
      </c>
      <c r="Z30" s="703">
        <v>-106.96</v>
      </c>
      <c r="AA30" s="352">
        <v>-0.5960434661465589</v>
      </c>
      <c r="AB30" s="621">
        <v>3.2937725764294733E-2</v>
      </c>
      <c r="AC30" s="620">
        <v>1.2180716190488992E-2</v>
      </c>
      <c r="AD30" s="377">
        <v>5742.56</v>
      </c>
      <c r="AE30" s="378">
        <v>5695.88</v>
      </c>
      <c r="AF30" s="703">
        <v>-46.680000000000291</v>
      </c>
      <c r="AG30" s="352">
        <v>-8.1287788024853522E-3</v>
      </c>
      <c r="AH30" s="621">
        <v>1.0540365921705679</v>
      </c>
      <c r="AI30" s="620">
        <v>0.95709611994871635</v>
      </c>
      <c r="AJ30" s="377">
        <v>1127.73</v>
      </c>
      <c r="AK30" s="700">
        <v>971.53</v>
      </c>
      <c r="AL30" s="703">
        <v>-156.20000000000005</v>
      </c>
      <c r="AM30" s="352">
        <v>-0.13850833089480641</v>
      </c>
      <c r="AN30" s="621">
        <v>0.19984370182135222</v>
      </c>
      <c r="AO30" s="620">
        <v>0.16060258410918324</v>
      </c>
      <c r="AP30" s="377">
        <v>1035.3499999999999</v>
      </c>
      <c r="AQ30" s="378">
        <v>748.96</v>
      </c>
      <c r="AR30" s="703">
        <v>-286.38999999999987</v>
      </c>
      <c r="AS30" s="352">
        <v>-0.27661177379630064</v>
      </c>
      <c r="AT30" s="621">
        <v>0.19003663622213737</v>
      </c>
      <c r="AU30" s="620">
        <v>0.12585003721932178</v>
      </c>
      <c r="AV30" s="377">
        <v>-76.72</v>
      </c>
      <c r="AW30" s="700">
        <v>-2.76</v>
      </c>
      <c r="AX30" s="703">
        <v>73.959999999999994</v>
      </c>
      <c r="AY30" s="352">
        <v>0.96402502606882157</v>
      </c>
      <c r="AZ30" s="621">
        <v>-7.4100545709180482E-2</v>
      </c>
      <c r="BA30" s="620">
        <v>-3.6851100192266603E-3</v>
      </c>
      <c r="BB30" s="377">
        <v>958.63</v>
      </c>
      <c r="BC30" s="378">
        <v>746.19</v>
      </c>
      <c r="BD30" s="703">
        <v>-212.43999999999994</v>
      </c>
      <c r="BE30" s="352">
        <v>-0.22160791963531284</v>
      </c>
      <c r="BF30" s="621">
        <v>0.16187578204021943</v>
      </c>
      <c r="BG30" s="620">
        <v>0.12935890034793193</v>
      </c>
      <c r="BH30" s="377">
        <v>958.63</v>
      </c>
      <c r="BI30" s="378">
        <v>746.19</v>
      </c>
      <c r="BJ30" s="703">
        <v>-212.43999999999994</v>
      </c>
      <c r="BK30" s="352">
        <v>-0.22160791963531284</v>
      </c>
      <c r="BL30" s="621">
        <v>0.16693425928505753</v>
      </c>
      <c r="BM30" s="620">
        <v>0.13100521780655491</v>
      </c>
      <c r="BN30" s="377">
        <v>3061.38</v>
      </c>
      <c r="BO30" s="378">
        <v>2973.02</v>
      </c>
      <c r="BP30" s="703">
        <v>-88.360000000000127</v>
      </c>
      <c r="BQ30" s="352">
        <v>-2.8862800436404538E-2</v>
      </c>
      <c r="BR30" s="621">
        <v>0.54250353531594564</v>
      </c>
      <c r="BS30" s="620">
        <v>0.49146675306813375</v>
      </c>
      <c r="BT30" s="377">
        <v>3005.31</v>
      </c>
      <c r="BU30" s="700">
        <v>2942.16</v>
      </c>
      <c r="BV30" s="703">
        <v>-63.150000000000091</v>
      </c>
      <c r="BW30" s="352">
        <v>-2.1012807331024119E-2</v>
      </c>
      <c r="BX30" s="621">
        <v>0.52333976484355405</v>
      </c>
      <c r="BY30" s="620">
        <v>0.51654178107684845</v>
      </c>
      <c r="BZ30" s="377">
        <v>0</v>
      </c>
      <c r="CA30" s="378">
        <v>0</v>
      </c>
      <c r="CB30" s="703">
        <v>0</v>
      </c>
      <c r="CC30" s="352">
        <v>0</v>
      </c>
      <c r="CD30" s="621">
        <v>0</v>
      </c>
      <c r="CE30" s="620">
        <v>0</v>
      </c>
      <c r="CF30" s="377">
        <v>505.56</v>
      </c>
      <c r="CG30" s="700">
        <v>579.27</v>
      </c>
      <c r="CH30" s="703">
        <v>73.70999999999998</v>
      </c>
      <c r="CI30" s="352">
        <v>0.14579871825302632</v>
      </c>
      <c r="CJ30" s="621">
        <v>8.8037390989384526E-2</v>
      </c>
      <c r="CK30" s="620">
        <v>0.10169982513676552</v>
      </c>
      <c r="CL30" s="377">
        <v>918.48</v>
      </c>
      <c r="CM30" s="378">
        <v>1270.81</v>
      </c>
      <c r="CN30" s="703">
        <v>352.32999999999993</v>
      </c>
      <c r="CO30" s="352">
        <v>0.3836011671457189</v>
      </c>
      <c r="CP30" s="621">
        <v>0.15994260399543059</v>
      </c>
      <c r="CQ30" s="620">
        <v>0.22311038856155677</v>
      </c>
      <c r="CR30" s="377">
        <v>45.15</v>
      </c>
      <c r="CS30" s="700">
        <v>0</v>
      </c>
      <c r="CT30" s="703">
        <v>-45.15</v>
      </c>
      <c r="CU30" s="352">
        <v>-1</v>
      </c>
      <c r="CV30" s="621">
        <v>7.8623471065169537E-3</v>
      </c>
      <c r="CW30" s="620">
        <v>0</v>
      </c>
      <c r="CX30" s="377">
        <v>309.44</v>
      </c>
      <c r="CY30" s="700">
        <v>157.46</v>
      </c>
      <c r="CZ30" s="703">
        <v>-151.97999999999999</v>
      </c>
      <c r="DA30" s="352">
        <v>-0.49114529472595653</v>
      </c>
      <c r="DB30" s="621">
        <v>5.4835497053017331E-2</v>
      </c>
      <c r="DC30" s="620">
        <v>2.6029544011849346E-2</v>
      </c>
      <c r="DD30" s="804">
        <v>0.94611462483630981</v>
      </c>
      <c r="DE30" s="799">
        <v>0.97235545692676106</v>
      </c>
      <c r="DF30" s="820"/>
      <c r="DG30" s="821"/>
    </row>
    <row r="31" spans="1:111" s="42" customFormat="1" ht="19.5" customHeight="1">
      <c r="A31" s="708" t="s">
        <v>508</v>
      </c>
      <c r="B31" s="377">
        <v>3730.98</v>
      </c>
      <c r="C31" s="378">
        <v>4945.09</v>
      </c>
      <c r="D31" s="703">
        <v>1214.1100000000001</v>
      </c>
      <c r="E31" s="336">
        <v>0.32541316222547428</v>
      </c>
      <c r="F31" s="377">
        <v>3730.98</v>
      </c>
      <c r="G31" s="700">
        <v>4945.09</v>
      </c>
      <c r="H31" s="703">
        <v>1214.1100000000001</v>
      </c>
      <c r="I31" s="352">
        <v>0.32541316222547428</v>
      </c>
      <c r="J31" s="693">
        <v>1</v>
      </c>
      <c r="K31" s="620">
        <v>1</v>
      </c>
      <c r="L31" s="377">
        <v>506.42</v>
      </c>
      <c r="M31" s="378">
        <v>622.75</v>
      </c>
      <c r="N31" s="703">
        <v>116.32999999999998</v>
      </c>
      <c r="O31" s="352">
        <v>0.22971051696220524</v>
      </c>
      <c r="P31" s="693">
        <v>0.13573377504033793</v>
      </c>
      <c r="Q31" s="620">
        <v>0.12593299616387163</v>
      </c>
      <c r="R31" s="377">
        <v>3224.56</v>
      </c>
      <c r="S31" s="700">
        <v>4322.34</v>
      </c>
      <c r="T31" s="703">
        <v>1097.7800000000002</v>
      </c>
      <c r="U31" s="352">
        <v>0.3404433473094004</v>
      </c>
      <c r="V31" s="693">
        <v>0.8642662249596621</v>
      </c>
      <c r="W31" s="620">
        <v>0.87406700383612834</v>
      </c>
      <c r="X31" s="377">
        <v>66.89</v>
      </c>
      <c r="Y31" s="378">
        <v>103.66</v>
      </c>
      <c r="Z31" s="703">
        <v>36.769999999999996</v>
      </c>
      <c r="AA31" s="352">
        <v>0.54970847660337863</v>
      </c>
      <c r="AB31" s="621">
        <v>1.7928265495928682E-2</v>
      </c>
      <c r="AC31" s="620">
        <v>2.0962206956799571E-2</v>
      </c>
      <c r="AD31" s="377">
        <v>3157.67</v>
      </c>
      <c r="AE31" s="378">
        <v>4218.68</v>
      </c>
      <c r="AF31" s="703">
        <v>1061.0100000000002</v>
      </c>
      <c r="AG31" s="352">
        <v>0.33601041274104015</v>
      </c>
      <c r="AH31" s="621">
        <v>0.84633795946373336</v>
      </c>
      <c r="AI31" s="620">
        <v>0.85310479687932883</v>
      </c>
      <c r="AJ31" s="377">
        <v>872.39</v>
      </c>
      <c r="AK31" s="700">
        <v>2261.7600000000002</v>
      </c>
      <c r="AL31" s="703">
        <v>1389.3700000000003</v>
      </c>
      <c r="AM31" s="352">
        <v>1.5926019326218783</v>
      </c>
      <c r="AN31" s="621">
        <v>0.233823285035031</v>
      </c>
      <c r="AO31" s="620">
        <v>0.45737489105355011</v>
      </c>
      <c r="AP31" s="377">
        <v>872.39</v>
      </c>
      <c r="AQ31" s="378">
        <v>2261.7600000000002</v>
      </c>
      <c r="AR31" s="703">
        <v>1389.3700000000003</v>
      </c>
      <c r="AS31" s="352">
        <v>1.5926019326218783</v>
      </c>
      <c r="AT31" s="621">
        <v>0.233823285035031</v>
      </c>
      <c r="AU31" s="620">
        <v>0.45737489105355011</v>
      </c>
      <c r="AV31" s="377">
        <v>373.37</v>
      </c>
      <c r="AW31" s="700">
        <v>143.58000000000001</v>
      </c>
      <c r="AX31" s="703">
        <v>-229.79</v>
      </c>
      <c r="AY31" s="352">
        <v>-0.61544848273830244</v>
      </c>
      <c r="AZ31" s="621">
        <v>0.42798519010992792</v>
      </c>
      <c r="BA31" s="620">
        <v>6.348153650254669E-2</v>
      </c>
      <c r="BB31" s="377">
        <v>1245.76</v>
      </c>
      <c r="BC31" s="378">
        <v>2405.35</v>
      </c>
      <c r="BD31" s="703">
        <v>1159.5899999999999</v>
      </c>
      <c r="BE31" s="352">
        <v>0.93082937323400972</v>
      </c>
      <c r="BF31" s="621">
        <v>0.38633487979755377</v>
      </c>
      <c r="BG31" s="620">
        <v>0.55649254801797166</v>
      </c>
      <c r="BH31" s="377">
        <v>1245.76</v>
      </c>
      <c r="BI31" s="378">
        <v>2405.35</v>
      </c>
      <c r="BJ31" s="703">
        <v>1159.5899999999999</v>
      </c>
      <c r="BK31" s="352">
        <v>0.93082937323400972</v>
      </c>
      <c r="BL31" s="621">
        <v>0.3945187432505613</v>
      </c>
      <c r="BM31" s="620">
        <v>0.5701664975774412</v>
      </c>
      <c r="BN31" s="377">
        <v>304.79000000000002</v>
      </c>
      <c r="BO31" s="378">
        <v>532.17999999999995</v>
      </c>
      <c r="BP31" s="703">
        <v>227.38999999999993</v>
      </c>
      <c r="BQ31" s="352">
        <v>0.74605466058597691</v>
      </c>
      <c r="BR31" s="621">
        <v>8.1691673501332093E-2</v>
      </c>
      <c r="BS31" s="620">
        <v>0.10761785933117494</v>
      </c>
      <c r="BT31" s="377">
        <v>304.79000000000002</v>
      </c>
      <c r="BU31" s="700">
        <v>532.17999999999995</v>
      </c>
      <c r="BV31" s="703">
        <v>227.38999999999993</v>
      </c>
      <c r="BW31" s="352">
        <v>0.74605466058597691</v>
      </c>
      <c r="BX31" s="621">
        <v>9.652370260350196E-2</v>
      </c>
      <c r="BY31" s="620">
        <v>0.12614846350043141</v>
      </c>
      <c r="BZ31" s="377">
        <v>0</v>
      </c>
      <c r="CA31" s="378">
        <v>0</v>
      </c>
      <c r="CB31" s="703">
        <v>0</v>
      </c>
      <c r="CC31" s="352">
        <v>0</v>
      </c>
      <c r="CD31" s="621">
        <v>0</v>
      </c>
      <c r="CE31" s="620">
        <v>0</v>
      </c>
      <c r="CF31" s="377">
        <v>346.5</v>
      </c>
      <c r="CG31" s="700">
        <v>194.05</v>
      </c>
      <c r="CH31" s="703">
        <v>-152.44999999999999</v>
      </c>
      <c r="CI31" s="352">
        <v>-0.43997113997113996</v>
      </c>
      <c r="CJ31" s="621">
        <v>0.10973280931826315</v>
      </c>
      <c r="CK31" s="620">
        <v>4.5997800259796905E-2</v>
      </c>
      <c r="CL31" s="377">
        <v>275.72000000000003</v>
      </c>
      <c r="CM31" s="378">
        <v>620.08000000000004</v>
      </c>
      <c r="CN31" s="703">
        <v>344.36</v>
      </c>
      <c r="CO31" s="352">
        <v>1.2489482083272885</v>
      </c>
      <c r="CP31" s="621">
        <v>8.7317547432125595E-2</v>
      </c>
      <c r="CQ31" s="620">
        <v>0.14698436477760815</v>
      </c>
      <c r="CR31" s="377">
        <v>0.21</v>
      </c>
      <c r="CS31" s="700">
        <v>16.8</v>
      </c>
      <c r="CT31" s="703">
        <v>16.59</v>
      </c>
      <c r="CU31" s="352">
        <v>79</v>
      </c>
      <c r="CV31" s="621">
        <v>6.6504732920159485E-5</v>
      </c>
      <c r="CW31" s="620">
        <v>3.9822882987095489E-3</v>
      </c>
      <c r="CX31" s="377">
        <v>984.7</v>
      </c>
      <c r="CY31" s="700">
        <v>450.22</v>
      </c>
      <c r="CZ31" s="703">
        <v>-534.48</v>
      </c>
      <c r="DA31" s="352">
        <v>-0.54278460444805521</v>
      </c>
      <c r="DB31" s="621">
        <v>0.26392529576679585</v>
      </c>
      <c r="DC31" s="620">
        <v>9.1043843489198376E-2</v>
      </c>
      <c r="DD31" s="804">
        <v>0.68815614044532825</v>
      </c>
      <c r="DE31" s="799">
        <v>0.89327941441398728</v>
      </c>
      <c r="DF31" s="820"/>
      <c r="DG31" s="821"/>
    </row>
    <row r="32" spans="1:111" s="42" customFormat="1" ht="19.5" customHeight="1">
      <c r="A32" s="708" t="s">
        <v>504</v>
      </c>
      <c r="B32" s="377">
        <v>2684.5</v>
      </c>
      <c r="C32" s="378">
        <v>4540.7</v>
      </c>
      <c r="D32" s="703">
        <v>1856.1999999999998</v>
      </c>
      <c r="E32" s="336">
        <v>0.6914509219593965</v>
      </c>
      <c r="F32" s="377">
        <v>347.89</v>
      </c>
      <c r="G32" s="700">
        <v>1538.55</v>
      </c>
      <c r="H32" s="703">
        <v>1190.6599999999999</v>
      </c>
      <c r="I32" s="352">
        <v>3.4225186122050069</v>
      </c>
      <c r="J32" s="693">
        <v>0.1295921028124418</v>
      </c>
      <c r="K32" s="620">
        <v>0.33883542185125642</v>
      </c>
      <c r="L32" s="377">
        <v>268.81</v>
      </c>
      <c r="M32" s="378">
        <v>71.72</v>
      </c>
      <c r="N32" s="703">
        <v>-197.09</v>
      </c>
      <c r="O32" s="352">
        <v>-0.73319444961124958</v>
      </c>
      <c r="P32" s="693">
        <v>0.77268676880623188</v>
      </c>
      <c r="Q32" s="620">
        <v>4.6615319619121902E-2</v>
      </c>
      <c r="R32" s="377">
        <v>79.069999999999993</v>
      </c>
      <c r="S32" s="700">
        <v>1466.83</v>
      </c>
      <c r="T32" s="703">
        <v>1387.76</v>
      </c>
      <c r="U32" s="352">
        <v>17.551030732262554</v>
      </c>
      <c r="V32" s="693">
        <v>0.22728448647561009</v>
      </c>
      <c r="W32" s="620">
        <v>0.95338468038087809</v>
      </c>
      <c r="X32" s="377">
        <v>11.44</v>
      </c>
      <c r="Y32" s="378">
        <v>0</v>
      </c>
      <c r="Z32" s="703">
        <v>-11.44</v>
      </c>
      <c r="AA32" s="352">
        <v>-1</v>
      </c>
      <c r="AB32" s="621">
        <v>3.2883957572795997E-2</v>
      </c>
      <c r="AC32" s="620">
        <v>0</v>
      </c>
      <c r="AD32" s="377">
        <v>67.63</v>
      </c>
      <c r="AE32" s="378">
        <v>1466.83</v>
      </c>
      <c r="AF32" s="703">
        <v>1399.1999999999998</v>
      </c>
      <c r="AG32" s="352">
        <v>20.689043323968651</v>
      </c>
      <c r="AH32" s="621">
        <v>0.19440052890281409</v>
      </c>
      <c r="AI32" s="620">
        <v>0.95338468038087809</v>
      </c>
      <c r="AJ32" s="377">
        <v>814.08</v>
      </c>
      <c r="AK32" s="700">
        <v>1218.83</v>
      </c>
      <c r="AL32" s="703">
        <v>404.74999999999989</v>
      </c>
      <c r="AM32" s="352">
        <v>0.49718700864779858</v>
      </c>
      <c r="AN32" s="621">
        <v>0.30325200223505311</v>
      </c>
      <c r="AO32" s="620">
        <v>0.26842337084590479</v>
      </c>
      <c r="AP32" s="377">
        <v>154.68</v>
      </c>
      <c r="AQ32" s="378">
        <v>325.39</v>
      </c>
      <c r="AR32" s="703">
        <v>170.70999999999998</v>
      </c>
      <c r="AS32" s="352">
        <v>1.1036333074734934</v>
      </c>
      <c r="AT32" s="621">
        <v>0.44462330046853893</v>
      </c>
      <c r="AU32" s="620">
        <v>0.21149133924799324</v>
      </c>
      <c r="AV32" s="377">
        <v>151.82</v>
      </c>
      <c r="AW32" s="700">
        <v>200.22</v>
      </c>
      <c r="AX32" s="703">
        <v>48.400000000000006</v>
      </c>
      <c r="AY32" s="352">
        <v>0.31879857726254779</v>
      </c>
      <c r="AZ32" s="621">
        <v>0.98151021463666921</v>
      </c>
      <c r="BA32" s="620">
        <v>0.61532315068072163</v>
      </c>
      <c r="BB32" s="377">
        <v>306.5</v>
      </c>
      <c r="BC32" s="378">
        <v>525.61</v>
      </c>
      <c r="BD32" s="703">
        <v>219.11</v>
      </c>
      <c r="BE32" s="352">
        <v>0.71487765089722677</v>
      </c>
      <c r="BF32" s="621">
        <v>3.8763121284937401</v>
      </c>
      <c r="BG32" s="620">
        <v>0.35833054955243621</v>
      </c>
      <c r="BH32" s="377">
        <v>306.5</v>
      </c>
      <c r="BI32" s="378">
        <v>525.61</v>
      </c>
      <c r="BJ32" s="703">
        <v>219.11</v>
      </c>
      <c r="BK32" s="352">
        <v>0.71487765089722677</v>
      </c>
      <c r="BL32" s="621">
        <v>4.5320124205234364</v>
      </c>
      <c r="BM32" s="620">
        <v>0.35833054955243621</v>
      </c>
      <c r="BN32" s="377">
        <v>310.99</v>
      </c>
      <c r="BO32" s="378">
        <v>798.15</v>
      </c>
      <c r="BP32" s="703">
        <v>487.15999999999997</v>
      </c>
      <c r="BQ32" s="352">
        <v>1.5664812373388211</v>
      </c>
      <c r="BR32" s="621">
        <v>0.11584652635500094</v>
      </c>
      <c r="BS32" s="620">
        <v>0.17577686259827779</v>
      </c>
      <c r="BT32" s="377">
        <v>-304.62</v>
      </c>
      <c r="BU32" s="700">
        <v>-130.44999999999999</v>
      </c>
      <c r="BV32" s="703">
        <v>174.17000000000002</v>
      </c>
      <c r="BW32" s="352">
        <v>0.57176153896658133</v>
      </c>
      <c r="BX32" s="621">
        <v>-4.5042141061659029</v>
      </c>
      <c r="BY32" s="620">
        <v>-8.8933277884962803E-2</v>
      </c>
      <c r="BZ32" s="377">
        <v>0</v>
      </c>
      <c r="CA32" s="378">
        <v>0</v>
      </c>
      <c r="CB32" s="703">
        <v>0</v>
      </c>
      <c r="CC32" s="352">
        <v>0</v>
      </c>
      <c r="CD32" s="621">
        <v>0</v>
      </c>
      <c r="CE32" s="620">
        <v>0</v>
      </c>
      <c r="CF32" s="377">
        <v>565.74</v>
      </c>
      <c r="CG32" s="700">
        <v>414.62</v>
      </c>
      <c r="CH32" s="703">
        <v>-151.12</v>
      </c>
      <c r="CI32" s="352">
        <v>-0.26711917135079721</v>
      </c>
      <c r="CJ32" s="621">
        <v>8.3652225343782352</v>
      </c>
      <c r="CK32" s="620">
        <v>0.28266397605721183</v>
      </c>
      <c r="CL32" s="377">
        <v>735.92</v>
      </c>
      <c r="CM32" s="378">
        <v>908.18</v>
      </c>
      <c r="CN32" s="703">
        <v>172.26</v>
      </c>
      <c r="CO32" s="352">
        <v>0.2340743559082509</v>
      </c>
      <c r="CP32" s="621">
        <v>10.881561437231998</v>
      </c>
      <c r="CQ32" s="620">
        <v>0.61914468615995033</v>
      </c>
      <c r="CR32" s="377">
        <v>12.91</v>
      </c>
      <c r="CS32" s="700">
        <v>27.18</v>
      </c>
      <c r="CT32" s="703">
        <v>14.27</v>
      </c>
      <c r="CU32" s="352">
        <v>1.1053446940356313</v>
      </c>
      <c r="CV32" s="621">
        <v>0.19089161614668049</v>
      </c>
      <c r="CW32" s="620">
        <v>1.852975464096044E-2</v>
      </c>
      <c r="CX32" s="377">
        <v>-1248.81</v>
      </c>
      <c r="CY32" s="700">
        <v>-278.31</v>
      </c>
      <c r="CZ32" s="703">
        <v>970.5</v>
      </c>
      <c r="DA32" s="352">
        <v>0.77713983712494294</v>
      </c>
      <c r="DB32" s="621">
        <v>-0.4651927733283665</v>
      </c>
      <c r="DC32" s="620">
        <v>-6.1292311758098975E-2</v>
      </c>
      <c r="DD32" s="804">
        <v>19.465473902114447</v>
      </c>
      <c r="DE32" s="799">
        <v>1.1897356885255961</v>
      </c>
      <c r="DF32" s="820"/>
      <c r="DG32" s="821"/>
    </row>
    <row r="33" spans="1:111" s="42" customFormat="1" ht="19.5" customHeight="1">
      <c r="A33" s="708" t="s">
        <v>95</v>
      </c>
      <c r="B33" s="377">
        <v>1488.61</v>
      </c>
      <c r="C33" s="378">
        <v>1452.87</v>
      </c>
      <c r="D33" s="703">
        <v>-35.740000000000009</v>
      </c>
      <c r="E33" s="336">
        <v>-2.4008974815431853E-2</v>
      </c>
      <c r="F33" s="377">
        <v>372.31</v>
      </c>
      <c r="G33" s="700">
        <v>545.95000000000005</v>
      </c>
      <c r="H33" s="703">
        <v>173.64000000000004</v>
      </c>
      <c r="I33" s="352">
        <v>0.46638553893261003</v>
      </c>
      <c r="J33" s="693">
        <v>0.25010580340048771</v>
      </c>
      <c r="K33" s="620">
        <v>0.37577346906467896</v>
      </c>
      <c r="L33" s="377">
        <v>-26.29</v>
      </c>
      <c r="M33" s="378">
        <v>-41.64</v>
      </c>
      <c r="N33" s="703">
        <v>-15.350000000000001</v>
      </c>
      <c r="O33" s="352">
        <v>-0.58387219475085594</v>
      </c>
      <c r="P33" s="693">
        <v>-7.0613198678520589E-2</v>
      </c>
      <c r="Q33" s="620">
        <v>-7.6270720761974539E-2</v>
      </c>
      <c r="R33" s="377">
        <v>398.59</v>
      </c>
      <c r="S33" s="700">
        <v>587.59</v>
      </c>
      <c r="T33" s="703">
        <v>189.00000000000006</v>
      </c>
      <c r="U33" s="352">
        <v>0.47417145437667796</v>
      </c>
      <c r="V33" s="693">
        <v>1.0705863393408719</v>
      </c>
      <c r="W33" s="620">
        <v>1.0762707207619746</v>
      </c>
      <c r="X33" s="377">
        <v>0</v>
      </c>
      <c r="Y33" s="378">
        <v>0</v>
      </c>
      <c r="Z33" s="703">
        <v>0</v>
      </c>
      <c r="AA33" s="352">
        <v>0</v>
      </c>
      <c r="AB33" s="621">
        <v>0</v>
      </c>
      <c r="AC33" s="620">
        <v>0</v>
      </c>
      <c r="AD33" s="377">
        <v>398.59</v>
      </c>
      <c r="AE33" s="378">
        <v>587.59</v>
      </c>
      <c r="AF33" s="703">
        <v>189.00000000000006</v>
      </c>
      <c r="AG33" s="352">
        <v>0.47417145437667796</v>
      </c>
      <c r="AH33" s="621">
        <v>1.0705863393408719</v>
      </c>
      <c r="AI33" s="620">
        <v>1.0762707207619746</v>
      </c>
      <c r="AJ33" s="377">
        <v>1218.6400000000001</v>
      </c>
      <c r="AK33" s="700">
        <v>744.01</v>
      </c>
      <c r="AL33" s="703">
        <v>-474.63000000000011</v>
      </c>
      <c r="AM33" s="352">
        <v>-0.38947515262916044</v>
      </c>
      <c r="AN33" s="621">
        <v>0.81864289504974452</v>
      </c>
      <c r="AO33" s="620">
        <v>0.51209674643980541</v>
      </c>
      <c r="AP33" s="377">
        <v>454.68</v>
      </c>
      <c r="AQ33" s="378">
        <v>148.80000000000001</v>
      </c>
      <c r="AR33" s="703">
        <v>-305.88</v>
      </c>
      <c r="AS33" s="352">
        <v>-0.6727368698865136</v>
      </c>
      <c r="AT33" s="621">
        <v>1.2212403642126186</v>
      </c>
      <c r="AU33" s="620">
        <v>0.27255243154134995</v>
      </c>
      <c r="AV33" s="377">
        <v>6.37</v>
      </c>
      <c r="AW33" s="700">
        <v>-203.12</v>
      </c>
      <c r="AX33" s="703">
        <v>-209.49</v>
      </c>
      <c r="AY33" s="352">
        <v>-32.886970172684457</v>
      </c>
      <c r="AZ33" s="621">
        <v>1.4009853083487287E-2</v>
      </c>
      <c r="BA33" s="620">
        <v>-1.3650537634408602</v>
      </c>
      <c r="BB33" s="377">
        <v>461.04</v>
      </c>
      <c r="BC33" s="378">
        <v>-54.32</v>
      </c>
      <c r="BD33" s="703">
        <v>-515.36</v>
      </c>
      <c r="BE33" s="352">
        <v>-1.1178205795592573</v>
      </c>
      <c r="BF33" s="621">
        <v>1.1566772874382198</v>
      </c>
      <c r="BG33" s="620">
        <v>-9.2445412617641554E-2</v>
      </c>
      <c r="BH33" s="377">
        <v>461.04</v>
      </c>
      <c r="BI33" s="378">
        <v>-54.32</v>
      </c>
      <c r="BJ33" s="703">
        <v>-515.36</v>
      </c>
      <c r="BK33" s="352">
        <v>-1.1178205795592573</v>
      </c>
      <c r="BL33" s="621">
        <v>1.1566772874382198</v>
      </c>
      <c r="BM33" s="620">
        <v>-9.2445412617641554E-2</v>
      </c>
      <c r="BN33" s="377">
        <v>69.709999999999994</v>
      </c>
      <c r="BO33" s="378">
        <v>79.2</v>
      </c>
      <c r="BP33" s="703">
        <v>9.4900000000000091</v>
      </c>
      <c r="BQ33" s="352">
        <v>0.13613541816095265</v>
      </c>
      <c r="BR33" s="621">
        <v>4.6828920939668547E-2</v>
      </c>
      <c r="BS33" s="620">
        <v>5.4512791922195387E-2</v>
      </c>
      <c r="BT33" s="377">
        <v>-237.69</v>
      </c>
      <c r="BU33" s="700">
        <v>-92.79</v>
      </c>
      <c r="BV33" s="703">
        <v>144.89999999999998</v>
      </c>
      <c r="BW33" s="352">
        <v>0.60961756910261256</v>
      </c>
      <c r="BX33" s="621">
        <v>-0.59632705286133625</v>
      </c>
      <c r="BY33" s="620">
        <v>-0.15791623410881739</v>
      </c>
      <c r="BZ33" s="377">
        <v>0</v>
      </c>
      <c r="CA33" s="378">
        <v>0</v>
      </c>
      <c r="CB33" s="703">
        <v>0</v>
      </c>
      <c r="CC33" s="352">
        <v>0</v>
      </c>
      <c r="CD33" s="621">
        <v>0</v>
      </c>
      <c r="CE33" s="620">
        <v>0</v>
      </c>
      <c r="CF33" s="377">
        <v>61.06</v>
      </c>
      <c r="CG33" s="700">
        <v>102.85</v>
      </c>
      <c r="CH33" s="703">
        <v>41.789999999999992</v>
      </c>
      <c r="CI33" s="352">
        <v>0.68440877825090063</v>
      </c>
      <c r="CJ33" s="621">
        <v>0.1531899947314283</v>
      </c>
      <c r="CK33" s="620">
        <v>0.17503701560611989</v>
      </c>
      <c r="CL33" s="377">
        <v>37.869999999999997</v>
      </c>
      <c r="CM33" s="378">
        <v>76.569999999999993</v>
      </c>
      <c r="CN33" s="703">
        <v>38.699999999999996</v>
      </c>
      <c r="CO33" s="352">
        <v>1.0219170847636652</v>
      </c>
      <c r="CP33" s="621">
        <v>9.5009909932512099E-2</v>
      </c>
      <c r="CQ33" s="620">
        <v>0.13031195221157607</v>
      </c>
      <c r="CR33" s="377">
        <v>0</v>
      </c>
      <c r="CS33" s="700">
        <v>0</v>
      </c>
      <c r="CT33" s="703">
        <v>0</v>
      </c>
      <c r="CU33" s="352">
        <v>0</v>
      </c>
      <c r="CV33" s="621">
        <v>0</v>
      </c>
      <c r="CW33" s="620">
        <v>0</v>
      </c>
      <c r="CX33" s="377">
        <v>76.3</v>
      </c>
      <c r="CY33" s="700">
        <v>555.27</v>
      </c>
      <c r="CZ33" s="703">
        <v>478.96999999999997</v>
      </c>
      <c r="DA33" s="352">
        <v>6.2774574049803409</v>
      </c>
      <c r="DB33" s="621">
        <v>5.1255869569598489E-2</v>
      </c>
      <c r="DC33" s="620">
        <v>0.38218835821511904</v>
      </c>
      <c r="DD33" s="804">
        <v>0.80857522767756351</v>
      </c>
      <c r="DE33" s="799">
        <v>5.5004339760717502E-2</v>
      </c>
      <c r="DF33" s="820"/>
      <c r="DG33" s="821"/>
    </row>
    <row r="34" spans="1:111" s="42" customFormat="1" ht="19.5" customHeight="1">
      <c r="A34" s="708" t="s">
        <v>2</v>
      </c>
      <c r="B34" s="377">
        <v>2203.7199999999998</v>
      </c>
      <c r="C34" s="378">
        <v>1385.22</v>
      </c>
      <c r="D34" s="703">
        <v>-818.49999999999977</v>
      </c>
      <c r="E34" s="336">
        <v>-0.37141742145100098</v>
      </c>
      <c r="F34" s="377">
        <v>642.99</v>
      </c>
      <c r="G34" s="700">
        <v>690.87</v>
      </c>
      <c r="H34" s="703">
        <v>47.879999999999995</v>
      </c>
      <c r="I34" s="352">
        <v>7.4464610647132917E-2</v>
      </c>
      <c r="J34" s="693">
        <v>0.29177481712740277</v>
      </c>
      <c r="K34" s="620">
        <v>0.49874388183826396</v>
      </c>
      <c r="L34" s="377">
        <v>-161.79</v>
      </c>
      <c r="M34" s="378">
        <v>-366.38</v>
      </c>
      <c r="N34" s="703">
        <v>-204.59</v>
      </c>
      <c r="O34" s="352">
        <v>-1.2645404536745164</v>
      </c>
      <c r="P34" s="693">
        <v>-0.2516213315914711</v>
      </c>
      <c r="Q34" s="620">
        <v>-0.53031684687423108</v>
      </c>
      <c r="R34" s="377">
        <v>804.78</v>
      </c>
      <c r="S34" s="700">
        <v>1057.25</v>
      </c>
      <c r="T34" s="703">
        <v>252.47000000000003</v>
      </c>
      <c r="U34" s="352">
        <v>0.31371306443997121</v>
      </c>
      <c r="V34" s="693">
        <v>1.251621331591471</v>
      </c>
      <c r="W34" s="620">
        <v>1.530316846874231</v>
      </c>
      <c r="X34" s="377">
        <v>18.63</v>
      </c>
      <c r="Y34" s="378">
        <v>19.170000000000002</v>
      </c>
      <c r="Z34" s="703">
        <v>0.5400000000000027</v>
      </c>
      <c r="AA34" s="352">
        <v>2.8985507246376958E-2</v>
      </c>
      <c r="AB34" s="621">
        <v>2.8974012037512247E-2</v>
      </c>
      <c r="AC34" s="620">
        <v>2.7747622562855533E-2</v>
      </c>
      <c r="AD34" s="377">
        <v>786.16</v>
      </c>
      <c r="AE34" s="378">
        <v>1038.08</v>
      </c>
      <c r="AF34" s="703">
        <v>251.91999999999996</v>
      </c>
      <c r="AG34" s="352">
        <v>0.32044367558766662</v>
      </c>
      <c r="AH34" s="621">
        <v>1.2226628718953638</v>
      </c>
      <c r="AI34" s="620">
        <v>1.5025692243113753</v>
      </c>
      <c r="AJ34" s="377">
        <v>1518.28</v>
      </c>
      <c r="AK34" s="700">
        <v>1449.59</v>
      </c>
      <c r="AL34" s="703">
        <v>-68.690000000000055</v>
      </c>
      <c r="AM34" s="352">
        <v>-4.5241984350712687E-2</v>
      </c>
      <c r="AN34" s="621">
        <v>0.6889623001107219</v>
      </c>
      <c r="AO34" s="620">
        <v>1.0464691529143384</v>
      </c>
      <c r="AP34" s="377">
        <v>893.52</v>
      </c>
      <c r="AQ34" s="378">
        <v>834.98</v>
      </c>
      <c r="AR34" s="703">
        <v>-58.539999999999964</v>
      </c>
      <c r="AS34" s="352">
        <v>-6.5516160802220391E-2</v>
      </c>
      <c r="AT34" s="621">
        <v>1.3896328092194279</v>
      </c>
      <c r="AU34" s="620">
        <v>1.2085920650773663</v>
      </c>
      <c r="AV34" s="377">
        <v>-356.12</v>
      </c>
      <c r="AW34" s="700">
        <v>-166.07</v>
      </c>
      <c r="AX34" s="703">
        <v>190.05</v>
      </c>
      <c r="AY34" s="352">
        <v>0.53366842637313272</v>
      </c>
      <c r="AZ34" s="621">
        <v>-0.39855851016205568</v>
      </c>
      <c r="BA34" s="620">
        <v>-0.19889099140099162</v>
      </c>
      <c r="BB34" s="377">
        <v>537.41</v>
      </c>
      <c r="BC34" s="378">
        <v>668.91</v>
      </c>
      <c r="BD34" s="703">
        <v>131.5</v>
      </c>
      <c r="BE34" s="352">
        <v>0.24469213449693902</v>
      </c>
      <c r="BF34" s="621">
        <v>0.6677725589602127</v>
      </c>
      <c r="BG34" s="620">
        <v>0.63268857886025065</v>
      </c>
      <c r="BH34" s="377">
        <v>537.41</v>
      </c>
      <c r="BI34" s="378">
        <v>668.91</v>
      </c>
      <c r="BJ34" s="703">
        <v>131.5</v>
      </c>
      <c r="BK34" s="352">
        <v>0.24469213449693902</v>
      </c>
      <c r="BL34" s="621">
        <v>0.6835885824768495</v>
      </c>
      <c r="BM34" s="620">
        <v>0.64437230271270041</v>
      </c>
      <c r="BN34" s="377">
        <v>523.98</v>
      </c>
      <c r="BO34" s="378">
        <v>368.66</v>
      </c>
      <c r="BP34" s="703">
        <v>-155.32</v>
      </c>
      <c r="BQ34" s="352">
        <v>-0.29642352761555785</v>
      </c>
      <c r="BR34" s="621">
        <v>0.23777067867061155</v>
      </c>
      <c r="BS34" s="620">
        <v>0.26613823075035015</v>
      </c>
      <c r="BT34" s="377">
        <v>107.88</v>
      </c>
      <c r="BU34" s="700">
        <v>97.48</v>
      </c>
      <c r="BV34" s="703">
        <v>-10.399999999999991</v>
      </c>
      <c r="BW34" s="352">
        <v>-9.6403411197626923E-2</v>
      </c>
      <c r="BX34" s="621">
        <v>0.13722397476340695</v>
      </c>
      <c r="BY34" s="620">
        <v>9.3904130702836014E-2</v>
      </c>
      <c r="BZ34" s="377">
        <v>0</v>
      </c>
      <c r="CA34" s="378">
        <v>0</v>
      </c>
      <c r="CB34" s="703">
        <v>0</v>
      </c>
      <c r="CC34" s="352">
        <v>0</v>
      </c>
      <c r="CD34" s="621">
        <v>0</v>
      </c>
      <c r="CE34" s="620">
        <v>0</v>
      </c>
      <c r="CF34" s="377">
        <v>105.74</v>
      </c>
      <c r="CG34" s="700">
        <v>141.62</v>
      </c>
      <c r="CH34" s="703">
        <v>35.88000000000001</v>
      </c>
      <c r="CI34" s="352">
        <v>0.33932286741062995</v>
      </c>
      <c r="CJ34" s="621">
        <v>0.1345018825684339</v>
      </c>
      <c r="CK34" s="620">
        <v>0.13642493834771888</v>
      </c>
      <c r="CL34" s="377">
        <v>434.06</v>
      </c>
      <c r="CM34" s="378">
        <v>422</v>
      </c>
      <c r="CN34" s="703">
        <v>-12.060000000000002</v>
      </c>
      <c r="CO34" s="352">
        <v>-2.7784177302677054E-2</v>
      </c>
      <c r="CP34" s="621">
        <v>0.55212679352803506</v>
      </c>
      <c r="CQ34" s="620">
        <v>0.40651972872996306</v>
      </c>
      <c r="CR34" s="377">
        <v>4.93</v>
      </c>
      <c r="CS34" s="700">
        <v>14.33</v>
      </c>
      <c r="CT34" s="703">
        <v>9.4</v>
      </c>
      <c r="CU34" s="352">
        <v>1.9066937119675458</v>
      </c>
      <c r="CV34" s="621">
        <v>6.2709880940266614E-3</v>
      </c>
      <c r="CW34" s="620">
        <v>1.3804331072749693E-2</v>
      </c>
      <c r="CX34" s="377">
        <v>-403.86</v>
      </c>
      <c r="CY34" s="700">
        <v>-306.26</v>
      </c>
      <c r="CZ34" s="703">
        <v>97.600000000000023</v>
      </c>
      <c r="DA34" s="352">
        <v>0.24166790471945729</v>
      </c>
      <c r="DB34" s="621">
        <v>-0.18326284645962285</v>
      </c>
      <c r="DC34" s="620">
        <v>-0.22109123460533345</v>
      </c>
      <c r="DD34" s="804">
        <v>1.5137122214307521</v>
      </c>
      <c r="DE34" s="799">
        <v>1.2950254315659679</v>
      </c>
      <c r="DF34" s="820"/>
      <c r="DG34" s="821"/>
    </row>
    <row r="35" spans="1:111" s="42" customFormat="1" ht="19.5" customHeight="1">
      <c r="A35" s="708" t="s">
        <v>16</v>
      </c>
      <c r="B35" s="377">
        <v>226.24</v>
      </c>
      <c r="C35" s="378">
        <v>428.91</v>
      </c>
      <c r="D35" s="703">
        <v>202.67000000000002</v>
      </c>
      <c r="E35" s="336">
        <v>0.89581859971711464</v>
      </c>
      <c r="F35" s="377">
        <v>162.5</v>
      </c>
      <c r="G35" s="700">
        <v>132.19999999999999</v>
      </c>
      <c r="H35" s="703">
        <v>-30.300000000000011</v>
      </c>
      <c r="I35" s="352">
        <v>-0.18646153846153854</v>
      </c>
      <c r="J35" s="693">
        <v>0.71826379066478074</v>
      </c>
      <c r="K35" s="620">
        <v>0.30822317036208058</v>
      </c>
      <c r="L35" s="377">
        <v>-9.6999999999999993</v>
      </c>
      <c r="M35" s="378">
        <v>31.16</v>
      </c>
      <c r="N35" s="703">
        <v>40.86</v>
      </c>
      <c r="O35" s="352">
        <v>4.2123711340206187</v>
      </c>
      <c r="P35" s="693">
        <v>-5.969230769230769E-2</v>
      </c>
      <c r="Q35" s="620">
        <v>0.23570347957639942</v>
      </c>
      <c r="R35" s="377">
        <v>172.2</v>
      </c>
      <c r="S35" s="700">
        <v>101.03</v>
      </c>
      <c r="T35" s="703">
        <v>-71.169999999999987</v>
      </c>
      <c r="U35" s="352">
        <v>-0.41329849012775838</v>
      </c>
      <c r="V35" s="693">
        <v>1.0596923076923077</v>
      </c>
      <c r="W35" s="620">
        <v>0.7642208774583964</v>
      </c>
      <c r="X35" s="377">
        <v>0</v>
      </c>
      <c r="Y35" s="378">
        <v>0</v>
      </c>
      <c r="Z35" s="703">
        <v>0</v>
      </c>
      <c r="AA35" s="352">
        <v>0</v>
      </c>
      <c r="AB35" s="621">
        <v>0</v>
      </c>
      <c r="AC35" s="620">
        <v>0</v>
      </c>
      <c r="AD35" s="377">
        <v>172.2</v>
      </c>
      <c r="AE35" s="378">
        <v>101.03</v>
      </c>
      <c r="AF35" s="703">
        <v>-71.169999999999987</v>
      </c>
      <c r="AG35" s="352">
        <v>-0.41329849012775838</v>
      </c>
      <c r="AH35" s="621">
        <v>1.0596923076923077</v>
      </c>
      <c r="AI35" s="620">
        <v>0.7642208774583964</v>
      </c>
      <c r="AJ35" s="377">
        <v>52.48</v>
      </c>
      <c r="AK35" s="700">
        <v>32.979999999999997</v>
      </c>
      <c r="AL35" s="703">
        <v>-19.5</v>
      </c>
      <c r="AM35" s="352">
        <v>-0.37157012195121952</v>
      </c>
      <c r="AN35" s="621">
        <v>0.23196605374823195</v>
      </c>
      <c r="AO35" s="620">
        <v>7.6892588188664276E-2</v>
      </c>
      <c r="AP35" s="377">
        <v>52.48</v>
      </c>
      <c r="AQ35" s="378">
        <v>32.979999999999997</v>
      </c>
      <c r="AR35" s="703">
        <v>-19.5</v>
      </c>
      <c r="AS35" s="352">
        <v>-0.37157012195121952</v>
      </c>
      <c r="AT35" s="621">
        <v>0.32295384615384615</v>
      </c>
      <c r="AU35" s="620">
        <v>0.24947049924357034</v>
      </c>
      <c r="AV35" s="377">
        <v>75.489999999999995</v>
      </c>
      <c r="AW35" s="700">
        <v>21.79</v>
      </c>
      <c r="AX35" s="703">
        <v>-53.699999999999996</v>
      </c>
      <c r="AY35" s="352">
        <v>-0.71135249701947278</v>
      </c>
      <c r="AZ35" s="621">
        <v>1.438452743902439</v>
      </c>
      <c r="BA35" s="620">
        <v>0.6607034566403881</v>
      </c>
      <c r="BB35" s="377">
        <v>127.97</v>
      </c>
      <c r="BC35" s="378">
        <v>54.77</v>
      </c>
      <c r="BD35" s="703">
        <v>-73.199999999999989</v>
      </c>
      <c r="BE35" s="352">
        <v>-0.57200906462452128</v>
      </c>
      <c r="BF35" s="621">
        <v>0.74314750290360054</v>
      </c>
      <c r="BG35" s="620">
        <v>0.5421162031079878</v>
      </c>
      <c r="BH35" s="377">
        <v>127.97</v>
      </c>
      <c r="BI35" s="378">
        <v>54.77</v>
      </c>
      <c r="BJ35" s="703">
        <v>-73.199999999999989</v>
      </c>
      <c r="BK35" s="352">
        <v>-0.57200906462452128</v>
      </c>
      <c r="BL35" s="621">
        <v>0.74314750290360054</v>
      </c>
      <c r="BM35" s="620">
        <v>0.5421162031079878</v>
      </c>
      <c r="BN35" s="377">
        <v>34.19</v>
      </c>
      <c r="BO35" s="378">
        <v>93.08</v>
      </c>
      <c r="BP35" s="703">
        <v>58.89</v>
      </c>
      <c r="BQ35" s="352">
        <v>1.7224334600760458</v>
      </c>
      <c r="BR35" s="621">
        <v>0.15112270155586985</v>
      </c>
      <c r="BS35" s="620">
        <v>0.21701522463920167</v>
      </c>
      <c r="BT35" s="377">
        <v>8.69</v>
      </c>
      <c r="BU35" s="700">
        <v>-67.14</v>
      </c>
      <c r="BV35" s="703">
        <v>-75.83</v>
      </c>
      <c r="BW35" s="352">
        <v>-8.7261219792865372</v>
      </c>
      <c r="BX35" s="621">
        <v>5.0464576074332169E-2</v>
      </c>
      <c r="BY35" s="620">
        <v>-0.66455508264871821</v>
      </c>
      <c r="BZ35" s="377">
        <v>0</v>
      </c>
      <c r="CA35" s="378">
        <v>0</v>
      </c>
      <c r="CB35" s="703">
        <v>0</v>
      </c>
      <c r="CC35" s="352">
        <v>0</v>
      </c>
      <c r="CD35" s="621">
        <v>0</v>
      </c>
      <c r="CE35" s="620">
        <v>0</v>
      </c>
      <c r="CF35" s="377">
        <v>107.51</v>
      </c>
      <c r="CG35" s="700">
        <v>160.71</v>
      </c>
      <c r="CH35" s="703">
        <v>53.2</v>
      </c>
      <c r="CI35" s="352">
        <v>0.49483768951725421</v>
      </c>
      <c r="CJ35" s="621">
        <v>0.6243321718931476</v>
      </c>
      <c r="CK35" s="620">
        <v>1.5907156290210829</v>
      </c>
      <c r="CL35" s="377">
        <v>128.16999999999999</v>
      </c>
      <c r="CM35" s="378">
        <v>83.35</v>
      </c>
      <c r="CN35" s="703">
        <v>-44.819999999999993</v>
      </c>
      <c r="CO35" s="352">
        <v>-0.3496918155574627</v>
      </c>
      <c r="CP35" s="621">
        <v>0.74430894308943085</v>
      </c>
      <c r="CQ35" s="620">
        <v>0.82500247451252096</v>
      </c>
      <c r="CR35" s="377">
        <v>-2.02</v>
      </c>
      <c r="CS35" s="700">
        <v>0.56999999999999995</v>
      </c>
      <c r="CT35" s="703">
        <v>2.59</v>
      </c>
      <c r="CU35" s="352">
        <v>1.2821782178217822</v>
      </c>
      <c r="CV35" s="621">
        <v>-1.1730545876887341E-2</v>
      </c>
      <c r="CW35" s="620">
        <v>5.6418885479560523E-3</v>
      </c>
      <c r="CX35" s="377">
        <v>-198.12</v>
      </c>
      <c r="CY35" s="700">
        <v>-131.22999999999999</v>
      </c>
      <c r="CZ35" s="703">
        <v>66.890000000000015</v>
      </c>
      <c r="DA35" s="352">
        <v>0.33762366242681208</v>
      </c>
      <c r="DB35" s="621">
        <v>-0.87570721357850068</v>
      </c>
      <c r="DC35" s="620">
        <v>-0.30596162365064927</v>
      </c>
      <c r="DD35" s="804">
        <v>2.1505226480836237</v>
      </c>
      <c r="DE35" s="799">
        <v>2.2989211125408295</v>
      </c>
      <c r="DF35" s="820"/>
      <c r="DG35" s="821"/>
    </row>
    <row r="36" spans="1:111" s="42" customFormat="1" ht="19.5" customHeight="1" thickBot="1">
      <c r="A36" s="708" t="s">
        <v>18</v>
      </c>
      <c r="B36" s="377">
        <v>561.54999999999995</v>
      </c>
      <c r="C36" s="378">
        <v>377.38</v>
      </c>
      <c r="D36" s="703">
        <v>-184.16999999999996</v>
      </c>
      <c r="E36" s="336">
        <v>-0.32796723354999552</v>
      </c>
      <c r="F36" s="377">
        <v>561.54999999999995</v>
      </c>
      <c r="G36" s="700">
        <v>377.38</v>
      </c>
      <c r="H36" s="703">
        <v>-184.16999999999996</v>
      </c>
      <c r="I36" s="352">
        <v>-0.32796723354999552</v>
      </c>
      <c r="J36" s="693">
        <v>1</v>
      </c>
      <c r="K36" s="620">
        <v>1</v>
      </c>
      <c r="L36" s="377">
        <v>250.3</v>
      </c>
      <c r="M36" s="378">
        <v>-19.190000000000001</v>
      </c>
      <c r="N36" s="703">
        <v>-269.49</v>
      </c>
      <c r="O36" s="352">
        <v>-1.0766679984019176</v>
      </c>
      <c r="P36" s="693">
        <v>0.44573056718012649</v>
      </c>
      <c r="Q36" s="620">
        <v>-5.0850601515713606E-2</v>
      </c>
      <c r="R36" s="377">
        <v>311.25</v>
      </c>
      <c r="S36" s="700">
        <v>396.57</v>
      </c>
      <c r="T36" s="703">
        <v>85.32</v>
      </c>
      <c r="U36" s="352">
        <v>0.27412048192771082</v>
      </c>
      <c r="V36" s="693">
        <v>0.55426943281987362</v>
      </c>
      <c r="W36" s="620">
        <v>1.0508506015157135</v>
      </c>
      <c r="X36" s="377">
        <v>0</v>
      </c>
      <c r="Y36" s="378">
        <v>0</v>
      </c>
      <c r="Z36" s="703">
        <v>0</v>
      </c>
      <c r="AA36" s="352">
        <v>0</v>
      </c>
      <c r="AB36" s="621">
        <v>0</v>
      </c>
      <c r="AC36" s="620">
        <v>0</v>
      </c>
      <c r="AD36" s="377">
        <v>311.25</v>
      </c>
      <c r="AE36" s="378">
        <v>396.57</v>
      </c>
      <c r="AF36" s="703">
        <v>85.32</v>
      </c>
      <c r="AG36" s="352">
        <v>0.27412048192771082</v>
      </c>
      <c r="AH36" s="621">
        <v>0.55426943281987362</v>
      </c>
      <c r="AI36" s="620">
        <v>1.0508506015157135</v>
      </c>
      <c r="AJ36" s="377">
        <v>218.13</v>
      </c>
      <c r="AK36" s="700">
        <v>277.61</v>
      </c>
      <c r="AL36" s="703">
        <v>59.480000000000018</v>
      </c>
      <c r="AM36" s="352">
        <v>0.27268142850593691</v>
      </c>
      <c r="AN36" s="621">
        <v>0.38844270323212537</v>
      </c>
      <c r="AO36" s="620">
        <v>0.73562456939954424</v>
      </c>
      <c r="AP36" s="377">
        <v>218.13</v>
      </c>
      <c r="AQ36" s="378">
        <v>277.61</v>
      </c>
      <c r="AR36" s="703">
        <v>59.480000000000018</v>
      </c>
      <c r="AS36" s="352">
        <v>0.27268142850593691</v>
      </c>
      <c r="AT36" s="621">
        <v>0.38844270323212537</v>
      </c>
      <c r="AU36" s="620">
        <v>0.73562456939954424</v>
      </c>
      <c r="AV36" s="377">
        <v>1174.58</v>
      </c>
      <c r="AW36" s="700">
        <v>129.06</v>
      </c>
      <c r="AX36" s="703">
        <v>-1045.52</v>
      </c>
      <c r="AY36" s="352">
        <v>-0.89012242673977082</v>
      </c>
      <c r="AZ36" s="621">
        <v>5.384770549672214</v>
      </c>
      <c r="BA36" s="620">
        <v>0.46489679766579012</v>
      </c>
      <c r="BB36" s="377">
        <v>1392.71</v>
      </c>
      <c r="BC36" s="378">
        <v>406.68</v>
      </c>
      <c r="BD36" s="703">
        <v>-986.03</v>
      </c>
      <c r="BE36" s="352">
        <v>-0.70799376754672538</v>
      </c>
      <c r="BF36" s="621">
        <v>4.4745702811244978</v>
      </c>
      <c r="BG36" s="620">
        <v>1.0254936076859067</v>
      </c>
      <c r="BH36" s="377">
        <v>1381.3</v>
      </c>
      <c r="BI36" s="378">
        <v>406.68</v>
      </c>
      <c r="BJ36" s="703">
        <v>-974.61999999999989</v>
      </c>
      <c r="BK36" s="352">
        <v>-0.70558169840005791</v>
      </c>
      <c r="BL36" s="621">
        <v>4.4379116465863451</v>
      </c>
      <c r="BM36" s="620">
        <v>1.0254936076859067</v>
      </c>
      <c r="BN36" s="377">
        <v>139.72999999999999</v>
      </c>
      <c r="BO36" s="378">
        <v>195.05</v>
      </c>
      <c r="BP36" s="703">
        <v>55.320000000000022</v>
      </c>
      <c r="BQ36" s="352">
        <v>0.39590639089672958</v>
      </c>
      <c r="BR36" s="621">
        <v>0.24882913364793874</v>
      </c>
      <c r="BS36" s="620">
        <v>0.51685303937675553</v>
      </c>
      <c r="BT36" s="377">
        <v>139.72999999999999</v>
      </c>
      <c r="BU36" s="700">
        <v>195.05</v>
      </c>
      <c r="BV36" s="703">
        <v>55.320000000000022</v>
      </c>
      <c r="BW36" s="352">
        <v>0.39590639089672958</v>
      </c>
      <c r="BX36" s="621">
        <v>0.4489317269076305</v>
      </c>
      <c r="BY36" s="620">
        <v>0.49184254986509324</v>
      </c>
      <c r="BZ36" s="377">
        <v>0</v>
      </c>
      <c r="CA36" s="378">
        <v>-0.1</v>
      </c>
      <c r="CB36" s="703">
        <v>-0.1</v>
      </c>
      <c r="CC36" s="352" t="s">
        <v>549</v>
      </c>
      <c r="CD36" s="621">
        <v>0</v>
      </c>
      <c r="CE36" s="620">
        <v>-2.5216229165090655E-4</v>
      </c>
      <c r="CF36" s="377">
        <v>50.13</v>
      </c>
      <c r="CG36" s="700">
        <v>38.28</v>
      </c>
      <c r="CH36" s="703">
        <v>-11.850000000000001</v>
      </c>
      <c r="CI36" s="352">
        <v>-0.23638539796529026</v>
      </c>
      <c r="CJ36" s="621">
        <v>0.16106024096385543</v>
      </c>
      <c r="CK36" s="620">
        <v>9.6527725243967022E-2</v>
      </c>
      <c r="CL36" s="377">
        <v>267.58999999999997</v>
      </c>
      <c r="CM36" s="378">
        <v>74.2</v>
      </c>
      <c r="CN36" s="703">
        <v>-193.39</v>
      </c>
      <c r="CO36" s="352">
        <v>-0.7227101162225793</v>
      </c>
      <c r="CP36" s="621">
        <v>0.85972690763052195</v>
      </c>
      <c r="CQ36" s="620">
        <v>0.18710442040497266</v>
      </c>
      <c r="CR36" s="377">
        <v>-8.83</v>
      </c>
      <c r="CS36" s="700">
        <v>1.3</v>
      </c>
      <c r="CT36" s="703">
        <v>10.130000000000001</v>
      </c>
      <c r="CU36" s="352">
        <v>1.1472253680634203</v>
      </c>
      <c r="CV36" s="621">
        <v>-2.8369477911646585E-2</v>
      </c>
      <c r="CW36" s="620">
        <v>3.278109791461785E-3</v>
      </c>
      <c r="CX36" s="377">
        <v>-1518.67</v>
      </c>
      <c r="CY36" s="700">
        <v>-318.83999999999997</v>
      </c>
      <c r="CZ36" s="703">
        <v>1199.8300000000002</v>
      </c>
      <c r="DA36" s="352">
        <v>0.79005313860153958</v>
      </c>
      <c r="DB36" s="621">
        <v>-2.7044252515359277</v>
      </c>
      <c r="DC36" s="620">
        <v>-0.84487784196300808</v>
      </c>
      <c r="DD36" s="804">
        <v>5.8792610441767073</v>
      </c>
      <c r="DE36" s="799">
        <v>1.8039942506997504</v>
      </c>
      <c r="DF36" s="820"/>
      <c r="DG36" s="821"/>
    </row>
    <row r="37" spans="1:111" s="40" customFormat="1" ht="24" customHeight="1" thickTop="1" thickBot="1">
      <c r="A37" s="72" t="s">
        <v>8</v>
      </c>
      <c r="B37" s="73">
        <v>998964.89000000013</v>
      </c>
      <c r="C37" s="74">
        <v>1086332.76</v>
      </c>
      <c r="D37" s="848">
        <v>87367.87</v>
      </c>
      <c r="E37" s="259">
        <v>8.7458399063454442E-2</v>
      </c>
      <c r="F37" s="73">
        <v>837719.64999999991</v>
      </c>
      <c r="G37" s="79">
        <v>922732.6100000001</v>
      </c>
      <c r="H37" s="848">
        <v>85012.959999999977</v>
      </c>
      <c r="I37" s="185">
        <v>0.10148139655074369</v>
      </c>
      <c r="J37" s="184">
        <v>0.83858768049395593</v>
      </c>
      <c r="K37" s="186">
        <v>0.84940143938952928</v>
      </c>
      <c r="L37" s="75">
        <v>-22355.26</v>
      </c>
      <c r="M37" s="76">
        <v>-7976.0299999999943</v>
      </c>
      <c r="N37" s="848">
        <v>14379.23</v>
      </c>
      <c r="O37" s="185">
        <v>0.64321461705209437</v>
      </c>
      <c r="P37" s="296">
        <v>-2.6685848899449836E-2</v>
      </c>
      <c r="Q37" s="258">
        <v>-8.6439234005179395E-3</v>
      </c>
      <c r="R37" s="75">
        <v>860074.87000000011</v>
      </c>
      <c r="S37" s="80">
        <v>930708.65999999992</v>
      </c>
      <c r="T37" s="848">
        <v>70633.790000000008</v>
      </c>
      <c r="U37" s="185">
        <v>8.2125164289476096E-2</v>
      </c>
      <c r="V37" s="184">
        <v>1.0266858011507791</v>
      </c>
      <c r="W37" s="186">
        <v>1.0086439450752691</v>
      </c>
      <c r="X37" s="75">
        <v>17193.46</v>
      </c>
      <c r="Y37" s="76">
        <v>22072.569999999996</v>
      </c>
      <c r="Z37" s="848">
        <v>4879.1099999999988</v>
      </c>
      <c r="AA37" s="185">
        <v>0.28377708733437002</v>
      </c>
      <c r="AB37" s="187">
        <v>2.0524121643798139E-2</v>
      </c>
      <c r="AC37" s="186">
        <v>2.3920873458671839E-2</v>
      </c>
      <c r="AD37" s="75">
        <v>842881.43999999983</v>
      </c>
      <c r="AE37" s="76">
        <v>908636.13000000012</v>
      </c>
      <c r="AF37" s="848">
        <v>65754.690000000031</v>
      </c>
      <c r="AG37" s="185">
        <v>7.801179012792156E-2</v>
      </c>
      <c r="AH37" s="187">
        <v>1.0061617153184839</v>
      </c>
      <c r="AI37" s="186">
        <v>0.98472311496610054</v>
      </c>
      <c r="AJ37" s="75">
        <v>379866.49000000005</v>
      </c>
      <c r="AK37" s="80">
        <v>399957.29000000004</v>
      </c>
      <c r="AL37" s="848">
        <v>20090.800000000007</v>
      </c>
      <c r="AM37" s="185">
        <v>5.2889108486510579E-2</v>
      </c>
      <c r="AN37" s="184">
        <v>0.38026010103318048</v>
      </c>
      <c r="AO37" s="186">
        <v>0.36817198627057884</v>
      </c>
      <c r="AP37" s="75">
        <v>315960.57999999996</v>
      </c>
      <c r="AQ37" s="76">
        <v>323958.65000000002</v>
      </c>
      <c r="AR37" s="848">
        <v>7998.0700000000061</v>
      </c>
      <c r="AS37" s="295">
        <v>2.5313505881018657E-2</v>
      </c>
      <c r="AT37" s="187">
        <v>0.37716744497995242</v>
      </c>
      <c r="AU37" s="186">
        <v>0.35108616135285386</v>
      </c>
      <c r="AV37" s="75">
        <v>5425.5700000000033</v>
      </c>
      <c r="AW37" s="80">
        <v>31008.180000000004</v>
      </c>
      <c r="AX37" s="848">
        <v>25582.609999999997</v>
      </c>
      <c r="AY37" s="185">
        <v>4.7151930580565704</v>
      </c>
      <c r="AZ37" s="187">
        <v>1.7171667427626585E-2</v>
      </c>
      <c r="BA37" s="186">
        <v>9.5716474926661174E-2</v>
      </c>
      <c r="BB37" s="75">
        <v>321386.14</v>
      </c>
      <c r="BC37" s="76">
        <v>354966.85000000003</v>
      </c>
      <c r="BD37" s="848">
        <v>33580.709999999985</v>
      </c>
      <c r="BE37" s="185">
        <v>0.10448711322772046</v>
      </c>
      <c r="BF37" s="187">
        <v>0.37367228273975728</v>
      </c>
      <c r="BG37" s="186">
        <v>0.38139416259433973</v>
      </c>
      <c r="BH37" s="75">
        <v>296186.07</v>
      </c>
      <c r="BI37" s="76">
        <v>333858.83000000007</v>
      </c>
      <c r="BJ37" s="848">
        <v>37672.759999999995</v>
      </c>
      <c r="BK37" s="185">
        <v>0.12719288250119282</v>
      </c>
      <c r="BL37" s="187">
        <v>0.35139707192983166</v>
      </c>
      <c r="BM37" s="186">
        <v>0.36742852168997508</v>
      </c>
      <c r="BN37" s="75">
        <v>310855.40000000002</v>
      </c>
      <c r="BO37" s="76">
        <v>368190.63999999996</v>
      </c>
      <c r="BP37" s="848">
        <v>57335.24</v>
      </c>
      <c r="BQ37" s="185">
        <v>0.18444344219209294</v>
      </c>
      <c r="BR37" s="187">
        <v>0.31117750294507346</v>
      </c>
      <c r="BS37" s="186">
        <v>0.33892988737631363</v>
      </c>
      <c r="BT37" s="75">
        <v>258260.63</v>
      </c>
      <c r="BU37" s="80">
        <v>323922.28000000003</v>
      </c>
      <c r="BV37" s="848">
        <v>65661.650000000009</v>
      </c>
      <c r="BW37" s="185">
        <v>0.25424568196863773</v>
      </c>
      <c r="BX37" s="187">
        <v>0.30640208425991688</v>
      </c>
      <c r="BY37" s="186">
        <v>0.35649284604168224</v>
      </c>
      <c r="BZ37" s="75">
        <v>-0.24</v>
      </c>
      <c r="CA37" s="76">
        <v>-3.42</v>
      </c>
      <c r="CB37" s="848">
        <v>-3.1799999999999997</v>
      </c>
      <c r="CC37" s="185">
        <v>-13.25</v>
      </c>
      <c r="CD37" s="187">
        <v>-2.8473755454859705E-7</v>
      </c>
      <c r="CE37" s="186">
        <v>-3.7638829087722932E-6</v>
      </c>
      <c r="CF37" s="75">
        <v>54754.21</v>
      </c>
      <c r="CG37" s="80">
        <v>63236.78</v>
      </c>
      <c r="CH37" s="848">
        <v>8482.57</v>
      </c>
      <c r="CI37" s="185">
        <v>0.15492087275115465</v>
      </c>
      <c r="CJ37" s="187">
        <v>6.4960749402668078E-2</v>
      </c>
      <c r="CK37" s="186">
        <v>6.9595273522746665E-2</v>
      </c>
      <c r="CL37" s="75">
        <v>116829.25</v>
      </c>
      <c r="CM37" s="76">
        <v>117103.97999999998</v>
      </c>
      <c r="CN37" s="848">
        <v>274.73000000000138</v>
      </c>
      <c r="CO37" s="185">
        <v>2.3515515164223119E-3</v>
      </c>
      <c r="CP37" s="187">
        <v>0.13860697893644452</v>
      </c>
      <c r="CQ37" s="186">
        <v>0.12887885054713813</v>
      </c>
      <c r="CR37" s="75">
        <v>-1539.1599999999996</v>
      </c>
      <c r="CS37" s="80">
        <v>-4601.2999999999993</v>
      </c>
      <c r="CT37" s="848">
        <v>-3062.139999999999</v>
      </c>
      <c r="CU37" s="185">
        <v>-1.9894877725512619</v>
      </c>
      <c r="CV37" s="187">
        <v>-1.8260693935792441E-3</v>
      </c>
      <c r="CW37" s="186">
        <v>-5.0639632830801022E-3</v>
      </c>
      <c r="CX37" s="75">
        <v>118390.68000000001</v>
      </c>
      <c r="CY37" s="80">
        <v>75118.970000000016</v>
      </c>
      <c r="CZ37" s="848">
        <v>-43271.71</v>
      </c>
      <c r="DA37" s="295">
        <v>-0.36549929437013107</v>
      </c>
      <c r="DB37" s="187">
        <v>0.11851335435822974</v>
      </c>
      <c r="DC37" s="186">
        <v>6.9149134377573238E-2</v>
      </c>
      <c r="DD37" s="846">
        <v>0.85954053039772749</v>
      </c>
      <c r="DE37" s="837">
        <v>0.91732775363004748</v>
      </c>
      <c r="DF37" s="293"/>
      <c r="DG37" s="294"/>
    </row>
    <row r="38" spans="1:111" s="5" customFormat="1" ht="13.5" thickTop="1">
      <c r="B38" s="4" t="s">
        <v>551</v>
      </c>
      <c r="X38" s="11"/>
      <c r="AD38" s="34"/>
      <c r="AE38" s="34"/>
      <c r="AF38" s="34"/>
      <c r="AG38" s="34"/>
      <c r="AH38" s="34"/>
      <c r="AI38" s="34"/>
      <c r="AJ38" s="9"/>
      <c r="AK38" s="6"/>
      <c r="AL38" s="6"/>
      <c r="AM38" s="6"/>
      <c r="AN38" s="9"/>
      <c r="AO38" s="6"/>
      <c r="AP38" s="9"/>
      <c r="AQ38" s="6"/>
      <c r="AR38" s="6"/>
      <c r="AS38" s="6"/>
      <c r="BB38" s="11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L38" s="11"/>
    </row>
    <row r="39" spans="1:111" ht="15">
      <c r="AJ39" s="41"/>
      <c r="AK39" s="42"/>
      <c r="AL39" s="42"/>
      <c r="AM39" s="42"/>
      <c r="AN39" s="41"/>
      <c r="AP39" s="297"/>
      <c r="AQ39" s="298"/>
      <c r="AT39" s="34"/>
      <c r="AU39" s="34"/>
      <c r="AV39" s="34"/>
      <c r="AW39" s="34"/>
      <c r="AX39" s="34"/>
      <c r="AY39" s="34"/>
      <c r="DF39" s="286"/>
      <c r="DG39" s="286"/>
    </row>
    <row r="40" spans="1:111" ht="15">
      <c r="C40" s="117"/>
      <c r="AJ40" s="41"/>
      <c r="AK40" s="42"/>
      <c r="AL40" s="42"/>
      <c r="AM40" s="42"/>
      <c r="AN40" s="41"/>
      <c r="AP40" s="297"/>
      <c r="AQ40" s="298"/>
      <c r="AT40" s="34"/>
      <c r="AU40" s="34"/>
      <c r="AV40" s="34"/>
      <c r="AW40" s="34"/>
      <c r="AX40" s="34"/>
      <c r="AY40" s="34"/>
      <c r="DF40" s="286"/>
      <c r="DG40" s="286"/>
    </row>
    <row r="41" spans="1:111">
      <c r="B41" s="34" t="s">
        <v>44</v>
      </c>
      <c r="X41" s="34" t="s">
        <v>45</v>
      </c>
      <c r="AJ41" s="42"/>
      <c r="AK41" s="41"/>
      <c r="AL41" s="41"/>
      <c r="AM41" s="41"/>
      <c r="AN41" s="42"/>
      <c r="AO41" s="41"/>
      <c r="AP41" s="107"/>
      <c r="AQ41" s="34"/>
      <c r="AR41" s="34"/>
      <c r="AS41" s="34"/>
      <c r="AT41" s="34"/>
      <c r="AU41" s="34"/>
      <c r="AV41" s="34"/>
      <c r="AW41" s="34"/>
      <c r="AX41" s="34"/>
      <c r="AY41" s="34"/>
      <c r="BB41" s="34" t="s">
        <v>52</v>
      </c>
      <c r="CL41" s="5" t="s">
        <v>390</v>
      </c>
    </row>
    <row r="42" spans="1:111">
      <c r="B42" s="34" t="s">
        <v>411</v>
      </c>
      <c r="X42" s="34" t="s">
        <v>47</v>
      </c>
      <c r="AJ42" s="42"/>
      <c r="AK42" s="41"/>
      <c r="AL42" s="41"/>
      <c r="AM42" s="41"/>
      <c r="AN42" s="42"/>
      <c r="AO42" s="41"/>
      <c r="AP42" s="42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111">
      <c r="B43" s="34" t="s">
        <v>410</v>
      </c>
      <c r="X43" s="34" t="s">
        <v>48</v>
      </c>
      <c r="AJ43" s="42"/>
      <c r="AK43" s="41"/>
      <c r="AL43" s="41"/>
      <c r="AM43" s="41"/>
      <c r="AN43" s="42"/>
      <c r="AO43" s="41"/>
      <c r="AP43" s="42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111">
      <c r="X44" s="34" t="s">
        <v>49</v>
      </c>
      <c r="AJ44" s="42"/>
      <c r="AK44" s="41"/>
      <c r="AL44" s="41"/>
      <c r="AM44" s="41"/>
      <c r="AN44" s="42"/>
      <c r="AO44" s="41"/>
      <c r="AP44" s="42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111">
      <c r="B45" s="43"/>
      <c r="C45" s="43"/>
    </row>
    <row r="46" spans="1:111">
      <c r="B46" s="43"/>
      <c r="C46" s="43"/>
    </row>
    <row r="47" spans="1:111">
      <c r="A47" s="287"/>
    </row>
    <row r="48" spans="1:111">
      <c r="A48" s="287"/>
    </row>
    <row r="49" spans="1:1">
      <c r="A49" s="287"/>
    </row>
    <row r="50" spans="1:1">
      <c r="A50" s="288"/>
    </row>
    <row r="52" spans="1:1">
      <c r="A52" s="287"/>
    </row>
    <row r="53" spans="1:1">
      <c r="A53" s="287"/>
    </row>
    <row r="54" spans="1:1">
      <c r="A54" s="287"/>
    </row>
    <row r="55" spans="1:1">
      <c r="A55" s="287"/>
    </row>
    <row r="56" spans="1:1">
      <c r="A56" s="287"/>
    </row>
    <row r="57" spans="1:1">
      <c r="A57" s="287"/>
    </row>
    <row r="58" spans="1:1">
      <c r="A58" s="287"/>
    </row>
    <row r="59" spans="1:1">
      <c r="A59" s="287"/>
    </row>
    <row r="60" spans="1:1">
      <c r="A60" s="287"/>
    </row>
    <row r="65" spans="1:1">
      <c r="A65" s="287"/>
    </row>
    <row r="66" spans="1:1">
      <c r="A66" s="102"/>
    </row>
  </sheetData>
  <sortState xmlns:xlrd2="http://schemas.microsoft.com/office/spreadsheetml/2017/richdata2" ref="A10:DE36">
    <sortCondition descending="1" ref="C10:C36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DL59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10" width="11.42578125" style="318"/>
    <col min="111" max="16384" width="11.42578125" style="34"/>
  </cols>
  <sheetData>
    <row r="1" spans="1:116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43"/>
      <c r="DG1" s="30"/>
      <c r="DH1" s="30"/>
      <c r="DI1" s="30"/>
    </row>
    <row r="2" spans="1:116" s="33" customFormat="1" ht="22.5" customHeight="1">
      <c r="A2" s="32"/>
      <c r="B2" s="1351" t="s">
        <v>80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80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80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80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44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345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46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  <c r="DF6" s="347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348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  <c r="DF8" s="349"/>
    </row>
    <row r="9" spans="1:116" s="130" customFormat="1" ht="12" customHeight="1" thickBot="1">
      <c r="A9" s="1403"/>
      <c r="B9" s="1395">
        <v>1</v>
      </c>
      <c r="C9" s="1392"/>
      <c r="D9" s="1400"/>
      <c r="E9" s="1400"/>
      <c r="F9" s="1395">
        <v>2</v>
      </c>
      <c r="G9" s="1396"/>
      <c r="H9" s="1400"/>
      <c r="I9" s="1398"/>
      <c r="J9" s="1387" t="s">
        <v>37</v>
      </c>
      <c r="K9" s="1388"/>
      <c r="L9" s="1391">
        <v>3</v>
      </c>
      <c r="M9" s="1392"/>
      <c r="N9" s="1400"/>
      <c r="O9" s="1400"/>
      <c r="P9" s="1393" t="s">
        <v>41</v>
      </c>
      <c r="Q9" s="1394"/>
      <c r="R9" s="1395">
        <v>4</v>
      </c>
      <c r="S9" s="1396"/>
      <c r="T9" s="1400"/>
      <c r="U9" s="1400"/>
      <c r="V9" s="1387" t="s">
        <v>42</v>
      </c>
      <c r="W9" s="1388"/>
      <c r="X9" s="1395">
        <v>5</v>
      </c>
      <c r="Y9" s="1392"/>
      <c r="Z9" s="1398"/>
      <c r="AA9" s="1398"/>
      <c r="AB9" s="1393" t="s">
        <v>53</v>
      </c>
      <c r="AC9" s="1388"/>
      <c r="AD9" s="1395">
        <v>6</v>
      </c>
      <c r="AE9" s="1392"/>
      <c r="AF9" s="1398"/>
      <c r="AG9" s="1398"/>
      <c r="AH9" s="1393" t="s">
        <v>88</v>
      </c>
      <c r="AI9" s="1388"/>
      <c r="AJ9" s="1389">
        <v>7</v>
      </c>
      <c r="AK9" s="1391"/>
      <c r="AL9" s="1398"/>
      <c r="AM9" s="1398"/>
      <c r="AN9" s="1393" t="s">
        <v>89</v>
      </c>
      <c r="AO9" s="1388"/>
      <c r="AP9" s="1395">
        <v>8</v>
      </c>
      <c r="AQ9" s="1392"/>
      <c r="AR9" s="1398"/>
      <c r="AS9" s="1398"/>
      <c r="AT9" s="1393" t="s">
        <v>90</v>
      </c>
      <c r="AU9" s="1388"/>
      <c r="AV9" s="1395">
        <v>9</v>
      </c>
      <c r="AW9" s="1396"/>
      <c r="AX9" s="1398"/>
      <c r="AY9" s="1398"/>
      <c r="AZ9" s="1387" t="s">
        <v>91</v>
      </c>
      <c r="BA9" s="1388"/>
      <c r="BB9" s="1391">
        <v>10</v>
      </c>
      <c r="BC9" s="1392"/>
      <c r="BD9" s="1398"/>
      <c r="BE9" s="1398"/>
      <c r="BF9" s="1393" t="s">
        <v>92</v>
      </c>
      <c r="BG9" s="1394"/>
      <c r="BH9" s="1395">
        <v>11</v>
      </c>
      <c r="BI9" s="1396"/>
      <c r="BJ9" s="1398"/>
      <c r="BK9" s="1398"/>
      <c r="BL9" s="1393" t="s">
        <v>136</v>
      </c>
      <c r="BM9" s="1394"/>
      <c r="BN9" s="1395">
        <v>12</v>
      </c>
      <c r="BO9" s="1396"/>
      <c r="BP9" s="1398"/>
      <c r="BQ9" s="1398"/>
      <c r="BR9" s="1393" t="s">
        <v>137</v>
      </c>
      <c r="BS9" s="1394"/>
      <c r="BT9" s="1395">
        <v>13</v>
      </c>
      <c r="BU9" s="1396"/>
      <c r="BV9" s="1398"/>
      <c r="BW9" s="1398"/>
      <c r="BX9" s="1387" t="s">
        <v>138</v>
      </c>
      <c r="BY9" s="1388"/>
      <c r="BZ9" s="1395">
        <v>14</v>
      </c>
      <c r="CA9" s="1392"/>
      <c r="CB9" s="1398"/>
      <c r="CC9" s="1398"/>
      <c r="CD9" s="1393" t="s">
        <v>107</v>
      </c>
      <c r="CE9" s="1388"/>
      <c r="CF9" s="1395">
        <v>15</v>
      </c>
      <c r="CG9" s="1396"/>
      <c r="CH9" s="1398"/>
      <c r="CI9" s="1398"/>
      <c r="CJ9" s="1387" t="s">
        <v>108</v>
      </c>
      <c r="CK9" s="1388"/>
      <c r="CL9" s="1391">
        <v>16</v>
      </c>
      <c r="CM9" s="1392"/>
      <c r="CN9" s="1398"/>
      <c r="CO9" s="1398"/>
      <c r="CP9" s="1393" t="s">
        <v>109</v>
      </c>
      <c r="CQ9" s="1394"/>
      <c r="CR9" s="1395">
        <v>17</v>
      </c>
      <c r="CS9" s="1396"/>
      <c r="CT9" s="1398"/>
      <c r="CU9" s="1398"/>
      <c r="CV9" s="1387" t="s">
        <v>111</v>
      </c>
      <c r="CW9" s="1388"/>
      <c r="CX9" s="1395">
        <v>18</v>
      </c>
      <c r="CY9" s="1396"/>
      <c r="CZ9" s="1398"/>
      <c r="DA9" s="1398"/>
      <c r="DB9" s="1387" t="s">
        <v>112</v>
      </c>
      <c r="DC9" s="1388"/>
      <c r="DD9" s="1389">
        <v>19</v>
      </c>
      <c r="DE9" s="1390"/>
      <c r="DF9" s="957"/>
    </row>
    <row r="10" spans="1:116" s="42" customFormat="1" ht="19.5" customHeight="1">
      <c r="A10" s="715" t="s">
        <v>315</v>
      </c>
      <c r="B10" s="377">
        <v>403041.17</v>
      </c>
      <c r="C10" s="378">
        <v>546918.64</v>
      </c>
      <c r="D10" s="795">
        <v>143877.47000000003</v>
      </c>
      <c r="E10" s="796">
        <v>0.35697958598125357</v>
      </c>
      <c r="F10" s="377">
        <v>403041.17</v>
      </c>
      <c r="G10" s="378">
        <v>546918.64</v>
      </c>
      <c r="H10" s="795">
        <v>143877.47000000003</v>
      </c>
      <c r="I10" s="797">
        <v>0.35697958598125357</v>
      </c>
      <c r="J10" s="798">
        <v>1</v>
      </c>
      <c r="K10" s="799">
        <v>1</v>
      </c>
      <c r="L10" s="377">
        <v>-12154.87</v>
      </c>
      <c r="M10" s="378">
        <v>1571.81</v>
      </c>
      <c r="N10" s="795">
        <v>13726.68</v>
      </c>
      <c r="O10" s="797">
        <v>1.1293152456587359</v>
      </c>
      <c r="P10" s="798">
        <v>-3.0157886848135144E-2</v>
      </c>
      <c r="Q10" s="799">
        <v>2.873937520213244E-3</v>
      </c>
      <c r="R10" s="377">
        <v>415196.04</v>
      </c>
      <c r="S10" s="378">
        <v>545346.82999999996</v>
      </c>
      <c r="T10" s="795">
        <v>130150.78999999998</v>
      </c>
      <c r="U10" s="797">
        <v>0.31346828356070061</v>
      </c>
      <c r="V10" s="798">
        <v>1.0301578868481351</v>
      </c>
      <c r="W10" s="799">
        <v>0.99712606247978663</v>
      </c>
      <c r="X10" s="377">
        <v>5649.79</v>
      </c>
      <c r="Y10" s="378">
        <v>6023.68</v>
      </c>
      <c r="Z10" s="795">
        <v>373.89000000000033</v>
      </c>
      <c r="AA10" s="797">
        <v>6.6177680940353589E-2</v>
      </c>
      <c r="AB10" s="800">
        <v>1.4017897973053224E-2</v>
      </c>
      <c r="AC10" s="799">
        <v>1.1013850250194435E-2</v>
      </c>
      <c r="AD10" s="377">
        <v>409546.25</v>
      </c>
      <c r="AE10" s="378">
        <v>539323.15</v>
      </c>
      <c r="AF10" s="795">
        <v>129776.90000000002</v>
      </c>
      <c r="AG10" s="797">
        <v>0.31687971749222471</v>
      </c>
      <c r="AH10" s="800">
        <v>1.0161399888750819</v>
      </c>
      <c r="AI10" s="799">
        <v>0.98611221222959233</v>
      </c>
      <c r="AJ10" s="377">
        <v>263264.76</v>
      </c>
      <c r="AK10" s="378">
        <v>316121.28000000003</v>
      </c>
      <c r="AL10" s="795">
        <v>52856.520000000019</v>
      </c>
      <c r="AM10" s="797">
        <v>0.20077324439473029</v>
      </c>
      <c r="AN10" s="800">
        <v>0.65319570206686339</v>
      </c>
      <c r="AO10" s="799">
        <v>0.57800421649552847</v>
      </c>
      <c r="AP10" s="377">
        <v>263264.76</v>
      </c>
      <c r="AQ10" s="378">
        <v>316121.28000000003</v>
      </c>
      <c r="AR10" s="795">
        <v>52856.520000000019</v>
      </c>
      <c r="AS10" s="797">
        <v>0.20077324439473029</v>
      </c>
      <c r="AT10" s="800">
        <v>0.65319570206686339</v>
      </c>
      <c r="AU10" s="799">
        <v>0.57800421649552847</v>
      </c>
      <c r="AV10" s="377">
        <v>57450.77</v>
      </c>
      <c r="AW10" s="378">
        <v>53901.73</v>
      </c>
      <c r="AX10" s="795">
        <v>-3549.0399999999936</v>
      </c>
      <c r="AY10" s="797">
        <v>-6.1775325204518471E-2</v>
      </c>
      <c r="AZ10" s="800">
        <v>0.2182243077273236</v>
      </c>
      <c r="BA10" s="799">
        <v>0.17050965376326452</v>
      </c>
      <c r="BB10" s="377">
        <v>320715.53000000003</v>
      </c>
      <c r="BC10" s="378">
        <v>370023</v>
      </c>
      <c r="BD10" s="795">
        <v>49307.469999999972</v>
      </c>
      <c r="BE10" s="797">
        <v>0.15374207167329867</v>
      </c>
      <c r="BF10" s="800">
        <v>0.77244361482831114</v>
      </c>
      <c r="BG10" s="799">
        <v>0.6785094909234185</v>
      </c>
      <c r="BH10" s="377">
        <v>314250.39</v>
      </c>
      <c r="BI10" s="378">
        <v>363951.05</v>
      </c>
      <c r="BJ10" s="795">
        <v>49700.659999999974</v>
      </c>
      <c r="BK10" s="797">
        <v>0.15815623967881146</v>
      </c>
      <c r="BL10" s="800">
        <v>0.76731355738210283</v>
      </c>
      <c r="BM10" s="799">
        <v>0.67482927443407537</v>
      </c>
      <c r="BN10" s="377">
        <v>57925.53</v>
      </c>
      <c r="BO10" s="378">
        <v>68366.63</v>
      </c>
      <c r="BP10" s="795">
        <v>10441.100000000006</v>
      </c>
      <c r="BQ10" s="797">
        <v>0.18025040081635862</v>
      </c>
      <c r="BR10" s="800">
        <v>0.14372112407275911</v>
      </c>
      <c r="BS10" s="799">
        <v>0.12500329116594017</v>
      </c>
      <c r="BT10" s="377">
        <v>56805.51</v>
      </c>
      <c r="BU10" s="378">
        <v>68366.63</v>
      </c>
      <c r="BV10" s="795">
        <v>11561.120000000003</v>
      </c>
      <c r="BW10" s="797">
        <v>0.20352110209027263</v>
      </c>
      <c r="BX10" s="800">
        <v>0.13870352860024968</v>
      </c>
      <c r="BY10" s="799">
        <v>0.12676375935281103</v>
      </c>
      <c r="BZ10" s="377">
        <v>0</v>
      </c>
      <c r="CA10" s="378">
        <v>-2.4900000000000002</v>
      </c>
      <c r="CB10" s="795">
        <v>-2.4900000000000002</v>
      </c>
      <c r="CC10" s="797" t="s">
        <v>549</v>
      </c>
      <c r="CD10" s="800">
        <v>0</v>
      </c>
      <c r="CE10" s="799">
        <v>-4.6168980508253727E-6</v>
      </c>
      <c r="CF10" s="377">
        <v>15759.41</v>
      </c>
      <c r="CG10" s="378">
        <v>18648.759999999998</v>
      </c>
      <c r="CH10" s="795">
        <v>2889.3499999999985</v>
      </c>
      <c r="CI10" s="797">
        <v>0.1833412545266605</v>
      </c>
      <c r="CJ10" s="800">
        <v>3.8480171653384694E-2</v>
      </c>
      <c r="CK10" s="799">
        <v>3.4578081804943837E-2</v>
      </c>
      <c r="CL10" s="377">
        <v>44572.58</v>
      </c>
      <c r="CM10" s="378">
        <v>61162.38</v>
      </c>
      <c r="CN10" s="795">
        <v>16589.799999999996</v>
      </c>
      <c r="CO10" s="797">
        <v>0.37219743618161649</v>
      </c>
      <c r="CP10" s="800">
        <v>0.10883405720355149</v>
      </c>
      <c r="CQ10" s="799">
        <v>0.11340581245214487</v>
      </c>
      <c r="CR10" s="377">
        <v>-101.39</v>
      </c>
      <c r="CS10" s="378">
        <v>-178.35</v>
      </c>
      <c r="CT10" s="795">
        <v>-76.959999999999994</v>
      </c>
      <c r="CU10" s="797">
        <v>-0.75904921589900376</v>
      </c>
      <c r="CV10" s="800">
        <v>-2.4756666676840525E-4</v>
      </c>
      <c r="CW10" s="799">
        <v>-3.3069227605008237E-4</v>
      </c>
      <c r="CX10" s="377">
        <v>-21740.27</v>
      </c>
      <c r="CY10" s="378">
        <v>27375.16</v>
      </c>
      <c r="CZ10" s="795">
        <v>49115.43</v>
      </c>
      <c r="DA10" s="797">
        <v>2.2591913531892658</v>
      </c>
      <c r="DB10" s="800">
        <v>-5.394056890019449E-2</v>
      </c>
      <c r="DC10" s="799">
        <v>5.0053441221165909E-2</v>
      </c>
      <c r="DD10" s="800">
        <v>1.0530837725897868</v>
      </c>
      <c r="DE10" s="799">
        <v>0.94924161886987413</v>
      </c>
      <c r="DF10" s="792"/>
    </row>
    <row r="11" spans="1:116" s="42" customFormat="1" ht="19.5" customHeight="1">
      <c r="A11" s="708" t="s">
        <v>246</v>
      </c>
      <c r="B11" s="377">
        <v>95228.72</v>
      </c>
      <c r="C11" s="378">
        <v>103159.82</v>
      </c>
      <c r="D11" s="801">
        <v>7931.1000000000058</v>
      </c>
      <c r="E11" s="796">
        <v>8.3284748550647381E-2</v>
      </c>
      <c r="F11" s="377">
        <v>94300.18</v>
      </c>
      <c r="G11" s="378">
        <v>102445.4</v>
      </c>
      <c r="H11" s="801">
        <v>8145.2200000000012</v>
      </c>
      <c r="I11" s="802">
        <v>8.6375444882501831E-2</v>
      </c>
      <c r="J11" s="803">
        <v>0.9902493701479973</v>
      </c>
      <c r="K11" s="799">
        <v>0.99307462925003154</v>
      </c>
      <c r="L11" s="377">
        <v>5456.3</v>
      </c>
      <c r="M11" s="378">
        <v>5586.07</v>
      </c>
      <c r="N11" s="801">
        <v>129.76999999999953</v>
      </c>
      <c r="O11" s="802">
        <v>2.378351630225602E-2</v>
      </c>
      <c r="P11" s="803">
        <v>5.7860971209174793E-2</v>
      </c>
      <c r="Q11" s="799">
        <v>5.452728965868648E-2</v>
      </c>
      <c r="R11" s="377">
        <v>88843.88</v>
      </c>
      <c r="S11" s="378">
        <v>96859.33</v>
      </c>
      <c r="T11" s="801">
        <v>8015.4499999999971</v>
      </c>
      <c r="U11" s="802">
        <v>9.0219495141364792E-2</v>
      </c>
      <c r="V11" s="803">
        <v>0.94213902879082534</v>
      </c>
      <c r="W11" s="799">
        <v>0.94547271034131364</v>
      </c>
      <c r="X11" s="377">
        <v>2045.55</v>
      </c>
      <c r="Y11" s="378">
        <v>2823.54</v>
      </c>
      <c r="Z11" s="801">
        <v>777.99</v>
      </c>
      <c r="AA11" s="802">
        <v>0.38033291779716949</v>
      </c>
      <c r="AB11" s="804">
        <v>2.1691899209524308E-2</v>
      </c>
      <c r="AC11" s="799">
        <v>2.7561413201568838E-2</v>
      </c>
      <c r="AD11" s="377">
        <v>86798.33</v>
      </c>
      <c r="AE11" s="378">
        <v>94035.79</v>
      </c>
      <c r="AF11" s="801">
        <v>7237.4599999999919</v>
      </c>
      <c r="AG11" s="802">
        <v>8.3382479824208502E-2</v>
      </c>
      <c r="AH11" s="804">
        <v>0.92044712958130104</v>
      </c>
      <c r="AI11" s="799">
        <v>0.91791129713974462</v>
      </c>
      <c r="AJ11" s="377">
        <v>60408.959999999999</v>
      </c>
      <c r="AK11" s="378">
        <v>64487.4</v>
      </c>
      <c r="AL11" s="801">
        <v>4078.4400000000023</v>
      </c>
      <c r="AM11" s="802">
        <v>6.7513825763595367E-2</v>
      </c>
      <c r="AN11" s="804">
        <v>0.63435652605642501</v>
      </c>
      <c r="AO11" s="799">
        <v>0.62512129237914527</v>
      </c>
      <c r="AP11" s="377">
        <v>59947.03</v>
      </c>
      <c r="AQ11" s="378">
        <v>64271.33</v>
      </c>
      <c r="AR11" s="801">
        <v>4324.3000000000029</v>
      </c>
      <c r="AS11" s="802">
        <v>7.2135350158298139E-2</v>
      </c>
      <c r="AT11" s="804">
        <v>0.63570430088256458</v>
      </c>
      <c r="AU11" s="799">
        <v>0.62737155597030225</v>
      </c>
      <c r="AV11" s="377">
        <v>6694.59</v>
      </c>
      <c r="AW11" s="378">
        <v>6535.11</v>
      </c>
      <c r="AX11" s="801">
        <v>-159.48000000000047</v>
      </c>
      <c r="AY11" s="802">
        <v>-2.382222062889594E-2</v>
      </c>
      <c r="AZ11" s="804">
        <v>0.1116750904923897</v>
      </c>
      <c r="BA11" s="799">
        <v>0.10168001813561349</v>
      </c>
      <c r="BB11" s="377">
        <v>66641.62</v>
      </c>
      <c r="BC11" s="378">
        <v>70806.45</v>
      </c>
      <c r="BD11" s="801">
        <v>4164.8300000000017</v>
      </c>
      <c r="BE11" s="802">
        <v>6.2495929720796137E-2</v>
      </c>
      <c r="BF11" s="804">
        <v>0.75009803714110634</v>
      </c>
      <c r="BG11" s="799">
        <v>0.7310235369168876</v>
      </c>
      <c r="BH11" s="377">
        <v>63246.61</v>
      </c>
      <c r="BI11" s="378">
        <v>68322.28</v>
      </c>
      <c r="BJ11" s="801">
        <v>5075.6699999999983</v>
      </c>
      <c r="BK11" s="802">
        <v>8.0252048291600112E-2</v>
      </c>
      <c r="BL11" s="804">
        <v>0.72866159982571088</v>
      </c>
      <c r="BM11" s="799">
        <v>0.72655613357424875</v>
      </c>
      <c r="BN11" s="377">
        <v>11796.77</v>
      </c>
      <c r="BO11" s="378">
        <v>13353.83</v>
      </c>
      <c r="BP11" s="801">
        <v>1557.0599999999995</v>
      </c>
      <c r="BQ11" s="802">
        <v>0.13199036685465593</v>
      </c>
      <c r="BR11" s="804">
        <v>0.12387827957784164</v>
      </c>
      <c r="BS11" s="799">
        <v>0.12944797693520596</v>
      </c>
      <c r="BT11" s="377">
        <v>11617.43</v>
      </c>
      <c r="BU11" s="378">
        <v>13221.47</v>
      </c>
      <c r="BV11" s="801">
        <v>1604.0399999999991</v>
      </c>
      <c r="BW11" s="802">
        <v>0.13807184549422713</v>
      </c>
      <c r="BX11" s="804">
        <v>0.13384393455496207</v>
      </c>
      <c r="BY11" s="799">
        <v>0.14060040331452525</v>
      </c>
      <c r="BZ11" s="377">
        <v>0</v>
      </c>
      <c r="CA11" s="378">
        <v>0</v>
      </c>
      <c r="CB11" s="801">
        <v>0</v>
      </c>
      <c r="CC11" s="802">
        <v>0</v>
      </c>
      <c r="CD11" s="804">
        <v>0</v>
      </c>
      <c r="CE11" s="799">
        <v>0</v>
      </c>
      <c r="CF11" s="377">
        <v>3015.15</v>
      </c>
      <c r="CG11" s="378">
        <v>3950.37</v>
      </c>
      <c r="CH11" s="801">
        <v>935.2199999999998</v>
      </c>
      <c r="CI11" s="802">
        <v>0.31017362320282565</v>
      </c>
      <c r="CJ11" s="804">
        <v>3.4737419487218243E-2</v>
      </c>
      <c r="CK11" s="799">
        <v>4.2009217979664976E-2</v>
      </c>
      <c r="CL11" s="377">
        <v>9053.11</v>
      </c>
      <c r="CM11" s="378">
        <v>9015.36</v>
      </c>
      <c r="CN11" s="801">
        <v>-37.75</v>
      </c>
      <c r="CO11" s="802">
        <v>-4.1698377684574687E-3</v>
      </c>
      <c r="CP11" s="804">
        <v>0.10430050900748897</v>
      </c>
      <c r="CQ11" s="799">
        <v>9.5871582511297043E-2</v>
      </c>
      <c r="CR11" s="377">
        <v>-0.71</v>
      </c>
      <c r="CS11" s="378">
        <v>-0.82</v>
      </c>
      <c r="CT11" s="801">
        <v>-0.10999999999999999</v>
      </c>
      <c r="CU11" s="802">
        <v>-0.15492957746478872</v>
      </c>
      <c r="CV11" s="804">
        <v>-8.1798808801966568E-6</v>
      </c>
      <c r="CW11" s="799">
        <v>-8.720084129670203E-6</v>
      </c>
      <c r="CX11" s="377">
        <v>-133.27000000000001</v>
      </c>
      <c r="CY11" s="378">
        <v>-472.86</v>
      </c>
      <c r="CZ11" s="801">
        <v>-339.59000000000003</v>
      </c>
      <c r="DA11" s="802">
        <v>-2.5481353642980418</v>
      </c>
      <c r="DB11" s="804">
        <v>-1.399472764098898E-3</v>
      </c>
      <c r="DC11" s="799">
        <v>-4.5837613908205734E-3</v>
      </c>
      <c r="DD11" s="804">
        <v>1.00153539820409</v>
      </c>
      <c r="DE11" s="799">
        <v>1.005028510953117</v>
      </c>
      <c r="DF11" s="792"/>
    </row>
    <row r="12" spans="1:116" s="42" customFormat="1" ht="19.5" customHeight="1">
      <c r="A12" s="715" t="s">
        <v>21</v>
      </c>
      <c r="B12" s="377">
        <v>56063.3</v>
      </c>
      <c r="C12" s="378">
        <v>78875.66</v>
      </c>
      <c r="D12" s="801">
        <v>22812.36</v>
      </c>
      <c r="E12" s="796">
        <v>0.40690362500958738</v>
      </c>
      <c r="F12" s="377">
        <v>34250.17</v>
      </c>
      <c r="G12" s="378">
        <v>43277.67</v>
      </c>
      <c r="H12" s="801">
        <v>9027.5</v>
      </c>
      <c r="I12" s="802">
        <v>0.26357533407863376</v>
      </c>
      <c r="J12" s="803">
        <v>0.61091962121387777</v>
      </c>
      <c r="K12" s="799">
        <v>0.54868219169259558</v>
      </c>
      <c r="L12" s="377">
        <v>-4865.41</v>
      </c>
      <c r="M12" s="378">
        <v>-2376.94</v>
      </c>
      <c r="N12" s="801">
        <v>2488.4699999999998</v>
      </c>
      <c r="O12" s="802">
        <v>0.51146152122842681</v>
      </c>
      <c r="P12" s="803">
        <v>-0.14205506133254228</v>
      </c>
      <c r="Q12" s="799">
        <v>-5.4923012260133235E-2</v>
      </c>
      <c r="R12" s="377">
        <v>39115.58</v>
      </c>
      <c r="S12" s="378">
        <v>45654.61</v>
      </c>
      <c r="T12" s="801">
        <v>6539.0299999999988</v>
      </c>
      <c r="U12" s="802">
        <v>0.16717200665310342</v>
      </c>
      <c r="V12" s="803">
        <v>1.1420550613325424</v>
      </c>
      <c r="W12" s="799">
        <v>1.0549230122601332</v>
      </c>
      <c r="X12" s="377">
        <v>1110.4000000000001</v>
      </c>
      <c r="Y12" s="378">
        <v>537.71</v>
      </c>
      <c r="Z12" s="801">
        <v>-572.69000000000005</v>
      </c>
      <c r="AA12" s="802">
        <v>-0.51575108069164266</v>
      </c>
      <c r="AB12" s="804">
        <v>3.2420277038040984E-2</v>
      </c>
      <c r="AC12" s="799">
        <v>1.2424652251380447E-2</v>
      </c>
      <c r="AD12" s="377">
        <v>38005.18</v>
      </c>
      <c r="AE12" s="378">
        <v>45116.9</v>
      </c>
      <c r="AF12" s="801">
        <v>7111.7200000000012</v>
      </c>
      <c r="AG12" s="802">
        <v>0.1871250182212004</v>
      </c>
      <c r="AH12" s="804">
        <v>1.1096347842945014</v>
      </c>
      <c r="AI12" s="799">
        <v>1.042498360008753</v>
      </c>
      <c r="AJ12" s="377">
        <v>22033.97</v>
      </c>
      <c r="AK12" s="378">
        <v>35705.51</v>
      </c>
      <c r="AL12" s="801">
        <v>13671.54</v>
      </c>
      <c r="AM12" s="802">
        <v>0.62047556568335172</v>
      </c>
      <c r="AN12" s="804">
        <v>0.39301949760360166</v>
      </c>
      <c r="AO12" s="799">
        <v>0.45268096647305395</v>
      </c>
      <c r="AP12" s="377">
        <v>12086.62</v>
      </c>
      <c r="AQ12" s="378">
        <v>22033.71</v>
      </c>
      <c r="AR12" s="801">
        <v>9947.0899999999983</v>
      </c>
      <c r="AS12" s="802">
        <v>0.82298359673754928</v>
      </c>
      <c r="AT12" s="804">
        <v>0.35289226301650478</v>
      </c>
      <c r="AU12" s="799">
        <v>0.50912422041205085</v>
      </c>
      <c r="AV12" s="377">
        <v>16889.419999999998</v>
      </c>
      <c r="AW12" s="378">
        <v>15825.4</v>
      </c>
      <c r="AX12" s="801">
        <v>-1064.0199999999986</v>
      </c>
      <c r="AY12" s="802">
        <v>-6.2999203051377656E-2</v>
      </c>
      <c r="AZ12" s="804">
        <v>1.3973650201627914</v>
      </c>
      <c r="BA12" s="799">
        <v>0.71823583046159722</v>
      </c>
      <c r="BB12" s="377">
        <v>28976.03</v>
      </c>
      <c r="BC12" s="378">
        <v>37859.1</v>
      </c>
      <c r="BD12" s="801">
        <v>8883.07</v>
      </c>
      <c r="BE12" s="802">
        <v>0.30656615140169308</v>
      </c>
      <c r="BF12" s="804">
        <v>0.74077976090345576</v>
      </c>
      <c r="BG12" s="799">
        <v>0.82925032105191565</v>
      </c>
      <c r="BH12" s="377">
        <v>28533.05</v>
      </c>
      <c r="BI12" s="378">
        <v>37434.410000000003</v>
      </c>
      <c r="BJ12" s="801">
        <v>8901.3600000000042</v>
      </c>
      <c r="BK12" s="802">
        <v>0.3119666492015401</v>
      </c>
      <c r="BL12" s="804">
        <v>0.7507673953918913</v>
      </c>
      <c r="BM12" s="799">
        <v>0.82972034869417011</v>
      </c>
      <c r="BN12" s="377">
        <v>5606.56</v>
      </c>
      <c r="BO12" s="378">
        <v>7248.94</v>
      </c>
      <c r="BP12" s="801">
        <v>1642.3799999999992</v>
      </c>
      <c r="BQ12" s="802">
        <v>0.29293898575953864</v>
      </c>
      <c r="BR12" s="804">
        <v>0.10000410250556067</v>
      </c>
      <c r="BS12" s="799">
        <v>9.1903383122245816E-2</v>
      </c>
      <c r="BT12" s="377">
        <v>-815.41</v>
      </c>
      <c r="BU12" s="378">
        <v>866.94</v>
      </c>
      <c r="BV12" s="801">
        <v>1682.35</v>
      </c>
      <c r="BW12" s="802">
        <v>2.0631952024135098</v>
      </c>
      <c r="BX12" s="804">
        <v>-2.1455233207683794E-2</v>
      </c>
      <c r="BY12" s="799">
        <v>1.9215415952780444E-2</v>
      </c>
      <c r="BZ12" s="377">
        <v>0</v>
      </c>
      <c r="CA12" s="378">
        <v>0</v>
      </c>
      <c r="CB12" s="801">
        <v>0</v>
      </c>
      <c r="CC12" s="802">
        <v>0</v>
      </c>
      <c r="CD12" s="804">
        <v>0</v>
      </c>
      <c r="CE12" s="799">
        <v>0</v>
      </c>
      <c r="CF12" s="377">
        <v>6849.03</v>
      </c>
      <c r="CG12" s="378">
        <v>6726.2</v>
      </c>
      <c r="CH12" s="801">
        <v>-122.82999999999993</v>
      </c>
      <c r="CI12" s="802">
        <v>-1.7933926410017176E-2</v>
      </c>
      <c r="CJ12" s="804">
        <v>0.18021306569262399</v>
      </c>
      <c r="CK12" s="799">
        <v>0.14908382446489007</v>
      </c>
      <c r="CL12" s="377">
        <v>3132.05</v>
      </c>
      <c r="CM12" s="378">
        <v>2706.81</v>
      </c>
      <c r="CN12" s="801">
        <v>-425.24000000000024</v>
      </c>
      <c r="CO12" s="802">
        <v>-0.13577050174805647</v>
      </c>
      <c r="CP12" s="804">
        <v>8.2411134482194268E-2</v>
      </c>
      <c r="CQ12" s="799">
        <v>5.9995478412745551E-2</v>
      </c>
      <c r="CR12" s="377">
        <v>953.62</v>
      </c>
      <c r="CS12" s="378">
        <v>973.87</v>
      </c>
      <c r="CT12" s="801">
        <v>20.25</v>
      </c>
      <c r="CU12" s="802">
        <v>2.1234873429668E-2</v>
      </c>
      <c r="CV12" s="804">
        <v>2.5091842743541801E-2</v>
      </c>
      <c r="CW12" s="799">
        <v>2.1585481271984557E-2</v>
      </c>
      <c r="CX12" s="377">
        <v>-647.15</v>
      </c>
      <c r="CY12" s="378">
        <v>-3591.34</v>
      </c>
      <c r="CZ12" s="801">
        <v>-2944.19</v>
      </c>
      <c r="DA12" s="802">
        <v>-4.5494707563934176</v>
      </c>
      <c r="DB12" s="804">
        <v>-1.1543202059101051E-2</v>
      </c>
      <c r="DC12" s="799">
        <v>-4.5531663380059199E-2</v>
      </c>
      <c r="DD12" s="804">
        <v>1.0170282051025674</v>
      </c>
      <c r="DE12" s="799">
        <v>1.0796007704430046</v>
      </c>
      <c r="DF12" s="792"/>
    </row>
    <row r="13" spans="1:116" s="42" customFormat="1" ht="19.5" customHeight="1">
      <c r="A13" s="708" t="s">
        <v>264</v>
      </c>
      <c r="B13" s="377">
        <v>8561.2000000000007</v>
      </c>
      <c r="C13" s="378">
        <v>21872.87</v>
      </c>
      <c r="D13" s="801">
        <v>13311.669999999998</v>
      </c>
      <c r="E13" s="796">
        <v>1.5548836611689947</v>
      </c>
      <c r="F13" s="377">
        <v>7673.75</v>
      </c>
      <c r="G13" s="378">
        <v>20883.689999999999</v>
      </c>
      <c r="H13" s="801">
        <v>13209.939999999999</v>
      </c>
      <c r="I13" s="802">
        <v>1.7214451865124611</v>
      </c>
      <c r="J13" s="803">
        <v>0.89634046628977238</v>
      </c>
      <c r="K13" s="799">
        <v>0.95477593932574922</v>
      </c>
      <c r="L13" s="377">
        <v>1123.55</v>
      </c>
      <c r="M13" s="378">
        <v>1770.56</v>
      </c>
      <c r="N13" s="801">
        <v>647.01</v>
      </c>
      <c r="O13" s="802">
        <v>0.57586222242000806</v>
      </c>
      <c r="P13" s="803">
        <v>0.14641472552532986</v>
      </c>
      <c r="Q13" s="799">
        <v>8.4781951848547837E-2</v>
      </c>
      <c r="R13" s="377">
        <v>6550.2</v>
      </c>
      <c r="S13" s="378">
        <v>19113.14</v>
      </c>
      <c r="T13" s="801">
        <v>12562.939999999999</v>
      </c>
      <c r="U13" s="802">
        <v>1.9179475435864553</v>
      </c>
      <c r="V13" s="803">
        <v>0.85358527447467014</v>
      </c>
      <c r="W13" s="799">
        <v>0.91521852699403217</v>
      </c>
      <c r="X13" s="377">
        <v>0</v>
      </c>
      <c r="Y13" s="378">
        <v>0</v>
      </c>
      <c r="Z13" s="801">
        <v>0</v>
      </c>
      <c r="AA13" s="802">
        <v>0</v>
      </c>
      <c r="AB13" s="804">
        <v>0</v>
      </c>
      <c r="AC13" s="799">
        <v>0</v>
      </c>
      <c r="AD13" s="377">
        <v>6550.2</v>
      </c>
      <c r="AE13" s="378">
        <v>19113.14</v>
      </c>
      <c r="AF13" s="801">
        <v>12562.939999999999</v>
      </c>
      <c r="AG13" s="802">
        <v>1.9179475435864553</v>
      </c>
      <c r="AH13" s="804">
        <v>0.85358527447467014</v>
      </c>
      <c r="AI13" s="799">
        <v>0.91521852699403217</v>
      </c>
      <c r="AJ13" s="377">
        <v>2725.01</v>
      </c>
      <c r="AK13" s="378">
        <v>9828.2000000000007</v>
      </c>
      <c r="AL13" s="801">
        <v>7103.1900000000005</v>
      </c>
      <c r="AM13" s="802">
        <v>2.6066656636122434</v>
      </c>
      <c r="AN13" s="804">
        <v>0.31829766855113767</v>
      </c>
      <c r="AO13" s="799">
        <v>0.44933289504303736</v>
      </c>
      <c r="AP13" s="377">
        <v>2538.2399999999998</v>
      </c>
      <c r="AQ13" s="378">
        <v>9501.32</v>
      </c>
      <c r="AR13" s="801">
        <v>6963.08</v>
      </c>
      <c r="AS13" s="802">
        <v>2.74327092788704</v>
      </c>
      <c r="AT13" s="804">
        <v>0.33076918064831401</v>
      </c>
      <c r="AU13" s="799">
        <v>0.45496365824238916</v>
      </c>
      <c r="AV13" s="377">
        <v>2667.31</v>
      </c>
      <c r="AW13" s="378">
        <v>2757.48</v>
      </c>
      <c r="AX13" s="801">
        <v>90.170000000000073</v>
      </c>
      <c r="AY13" s="802">
        <v>3.3805594400350941E-2</v>
      </c>
      <c r="AZ13" s="804">
        <v>1.0508501954109934</v>
      </c>
      <c r="BA13" s="799">
        <v>0.29022072722526976</v>
      </c>
      <c r="BB13" s="377">
        <v>5205.55</v>
      </c>
      <c r="BC13" s="378">
        <v>12258.81</v>
      </c>
      <c r="BD13" s="801">
        <v>7053.2599999999993</v>
      </c>
      <c r="BE13" s="802">
        <v>1.3549500052828229</v>
      </c>
      <c r="BF13" s="804">
        <v>0.79471619187200393</v>
      </c>
      <c r="BG13" s="799">
        <v>0.64138126963963016</v>
      </c>
      <c r="BH13" s="377">
        <v>5205.55</v>
      </c>
      <c r="BI13" s="378">
        <v>12258.81</v>
      </c>
      <c r="BJ13" s="801">
        <v>7053.2599999999993</v>
      </c>
      <c r="BK13" s="802">
        <v>1.3549500052828229</v>
      </c>
      <c r="BL13" s="804">
        <v>0.79471619187200393</v>
      </c>
      <c r="BM13" s="799">
        <v>0.64138126963963016</v>
      </c>
      <c r="BN13" s="377">
        <v>755.15</v>
      </c>
      <c r="BO13" s="378">
        <v>2036.96</v>
      </c>
      <c r="BP13" s="801">
        <v>1281.81</v>
      </c>
      <c r="BQ13" s="802">
        <v>1.6974243527775938</v>
      </c>
      <c r="BR13" s="804">
        <v>8.8206092603840575E-2</v>
      </c>
      <c r="BS13" s="799">
        <v>9.3127239360906916E-2</v>
      </c>
      <c r="BT13" s="377">
        <v>607.32000000000005</v>
      </c>
      <c r="BU13" s="378">
        <v>1873.47</v>
      </c>
      <c r="BV13" s="801">
        <v>1266.1500000000001</v>
      </c>
      <c r="BW13" s="802">
        <v>2.084815253902391</v>
      </c>
      <c r="BX13" s="804">
        <v>9.2717779609782919E-2</v>
      </c>
      <c r="BY13" s="799">
        <v>9.8020000899904466E-2</v>
      </c>
      <c r="BZ13" s="377">
        <v>0</v>
      </c>
      <c r="CA13" s="378">
        <v>0</v>
      </c>
      <c r="CB13" s="801">
        <v>0</v>
      </c>
      <c r="CC13" s="802">
        <v>0</v>
      </c>
      <c r="CD13" s="804">
        <v>0</v>
      </c>
      <c r="CE13" s="799">
        <v>0</v>
      </c>
      <c r="CF13" s="377">
        <v>281.79000000000002</v>
      </c>
      <c r="CG13" s="378">
        <v>2665.67</v>
      </c>
      <c r="CH13" s="801">
        <v>2383.88</v>
      </c>
      <c r="CI13" s="802">
        <v>8.4597750097590403</v>
      </c>
      <c r="CJ13" s="804">
        <v>4.3020060456169282E-2</v>
      </c>
      <c r="CK13" s="799">
        <v>0.13946792625387561</v>
      </c>
      <c r="CL13" s="377">
        <v>342.58</v>
      </c>
      <c r="CM13" s="378">
        <v>0</v>
      </c>
      <c r="CN13" s="801">
        <v>-342.58</v>
      </c>
      <c r="CO13" s="802">
        <v>-1</v>
      </c>
      <c r="CP13" s="804">
        <v>5.2300693108607368E-2</v>
      </c>
      <c r="CQ13" s="799">
        <v>0</v>
      </c>
      <c r="CR13" s="377">
        <v>23.99</v>
      </c>
      <c r="CS13" s="378">
        <v>-78.59</v>
      </c>
      <c r="CT13" s="801">
        <v>-102.58</v>
      </c>
      <c r="CU13" s="802">
        <v>-4.275948311796582</v>
      </c>
      <c r="CV13" s="804">
        <v>3.6624835882873804E-3</v>
      </c>
      <c r="CW13" s="799">
        <v>-4.1118309184152895E-3</v>
      </c>
      <c r="CX13" s="377">
        <v>88.98</v>
      </c>
      <c r="CY13" s="378">
        <v>2393.77</v>
      </c>
      <c r="CZ13" s="801">
        <v>2304.79</v>
      </c>
      <c r="DA13" s="802">
        <v>25.902337603955942</v>
      </c>
      <c r="DB13" s="804">
        <v>1.039340279400084E-2</v>
      </c>
      <c r="DC13" s="799">
        <v>0.10944014205726089</v>
      </c>
      <c r="DD13" s="804">
        <v>0.98641568196390961</v>
      </c>
      <c r="DE13" s="799">
        <v>0.87475788907526442</v>
      </c>
      <c r="DF13" s="792"/>
    </row>
    <row r="14" spans="1:116" s="42" customFormat="1" ht="19.5" customHeight="1">
      <c r="A14" s="708" t="s">
        <v>494</v>
      </c>
      <c r="B14" s="377">
        <v>8696.84</v>
      </c>
      <c r="C14" s="378">
        <v>9007.58</v>
      </c>
      <c r="D14" s="801">
        <v>310.73999999999978</v>
      </c>
      <c r="E14" s="796">
        <v>3.5730219252050145E-2</v>
      </c>
      <c r="F14" s="377">
        <v>8654.56</v>
      </c>
      <c r="G14" s="378">
        <v>8946.27</v>
      </c>
      <c r="H14" s="801">
        <v>291.71000000000095</v>
      </c>
      <c r="I14" s="802">
        <v>3.3705930746334989E-2</v>
      </c>
      <c r="J14" s="803">
        <v>0.99513846408580575</v>
      </c>
      <c r="K14" s="799">
        <v>0.99319351035461245</v>
      </c>
      <c r="L14" s="377">
        <v>-1224.47</v>
      </c>
      <c r="M14" s="378">
        <v>-806.57</v>
      </c>
      <c r="N14" s="801">
        <v>417.9</v>
      </c>
      <c r="O14" s="802">
        <v>0.34129051753003337</v>
      </c>
      <c r="P14" s="803">
        <v>-0.14148264036531033</v>
      </c>
      <c r="Q14" s="799">
        <v>-9.0157126936700999E-2</v>
      </c>
      <c r="R14" s="377">
        <v>9879.0300000000007</v>
      </c>
      <c r="S14" s="378">
        <v>9752.84</v>
      </c>
      <c r="T14" s="801">
        <v>-126.19000000000051</v>
      </c>
      <c r="U14" s="802">
        <v>-1.2773521287008998E-2</v>
      </c>
      <c r="V14" s="803">
        <v>1.1414826403653104</v>
      </c>
      <c r="W14" s="799">
        <v>1.090157126936701</v>
      </c>
      <c r="X14" s="377">
        <v>484.94</v>
      </c>
      <c r="Y14" s="378">
        <v>272.99</v>
      </c>
      <c r="Z14" s="801">
        <v>-211.95</v>
      </c>
      <c r="AA14" s="802">
        <v>-0.43706437909844514</v>
      </c>
      <c r="AB14" s="804">
        <v>5.6032889020354588E-2</v>
      </c>
      <c r="AC14" s="799">
        <v>3.0514393149323683E-2</v>
      </c>
      <c r="AD14" s="377">
        <v>9394.09</v>
      </c>
      <c r="AE14" s="378">
        <v>9479.85</v>
      </c>
      <c r="AF14" s="801">
        <v>85.760000000000218</v>
      </c>
      <c r="AG14" s="802">
        <v>9.1291439617887642E-3</v>
      </c>
      <c r="AH14" s="804">
        <v>1.0854497513449557</v>
      </c>
      <c r="AI14" s="799">
        <v>1.0596427337873773</v>
      </c>
      <c r="AJ14" s="377">
        <v>6356.58</v>
      </c>
      <c r="AK14" s="378">
        <v>6577.25</v>
      </c>
      <c r="AL14" s="801">
        <v>220.67000000000007</v>
      </c>
      <c r="AM14" s="802">
        <v>3.4715208492617111E-2</v>
      </c>
      <c r="AN14" s="804">
        <v>0.73090685812318035</v>
      </c>
      <c r="AO14" s="799">
        <v>0.73019057282866207</v>
      </c>
      <c r="AP14" s="377">
        <v>6326.4</v>
      </c>
      <c r="AQ14" s="378">
        <v>6569.1</v>
      </c>
      <c r="AR14" s="801">
        <v>242.70000000000073</v>
      </c>
      <c r="AS14" s="802">
        <v>3.8363050075872651E-2</v>
      </c>
      <c r="AT14" s="804">
        <v>0.730990368083415</v>
      </c>
      <c r="AU14" s="799">
        <v>0.73428367353098001</v>
      </c>
      <c r="AV14" s="377">
        <v>-36.15</v>
      </c>
      <c r="AW14" s="378">
        <v>988.8</v>
      </c>
      <c r="AX14" s="801">
        <v>1024.95</v>
      </c>
      <c r="AY14" s="802">
        <v>28.352697095435687</v>
      </c>
      <c r="AZ14" s="804">
        <v>-5.7141502276176022E-3</v>
      </c>
      <c r="BA14" s="799">
        <v>0.15052290268073251</v>
      </c>
      <c r="BB14" s="377">
        <v>6290.25</v>
      </c>
      <c r="BC14" s="378">
        <v>7557.9</v>
      </c>
      <c r="BD14" s="801">
        <v>1267.6499999999996</v>
      </c>
      <c r="BE14" s="802">
        <v>0.20152617145582444</v>
      </c>
      <c r="BF14" s="804">
        <v>0.63672749247648808</v>
      </c>
      <c r="BG14" s="799">
        <v>0.77494350363586395</v>
      </c>
      <c r="BH14" s="377">
        <v>5988.9</v>
      </c>
      <c r="BI14" s="378">
        <v>7490.34</v>
      </c>
      <c r="BJ14" s="801">
        <v>1501.4400000000005</v>
      </c>
      <c r="BK14" s="802">
        <v>0.25070380203376258</v>
      </c>
      <c r="BL14" s="804">
        <v>0.63751784366553865</v>
      </c>
      <c r="BM14" s="799">
        <v>0.79013275526511495</v>
      </c>
      <c r="BN14" s="377">
        <v>1245.1500000000001</v>
      </c>
      <c r="BO14" s="378">
        <v>994.08</v>
      </c>
      <c r="BP14" s="801">
        <v>-251.07000000000005</v>
      </c>
      <c r="BQ14" s="802">
        <v>-0.201638356824479</v>
      </c>
      <c r="BR14" s="804">
        <v>0.14317269261018944</v>
      </c>
      <c r="BS14" s="799">
        <v>0.11036038536432649</v>
      </c>
      <c r="BT14" s="377">
        <v>1234.94</v>
      </c>
      <c r="BU14" s="378">
        <v>980.35</v>
      </c>
      <c r="BV14" s="801">
        <v>-254.59000000000003</v>
      </c>
      <c r="BW14" s="802">
        <v>-0.20615576465253374</v>
      </c>
      <c r="BX14" s="804">
        <v>0.1314592472501328</v>
      </c>
      <c r="BY14" s="799">
        <v>0.10341408355617442</v>
      </c>
      <c r="BZ14" s="377">
        <v>0</v>
      </c>
      <c r="CA14" s="378">
        <v>0</v>
      </c>
      <c r="CB14" s="801">
        <v>0</v>
      </c>
      <c r="CC14" s="802">
        <v>0</v>
      </c>
      <c r="CD14" s="804">
        <v>0</v>
      </c>
      <c r="CE14" s="799">
        <v>0</v>
      </c>
      <c r="CF14" s="377">
        <v>869.76</v>
      </c>
      <c r="CG14" s="378">
        <v>1081.5999999999999</v>
      </c>
      <c r="CH14" s="801">
        <v>211.83999999999992</v>
      </c>
      <c r="CI14" s="802">
        <v>0.24356144223693885</v>
      </c>
      <c r="CJ14" s="804">
        <v>9.2585870478141041E-2</v>
      </c>
      <c r="CK14" s="799">
        <v>0.11409463229903426</v>
      </c>
      <c r="CL14" s="377">
        <v>1114.05</v>
      </c>
      <c r="CM14" s="378">
        <v>1026.93</v>
      </c>
      <c r="CN14" s="801">
        <v>-87.119999999999891</v>
      </c>
      <c r="CO14" s="802">
        <v>-7.8201157937255864E-2</v>
      </c>
      <c r="CP14" s="804">
        <v>0.11859051808104883</v>
      </c>
      <c r="CQ14" s="799">
        <v>0.10832766341239577</v>
      </c>
      <c r="CR14" s="377">
        <v>497.83</v>
      </c>
      <c r="CS14" s="378">
        <v>46.21</v>
      </c>
      <c r="CT14" s="801">
        <v>-451.62</v>
      </c>
      <c r="CU14" s="802">
        <v>-0.9071771488259045</v>
      </c>
      <c r="CV14" s="804">
        <v>5.2993956838821001E-2</v>
      </c>
      <c r="CW14" s="799">
        <v>4.8745497027906561E-3</v>
      </c>
      <c r="CX14" s="377">
        <v>-311.39</v>
      </c>
      <c r="CY14" s="378">
        <v>-1145.58</v>
      </c>
      <c r="CZ14" s="801">
        <v>-834.18999999999994</v>
      </c>
      <c r="DA14" s="802">
        <v>-2.6789235364012973</v>
      </c>
      <c r="DB14" s="804">
        <v>-3.5804959042594779E-2</v>
      </c>
      <c r="DC14" s="799">
        <v>-0.12717955322073188</v>
      </c>
      <c r="DD14" s="804">
        <v>1.033148500812745</v>
      </c>
      <c r="DE14" s="799">
        <v>1.1208436842355101</v>
      </c>
      <c r="DF14" s="855"/>
    </row>
    <row r="15" spans="1:116" s="42" customFormat="1" ht="19.5" customHeight="1">
      <c r="A15" s="708" t="s">
        <v>124</v>
      </c>
      <c r="B15" s="377">
        <v>165.55</v>
      </c>
      <c r="C15" s="378">
        <v>8175.05</v>
      </c>
      <c r="D15" s="801">
        <v>8009.5</v>
      </c>
      <c r="E15" s="796">
        <v>48.381153729990935</v>
      </c>
      <c r="F15" s="377">
        <v>165.55</v>
      </c>
      <c r="G15" s="378">
        <v>8269.93</v>
      </c>
      <c r="H15" s="801">
        <v>8104.38</v>
      </c>
      <c r="I15" s="802">
        <v>48.954273633343398</v>
      </c>
      <c r="J15" s="803">
        <v>1</v>
      </c>
      <c r="K15" s="799">
        <v>1.0116060452229649</v>
      </c>
      <c r="L15" s="377">
        <v>93.12</v>
      </c>
      <c r="M15" s="378">
        <v>1293.5899999999999</v>
      </c>
      <c r="N15" s="801">
        <v>1200.4699999999998</v>
      </c>
      <c r="O15" s="802">
        <v>12.891645189003434</v>
      </c>
      <c r="P15" s="803">
        <v>0.5624886741165811</v>
      </c>
      <c r="Q15" s="799">
        <v>0.15642091287350676</v>
      </c>
      <c r="R15" s="377">
        <v>72.430000000000007</v>
      </c>
      <c r="S15" s="378">
        <v>6976.33</v>
      </c>
      <c r="T15" s="801">
        <v>6903.9</v>
      </c>
      <c r="U15" s="802">
        <v>95.318238299047337</v>
      </c>
      <c r="V15" s="803">
        <v>0.4375113258834189</v>
      </c>
      <c r="W15" s="799">
        <v>0.84357787792641525</v>
      </c>
      <c r="X15" s="377">
        <v>0</v>
      </c>
      <c r="Y15" s="378">
        <v>0</v>
      </c>
      <c r="Z15" s="801">
        <v>0</v>
      </c>
      <c r="AA15" s="802">
        <v>0</v>
      </c>
      <c r="AB15" s="804">
        <v>0</v>
      </c>
      <c r="AC15" s="799">
        <v>0</v>
      </c>
      <c r="AD15" s="377">
        <v>72.430000000000007</v>
      </c>
      <c r="AE15" s="378">
        <v>6976.33</v>
      </c>
      <c r="AF15" s="801">
        <v>6903.9</v>
      </c>
      <c r="AG15" s="802">
        <v>95.318238299047337</v>
      </c>
      <c r="AH15" s="804">
        <v>0.4375113258834189</v>
      </c>
      <c r="AI15" s="799">
        <v>0.84357787792641525</v>
      </c>
      <c r="AJ15" s="377">
        <v>0</v>
      </c>
      <c r="AK15" s="378">
        <v>1920.07</v>
      </c>
      <c r="AL15" s="801">
        <v>1920.07</v>
      </c>
      <c r="AM15" s="802" t="s">
        <v>549</v>
      </c>
      <c r="AN15" s="804">
        <v>0</v>
      </c>
      <c r="AO15" s="799">
        <v>0.23486951150145868</v>
      </c>
      <c r="AP15" s="377">
        <v>0</v>
      </c>
      <c r="AQ15" s="378">
        <v>1920.07</v>
      </c>
      <c r="AR15" s="801">
        <v>1920.07</v>
      </c>
      <c r="AS15" s="802" t="s">
        <v>549</v>
      </c>
      <c r="AT15" s="804">
        <v>0</v>
      </c>
      <c r="AU15" s="799">
        <v>0.23217487935206221</v>
      </c>
      <c r="AV15" s="377">
        <v>36.99</v>
      </c>
      <c r="AW15" s="378">
        <v>2298.37</v>
      </c>
      <c r="AX15" s="801">
        <v>2261.38</v>
      </c>
      <c r="AY15" s="802">
        <v>61.134901324682346</v>
      </c>
      <c r="AZ15" s="804" t="s">
        <v>493</v>
      </c>
      <c r="BA15" s="799">
        <v>1.1970240668308967</v>
      </c>
      <c r="BB15" s="377">
        <v>36.99</v>
      </c>
      <c r="BC15" s="378">
        <v>4218.4399999999996</v>
      </c>
      <c r="BD15" s="801">
        <v>4181.45</v>
      </c>
      <c r="BE15" s="802">
        <v>113.0427142470938</v>
      </c>
      <c r="BF15" s="804">
        <v>0.51069998619356616</v>
      </c>
      <c r="BG15" s="799">
        <v>0.60467896444118896</v>
      </c>
      <c r="BH15" s="377">
        <v>36.99</v>
      </c>
      <c r="BI15" s="378">
        <v>4218.4399999999996</v>
      </c>
      <c r="BJ15" s="801">
        <v>4181.45</v>
      </c>
      <c r="BK15" s="802">
        <v>113.0427142470938</v>
      </c>
      <c r="BL15" s="804">
        <v>0.51069998619356616</v>
      </c>
      <c r="BM15" s="799">
        <v>0.60467896444118896</v>
      </c>
      <c r="BN15" s="377">
        <v>62.11</v>
      </c>
      <c r="BO15" s="378">
        <v>4510.5</v>
      </c>
      <c r="BP15" s="801">
        <v>4448.3900000000003</v>
      </c>
      <c r="BQ15" s="802">
        <v>71.621156013524399</v>
      </c>
      <c r="BR15" s="804">
        <v>0.37517366354575654</v>
      </c>
      <c r="BS15" s="799">
        <v>0.55173974471104148</v>
      </c>
      <c r="BT15" s="377">
        <v>62.11</v>
      </c>
      <c r="BU15" s="378">
        <v>4542.7299999999996</v>
      </c>
      <c r="BV15" s="801">
        <v>4480.62</v>
      </c>
      <c r="BW15" s="802">
        <v>72.140074062147804</v>
      </c>
      <c r="BX15" s="804">
        <v>0.85751760320309256</v>
      </c>
      <c r="BY15" s="799">
        <v>0.65116329072735946</v>
      </c>
      <c r="BZ15" s="377">
        <v>0</v>
      </c>
      <c r="CA15" s="378">
        <v>0</v>
      </c>
      <c r="CB15" s="801">
        <v>0</v>
      </c>
      <c r="CC15" s="802">
        <v>0</v>
      </c>
      <c r="CD15" s="804">
        <v>0</v>
      </c>
      <c r="CE15" s="799">
        <v>0</v>
      </c>
      <c r="CF15" s="377">
        <v>27.32</v>
      </c>
      <c r="CG15" s="378">
        <v>12.04</v>
      </c>
      <c r="CH15" s="801">
        <v>-15.280000000000001</v>
      </c>
      <c r="CI15" s="802">
        <v>-0.55929721815519773</v>
      </c>
      <c r="CJ15" s="804">
        <v>0.37719177136545629</v>
      </c>
      <c r="CK15" s="799">
        <v>1.7258357904514263E-3</v>
      </c>
      <c r="CL15" s="377">
        <v>111.5</v>
      </c>
      <c r="CM15" s="378">
        <v>38.090000000000003</v>
      </c>
      <c r="CN15" s="801">
        <v>-73.41</v>
      </c>
      <c r="CO15" s="802">
        <v>-0.65838565022421525</v>
      </c>
      <c r="CP15" s="804">
        <v>1.539417368493718</v>
      </c>
      <c r="CQ15" s="799">
        <v>5.4598908021839566E-3</v>
      </c>
      <c r="CR15" s="377">
        <v>7.12</v>
      </c>
      <c r="CS15" s="378">
        <v>6025.76</v>
      </c>
      <c r="CT15" s="801">
        <v>6018.64</v>
      </c>
      <c r="CU15" s="802">
        <v>845.31460674157302</v>
      </c>
      <c r="CV15" s="804">
        <v>9.8301808642827546E-2</v>
      </c>
      <c r="CW15" s="799">
        <v>0.86374354424174316</v>
      </c>
      <c r="CX15" s="377">
        <v>-172.61</v>
      </c>
      <c r="CY15" s="378">
        <v>-7860.72</v>
      </c>
      <c r="CZ15" s="801">
        <v>-7688.1100000000006</v>
      </c>
      <c r="DA15" s="802">
        <v>-44.540351080470423</v>
      </c>
      <c r="DB15" s="804">
        <v>-1.0426457263666566</v>
      </c>
      <c r="DC15" s="799">
        <v>-0.96155008226249383</v>
      </c>
      <c r="DD15" s="804">
        <v>3.3831285378986604</v>
      </c>
      <c r="DE15" s="799">
        <v>2.1267715260029272</v>
      </c>
      <c r="DF15" s="856"/>
      <c r="DG15" s="821"/>
    </row>
    <row r="16" spans="1:116" s="42" customFormat="1" ht="19.5" customHeight="1">
      <c r="A16" s="708" t="s">
        <v>504</v>
      </c>
      <c r="B16" s="377">
        <v>2969.88</v>
      </c>
      <c r="C16" s="378">
        <v>2827.32</v>
      </c>
      <c r="D16" s="801">
        <v>-142.55999999999995</v>
      </c>
      <c r="E16" s="796">
        <v>-4.8001939472301892E-2</v>
      </c>
      <c r="F16" s="377">
        <v>1182.74</v>
      </c>
      <c r="G16" s="378">
        <v>457.01</v>
      </c>
      <c r="H16" s="801">
        <v>-725.73</v>
      </c>
      <c r="I16" s="802">
        <v>-0.61360062228384937</v>
      </c>
      <c r="J16" s="803">
        <v>0.3982450469379234</v>
      </c>
      <c r="K16" s="799">
        <v>0.16164070568594993</v>
      </c>
      <c r="L16" s="377">
        <v>-93.73</v>
      </c>
      <c r="M16" s="378">
        <v>-70.06</v>
      </c>
      <c r="N16" s="801">
        <v>23.67</v>
      </c>
      <c r="O16" s="802">
        <v>0.25253387389309723</v>
      </c>
      <c r="P16" s="803">
        <v>-7.9248186414596619E-2</v>
      </c>
      <c r="Q16" s="799">
        <v>-0.15330080304588523</v>
      </c>
      <c r="R16" s="377">
        <v>1276.47</v>
      </c>
      <c r="S16" s="378">
        <v>527.07000000000005</v>
      </c>
      <c r="T16" s="801">
        <v>-749.4</v>
      </c>
      <c r="U16" s="802">
        <v>-0.58708782815107285</v>
      </c>
      <c r="V16" s="803">
        <v>1.0792481864145966</v>
      </c>
      <c r="W16" s="799">
        <v>1.1533008030458853</v>
      </c>
      <c r="X16" s="377">
        <v>0</v>
      </c>
      <c r="Y16" s="378">
        <v>17.940000000000001</v>
      </c>
      <c r="Z16" s="801">
        <v>17.940000000000001</v>
      </c>
      <c r="AA16" s="802" t="s">
        <v>549</v>
      </c>
      <c r="AB16" s="804">
        <v>0</v>
      </c>
      <c r="AC16" s="799">
        <v>3.9255158530447913E-2</v>
      </c>
      <c r="AD16" s="377">
        <v>1276.47</v>
      </c>
      <c r="AE16" s="378">
        <v>509.13</v>
      </c>
      <c r="AF16" s="801">
        <v>-767.34</v>
      </c>
      <c r="AG16" s="802">
        <v>-0.60114221250793209</v>
      </c>
      <c r="AH16" s="804">
        <v>1.0792481864145966</v>
      </c>
      <c r="AI16" s="799">
        <v>1.1140456445154374</v>
      </c>
      <c r="AJ16" s="377">
        <v>1058.1600000000001</v>
      </c>
      <c r="AK16" s="378">
        <v>1498.49</v>
      </c>
      <c r="AL16" s="801">
        <v>440.32999999999993</v>
      </c>
      <c r="AM16" s="802">
        <v>0.4161279957662356</v>
      </c>
      <c r="AN16" s="804">
        <v>0.35629722413026793</v>
      </c>
      <c r="AO16" s="799">
        <v>0.53000367839508788</v>
      </c>
      <c r="AP16" s="377">
        <v>155.02000000000001</v>
      </c>
      <c r="AQ16" s="378">
        <v>270.95</v>
      </c>
      <c r="AR16" s="801">
        <v>115.92999999999998</v>
      </c>
      <c r="AS16" s="802">
        <v>0.74783898851761044</v>
      </c>
      <c r="AT16" s="804">
        <v>0.1310685357728664</v>
      </c>
      <c r="AU16" s="799">
        <v>0.5928754294216757</v>
      </c>
      <c r="AV16" s="377">
        <v>-62.62</v>
      </c>
      <c r="AW16" s="378">
        <v>187.15</v>
      </c>
      <c r="AX16" s="801">
        <v>249.77</v>
      </c>
      <c r="AY16" s="802">
        <v>3.9886617694027469</v>
      </c>
      <c r="AZ16" s="804">
        <v>-0.40394787769320084</v>
      </c>
      <c r="BA16" s="799">
        <v>0.69071784462077879</v>
      </c>
      <c r="BB16" s="377">
        <v>92.4</v>
      </c>
      <c r="BC16" s="378">
        <v>458.1</v>
      </c>
      <c r="BD16" s="801">
        <v>365.70000000000005</v>
      </c>
      <c r="BE16" s="802">
        <v>3.9577922077922079</v>
      </c>
      <c r="BF16" s="804">
        <v>7.2387130132318039E-2</v>
      </c>
      <c r="BG16" s="799">
        <v>0.86914451590870279</v>
      </c>
      <c r="BH16" s="377">
        <v>92.4</v>
      </c>
      <c r="BI16" s="378">
        <v>458.1</v>
      </c>
      <c r="BJ16" s="801">
        <v>365.70000000000005</v>
      </c>
      <c r="BK16" s="802">
        <v>3.9577922077922079</v>
      </c>
      <c r="BL16" s="804">
        <v>7.2387130132318039E-2</v>
      </c>
      <c r="BM16" s="799">
        <v>0.89977019621707621</v>
      </c>
      <c r="BN16" s="377">
        <v>154.94</v>
      </c>
      <c r="BO16" s="378">
        <v>148.21</v>
      </c>
      <c r="BP16" s="801">
        <v>-6.7299999999999898</v>
      </c>
      <c r="BQ16" s="802">
        <v>-4.3436168839550732E-2</v>
      </c>
      <c r="BR16" s="804">
        <v>5.2170458065645749E-2</v>
      </c>
      <c r="BS16" s="799">
        <v>5.2420666921324785E-2</v>
      </c>
      <c r="BT16" s="377">
        <v>44.12</v>
      </c>
      <c r="BU16" s="378">
        <v>25.24</v>
      </c>
      <c r="BV16" s="801">
        <v>-18.88</v>
      </c>
      <c r="BW16" s="802">
        <v>-0.42792384406165007</v>
      </c>
      <c r="BX16" s="804">
        <v>3.456407122768259E-2</v>
      </c>
      <c r="BY16" s="799">
        <v>4.9574764794846106E-2</v>
      </c>
      <c r="BZ16" s="377">
        <v>0</v>
      </c>
      <c r="CA16" s="378">
        <v>0</v>
      </c>
      <c r="CB16" s="801">
        <v>0</v>
      </c>
      <c r="CC16" s="802">
        <v>0</v>
      </c>
      <c r="CD16" s="804">
        <v>0</v>
      </c>
      <c r="CE16" s="799">
        <v>0</v>
      </c>
      <c r="CF16" s="377">
        <v>363.45</v>
      </c>
      <c r="CG16" s="378">
        <v>232.51</v>
      </c>
      <c r="CH16" s="801">
        <v>-130.94</v>
      </c>
      <c r="CI16" s="802">
        <v>-0.36026963818957214</v>
      </c>
      <c r="CJ16" s="804">
        <v>0.28473054595877695</v>
      </c>
      <c r="CK16" s="799">
        <v>0.45668100485141316</v>
      </c>
      <c r="CL16" s="377">
        <v>316.22000000000003</v>
      </c>
      <c r="CM16" s="378">
        <v>282.88</v>
      </c>
      <c r="CN16" s="801">
        <v>-33.340000000000032</v>
      </c>
      <c r="CO16" s="802">
        <v>-0.10543292644361529</v>
      </c>
      <c r="CP16" s="804">
        <v>0.24773006807837239</v>
      </c>
      <c r="CQ16" s="799">
        <v>0.55561447960245913</v>
      </c>
      <c r="CR16" s="377">
        <v>193.25</v>
      </c>
      <c r="CS16" s="378">
        <v>-24.67</v>
      </c>
      <c r="CT16" s="801">
        <v>-217.92000000000002</v>
      </c>
      <c r="CU16" s="802">
        <v>-1.1276584734799484</v>
      </c>
      <c r="CV16" s="804">
        <v>0.15139407898344653</v>
      </c>
      <c r="CW16" s="799">
        <v>-4.8455207903678826E-2</v>
      </c>
      <c r="CX16" s="377">
        <v>267.02999999999997</v>
      </c>
      <c r="CY16" s="378">
        <v>-464.93</v>
      </c>
      <c r="CZ16" s="801">
        <v>-731.96</v>
      </c>
      <c r="DA16" s="802">
        <v>-2.7411152304984463</v>
      </c>
      <c r="DB16" s="804">
        <v>8.9912723746413986E-2</v>
      </c>
      <c r="DC16" s="799">
        <v>-0.1644419450221411</v>
      </c>
      <c r="DD16" s="804">
        <v>0.79080589438059656</v>
      </c>
      <c r="DE16" s="799">
        <v>1.9131852375621157</v>
      </c>
      <c r="DF16" s="856"/>
      <c r="DG16" s="821"/>
    </row>
    <row r="17" spans="1:111" s="42" customFormat="1" ht="19.5" customHeight="1">
      <c r="A17" s="708" t="s">
        <v>20</v>
      </c>
      <c r="B17" s="377">
        <v>1066.24</v>
      </c>
      <c r="C17" s="378">
        <v>1891.36</v>
      </c>
      <c r="D17" s="801">
        <v>825.11999999999989</v>
      </c>
      <c r="E17" s="796">
        <v>0.77385954381752686</v>
      </c>
      <c r="F17" s="377">
        <v>1074.01</v>
      </c>
      <c r="G17" s="378">
        <v>1882.19</v>
      </c>
      <c r="H17" s="801">
        <v>808.18000000000006</v>
      </c>
      <c r="I17" s="802">
        <v>0.75248833809741067</v>
      </c>
      <c r="J17" s="803">
        <v>1.0072872899159664</v>
      </c>
      <c r="K17" s="799">
        <v>0.99515163691735053</v>
      </c>
      <c r="L17" s="377">
        <v>-252.74</v>
      </c>
      <c r="M17" s="378">
        <v>106.94</v>
      </c>
      <c r="N17" s="801">
        <v>359.68</v>
      </c>
      <c r="O17" s="802">
        <v>1.4231225765608926</v>
      </c>
      <c r="P17" s="803">
        <v>-0.23532369344791948</v>
      </c>
      <c r="Q17" s="799">
        <v>5.6816793203661689E-2</v>
      </c>
      <c r="R17" s="377">
        <v>1326.75</v>
      </c>
      <c r="S17" s="378">
        <v>1775.25</v>
      </c>
      <c r="T17" s="801">
        <v>448.5</v>
      </c>
      <c r="U17" s="802">
        <v>0.33804409270774449</v>
      </c>
      <c r="V17" s="803">
        <v>1.2353236934479195</v>
      </c>
      <c r="W17" s="799">
        <v>0.94318320679633827</v>
      </c>
      <c r="X17" s="377">
        <v>0</v>
      </c>
      <c r="Y17" s="378">
        <v>6.73</v>
      </c>
      <c r="Z17" s="801">
        <v>6.73</v>
      </c>
      <c r="AA17" s="802" t="s">
        <v>549</v>
      </c>
      <c r="AB17" s="804">
        <v>0</v>
      </c>
      <c r="AC17" s="799">
        <v>3.5756220147806547E-3</v>
      </c>
      <c r="AD17" s="377">
        <v>1326.75</v>
      </c>
      <c r="AE17" s="378">
        <v>1768.51</v>
      </c>
      <c r="AF17" s="801">
        <v>441.76</v>
      </c>
      <c r="AG17" s="802">
        <v>0.33296400979837948</v>
      </c>
      <c r="AH17" s="804">
        <v>1.2353236934479195</v>
      </c>
      <c r="AI17" s="799">
        <v>0.93960227182165457</v>
      </c>
      <c r="AJ17" s="377">
        <v>1624.12</v>
      </c>
      <c r="AK17" s="378">
        <v>829.02</v>
      </c>
      <c r="AL17" s="801">
        <v>-795.09999999999991</v>
      </c>
      <c r="AM17" s="802">
        <v>-0.48955742186537937</v>
      </c>
      <c r="AN17" s="804">
        <v>1.523221788715486</v>
      </c>
      <c r="AO17" s="799">
        <v>0.43831951611538789</v>
      </c>
      <c r="AP17" s="377">
        <v>1617</v>
      </c>
      <c r="AQ17" s="378">
        <v>828.07</v>
      </c>
      <c r="AR17" s="801">
        <v>-788.93</v>
      </c>
      <c r="AS17" s="802">
        <v>-0.4878973407544836</v>
      </c>
      <c r="AT17" s="804">
        <v>1.5055725738121619</v>
      </c>
      <c r="AU17" s="799">
        <v>0.43995027069530707</v>
      </c>
      <c r="AV17" s="377">
        <v>-960.54</v>
      </c>
      <c r="AW17" s="378">
        <v>610.45000000000005</v>
      </c>
      <c r="AX17" s="801">
        <v>1570.99</v>
      </c>
      <c r="AY17" s="802">
        <v>1.6355279322048015</v>
      </c>
      <c r="AZ17" s="804">
        <v>-0.59402597402597401</v>
      </c>
      <c r="BA17" s="799">
        <v>0.73719613076189217</v>
      </c>
      <c r="BB17" s="377">
        <v>656.46</v>
      </c>
      <c r="BC17" s="378">
        <v>1438.52</v>
      </c>
      <c r="BD17" s="801">
        <v>782.06</v>
      </c>
      <c r="BE17" s="802">
        <v>1.1913292508302105</v>
      </c>
      <c r="BF17" s="804">
        <v>0.49478801582815152</v>
      </c>
      <c r="BG17" s="799">
        <v>0.81031967328545274</v>
      </c>
      <c r="BH17" s="377">
        <v>656.46</v>
      </c>
      <c r="BI17" s="378">
        <v>1438.52</v>
      </c>
      <c r="BJ17" s="801">
        <v>782.06</v>
      </c>
      <c r="BK17" s="802">
        <v>1.1913292508302105</v>
      </c>
      <c r="BL17" s="804">
        <v>0.49478801582815152</v>
      </c>
      <c r="BM17" s="799">
        <v>0.81340789704327376</v>
      </c>
      <c r="BN17" s="377">
        <v>128.01</v>
      </c>
      <c r="BO17" s="378">
        <v>242.77</v>
      </c>
      <c r="BP17" s="801">
        <v>114.76000000000002</v>
      </c>
      <c r="BQ17" s="802">
        <v>0.89649246152644346</v>
      </c>
      <c r="BR17" s="804">
        <v>0.12005739795918366</v>
      </c>
      <c r="BS17" s="799">
        <v>0.12835737247271806</v>
      </c>
      <c r="BT17" s="377">
        <v>129.16999999999999</v>
      </c>
      <c r="BU17" s="378">
        <v>241.4</v>
      </c>
      <c r="BV17" s="801">
        <v>112.23000000000002</v>
      </c>
      <c r="BW17" s="802">
        <v>0.86885499729039273</v>
      </c>
      <c r="BX17" s="804">
        <v>9.7358206142830209E-2</v>
      </c>
      <c r="BY17" s="799">
        <v>0.13649908680188408</v>
      </c>
      <c r="BZ17" s="377">
        <v>0</v>
      </c>
      <c r="CA17" s="378">
        <v>0</v>
      </c>
      <c r="CB17" s="801">
        <v>0</v>
      </c>
      <c r="CC17" s="802">
        <v>0</v>
      </c>
      <c r="CD17" s="804">
        <v>0</v>
      </c>
      <c r="CE17" s="799">
        <v>0</v>
      </c>
      <c r="CF17" s="377">
        <v>54.79</v>
      </c>
      <c r="CG17" s="378">
        <v>89.59</v>
      </c>
      <c r="CH17" s="801">
        <v>34.800000000000004</v>
      </c>
      <c r="CI17" s="802">
        <v>0.63515240007300611</v>
      </c>
      <c r="CJ17" s="804">
        <v>4.1296400979837951E-2</v>
      </c>
      <c r="CK17" s="799">
        <v>5.0658463904642896E-2</v>
      </c>
      <c r="CL17" s="377">
        <v>400.25</v>
      </c>
      <c r="CM17" s="378">
        <v>228.62</v>
      </c>
      <c r="CN17" s="801">
        <v>-171.63</v>
      </c>
      <c r="CO17" s="802">
        <v>-0.42880699562773267</v>
      </c>
      <c r="CP17" s="804">
        <v>0.30167703033729037</v>
      </c>
      <c r="CQ17" s="799">
        <v>0.1292726645594314</v>
      </c>
      <c r="CR17" s="377">
        <v>-17.079999999999998</v>
      </c>
      <c r="CS17" s="378">
        <v>-50.83</v>
      </c>
      <c r="CT17" s="801">
        <v>-33.75</v>
      </c>
      <c r="CU17" s="802">
        <v>-1.9759953161592507</v>
      </c>
      <c r="CV17" s="804">
        <v>-1.2873563218390803E-2</v>
      </c>
      <c r="CW17" s="799">
        <v>-2.8741709122368547E-2</v>
      </c>
      <c r="CX17" s="377">
        <v>103.16</v>
      </c>
      <c r="CY17" s="378">
        <v>-178.79</v>
      </c>
      <c r="CZ17" s="801">
        <v>-281.95</v>
      </c>
      <c r="DA17" s="802">
        <v>-2.7331329972857699</v>
      </c>
      <c r="DB17" s="804">
        <v>9.6751200480192076E-2</v>
      </c>
      <c r="DC17" s="799">
        <v>-9.4529862109804588E-2</v>
      </c>
      <c r="DD17" s="804">
        <v>0.92224609006971914</v>
      </c>
      <c r="DE17" s="799">
        <v>1.1010964031868635</v>
      </c>
      <c r="DF17" s="856"/>
      <c r="DG17" s="821"/>
    </row>
    <row r="18" spans="1:111" s="42" customFormat="1" ht="19.5" customHeight="1">
      <c r="A18" s="715" t="s">
        <v>3</v>
      </c>
      <c r="B18" s="377">
        <v>1328.44</v>
      </c>
      <c r="C18" s="378">
        <v>1259.8499999999999</v>
      </c>
      <c r="D18" s="801">
        <v>-68.590000000000146</v>
      </c>
      <c r="E18" s="796">
        <v>-5.1631989401102155E-2</v>
      </c>
      <c r="F18" s="377">
        <v>1234.81</v>
      </c>
      <c r="G18" s="378">
        <v>1096.0999999999999</v>
      </c>
      <c r="H18" s="801">
        <v>-138.71000000000004</v>
      </c>
      <c r="I18" s="802">
        <v>-0.11233307148468188</v>
      </c>
      <c r="J18" s="803">
        <v>0.92951883412122482</v>
      </c>
      <c r="K18" s="799">
        <v>0.87002420923125767</v>
      </c>
      <c r="L18" s="377">
        <v>-261.88</v>
      </c>
      <c r="M18" s="378">
        <v>76.06</v>
      </c>
      <c r="N18" s="801">
        <v>337.94</v>
      </c>
      <c r="O18" s="802">
        <v>1.290438368718497</v>
      </c>
      <c r="P18" s="803">
        <v>-0.21208121087454751</v>
      </c>
      <c r="Q18" s="799">
        <v>6.9391478879664278E-2</v>
      </c>
      <c r="R18" s="377">
        <v>1496.69</v>
      </c>
      <c r="S18" s="378">
        <v>1020.03</v>
      </c>
      <c r="T18" s="801">
        <v>-476.66000000000008</v>
      </c>
      <c r="U18" s="802">
        <v>-0.31847610393601888</v>
      </c>
      <c r="V18" s="803">
        <v>1.2120812108745476</v>
      </c>
      <c r="W18" s="799">
        <v>0.93059939786515833</v>
      </c>
      <c r="X18" s="377">
        <v>0.45</v>
      </c>
      <c r="Y18" s="378">
        <v>32.82</v>
      </c>
      <c r="Z18" s="801">
        <v>32.369999999999997</v>
      </c>
      <c r="AA18" s="802">
        <v>71.933333333333323</v>
      </c>
      <c r="AB18" s="804">
        <v>3.6442853556417588E-4</v>
      </c>
      <c r="AC18" s="799">
        <v>2.9942523492382085E-2</v>
      </c>
      <c r="AD18" s="377">
        <v>1496.24</v>
      </c>
      <c r="AE18" s="378">
        <v>987.21</v>
      </c>
      <c r="AF18" s="801">
        <v>-509.03</v>
      </c>
      <c r="AG18" s="802">
        <v>-0.34020611666577555</v>
      </c>
      <c r="AH18" s="804">
        <v>1.2117167823389834</v>
      </c>
      <c r="AI18" s="799">
        <v>0.90065687437277631</v>
      </c>
      <c r="AJ18" s="377">
        <v>564.44000000000005</v>
      </c>
      <c r="AK18" s="378">
        <v>803.19</v>
      </c>
      <c r="AL18" s="801">
        <v>238.75</v>
      </c>
      <c r="AM18" s="802">
        <v>0.42298561405995316</v>
      </c>
      <c r="AN18" s="804">
        <v>0.42488934389208399</v>
      </c>
      <c r="AO18" s="799">
        <v>0.63752827717585436</v>
      </c>
      <c r="AP18" s="377">
        <v>463.89</v>
      </c>
      <c r="AQ18" s="378">
        <v>730.53</v>
      </c>
      <c r="AR18" s="801">
        <v>266.64</v>
      </c>
      <c r="AS18" s="802">
        <v>0.57479143762529905</v>
      </c>
      <c r="AT18" s="804">
        <v>0.37567722969525674</v>
      </c>
      <c r="AU18" s="799">
        <v>0.66648116047805861</v>
      </c>
      <c r="AV18" s="377">
        <v>29.97</v>
      </c>
      <c r="AW18" s="378">
        <v>28.93</v>
      </c>
      <c r="AX18" s="801">
        <v>-1.0399999999999991</v>
      </c>
      <c r="AY18" s="802">
        <v>-3.4701368034701342E-2</v>
      </c>
      <c r="AZ18" s="804">
        <v>6.4605833279441249E-2</v>
      </c>
      <c r="BA18" s="799">
        <v>3.9601385295607298E-2</v>
      </c>
      <c r="BB18" s="377">
        <v>493.86</v>
      </c>
      <c r="BC18" s="378">
        <v>759.45</v>
      </c>
      <c r="BD18" s="801">
        <v>265.59000000000003</v>
      </c>
      <c r="BE18" s="802">
        <v>0.53778398736484023</v>
      </c>
      <c r="BF18" s="804">
        <v>0.32996812967281136</v>
      </c>
      <c r="BG18" s="799">
        <v>0.74453692538454763</v>
      </c>
      <c r="BH18" s="377">
        <v>493.86</v>
      </c>
      <c r="BI18" s="378">
        <v>759.45</v>
      </c>
      <c r="BJ18" s="801">
        <v>265.59000000000003</v>
      </c>
      <c r="BK18" s="802">
        <v>0.53778398736484023</v>
      </c>
      <c r="BL18" s="804">
        <v>0.33006736887130406</v>
      </c>
      <c r="BM18" s="799">
        <v>0.76928920898289121</v>
      </c>
      <c r="BN18" s="377">
        <v>138.38</v>
      </c>
      <c r="BO18" s="378">
        <v>113.56</v>
      </c>
      <c r="BP18" s="801">
        <v>-24.819999999999993</v>
      </c>
      <c r="BQ18" s="802">
        <v>-0.17936117936117932</v>
      </c>
      <c r="BR18" s="804">
        <v>0.10416729396886573</v>
      </c>
      <c r="BS18" s="799">
        <v>9.0137714807318345E-2</v>
      </c>
      <c r="BT18" s="377">
        <v>121.71</v>
      </c>
      <c r="BU18" s="378">
        <v>83.55</v>
      </c>
      <c r="BV18" s="801">
        <v>-38.159999999999997</v>
      </c>
      <c r="BW18" s="802">
        <v>-0.31353216662558542</v>
      </c>
      <c r="BX18" s="804">
        <v>8.1343902047799815E-2</v>
      </c>
      <c r="BY18" s="799">
        <v>8.4632449023004222E-2</v>
      </c>
      <c r="BZ18" s="377">
        <v>0</v>
      </c>
      <c r="CA18" s="378">
        <v>0</v>
      </c>
      <c r="CB18" s="801">
        <v>0</v>
      </c>
      <c r="CC18" s="802">
        <v>0</v>
      </c>
      <c r="CD18" s="804">
        <v>0</v>
      </c>
      <c r="CE18" s="799">
        <v>0</v>
      </c>
      <c r="CF18" s="377">
        <v>236.33</v>
      </c>
      <c r="CG18" s="378">
        <v>66.17</v>
      </c>
      <c r="CH18" s="801">
        <v>-170.16000000000003</v>
      </c>
      <c r="CI18" s="802">
        <v>-0.72001015529132995</v>
      </c>
      <c r="CJ18" s="804">
        <v>0.15794925947708924</v>
      </c>
      <c r="CK18" s="799">
        <v>6.7027278897093825E-2</v>
      </c>
      <c r="CL18" s="377">
        <v>325.77</v>
      </c>
      <c r="CM18" s="378">
        <v>102.04</v>
      </c>
      <c r="CN18" s="801">
        <v>-223.72999999999996</v>
      </c>
      <c r="CO18" s="802">
        <v>-0.6867728765693587</v>
      </c>
      <c r="CP18" s="804">
        <v>0.21772576591990589</v>
      </c>
      <c r="CQ18" s="799">
        <v>0.10336199997974088</v>
      </c>
      <c r="CR18" s="377">
        <v>10.61</v>
      </c>
      <c r="CS18" s="378">
        <v>-15.01</v>
      </c>
      <c r="CT18" s="801">
        <v>-25.619999999999997</v>
      </c>
      <c r="CU18" s="802">
        <v>-2.4147031102733267</v>
      </c>
      <c r="CV18" s="804">
        <v>7.0911083783350261E-3</v>
      </c>
      <c r="CW18" s="799">
        <v>-1.5204465108740794E-2</v>
      </c>
      <c r="CX18" s="377">
        <v>307.97000000000003</v>
      </c>
      <c r="CY18" s="378">
        <v>-8.99</v>
      </c>
      <c r="CZ18" s="801">
        <v>-316.96000000000004</v>
      </c>
      <c r="DA18" s="802">
        <v>-1.0291911549826283</v>
      </c>
      <c r="DB18" s="804">
        <v>0.2318283098973232</v>
      </c>
      <c r="DC18" s="799">
        <v>-7.1357701313648457E-3</v>
      </c>
      <c r="DD18" s="804">
        <v>0.79417072127466182</v>
      </c>
      <c r="DE18" s="799">
        <v>1.0091064717739893</v>
      </c>
      <c r="DF18" s="856"/>
      <c r="DG18" s="821"/>
    </row>
    <row r="19" spans="1:111" s="42" customFormat="1" ht="19.5" customHeight="1">
      <c r="A19" s="715" t="s">
        <v>496</v>
      </c>
      <c r="B19" s="377">
        <v>1030.6300000000001</v>
      </c>
      <c r="C19" s="378">
        <v>973.51</v>
      </c>
      <c r="D19" s="801">
        <v>-57.120000000000118</v>
      </c>
      <c r="E19" s="796">
        <v>-5.5422411534692483E-2</v>
      </c>
      <c r="F19" s="377">
        <v>827.98</v>
      </c>
      <c r="G19" s="378">
        <v>778.73</v>
      </c>
      <c r="H19" s="801">
        <v>-49.25</v>
      </c>
      <c r="I19" s="802">
        <v>-5.9482113094519187E-2</v>
      </c>
      <c r="J19" s="803">
        <v>0.80337269437140379</v>
      </c>
      <c r="K19" s="799">
        <v>0.79991987755647098</v>
      </c>
      <c r="L19" s="377">
        <v>24.09</v>
      </c>
      <c r="M19" s="378">
        <v>23.52</v>
      </c>
      <c r="N19" s="801">
        <v>-0.57000000000000028</v>
      </c>
      <c r="O19" s="802">
        <v>-2.3661270236612714E-2</v>
      </c>
      <c r="P19" s="803">
        <v>2.9094905674050098E-2</v>
      </c>
      <c r="Q19" s="799">
        <v>3.0203022870571312E-2</v>
      </c>
      <c r="R19" s="377">
        <v>803.89</v>
      </c>
      <c r="S19" s="378">
        <v>755.21</v>
      </c>
      <c r="T19" s="801">
        <v>-48.67999999999995</v>
      </c>
      <c r="U19" s="802">
        <v>-6.0555548644715011E-2</v>
      </c>
      <c r="V19" s="803">
        <v>0.97090509432594985</v>
      </c>
      <c r="W19" s="799">
        <v>0.96979697712942869</v>
      </c>
      <c r="X19" s="377">
        <v>0</v>
      </c>
      <c r="Y19" s="378">
        <v>0</v>
      </c>
      <c r="Z19" s="801">
        <v>0</v>
      </c>
      <c r="AA19" s="802">
        <v>0</v>
      </c>
      <c r="AB19" s="804">
        <v>0</v>
      </c>
      <c r="AC19" s="799">
        <v>0</v>
      </c>
      <c r="AD19" s="377">
        <v>803.89</v>
      </c>
      <c r="AE19" s="378">
        <v>755.21</v>
      </c>
      <c r="AF19" s="801">
        <v>-48.67999999999995</v>
      </c>
      <c r="AG19" s="802">
        <v>-6.0555548644715011E-2</v>
      </c>
      <c r="AH19" s="804">
        <v>0.97090509432594985</v>
      </c>
      <c r="AI19" s="799">
        <v>0.96979697712942869</v>
      </c>
      <c r="AJ19" s="377">
        <v>158.26</v>
      </c>
      <c r="AK19" s="378">
        <v>49.19</v>
      </c>
      <c r="AL19" s="801">
        <v>-109.07</v>
      </c>
      <c r="AM19" s="802">
        <v>-0.68918235814482498</v>
      </c>
      <c r="AN19" s="804">
        <v>0.1535565624909036</v>
      </c>
      <c r="AO19" s="799">
        <v>5.0528499964047617E-2</v>
      </c>
      <c r="AP19" s="377">
        <v>158.26</v>
      </c>
      <c r="AQ19" s="378">
        <v>49.19</v>
      </c>
      <c r="AR19" s="801">
        <v>-109.07</v>
      </c>
      <c r="AS19" s="802">
        <v>-0.68918235814482498</v>
      </c>
      <c r="AT19" s="804">
        <v>0.19113988260586004</v>
      </c>
      <c r="AU19" s="799">
        <v>6.3166951318171891E-2</v>
      </c>
      <c r="AV19" s="377">
        <v>17.920000000000002</v>
      </c>
      <c r="AW19" s="378">
        <v>107.32</v>
      </c>
      <c r="AX19" s="801">
        <v>89.399999999999991</v>
      </c>
      <c r="AY19" s="802">
        <v>4.9888392857142847</v>
      </c>
      <c r="AZ19" s="804">
        <v>0.11323139138127135</v>
      </c>
      <c r="BA19" s="799">
        <v>2.1817442569627974</v>
      </c>
      <c r="BB19" s="377">
        <v>176.18</v>
      </c>
      <c r="BC19" s="378">
        <v>156.51</v>
      </c>
      <c r="BD19" s="801">
        <v>-19.670000000000016</v>
      </c>
      <c r="BE19" s="802">
        <v>-0.11164717902145542</v>
      </c>
      <c r="BF19" s="804">
        <v>0.21915933772033488</v>
      </c>
      <c r="BG19" s="799">
        <v>0.20724037022814845</v>
      </c>
      <c r="BH19" s="377">
        <v>176.18</v>
      </c>
      <c r="BI19" s="378">
        <v>156.51</v>
      </c>
      <c r="BJ19" s="801">
        <v>-19.670000000000016</v>
      </c>
      <c r="BK19" s="802">
        <v>-0.11164717902145542</v>
      </c>
      <c r="BL19" s="804">
        <v>0.21915933772033488</v>
      </c>
      <c r="BM19" s="799">
        <v>0.20724037022814845</v>
      </c>
      <c r="BN19" s="377">
        <v>48.84</v>
      </c>
      <c r="BO19" s="378">
        <v>48.19</v>
      </c>
      <c r="BP19" s="801">
        <v>-0.65000000000000568</v>
      </c>
      <c r="BQ19" s="802">
        <v>-1.3308763308763424E-2</v>
      </c>
      <c r="BR19" s="804">
        <v>4.7388490534915534E-2</v>
      </c>
      <c r="BS19" s="799">
        <v>4.9501289149572164E-2</v>
      </c>
      <c r="BT19" s="377">
        <v>-55.87</v>
      </c>
      <c r="BU19" s="378">
        <v>-37.799999999999997</v>
      </c>
      <c r="BV19" s="801">
        <v>18.07</v>
      </c>
      <c r="BW19" s="802">
        <v>0.32342938965455525</v>
      </c>
      <c r="BX19" s="804">
        <v>-6.949955839729316E-2</v>
      </c>
      <c r="BY19" s="799">
        <v>-5.0052303332847811E-2</v>
      </c>
      <c r="BZ19" s="377">
        <v>0</v>
      </c>
      <c r="CA19" s="378">
        <v>0</v>
      </c>
      <c r="CB19" s="801">
        <v>0</v>
      </c>
      <c r="CC19" s="802">
        <v>0</v>
      </c>
      <c r="CD19" s="804">
        <v>0</v>
      </c>
      <c r="CE19" s="799">
        <v>0</v>
      </c>
      <c r="CF19" s="377">
        <v>81.349999999999994</v>
      </c>
      <c r="CG19" s="378">
        <v>102.82</v>
      </c>
      <c r="CH19" s="801">
        <v>21.47</v>
      </c>
      <c r="CI19" s="802">
        <v>0.26392132759680392</v>
      </c>
      <c r="CJ19" s="804">
        <v>0.10119543718667977</v>
      </c>
      <c r="CK19" s="799">
        <v>0.13614756160538127</v>
      </c>
      <c r="CL19" s="377">
        <v>276.37</v>
      </c>
      <c r="CM19" s="378">
        <v>131.88999999999999</v>
      </c>
      <c r="CN19" s="801">
        <v>-144.48000000000002</v>
      </c>
      <c r="CO19" s="802">
        <v>-0.52277743604588056</v>
      </c>
      <c r="CP19" s="804">
        <v>0.34379081715160037</v>
      </c>
      <c r="CQ19" s="799">
        <v>0.17464016631135709</v>
      </c>
      <c r="CR19" s="377">
        <v>47.06</v>
      </c>
      <c r="CS19" s="378">
        <v>-16.850000000000001</v>
      </c>
      <c r="CT19" s="801">
        <v>-63.910000000000004</v>
      </c>
      <c r="CU19" s="802">
        <v>-1.3580535486612835</v>
      </c>
      <c r="CV19" s="804">
        <v>5.8540347559989554E-2</v>
      </c>
      <c r="CW19" s="799">
        <v>-2.231167489837264E-2</v>
      </c>
      <c r="CX19" s="377">
        <v>278.8</v>
      </c>
      <c r="CY19" s="378">
        <v>418.63</v>
      </c>
      <c r="CZ19" s="801">
        <v>139.82999999999998</v>
      </c>
      <c r="DA19" s="802">
        <v>0.50154232424677181</v>
      </c>
      <c r="DB19" s="804">
        <v>0.27051415153837943</v>
      </c>
      <c r="DC19" s="799">
        <v>0.43002126326385964</v>
      </c>
      <c r="DD19" s="804">
        <v>0.65318638122131145</v>
      </c>
      <c r="DE19" s="799">
        <v>0.4456773612637544</v>
      </c>
      <c r="DF19" s="856"/>
      <c r="DG19" s="821"/>
    </row>
    <row r="20" spans="1:111" s="42" customFormat="1" ht="19.5" customHeight="1">
      <c r="A20" s="715" t="s">
        <v>18</v>
      </c>
      <c r="B20" s="377">
        <v>74.64</v>
      </c>
      <c r="C20" s="378">
        <v>430.89</v>
      </c>
      <c r="D20" s="801">
        <v>356.25</v>
      </c>
      <c r="E20" s="796">
        <v>4.772909967845659</v>
      </c>
      <c r="F20" s="377">
        <v>74.64</v>
      </c>
      <c r="G20" s="378">
        <v>430.89</v>
      </c>
      <c r="H20" s="801">
        <v>356.25</v>
      </c>
      <c r="I20" s="802">
        <v>4.772909967845659</v>
      </c>
      <c r="J20" s="803">
        <v>1</v>
      </c>
      <c r="K20" s="799">
        <v>1</v>
      </c>
      <c r="L20" s="377">
        <v>8.5500000000000007</v>
      </c>
      <c r="M20" s="378">
        <v>35.409999999999997</v>
      </c>
      <c r="N20" s="801">
        <v>26.859999999999996</v>
      </c>
      <c r="O20" s="802">
        <v>3.1415204678362567</v>
      </c>
      <c r="P20" s="803">
        <v>0.11454983922829583</v>
      </c>
      <c r="Q20" s="799">
        <v>8.2178746315765036E-2</v>
      </c>
      <c r="R20" s="377">
        <v>66.08</v>
      </c>
      <c r="S20" s="378">
        <v>395.48</v>
      </c>
      <c r="T20" s="801">
        <v>329.40000000000003</v>
      </c>
      <c r="U20" s="802">
        <v>4.984866828087168</v>
      </c>
      <c r="V20" s="803">
        <v>0.88531618435155413</v>
      </c>
      <c r="W20" s="799">
        <v>0.91782125368423506</v>
      </c>
      <c r="X20" s="377">
        <v>0</v>
      </c>
      <c r="Y20" s="378">
        <v>0</v>
      </c>
      <c r="Z20" s="801">
        <v>0</v>
      </c>
      <c r="AA20" s="802">
        <v>0</v>
      </c>
      <c r="AB20" s="804">
        <v>0</v>
      </c>
      <c r="AC20" s="799">
        <v>0</v>
      </c>
      <c r="AD20" s="377">
        <v>66.08</v>
      </c>
      <c r="AE20" s="378">
        <v>395.48</v>
      </c>
      <c r="AF20" s="801">
        <v>329.40000000000003</v>
      </c>
      <c r="AG20" s="802">
        <v>4.984866828087168</v>
      </c>
      <c r="AH20" s="804">
        <v>0.88531618435155413</v>
      </c>
      <c r="AI20" s="799">
        <v>0.91782125368423506</v>
      </c>
      <c r="AJ20" s="377">
        <v>22.76</v>
      </c>
      <c r="AK20" s="378">
        <v>183.56</v>
      </c>
      <c r="AL20" s="801">
        <v>160.80000000000001</v>
      </c>
      <c r="AM20" s="802">
        <v>7.0650263620386644</v>
      </c>
      <c r="AN20" s="804">
        <v>0.304930332261522</v>
      </c>
      <c r="AO20" s="799">
        <v>0.42600199586901533</v>
      </c>
      <c r="AP20" s="377">
        <v>22.76</v>
      </c>
      <c r="AQ20" s="378">
        <v>183.56</v>
      </c>
      <c r="AR20" s="801">
        <v>160.80000000000001</v>
      </c>
      <c r="AS20" s="802">
        <v>7.0650263620386644</v>
      </c>
      <c r="AT20" s="804">
        <v>0.304930332261522</v>
      </c>
      <c r="AU20" s="799">
        <v>0.42600199586901533</v>
      </c>
      <c r="AV20" s="377">
        <v>0</v>
      </c>
      <c r="AW20" s="378">
        <v>0</v>
      </c>
      <c r="AX20" s="801">
        <v>0</v>
      </c>
      <c r="AY20" s="802">
        <v>0</v>
      </c>
      <c r="AZ20" s="804">
        <v>0</v>
      </c>
      <c r="BA20" s="799">
        <v>0</v>
      </c>
      <c r="BB20" s="377">
        <v>22.76</v>
      </c>
      <c r="BC20" s="378">
        <v>183.56</v>
      </c>
      <c r="BD20" s="801">
        <v>160.80000000000001</v>
      </c>
      <c r="BE20" s="802">
        <v>7.0650263620386644</v>
      </c>
      <c r="BF20" s="804">
        <v>0.34443099273607752</v>
      </c>
      <c r="BG20" s="799">
        <v>0.46414483665419237</v>
      </c>
      <c r="BH20" s="377">
        <v>22.76</v>
      </c>
      <c r="BI20" s="378">
        <v>183.56</v>
      </c>
      <c r="BJ20" s="801">
        <v>160.80000000000001</v>
      </c>
      <c r="BK20" s="802">
        <v>7.0650263620386644</v>
      </c>
      <c r="BL20" s="804">
        <v>0.34443099273607752</v>
      </c>
      <c r="BM20" s="799">
        <v>0.46414483665419237</v>
      </c>
      <c r="BN20" s="377">
        <v>13.73</v>
      </c>
      <c r="BO20" s="378">
        <v>31.81</v>
      </c>
      <c r="BP20" s="801">
        <v>18.079999999999998</v>
      </c>
      <c r="BQ20" s="802">
        <v>1.3168244719592133</v>
      </c>
      <c r="BR20" s="804">
        <v>0.18394962486602359</v>
      </c>
      <c r="BS20" s="799">
        <v>7.3823945786627682E-2</v>
      </c>
      <c r="BT20" s="377">
        <v>13.73</v>
      </c>
      <c r="BU20" s="378">
        <v>31.81</v>
      </c>
      <c r="BV20" s="801">
        <v>18.079999999999998</v>
      </c>
      <c r="BW20" s="802">
        <v>1.3168244719592133</v>
      </c>
      <c r="BX20" s="804">
        <v>0.20777845036319614</v>
      </c>
      <c r="BY20" s="799">
        <v>8.0433903105087481E-2</v>
      </c>
      <c r="BZ20" s="377">
        <v>0</v>
      </c>
      <c r="CA20" s="378">
        <v>0</v>
      </c>
      <c r="CB20" s="801">
        <v>0</v>
      </c>
      <c r="CC20" s="802">
        <v>0</v>
      </c>
      <c r="CD20" s="804">
        <v>0</v>
      </c>
      <c r="CE20" s="799">
        <v>0</v>
      </c>
      <c r="CF20" s="377">
        <v>0</v>
      </c>
      <c r="CG20" s="378">
        <v>0</v>
      </c>
      <c r="CH20" s="801">
        <v>0</v>
      </c>
      <c r="CI20" s="802">
        <v>0</v>
      </c>
      <c r="CJ20" s="804">
        <v>0</v>
      </c>
      <c r="CK20" s="799">
        <v>0</v>
      </c>
      <c r="CL20" s="377">
        <v>2.5499999999999998</v>
      </c>
      <c r="CM20" s="378">
        <v>55.29</v>
      </c>
      <c r="CN20" s="801">
        <v>52.74</v>
      </c>
      <c r="CO20" s="802">
        <v>20.682352941176472</v>
      </c>
      <c r="CP20" s="804">
        <v>3.8589588377723971E-2</v>
      </c>
      <c r="CQ20" s="799">
        <v>0.13980479417416808</v>
      </c>
      <c r="CR20" s="377">
        <v>0.09</v>
      </c>
      <c r="CS20" s="378">
        <v>3.21</v>
      </c>
      <c r="CT20" s="801">
        <v>3.12</v>
      </c>
      <c r="CU20" s="802">
        <v>34.666666666666671</v>
      </c>
      <c r="CV20" s="804">
        <v>1.3619854721549636E-3</v>
      </c>
      <c r="CW20" s="799">
        <v>8.1167189238393854E-3</v>
      </c>
      <c r="CX20" s="377">
        <v>26.95</v>
      </c>
      <c r="CY20" s="378">
        <v>121.6</v>
      </c>
      <c r="CZ20" s="801">
        <v>94.649999999999991</v>
      </c>
      <c r="DA20" s="802">
        <v>3.5120593692022259</v>
      </c>
      <c r="DB20" s="804">
        <v>0.36106645230439444</v>
      </c>
      <c r="DC20" s="799">
        <v>0.28220659565086215</v>
      </c>
      <c r="DD20" s="804">
        <v>0.59216101694915257</v>
      </c>
      <c r="DE20" s="799">
        <v>0.69252553858602206</v>
      </c>
      <c r="DF20" s="856"/>
      <c r="DG20" s="821"/>
    </row>
    <row r="21" spans="1:111" s="42" customFormat="1" ht="19.5" customHeight="1">
      <c r="A21" s="708" t="s">
        <v>39</v>
      </c>
      <c r="B21" s="377">
        <v>315.73</v>
      </c>
      <c r="C21" s="378">
        <v>354.18</v>
      </c>
      <c r="D21" s="801">
        <v>38.449999999999989</v>
      </c>
      <c r="E21" s="796">
        <v>0.12178126880562502</v>
      </c>
      <c r="F21" s="377">
        <v>315.73</v>
      </c>
      <c r="G21" s="378">
        <v>354.18</v>
      </c>
      <c r="H21" s="801">
        <v>38.449999999999989</v>
      </c>
      <c r="I21" s="802">
        <v>0.12178126880562502</v>
      </c>
      <c r="J21" s="803">
        <v>1</v>
      </c>
      <c r="K21" s="799">
        <v>1</v>
      </c>
      <c r="L21" s="377">
        <v>-6.67</v>
      </c>
      <c r="M21" s="378">
        <v>-1.36</v>
      </c>
      <c r="N21" s="801">
        <v>5.31</v>
      </c>
      <c r="O21" s="802">
        <v>0.79610194902548725</v>
      </c>
      <c r="P21" s="803">
        <v>-2.1125645329870456E-2</v>
      </c>
      <c r="Q21" s="799">
        <v>-3.839855440736349E-3</v>
      </c>
      <c r="R21" s="377">
        <v>322.39</v>
      </c>
      <c r="S21" s="378">
        <v>355.53</v>
      </c>
      <c r="T21" s="801">
        <v>33.139999999999986</v>
      </c>
      <c r="U21" s="802">
        <v>0.10279475169825363</v>
      </c>
      <c r="V21" s="803">
        <v>1.0210939726981914</v>
      </c>
      <c r="W21" s="799">
        <v>1.0038116212095545</v>
      </c>
      <c r="X21" s="377">
        <v>0</v>
      </c>
      <c r="Y21" s="378">
        <v>0</v>
      </c>
      <c r="Z21" s="801">
        <v>0</v>
      </c>
      <c r="AA21" s="802">
        <v>0</v>
      </c>
      <c r="AB21" s="804">
        <v>0</v>
      </c>
      <c r="AC21" s="799">
        <v>0</v>
      </c>
      <c r="AD21" s="377">
        <v>322.39</v>
      </c>
      <c r="AE21" s="378">
        <v>355.53</v>
      </c>
      <c r="AF21" s="801">
        <v>33.139999999999986</v>
      </c>
      <c r="AG21" s="802">
        <v>0.10279475169825363</v>
      </c>
      <c r="AH21" s="804">
        <v>1.0210939726981914</v>
      </c>
      <c r="AI21" s="799">
        <v>1.0038116212095545</v>
      </c>
      <c r="AJ21" s="377">
        <v>61.99</v>
      </c>
      <c r="AK21" s="378">
        <v>118.52</v>
      </c>
      <c r="AL21" s="801">
        <v>56.529999999999994</v>
      </c>
      <c r="AM21" s="802">
        <v>0.9119212776254233</v>
      </c>
      <c r="AN21" s="804">
        <v>0.19633864377791149</v>
      </c>
      <c r="AO21" s="799">
        <v>0.33463210796770004</v>
      </c>
      <c r="AP21" s="377">
        <v>61.99</v>
      </c>
      <c r="AQ21" s="378">
        <v>118.52</v>
      </c>
      <c r="AR21" s="801">
        <v>56.529999999999994</v>
      </c>
      <c r="AS21" s="802">
        <v>0.9119212776254233</v>
      </c>
      <c r="AT21" s="804">
        <v>0.19633864377791149</v>
      </c>
      <c r="AU21" s="799">
        <v>0.33463210796770004</v>
      </c>
      <c r="AV21" s="377">
        <v>128.91</v>
      </c>
      <c r="AW21" s="378">
        <v>-41.96</v>
      </c>
      <c r="AX21" s="801">
        <v>-170.87</v>
      </c>
      <c r="AY21" s="802">
        <v>-1.3254984097432319</v>
      </c>
      <c r="AZ21" s="804">
        <v>2.0795289562832715</v>
      </c>
      <c r="BA21" s="799">
        <v>-0.35403307458656769</v>
      </c>
      <c r="BB21" s="377">
        <v>190.89</v>
      </c>
      <c r="BC21" s="378">
        <v>76.55</v>
      </c>
      <c r="BD21" s="801">
        <v>-114.33999999999999</v>
      </c>
      <c r="BE21" s="802">
        <v>-0.59898370789459898</v>
      </c>
      <c r="BF21" s="804">
        <v>0.59210893638140139</v>
      </c>
      <c r="BG21" s="799">
        <v>0.2153123505751976</v>
      </c>
      <c r="BH21" s="377">
        <v>190.89</v>
      </c>
      <c r="BI21" s="378">
        <v>76.55</v>
      </c>
      <c r="BJ21" s="801">
        <v>-114.33999999999999</v>
      </c>
      <c r="BK21" s="802">
        <v>-0.59898370789459898</v>
      </c>
      <c r="BL21" s="804">
        <v>0.59210893638140139</v>
      </c>
      <c r="BM21" s="799">
        <v>0.2153123505751976</v>
      </c>
      <c r="BN21" s="377">
        <v>52.7</v>
      </c>
      <c r="BO21" s="378">
        <v>56.23</v>
      </c>
      <c r="BP21" s="801">
        <v>3.529999999999994</v>
      </c>
      <c r="BQ21" s="802">
        <v>6.6982922201138398E-2</v>
      </c>
      <c r="BR21" s="804">
        <v>0.16691476894815191</v>
      </c>
      <c r="BS21" s="799">
        <v>0.15876108193573887</v>
      </c>
      <c r="BT21" s="377">
        <v>52.7</v>
      </c>
      <c r="BU21" s="378">
        <v>56.23</v>
      </c>
      <c r="BV21" s="801">
        <v>3.529999999999994</v>
      </c>
      <c r="BW21" s="802">
        <v>6.6982922201138398E-2</v>
      </c>
      <c r="BX21" s="804">
        <v>0.16346660876578059</v>
      </c>
      <c r="BY21" s="799">
        <v>0.15815824262368858</v>
      </c>
      <c r="BZ21" s="377">
        <v>0</v>
      </c>
      <c r="CA21" s="378">
        <v>0</v>
      </c>
      <c r="CB21" s="801">
        <v>0</v>
      </c>
      <c r="CC21" s="802">
        <v>0</v>
      </c>
      <c r="CD21" s="804">
        <v>0</v>
      </c>
      <c r="CE21" s="799">
        <v>0</v>
      </c>
      <c r="CF21" s="377">
        <v>36.729999999999997</v>
      </c>
      <c r="CG21" s="378">
        <v>53.32</v>
      </c>
      <c r="CH21" s="801">
        <v>16.590000000000003</v>
      </c>
      <c r="CI21" s="802">
        <v>0.45167438061530096</v>
      </c>
      <c r="CJ21" s="804">
        <v>0.11393033282670058</v>
      </c>
      <c r="CK21" s="799">
        <v>0.14997327932945181</v>
      </c>
      <c r="CL21" s="377">
        <v>135.36000000000001</v>
      </c>
      <c r="CM21" s="378">
        <v>104</v>
      </c>
      <c r="CN21" s="801">
        <v>-31.360000000000014</v>
      </c>
      <c r="CO21" s="802">
        <v>-0.23167848699763602</v>
      </c>
      <c r="CP21" s="804">
        <v>0.41986413970656666</v>
      </c>
      <c r="CQ21" s="799">
        <v>0.29252102494866822</v>
      </c>
      <c r="CR21" s="377">
        <v>0.87</v>
      </c>
      <c r="CS21" s="378">
        <v>-0.09</v>
      </c>
      <c r="CT21" s="801">
        <v>-0.96</v>
      </c>
      <c r="CU21" s="802">
        <v>-1.103448275862069</v>
      </c>
      <c r="CV21" s="804">
        <v>2.6985948695679145E-3</v>
      </c>
      <c r="CW21" s="799">
        <v>-2.5314319466711673E-4</v>
      </c>
      <c r="CX21" s="377">
        <v>-94.16</v>
      </c>
      <c r="CY21" s="378">
        <v>65.510000000000005</v>
      </c>
      <c r="CZ21" s="801">
        <v>159.67000000000002</v>
      </c>
      <c r="DA21" s="802">
        <v>1.6957306711979612</v>
      </c>
      <c r="DB21" s="804">
        <v>-0.29822949988914577</v>
      </c>
      <c r="DC21" s="799">
        <v>0.1849624484725281</v>
      </c>
      <c r="DD21" s="804">
        <v>1.2920686125500171</v>
      </c>
      <c r="DE21" s="799">
        <v>0.81573988130396868</v>
      </c>
      <c r="DF21" s="856"/>
      <c r="DG21" s="821"/>
    </row>
    <row r="22" spans="1:111" s="42" customFormat="1" ht="19.5" customHeight="1">
      <c r="A22" s="715" t="s">
        <v>94</v>
      </c>
      <c r="B22" s="377">
        <v>27.54</v>
      </c>
      <c r="C22" s="378">
        <v>284.94</v>
      </c>
      <c r="D22" s="801">
        <v>257.39999999999998</v>
      </c>
      <c r="E22" s="796">
        <v>9.3464052287581687</v>
      </c>
      <c r="F22" s="377">
        <v>27.54</v>
      </c>
      <c r="G22" s="378">
        <v>284.94</v>
      </c>
      <c r="H22" s="801">
        <v>257.39999999999998</v>
      </c>
      <c r="I22" s="802">
        <v>9.3464052287581687</v>
      </c>
      <c r="J22" s="803">
        <v>1</v>
      </c>
      <c r="K22" s="799">
        <v>1</v>
      </c>
      <c r="L22" s="377">
        <v>1.97</v>
      </c>
      <c r="M22" s="378">
        <v>274.22000000000003</v>
      </c>
      <c r="N22" s="801">
        <v>272.25</v>
      </c>
      <c r="O22" s="802">
        <v>138.19796954314722</v>
      </c>
      <c r="P22" s="803">
        <v>7.1532316630355849E-2</v>
      </c>
      <c r="Q22" s="799">
        <v>0.96237804450059672</v>
      </c>
      <c r="R22" s="377">
        <v>25.57</v>
      </c>
      <c r="S22" s="378">
        <v>10.72</v>
      </c>
      <c r="T22" s="801">
        <v>-14.85</v>
      </c>
      <c r="U22" s="802">
        <v>-0.58075870160344156</v>
      </c>
      <c r="V22" s="803">
        <v>0.92846768336964425</v>
      </c>
      <c r="W22" s="799">
        <v>3.7621955499403385E-2</v>
      </c>
      <c r="X22" s="377">
        <v>0</v>
      </c>
      <c r="Y22" s="378">
        <v>0</v>
      </c>
      <c r="Z22" s="801">
        <v>0</v>
      </c>
      <c r="AA22" s="802">
        <v>0</v>
      </c>
      <c r="AB22" s="804">
        <v>0</v>
      </c>
      <c r="AC22" s="799">
        <v>0</v>
      </c>
      <c r="AD22" s="377">
        <v>25.57</v>
      </c>
      <c r="AE22" s="378">
        <v>10.72</v>
      </c>
      <c r="AF22" s="801">
        <v>-14.85</v>
      </c>
      <c r="AG22" s="802">
        <v>-0.58075870160344156</v>
      </c>
      <c r="AH22" s="804">
        <v>0.92846768336964425</v>
      </c>
      <c r="AI22" s="799">
        <v>3.7621955499403385E-2</v>
      </c>
      <c r="AJ22" s="377">
        <v>0</v>
      </c>
      <c r="AK22" s="378">
        <v>21.78</v>
      </c>
      <c r="AL22" s="801">
        <v>21.78</v>
      </c>
      <c r="AM22" s="802" t="s">
        <v>549</v>
      </c>
      <c r="AN22" s="804">
        <v>0</v>
      </c>
      <c r="AO22" s="799">
        <v>7.6437144662034121E-2</v>
      </c>
      <c r="AP22" s="377">
        <v>0</v>
      </c>
      <c r="AQ22" s="378">
        <v>21.78</v>
      </c>
      <c r="AR22" s="801">
        <v>21.78</v>
      </c>
      <c r="AS22" s="802" t="s">
        <v>549</v>
      </c>
      <c r="AT22" s="804">
        <v>0</v>
      </c>
      <c r="AU22" s="799">
        <v>7.6437144662034121E-2</v>
      </c>
      <c r="AV22" s="377">
        <v>-6.27</v>
      </c>
      <c r="AW22" s="378">
        <v>647.29999999999995</v>
      </c>
      <c r="AX22" s="801">
        <v>653.56999999999994</v>
      </c>
      <c r="AY22" s="802">
        <v>104.23763955342902</v>
      </c>
      <c r="AZ22" s="804" t="s">
        <v>493</v>
      </c>
      <c r="BA22" s="799">
        <v>29.719926538108353</v>
      </c>
      <c r="BB22" s="377">
        <v>-6.27</v>
      </c>
      <c r="BC22" s="378">
        <v>669.08</v>
      </c>
      <c r="BD22" s="801">
        <v>675.35</v>
      </c>
      <c r="BE22" s="802">
        <v>107.71132376395535</v>
      </c>
      <c r="BF22" s="804">
        <v>-0.24520922956589752</v>
      </c>
      <c r="BG22" s="799">
        <v>62.414179104477611</v>
      </c>
      <c r="BH22" s="377">
        <v>-6.27</v>
      </c>
      <c r="BI22" s="378">
        <v>669.08</v>
      </c>
      <c r="BJ22" s="801">
        <v>675.35</v>
      </c>
      <c r="BK22" s="802">
        <v>107.71132376395535</v>
      </c>
      <c r="BL22" s="804">
        <v>-0.24520922956589752</v>
      </c>
      <c r="BM22" s="799">
        <v>62.414179104477611</v>
      </c>
      <c r="BN22" s="377">
        <v>9.33</v>
      </c>
      <c r="BO22" s="378">
        <v>12.3</v>
      </c>
      <c r="BP22" s="801">
        <v>2.9700000000000006</v>
      </c>
      <c r="BQ22" s="802">
        <v>0.31832797427652737</v>
      </c>
      <c r="BR22" s="804">
        <v>0.33877995642701525</v>
      </c>
      <c r="BS22" s="799">
        <v>4.316698252263635E-2</v>
      </c>
      <c r="BT22" s="377">
        <v>9.33</v>
      </c>
      <c r="BU22" s="378">
        <v>12.3</v>
      </c>
      <c r="BV22" s="801">
        <v>2.9700000000000006</v>
      </c>
      <c r="BW22" s="802">
        <v>0.31832797427652737</v>
      </c>
      <c r="BX22" s="804">
        <v>0.36488071959327334</v>
      </c>
      <c r="BY22" s="799">
        <v>1.1473880597014925</v>
      </c>
      <c r="BZ22" s="377">
        <v>0</v>
      </c>
      <c r="CA22" s="378">
        <v>0</v>
      </c>
      <c r="CB22" s="801">
        <v>0</v>
      </c>
      <c r="CC22" s="802">
        <v>0</v>
      </c>
      <c r="CD22" s="804">
        <v>0</v>
      </c>
      <c r="CE22" s="799">
        <v>0</v>
      </c>
      <c r="CF22" s="377">
        <v>0.86</v>
      </c>
      <c r="CG22" s="378">
        <v>6.76</v>
      </c>
      <c r="CH22" s="801">
        <v>5.8999999999999995</v>
      </c>
      <c r="CI22" s="802">
        <v>6.8604651162790695</v>
      </c>
      <c r="CJ22" s="804">
        <v>3.3633163863903012E-2</v>
      </c>
      <c r="CK22" s="799">
        <v>0.63059701492537312</v>
      </c>
      <c r="CL22" s="377">
        <v>1.31</v>
      </c>
      <c r="CM22" s="378">
        <v>36.520000000000003</v>
      </c>
      <c r="CN22" s="801">
        <v>35.21</v>
      </c>
      <c r="CO22" s="802">
        <v>26.877862595419845</v>
      </c>
      <c r="CP22" s="804">
        <v>5.1231912397340637E-2</v>
      </c>
      <c r="CQ22" s="799">
        <v>3.4067164179104479</v>
      </c>
      <c r="CR22" s="377">
        <v>-0.34</v>
      </c>
      <c r="CS22" s="378">
        <v>0.31</v>
      </c>
      <c r="CT22" s="801">
        <v>0.65</v>
      </c>
      <c r="CU22" s="802">
        <v>1.9117647058823528</v>
      </c>
      <c r="CV22" s="804">
        <v>-1.3296832225263983E-2</v>
      </c>
      <c r="CW22" s="799">
        <v>2.8917910447761191E-2</v>
      </c>
      <c r="CX22" s="377">
        <v>20.7</v>
      </c>
      <c r="CY22" s="378">
        <v>-714.24</v>
      </c>
      <c r="CZ22" s="801">
        <v>-734.94</v>
      </c>
      <c r="DA22" s="802">
        <v>-35.504347826086963</v>
      </c>
      <c r="DB22" s="804">
        <v>0.75163398692810457</v>
      </c>
      <c r="DC22" s="799">
        <v>-2.5066329753632344</v>
      </c>
      <c r="DD22" s="804">
        <v>0.19045756746186937</v>
      </c>
      <c r="DE22" s="799">
        <v>67.626865671641795</v>
      </c>
      <c r="DF22" s="856"/>
      <c r="DG22" s="821"/>
    </row>
    <row r="23" spans="1:111" s="42" customFormat="1" ht="19.5" customHeight="1">
      <c r="A23" s="715" t="s">
        <v>244</v>
      </c>
      <c r="B23" s="377">
        <v>286.61</v>
      </c>
      <c r="C23" s="378">
        <v>271.75</v>
      </c>
      <c r="D23" s="801">
        <v>-14.860000000000014</v>
      </c>
      <c r="E23" s="796">
        <v>-5.1847458218485097E-2</v>
      </c>
      <c r="F23" s="377">
        <v>286.61</v>
      </c>
      <c r="G23" s="378">
        <v>271.75</v>
      </c>
      <c r="H23" s="801">
        <v>-14.860000000000014</v>
      </c>
      <c r="I23" s="802">
        <v>-5.1847458218485097E-2</v>
      </c>
      <c r="J23" s="803">
        <v>1</v>
      </c>
      <c r="K23" s="799">
        <v>1</v>
      </c>
      <c r="L23" s="377">
        <v>-1.54</v>
      </c>
      <c r="M23" s="378">
        <v>14.22</v>
      </c>
      <c r="N23" s="801">
        <v>15.760000000000002</v>
      </c>
      <c r="O23" s="802">
        <v>10.233766233766234</v>
      </c>
      <c r="P23" s="803">
        <v>-5.3731551585778584E-3</v>
      </c>
      <c r="Q23" s="799">
        <v>5.2327506899724013E-2</v>
      </c>
      <c r="R23" s="377">
        <v>288.16000000000003</v>
      </c>
      <c r="S23" s="378">
        <v>257.52999999999997</v>
      </c>
      <c r="T23" s="801">
        <v>-30.630000000000052</v>
      </c>
      <c r="U23" s="802">
        <v>-0.10629511382565258</v>
      </c>
      <c r="V23" s="803">
        <v>1.0054080457764907</v>
      </c>
      <c r="W23" s="799">
        <v>0.9476724931002759</v>
      </c>
      <c r="X23" s="377">
        <v>0</v>
      </c>
      <c r="Y23" s="378">
        <v>0</v>
      </c>
      <c r="Z23" s="801">
        <v>0</v>
      </c>
      <c r="AA23" s="802">
        <v>0</v>
      </c>
      <c r="AB23" s="804">
        <v>0</v>
      </c>
      <c r="AC23" s="799">
        <v>0</v>
      </c>
      <c r="AD23" s="377">
        <v>288.16000000000003</v>
      </c>
      <c r="AE23" s="378">
        <v>257.52999999999997</v>
      </c>
      <c r="AF23" s="801">
        <v>-30.630000000000052</v>
      </c>
      <c r="AG23" s="802">
        <v>-0.10629511382565258</v>
      </c>
      <c r="AH23" s="804">
        <v>1.0054080457764907</v>
      </c>
      <c r="AI23" s="799">
        <v>0.9476724931002759</v>
      </c>
      <c r="AJ23" s="377">
        <v>446.52</v>
      </c>
      <c r="AK23" s="378">
        <v>331.96</v>
      </c>
      <c r="AL23" s="801">
        <v>-114.56</v>
      </c>
      <c r="AM23" s="802">
        <v>-0.25656185613186422</v>
      </c>
      <c r="AN23" s="804">
        <v>1.5579358710442761</v>
      </c>
      <c r="AO23" s="799">
        <v>1.2215639374425022</v>
      </c>
      <c r="AP23" s="377">
        <v>446.52</v>
      </c>
      <c r="AQ23" s="378">
        <v>331.96</v>
      </c>
      <c r="AR23" s="801">
        <v>-114.56</v>
      </c>
      <c r="AS23" s="802">
        <v>-0.25656185613186422</v>
      </c>
      <c r="AT23" s="804">
        <v>1.5579358710442761</v>
      </c>
      <c r="AU23" s="799">
        <v>1.2215639374425022</v>
      </c>
      <c r="AV23" s="377">
        <v>21.94</v>
      </c>
      <c r="AW23" s="378">
        <v>412.23</v>
      </c>
      <c r="AX23" s="801">
        <v>390.29</v>
      </c>
      <c r="AY23" s="802">
        <v>17.788969917958067</v>
      </c>
      <c r="AZ23" s="804">
        <v>4.9135537042013802E-2</v>
      </c>
      <c r="BA23" s="799">
        <v>1.2418062417158695</v>
      </c>
      <c r="BB23" s="377">
        <v>468.46</v>
      </c>
      <c r="BC23" s="378">
        <v>744.19</v>
      </c>
      <c r="BD23" s="801">
        <v>275.73000000000008</v>
      </c>
      <c r="BE23" s="802">
        <v>0.58858813986252845</v>
      </c>
      <c r="BF23" s="804">
        <v>1.6256940588561908</v>
      </c>
      <c r="BG23" s="799">
        <v>2.8897215858346605</v>
      </c>
      <c r="BH23" s="377">
        <v>468.46</v>
      </c>
      <c r="BI23" s="378">
        <v>744.19</v>
      </c>
      <c r="BJ23" s="801">
        <v>275.73000000000008</v>
      </c>
      <c r="BK23" s="802">
        <v>0.58858813986252845</v>
      </c>
      <c r="BL23" s="804">
        <v>1.6256940588561908</v>
      </c>
      <c r="BM23" s="799">
        <v>2.8897215858346605</v>
      </c>
      <c r="BN23" s="377">
        <v>25.33</v>
      </c>
      <c r="BO23" s="378">
        <v>25.05</v>
      </c>
      <c r="BP23" s="801">
        <v>-0.27999999999999758</v>
      </c>
      <c r="BQ23" s="802">
        <v>-1.1054086063955689E-2</v>
      </c>
      <c r="BR23" s="804">
        <v>8.8377935173231906E-2</v>
      </c>
      <c r="BS23" s="799">
        <v>9.2180312787488505E-2</v>
      </c>
      <c r="BT23" s="377">
        <v>25.33</v>
      </c>
      <c r="BU23" s="378">
        <v>25.05</v>
      </c>
      <c r="BV23" s="801">
        <v>-0.27999999999999758</v>
      </c>
      <c r="BW23" s="802">
        <v>-1.1054086063955689E-2</v>
      </c>
      <c r="BX23" s="804">
        <v>8.7902554136590774E-2</v>
      </c>
      <c r="BY23" s="799">
        <v>9.7270220945132616E-2</v>
      </c>
      <c r="BZ23" s="377">
        <v>0</v>
      </c>
      <c r="CA23" s="378">
        <v>0</v>
      </c>
      <c r="CB23" s="801">
        <v>0</v>
      </c>
      <c r="CC23" s="802">
        <v>0</v>
      </c>
      <c r="CD23" s="804">
        <v>0</v>
      </c>
      <c r="CE23" s="799">
        <v>0</v>
      </c>
      <c r="CF23" s="377">
        <v>66.7</v>
      </c>
      <c r="CG23" s="378">
        <v>50.05</v>
      </c>
      <c r="CH23" s="801">
        <v>-16.650000000000006</v>
      </c>
      <c r="CI23" s="802">
        <v>-0.24962518740629694</v>
      </c>
      <c r="CJ23" s="804">
        <v>0.23146862853970016</v>
      </c>
      <c r="CK23" s="799">
        <v>0.1943462897526502</v>
      </c>
      <c r="CL23" s="377">
        <v>80.61</v>
      </c>
      <c r="CM23" s="378">
        <v>74.209999999999994</v>
      </c>
      <c r="CN23" s="801">
        <v>-6.4000000000000057</v>
      </c>
      <c r="CO23" s="802">
        <v>-7.939461605259901E-2</v>
      </c>
      <c r="CP23" s="804">
        <v>0.27974042198778454</v>
      </c>
      <c r="CQ23" s="799">
        <v>0.28816060264823518</v>
      </c>
      <c r="CR23" s="377">
        <v>-7.0000000000000007E-2</v>
      </c>
      <c r="CS23" s="378">
        <v>0</v>
      </c>
      <c r="CT23" s="801">
        <v>7.0000000000000007E-2</v>
      </c>
      <c r="CU23" s="802">
        <v>1</v>
      </c>
      <c r="CV23" s="804">
        <v>-2.4292059966685175E-4</v>
      </c>
      <c r="CW23" s="799">
        <v>0</v>
      </c>
      <c r="CX23" s="377">
        <v>-352.88</v>
      </c>
      <c r="CY23" s="378">
        <v>-635.97</v>
      </c>
      <c r="CZ23" s="801">
        <v>-283.09000000000003</v>
      </c>
      <c r="DA23" s="802">
        <v>-0.80222738608025401</v>
      </c>
      <c r="DB23" s="804">
        <v>-1.231220124908412</v>
      </c>
      <c r="DC23" s="799">
        <v>-2.3402759889604416</v>
      </c>
      <c r="DD23" s="804">
        <v>2.224597445863409</v>
      </c>
      <c r="DE23" s="799">
        <v>3.4694986991806784</v>
      </c>
      <c r="DF23" s="856"/>
      <c r="DG23" s="821"/>
    </row>
    <row r="24" spans="1:111" s="42" customFormat="1" ht="19.5" customHeight="1">
      <c r="A24" s="715" t="s">
        <v>497</v>
      </c>
      <c r="B24" s="377">
        <v>0.27</v>
      </c>
      <c r="C24" s="378">
        <v>95.03</v>
      </c>
      <c r="D24" s="801">
        <v>94.76</v>
      </c>
      <c r="E24" s="796">
        <v>350.96296296296293</v>
      </c>
      <c r="F24" s="377">
        <v>0.27</v>
      </c>
      <c r="G24" s="378">
        <v>0.15</v>
      </c>
      <c r="H24" s="801">
        <v>-0.12000000000000002</v>
      </c>
      <c r="I24" s="802">
        <v>-0.44444444444444448</v>
      </c>
      <c r="J24" s="803">
        <v>1</v>
      </c>
      <c r="K24" s="799">
        <v>1.5784489108702515E-3</v>
      </c>
      <c r="L24" s="377">
        <v>0</v>
      </c>
      <c r="M24" s="378">
        <v>0.37</v>
      </c>
      <c r="N24" s="801">
        <v>0.37</v>
      </c>
      <c r="O24" s="802" t="s">
        <v>549</v>
      </c>
      <c r="P24" s="803">
        <v>0</v>
      </c>
      <c r="Q24" s="799">
        <v>2.4666666666666668</v>
      </c>
      <c r="R24" s="377">
        <v>0.27</v>
      </c>
      <c r="S24" s="378">
        <v>-0.22</v>
      </c>
      <c r="T24" s="801">
        <v>-0.49</v>
      </c>
      <c r="U24" s="802">
        <v>-1.8148148148148147</v>
      </c>
      <c r="V24" s="803">
        <v>1</v>
      </c>
      <c r="W24" s="799">
        <v>-1.4666666666666668</v>
      </c>
      <c r="X24" s="377">
        <v>0</v>
      </c>
      <c r="Y24" s="378">
        <v>0</v>
      </c>
      <c r="Z24" s="801">
        <v>0</v>
      </c>
      <c r="AA24" s="802">
        <v>0</v>
      </c>
      <c r="AB24" s="804">
        <v>0</v>
      </c>
      <c r="AC24" s="799">
        <v>0</v>
      </c>
      <c r="AD24" s="377">
        <v>0.27</v>
      </c>
      <c r="AE24" s="378">
        <v>-0.22</v>
      </c>
      <c r="AF24" s="801">
        <v>-0.49</v>
      </c>
      <c r="AG24" s="802">
        <v>-1.8148148148148147</v>
      </c>
      <c r="AH24" s="804">
        <v>1</v>
      </c>
      <c r="AI24" s="799">
        <v>-1.4666666666666668</v>
      </c>
      <c r="AJ24" s="377">
        <v>0</v>
      </c>
      <c r="AK24" s="378">
        <v>0.3</v>
      </c>
      <c r="AL24" s="801">
        <v>0.3</v>
      </c>
      <c r="AM24" s="802" t="s">
        <v>549</v>
      </c>
      <c r="AN24" s="804">
        <v>0</v>
      </c>
      <c r="AO24" s="799">
        <v>3.156897821740503E-3</v>
      </c>
      <c r="AP24" s="377">
        <v>0</v>
      </c>
      <c r="AQ24" s="378">
        <v>0</v>
      </c>
      <c r="AR24" s="801">
        <v>0</v>
      </c>
      <c r="AS24" s="802">
        <v>0</v>
      </c>
      <c r="AT24" s="804">
        <v>0</v>
      </c>
      <c r="AU24" s="799">
        <v>0</v>
      </c>
      <c r="AV24" s="377">
        <v>0</v>
      </c>
      <c r="AW24" s="378">
        <v>0</v>
      </c>
      <c r="AX24" s="801">
        <v>0</v>
      </c>
      <c r="AY24" s="802">
        <v>0</v>
      </c>
      <c r="AZ24" s="804" t="s">
        <v>493</v>
      </c>
      <c r="BA24" s="799" t="s">
        <v>493</v>
      </c>
      <c r="BB24" s="377">
        <v>0</v>
      </c>
      <c r="BC24" s="378">
        <v>0</v>
      </c>
      <c r="BD24" s="801">
        <v>0</v>
      </c>
      <c r="BE24" s="802">
        <v>0</v>
      </c>
      <c r="BF24" s="804">
        <v>0</v>
      </c>
      <c r="BG24" s="799" t="s">
        <v>493</v>
      </c>
      <c r="BH24" s="377">
        <v>0</v>
      </c>
      <c r="BI24" s="378">
        <v>0</v>
      </c>
      <c r="BJ24" s="801">
        <v>0</v>
      </c>
      <c r="BK24" s="802">
        <v>0</v>
      </c>
      <c r="BL24" s="804">
        <v>0</v>
      </c>
      <c r="BM24" s="799" t="s">
        <v>493</v>
      </c>
      <c r="BN24" s="377">
        <v>0.01</v>
      </c>
      <c r="BO24" s="378">
        <v>20.059999999999999</v>
      </c>
      <c r="BP24" s="801">
        <v>20.049999999999997</v>
      </c>
      <c r="BQ24" s="802">
        <v>2004.9999999999998</v>
      </c>
      <c r="BR24" s="804">
        <v>3.7037037037037035E-2</v>
      </c>
      <c r="BS24" s="799">
        <v>0.2110912343470483</v>
      </c>
      <c r="BT24" s="377">
        <v>0.01</v>
      </c>
      <c r="BU24" s="378">
        <v>-11.92</v>
      </c>
      <c r="BV24" s="801">
        <v>-11.93</v>
      </c>
      <c r="BW24" s="802">
        <v>-1193</v>
      </c>
      <c r="BX24" s="804">
        <v>3.7037037037037035E-2</v>
      </c>
      <c r="BY24" s="799" t="s">
        <v>493</v>
      </c>
      <c r="BZ24" s="377">
        <v>0</v>
      </c>
      <c r="CA24" s="378">
        <v>0</v>
      </c>
      <c r="CB24" s="801">
        <v>0</v>
      </c>
      <c r="CC24" s="802">
        <v>0</v>
      </c>
      <c r="CD24" s="804">
        <v>0</v>
      </c>
      <c r="CE24" s="799" t="s">
        <v>493</v>
      </c>
      <c r="CF24" s="377">
        <v>0</v>
      </c>
      <c r="CG24" s="378">
        <v>0</v>
      </c>
      <c r="CH24" s="801">
        <v>0</v>
      </c>
      <c r="CI24" s="802">
        <v>0</v>
      </c>
      <c r="CJ24" s="804">
        <v>0</v>
      </c>
      <c r="CK24" s="799" t="s">
        <v>493</v>
      </c>
      <c r="CL24" s="377">
        <v>0.09</v>
      </c>
      <c r="CM24" s="378">
        <v>1.38</v>
      </c>
      <c r="CN24" s="801">
        <v>1.2899999999999998</v>
      </c>
      <c r="CO24" s="802">
        <v>14.333333333333332</v>
      </c>
      <c r="CP24" s="804">
        <v>0.33333333333333331</v>
      </c>
      <c r="CQ24" s="799" t="s">
        <v>493</v>
      </c>
      <c r="CR24" s="377">
        <v>0</v>
      </c>
      <c r="CS24" s="378">
        <v>0</v>
      </c>
      <c r="CT24" s="801">
        <v>0</v>
      </c>
      <c r="CU24" s="802">
        <v>0</v>
      </c>
      <c r="CV24" s="804">
        <v>0</v>
      </c>
      <c r="CW24" s="799" t="s">
        <v>493</v>
      </c>
      <c r="CX24" s="377">
        <v>0.17</v>
      </c>
      <c r="CY24" s="378">
        <v>10.32</v>
      </c>
      <c r="CZ24" s="801">
        <v>10.15</v>
      </c>
      <c r="DA24" s="802">
        <v>59.705882352941174</v>
      </c>
      <c r="DB24" s="804">
        <v>0.62962962962962965</v>
      </c>
      <c r="DC24" s="799">
        <v>0.10859728506787331</v>
      </c>
      <c r="DD24" s="804">
        <v>0.37037037037037035</v>
      </c>
      <c r="DE24" s="799">
        <v>47.909090909090907</v>
      </c>
      <c r="DF24" s="856"/>
      <c r="DG24" s="821"/>
    </row>
    <row r="25" spans="1:111" s="42" customFormat="1" ht="19.5" customHeight="1">
      <c r="A25" s="715" t="s">
        <v>17</v>
      </c>
      <c r="B25" s="377">
        <v>0</v>
      </c>
      <c r="C25" s="378">
        <v>3.85</v>
      </c>
      <c r="D25" s="801">
        <v>3.85</v>
      </c>
      <c r="E25" s="796" t="s">
        <v>549</v>
      </c>
      <c r="F25" s="377">
        <v>0</v>
      </c>
      <c r="G25" s="378">
        <v>3.85</v>
      </c>
      <c r="H25" s="801">
        <v>3.85</v>
      </c>
      <c r="I25" s="802" t="s">
        <v>549</v>
      </c>
      <c r="J25" s="803" t="s">
        <v>493</v>
      </c>
      <c r="K25" s="799">
        <v>1</v>
      </c>
      <c r="L25" s="377">
        <v>0</v>
      </c>
      <c r="M25" s="378">
        <v>3.09</v>
      </c>
      <c r="N25" s="801">
        <v>3.09</v>
      </c>
      <c r="O25" s="802" t="s">
        <v>549</v>
      </c>
      <c r="P25" s="803" t="s">
        <v>493</v>
      </c>
      <c r="Q25" s="799">
        <v>0.80259740259740253</v>
      </c>
      <c r="R25" s="377">
        <v>0</v>
      </c>
      <c r="S25" s="378">
        <v>0.76</v>
      </c>
      <c r="T25" s="801">
        <v>0.76</v>
      </c>
      <c r="U25" s="802" t="s">
        <v>549</v>
      </c>
      <c r="V25" s="803" t="s">
        <v>493</v>
      </c>
      <c r="W25" s="799">
        <v>0.19740259740259741</v>
      </c>
      <c r="X25" s="377">
        <v>0</v>
      </c>
      <c r="Y25" s="378">
        <v>0</v>
      </c>
      <c r="Z25" s="801">
        <v>0</v>
      </c>
      <c r="AA25" s="802">
        <v>0</v>
      </c>
      <c r="AB25" s="804" t="s">
        <v>493</v>
      </c>
      <c r="AC25" s="799">
        <v>0</v>
      </c>
      <c r="AD25" s="377">
        <v>0</v>
      </c>
      <c r="AE25" s="378">
        <v>0.76</v>
      </c>
      <c r="AF25" s="801">
        <v>0.76</v>
      </c>
      <c r="AG25" s="802" t="s">
        <v>549</v>
      </c>
      <c r="AH25" s="804" t="s">
        <v>493</v>
      </c>
      <c r="AI25" s="799">
        <v>0.19740259740259741</v>
      </c>
      <c r="AJ25" s="377">
        <v>0</v>
      </c>
      <c r="AK25" s="378">
        <v>0</v>
      </c>
      <c r="AL25" s="801">
        <v>0</v>
      </c>
      <c r="AM25" s="802">
        <v>0</v>
      </c>
      <c r="AN25" s="804" t="s">
        <v>493</v>
      </c>
      <c r="AO25" s="799">
        <v>0</v>
      </c>
      <c r="AP25" s="377">
        <v>0</v>
      </c>
      <c r="AQ25" s="378">
        <v>0</v>
      </c>
      <c r="AR25" s="801">
        <v>0</v>
      </c>
      <c r="AS25" s="802">
        <v>0</v>
      </c>
      <c r="AT25" s="804" t="s">
        <v>493</v>
      </c>
      <c r="AU25" s="799">
        <v>0</v>
      </c>
      <c r="AV25" s="377">
        <v>0</v>
      </c>
      <c r="AW25" s="378">
        <v>0</v>
      </c>
      <c r="AX25" s="801">
        <v>0</v>
      </c>
      <c r="AY25" s="802">
        <v>0</v>
      </c>
      <c r="AZ25" s="804" t="s">
        <v>493</v>
      </c>
      <c r="BA25" s="799" t="s">
        <v>493</v>
      </c>
      <c r="BB25" s="377">
        <v>0</v>
      </c>
      <c r="BC25" s="378">
        <v>0</v>
      </c>
      <c r="BD25" s="801">
        <v>0</v>
      </c>
      <c r="BE25" s="802">
        <v>0</v>
      </c>
      <c r="BF25" s="804" t="s">
        <v>493</v>
      </c>
      <c r="BG25" s="799">
        <v>0</v>
      </c>
      <c r="BH25" s="377">
        <v>0</v>
      </c>
      <c r="BI25" s="378">
        <v>0</v>
      </c>
      <c r="BJ25" s="801">
        <v>0</v>
      </c>
      <c r="BK25" s="802">
        <v>0</v>
      </c>
      <c r="BL25" s="804" t="s">
        <v>493</v>
      </c>
      <c r="BM25" s="799">
        <v>0</v>
      </c>
      <c r="BN25" s="377">
        <v>0</v>
      </c>
      <c r="BO25" s="378">
        <v>0.39</v>
      </c>
      <c r="BP25" s="801">
        <v>0.39</v>
      </c>
      <c r="BQ25" s="802" t="s">
        <v>549</v>
      </c>
      <c r="BR25" s="804" t="s">
        <v>493</v>
      </c>
      <c r="BS25" s="799">
        <v>0.1012987012987013</v>
      </c>
      <c r="BT25" s="377">
        <v>0</v>
      </c>
      <c r="BU25" s="378">
        <v>0.39</v>
      </c>
      <c r="BV25" s="801">
        <v>0.39</v>
      </c>
      <c r="BW25" s="802" t="s">
        <v>549</v>
      </c>
      <c r="BX25" s="804" t="s">
        <v>493</v>
      </c>
      <c r="BY25" s="799">
        <v>0.51315789473684215</v>
      </c>
      <c r="BZ25" s="377">
        <v>0</v>
      </c>
      <c r="CA25" s="378">
        <v>0</v>
      </c>
      <c r="CB25" s="801">
        <v>0</v>
      </c>
      <c r="CC25" s="802">
        <v>0</v>
      </c>
      <c r="CD25" s="804" t="s">
        <v>493</v>
      </c>
      <c r="CE25" s="799">
        <v>0</v>
      </c>
      <c r="CF25" s="377">
        <v>0</v>
      </c>
      <c r="CG25" s="378">
        <v>0</v>
      </c>
      <c r="CH25" s="801">
        <v>0</v>
      </c>
      <c r="CI25" s="802">
        <v>0</v>
      </c>
      <c r="CJ25" s="804" t="s">
        <v>493</v>
      </c>
      <c r="CK25" s="799">
        <v>0</v>
      </c>
      <c r="CL25" s="377">
        <v>0</v>
      </c>
      <c r="CM25" s="378">
        <v>85</v>
      </c>
      <c r="CN25" s="801">
        <v>85</v>
      </c>
      <c r="CO25" s="802" t="s">
        <v>549</v>
      </c>
      <c r="CP25" s="804" t="s">
        <v>493</v>
      </c>
      <c r="CQ25" s="799">
        <v>111.84210526315789</v>
      </c>
      <c r="CR25" s="377">
        <v>0</v>
      </c>
      <c r="CS25" s="378">
        <v>0.01</v>
      </c>
      <c r="CT25" s="801">
        <v>0.01</v>
      </c>
      <c r="CU25" s="802" t="s">
        <v>549</v>
      </c>
      <c r="CV25" s="804" t="s">
        <v>493</v>
      </c>
      <c r="CW25" s="799">
        <v>1.3157894736842105E-2</v>
      </c>
      <c r="CX25" s="377">
        <v>0</v>
      </c>
      <c r="CY25" s="378">
        <v>-84.63</v>
      </c>
      <c r="CZ25" s="801">
        <v>-84.63</v>
      </c>
      <c r="DA25" s="802" t="s">
        <v>549</v>
      </c>
      <c r="DB25" s="804" t="s">
        <v>493</v>
      </c>
      <c r="DC25" s="799">
        <v>-21.981818181818181</v>
      </c>
      <c r="DD25" s="804" t="s">
        <v>553</v>
      </c>
      <c r="DE25" s="799">
        <v>112.35526315789474</v>
      </c>
      <c r="DF25" s="856"/>
      <c r="DG25" s="821"/>
    </row>
    <row r="26" spans="1:111" s="42" customFormat="1" ht="19.5" customHeight="1">
      <c r="A26" s="715" t="s">
        <v>508</v>
      </c>
      <c r="B26" s="377">
        <v>0</v>
      </c>
      <c r="C26" s="378">
        <v>0.6</v>
      </c>
      <c r="D26" s="801">
        <v>0.6</v>
      </c>
      <c r="E26" s="796" t="s">
        <v>549</v>
      </c>
      <c r="F26" s="377">
        <v>0</v>
      </c>
      <c r="G26" s="378">
        <v>0.6</v>
      </c>
      <c r="H26" s="801">
        <v>0.6</v>
      </c>
      <c r="I26" s="802" t="s">
        <v>549</v>
      </c>
      <c r="J26" s="803" t="s">
        <v>493</v>
      </c>
      <c r="K26" s="799">
        <v>1</v>
      </c>
      <c r="L26" s="377">
        <v>0</v>
      </c>
      <c r="M26" s="378">
        <v>7.0000000000000007E-2</v>
      </c>
      <c r="N26" s="801">
        <v>7.0000000000000007E-2</v>
      </c>
      <c r="O26" s="802" t="s">
        <v>549</v>
      </c>
      <c r="P26" s="803" t="s">
        <v>493</v>
      </c>
      <c r="Q26" s="799">
        <v>0.11666666666666668</v>
      </c>
      <c r="R26" s="377">
        <v>0</v>
      </c>
      <c r="S26" s="378">
        <v>0.53</v>
      </c>
      <c r="T26" s="801">
        <v>0.53</v>
      </c>
      <c r="U26" s="802" t="s">
        <v>549</v>
      </c>
      <c r="V26" s="803" t="s">
        <v>493</v>
      </c>
      <c r="W26" s="799">
        <v>0.88333333333333341</v>
      </c>
      <c r="X26" s="377">
        <v>0</v>
      </c>
      <c r="Y26" s="378">
        <v>0</v>
      </c>
      <c r="Z26" s="801">
        <v>0</v>
      </c>
      <c r="AA26" s="802">
        <v>0</v>
      </c>
      <c r="AB26" s="804" t="s">
        <v>493</v>
      </c>
      <c r="AC26" s="799">
        <v>0</v>
      </c>
      <c r="AD26" s="377">
        <v>0</v>
      </c>
      <c r="AE26" s="378">
        <v>0.53</v>
      </c>
      <c r="AF26" s="801">
        <v>0.53</v>
      </c>
      <c r="AG26" s="802" t="s">
        <v>549</v>
      </c>
      <c r="AH26" s="804" t="s">
        <v>493</v>
      </c>
      <c r="AI26" s="799">
        <v>0.88333333333333341</v>
      </c>
      <c r="AJ26" s="377">
        <v>0</v>
      </c>
      <c r="AK26" s="378">
        <v>0</v>
      </c>
      <c r="AL26" s="801">
        <v>0</v>
      </c>
      <c r="AM26" s="802">
        <v>0</v>
      </c>
      <c r="AN26" s="804" t="s">
        <v>493</v>
      </c>
      <c r="AO26" s="799">
        <v>0</v>
      </c>
      <c r="AP26" s="377">
        <v>0</v>
      </c>
      <c r="AQ26" s="378">
        <v>0</v>
      </c>
      <c r="AR26" s="801">
        <v>0</v>
      </c>
      <c r="AS26" s="802">
        <v>0</v>
      </c>
      <c r="AT26" s="804" t="s">
        <v>493</v>
      </c>
      <c r="AU26" s="799">
        <v>0</v>
      </c>
      <c r="AV26" s="377">
        <v>0</v>
      </c>
      <c r="AW26" s="378">
        <v>0.35</v>
      </c>
      <c r="AX26" s="801">
        <v>0.35</v>
      </c>
      <c r="AY26" s="802" t="s">
        <v>549</v>
      </c>
      <c r="AZ26" s="804" t="s">
        <v>493</v>
      </c>
      <c r="BA26" s="799" t="s">
        <v>493</v>
      </c>
      <c r="BB26" s="377">
        <v>0</v>
      </c>
      <c r="BC26" s="378">
        <v>0.35</v>
      </c>
      <c r="BD26" s="801">
        <v>0.35</v>
      </c>
      <c r="BE26" s="802" t="s">
        <v>549</v>
      </c>
      <c r="BF26" s="804" t="s">
        <v>493</v>
      </c>
      <c r="BG26" s="799">
        <v>0.660377358490566</v>
      </c>
      <c r="BH26" s="377">
        <v>0</v>
      </c>
      <c r="BI26" s="378">
        <v>0.35</v>
      </c>
      <c r="BJ26" s="801">
        <v>0.35</v>
      </c>
      <c r="BK26" s="802" t="s">
        <v>549</v>
      </c>
      <c r="BL26" s="804" t="s">
        <v>493</v>
      </c>
      <c r="BM26" s="799">
        <v>0.660377358490566</v>
      </c>
      <c r="BN26" s="377">
        <v>0</v>
      </c>
      <c r="BO26" s="378">
        <v>0</v>
      </c>
      <c r="BP26" s="801">
        <v>0</v>
      </c>
      <c r="BQ26" s="802">
        <v>0</v>
      </c>
      <c r="BR26" s="804" t="s">
        <v>493</v>
      </c>
      <c r="BS26" s="799">
        <v>0</v>
      </c>
      <c r="BT26" s="377">
        <v>0</v>
      </c>
      <c r="BU26" s="378">
        <v>0</v>
      </c>
      <c r="BV26" s="801">
        <v>0</v>
      </c>
      <c r="BW26" s="802">
        <v>0</v>
      </c>
      <c r="BX26" s="804" t="s">
        <v>493</v>
      </c>
      <c r="BY26" s="799">
        <v>0</v>
      </c>
      <c r="BZ26" s="377">
        <v>0</v>
      </c>
      <c r="CA26" s="378">
        <v>0</v>
      </c>
      <c r="CB26" s="801">
        <v>0</v>
      </c>
      <c r="CC26" s="802">
        <v>0</v>
      </c>
      <c r="CD26" s="804" t="s">
        <v>493</v>
      </c>
      <c r="CE26" s="799">
        <v>0</v>
      </c>
      <c r="CF26" s="377">
        <v>0</v>
      </c>
      <c r="CG26" s="378">
        <v>0</v>
      </c>
      <c r="CH26" s="801">
        <v>0</v>
      </c>
      <c r="CI26" s="802">
        <v>0</v>
      </c>
      <c r="CJ26" s="804" t="s">
        <v>493</v>
      </c>
      <c r="CK26" s="799">
        <v>0</v>
      </c>
      <c r="CL26" s="377">
        <v>0</v>
      </c>
      <c r="CM26" s="378">
        <v>1.1299999999999999</v>
      </c>
      <c r="CN26" s="801">
        <v>1.1299999999999999</v>
      </c>
      <c r="CO26" s="802" t="s">
        <v>549</v>
      </c>
      <c r="CP26" s="804" t="s">
        <v>493</v>
      </c>
      <c r="CQ26" s="799">
        <v>2.132075471698113</v>
      </c>
      <c r="CR26" s="377">
        <v>0</v>
      </c>
      <c r="CS26" s="378">
        <v>0</v>
      </c>
      <c r="CT26" s="801">
        <v>0</v>
      </c>
      <c r="CU26" s="802">
        <v>0</v>
      </c>
      <c r="CV26" s="804" t="s">
        <v>493</v>
      </c>
      <c r="CW26" s="799">
        <v>0</v>
      </c>
      <c r="CX26" s="377">
        <v>0</v>
      </c>
      <c r="CY26" s="378">
        <v>-0.95</v>
      </c>
      <c r="CZ26" s="801">
        <v>-0.95</v>
      </c>
      <c r="DA26" s="802" t="s">
        <v>549</v>
      </c>
      <c r="DB26" s="804" t="s">
        <v>493</v>
      </c>
      <c r="DC26" s="799">
        <v>-1.5833333333333333</v>
      </c>
      <c r="DD26" s="804" t="s">
        <v>553</v>
      </c>
      <c r="DE26" s="799">
        <v>2.7924528301886791</v>
      </c>
      <c r="DF26" s="856"/>
      <c r="DG26" s="821"/>
    </row>
    <row r="27" spans="1:111" s="42" customFormat="1" ht="19.5" customHeight="1">
      <c r="A27" s="708" t="s">
        <v>507</v>
      </c>
      <c r="B27" s="377">
        <v>0.8</v>
      </c>
      <c r="C27" s="378">
        <v>0.37</v>
      </c>
      <c r="D27" s="801">
        <v>-0.43000000000000005</v>
      </c>
      <c r="E27" s="796">
        <v>-0.53749999999999998</v>
      </c>
      <c r="F27" s="377">
        <v>0.8</v>
      </c>
      <c r="G27" s="378">
        <v>0.37</v>
      </c>
      <c r="H27" s="801">
        <v>-0.43000000000000005</v>
      </c>
      <c r="I27" s="802">
        <v>-0.53749999999999998</v>
      </c>
      <c r="J27" s="803">
        <v>1</v>
      </c>
      <c r="K27" s="799">
        <v>1</v>
      </c>
      <c r="L27" s="377">
        <v>0</v>
      </c>
      <c r="M27" s="378">
        <v>0</v>
      </c>
      <c r="N27" s="801">
        <v>0</v>
      </c>
      <c r="O27" s="802">
        <v>0</v>
      </c>
      <c r="P27" s="803">
        <v>0</v>
      </c>
      <c r="Q27" s="799">
        <v>0</v>
      </c>
      <c r="R27" s="377">
        <v>0.8</v>
      </c>
      <c r="S27" s="378">
        <v>0.37</v>
      </c>
      <c r="T27" s="801">
        <v>-0.43000000000000005</v>
      </c>
      <c r="U27" s="802">
        <v>-0.53749999999999998</v>
      </c>
      <c r="V27" s="803">
        <v>1</v>
      </c>
      <c r="W27" s="799">
        <v>1</v>
      </c>
      <c r="X27" s="377">
        <v>0</v>
      </c>
      <c r="Y27" s="378">
        <v>0</v>
      </c>
      <c r="Z27" s="801">
        <v>0</v>
      </c>
      <c r="AA27" s="802">
        <v>0</v>
      </c>
      <c r="AB27" s="804">
        <v>0</v>
      </c>
      <c r="AC27" s="799">
        <v>0</v>
      </c>
      <c r="AD27" s="377">
        <v>0.8</v>
      </c>
      <c r="AE27" s="378">
        <v>0.37</v>
      </c>
      <c r="AF27" s="801">
        <v>-0.43000000000000005</v>
      </c>
      <c r="AG27" s="802">
        <v>-0.53749999999999998</v>
      </c>
      <c r="AH27" s="804">
        <v>1</v>
      </c>
      <c r="AI27" s="799">
        <v>1</v>
      </c>
      <c r="AJ27" s="377">
        <v>0</v>
      </c>
      <c r="AK27" s="378">
        <v>0</v>
      </c>
      <c r="AL27" s="801">
        <v>0</v>
      </c>
      <c r="AM27" s="802">
        <v>0</v>
      </c>
      <c r="AN27" s="804">
        <v>0</v>
      </c>
      <c r="AO27" s="799">
        <v>0</v>
      </c>
      <c r="AP27" s="377">
        <v>0</v>
      </c>
      <c r="AQ27" s="378">
        <v>0</v>
      </c>
      <c r="AR27" s="801">
        <v>0</v>
      </c>
      <c r="AS27" s="802">
        <v>0</v>
      </c>
      <c r="AT27" s="804">
        <v>0</v>
      </c>
      <c r="AU27" s="799">
        <v>0</v>
      </c>
      <c r="AV27" s="377">
        <v>0.31</v>
      </c>
      <c r="AW27" s="378">
        <v>7.0000000000000007E-2</v>
      </c>
      <c r="AX27" s="801">
        <v>-0.24</v>
      </c>
      <c r="AY27" s="802">
        <v>-0.77419354838709675</v>
      </c>
      <c r="AZ27" s="804" t="s">
        <v>493</v>
      </c>
      <c r="BA27" s="799" t="s">
        <v>493</v>
      </c>
      <c r="BB27" s="377">
        <v>0.31</v>
      </c>
      <c r="BC27" s="378">
        <v>7.0000000000000007E-2</v>
      </c>
      <c r="BD27" s="801">
        <v>-0.24</v>
      </c>
      <c r="BE27" s="802">
        <v>-0.77419354838709675</v>
      </c>
      <c r="BF27" s="804">
        <v>0.38749999999999996</v>
      </c>
      <c r="BG27" s="799">
        <v>0.1891891891891892</v>
      </c>
      <c r="BH27" s="377">
        <v>0.31</v>
      </c>
      <c r="BI27" s="378">
        <v>7.0000000000000007E-2</v>
      </c>
      <c r="BJ27" s="801">
        <v>-0.24</v>
      </c>
      <c r="BK27" s="802">
        <v>-0.77419354838709675</v>
      </c>
      <c r="BL27" s="804">
        <v>0.38749999999999996</v>
      </c>
      <c r="BM27" s="799">
        <v>0.1891891891891892</v>
      </c>
      <c r="BN27" s="377">
        <v>0</v>
      </c>
      <c r="BO27" s="378">
        <v>0</v>
      </c>
      <c r="BP27" s="801">
        <v>0</v>
      </c>
      <c r="BQ27" s="802">
        <v>0</v>
      </c>
      <c r="BR27" s="804">
        <v>0</v>
      </c>
      <c r="BS27" s="799">
        <v>0</v>
      </c>
      <c r="BT27" s="377">
        <v>0</v>
      </c>
      <c r="BU27" s="378">
        <v>0</v>
      </c>
      <c r="BV27" s="801">
        <v>0</v>
      </c>
      <c r="BW27" s="802">
        <v>0</v>
      </c>
      <c r="BX27" s="804">
        <v>0</v>
      </c>
      <c r="BY27" s="799">
        <v>0</v>
      </c>
      <c r="BZ27" s="377">
        <v>0</v>
      </c>
      <c r="CA27" s="378">
        <v>0</v>
      </c>
      <c r="CB27" s="801">
        <v>0</v>
      </c>
      <c r="CC27" s="802">
        <v>0</v>
      </c>
      <c r="CD27" s="804">
        <v>0</v>
      </c>
      <c r="CE27" s="799">
        <v>0</v>
      </c>
      <c r="CF27" s="377">
        <v>7.0000000000000007E-2</v>
      </c>
      <c r="CG27" s="378">
        <v>0.05</v>
      </c>
      <c r="CH27" s="801">
        <v>-2.0000000000000004E-2</v>
      </c>
      <c r="CI27" s="802">
        <v>-0.28571428571428575</v>
      </c>
      <c r="CJ27" s="804">
        <v>8.7500000000000008E-2</v>
      </c>
      <c r="CK27" s="799">
        <v>0.13513513513513514</v>
      </c>
      <c r="CL27" s="377">
        <v>0.05</v>
      </c>
      <c r="CM27" s="378">
        <v>0.13</v>
      </c>
      <c r="CN27" s="801">
        <v>0.08</v>
      </c>
      <c r="CO27" s="802">
        <v>1.5999999999999999</v>
      </c>
      <c r="CP27" s="804">
        <v>6.25E-2</v>
      </c>
      <c r="CQ27" s="799">
        <v>0.35135135135135137</v>
      </c>
      <c r="CR27" s="377">
        <v>0.88</v>
      </c>
      <c r="CS27" s="378">
        <v>0</v>
      </c>
      <c r="CT27" s="801">
        <v>-0.88</v>
      </c>
      <c r="CU27" s="802">
        <v>-1</v>
      </c>
      <c r="CV27" s="804">
        <v>1.0999999999999999</v>
      </c>
      <c r="CW27" s="799">
        <v>0</v>
      </c>
      <c r="CX27" s="377">
        <v>-0.52</v>
      </c>
      <c r="CY27" s="378">
        <v>0.12</v>
      </c>
      <c r="CZ27" s="801">
        <v>0.64</v>
      </c>
      <c r="DA27" s="802">
        <v>1.2307692307692308</v>
      </c>
      <c r="DB27" s="804">
        <v>-0.65</v>
      </c>
      <c r="DC27" s="799">
        <v>0.32432432432432434</v>
      </c>
      <c r="DD27" s="804">
        <v>1.65</v>
      </c>
      <c r="DE27" s="799">
        <v>0.67567567567567566</v>
      </c>
      <c r="DF27" s="856"/>
      <c r="DG27" s="821"/>
    </row>
    <row r="28" spans="1:111" s="42" customFormat="1" ht="19.5" customHeight="1" thickBot="1">
      <c r="A28" s="715" t="s">
        <v>38</v>
      </c>
      <c r="B28" s="377">
        <v>0</v>
      </c>
      <c r="C28" s="378">
        <v>0</v>
      </c>
      <c r="D28" s="801">
        <v>0</v>
      </c>
      <c r="E28" s="796">
        <v>0</v>
      </c>
      <c r="F28" s="377">
        <v>0</v>
      </c>
      <c r="G28" s="378">
        <v>0</v>
      </c>
      <c r="H28" s="801">
        <v>0</v>
      </c>
      <c r="I28" s="802">
        <v>0</v>
      </c>
      <c r="J28" s="803" t="s">
        <v>493</v>
      </c>
      <c r="K28" s="799" t="s">
        <v>493</v>
      </c>
      <c r="L28" s="377">
        <v>0</v>
      </c>
      <c r="M28" s="378">
        <v>0</v>
      </c>
      <c r="N28" s="801">
        <v>0</v>
      </c>
      <c r="O28" s="802">
        <v>0</v>
      </c>
      <c r="P28" s="803" t="s">
        <v>493</v>
      </c>
      <c r="Q28" s="799" t="s">
        <v>493</v>
      </c>
      <c r="R28" s="377">
        <v>0</v>
      </c>
      <c r="S28" s="378">
        <v>0</v>
      </c>
      <c r="T28" s="801">
        <v>0</v>
      </c>
      <c r="U28" s="802">
        <v>0</v>
      </c>
      <c r="V28" s="803" t="s">
        <v>493</v>
      </c>
      <c r="W28" s="799" t="s">
        <v>493</v>
      </c>
      <c r="X28" s="377">
        <v>0</v>
      </c>
      <c r="Y28" s="378">
        <v>0</v>
      </c>
      <c r="Z28" s="801">
        <v>0</v>
      </c>
      <c r="AA28" s="802">
        <v>0</v>
      </c>
      <c r="AB28" s="804" t="s">
        <v>493</v>
      </c>
      <c r="AC28" s="799" t="s">
        <v>493</v>
      </c>
      <c r="AD28" s="377">
        <v>0</v>
      </c>
      <c r="AE28" s="378">
        <v>0</v>
      </c>
      <c r="AF28" s="801">
        <v>0</v>
      </c>
      <c r="AG28" s="802">
        <v>0</v>
      </c>
      <c r="AH28" s="804" t="s">
        <v>493</v>
      </c>
      <c r="AI28" s="799" t="s">
        <v>493</v>
      </c>
      <c r="AJ28" s="377">
        <v>24</v>
      </c>
      <c r="AK28" s="378">
        <v>0</v>
      </c>
      <c r="AL28" s="801">
        <v>-24</v>
      </c>
      <c r="AM28" s="802">
        <v>-1</v>
      </c>
      <c r="AN28" s="804" t="s">
        <v>493</v>
      </c>
      <c r="AO28" s="799" t="s">
        <v>493</v>
      </c>
      <c r="AP28" s="377">
        <v>24</v>
      </c>
      <c r="AQ28" s="378">
        <v>0</v>
      </c>
      <c r="AR28" s="801">
        <v>-24</v>
      </c>
      <c r="AS28" s="802">
        <v>-1</v>
      </c>
      <c r="AT28" s="804" t="s">
        <v>493</v>
      </c>
      <c r="AU28" s="799" t="s">
        <v>493</v>
      </c>
      <c r="AV28" s="377">
        <v>-24</v>
      </c>
      <c r="AW28" s="378">
        <v>-27.34</v>
      </c>
      <c r="AX28" s="801">
        <v>-3.34</v>
      </c>
      <c r="AY28" s="802">
        <v>-0.13916666666666666</v>
      </c>
      <c r="AZ28" s="804">
        <v>-1</v>
      </c>
      <c r="BA28" s="799" t="s">
        <v>493</v>
      </c>
      <c r="BB28" s="377">
        <v>0</v>
      </c>
      <c r="BC28" s="378">
        <v>-27.34</v>
      </c>
      <c r="BD28" s="801">
        <v>-27.34</v>
      </c>
      <c r="BE28" s="802" t="s">
        <v>549</v>
      </c>
      <c r="BF28" s="804" t="s">
        <v>493</v>
      </c>
      <c r="BG28" s="799" t="s">
        <v>493</v>
      </c>
      <c r="BH28" s="377">
        <v>0</v>
      </c>
      <c r="BI28" s="378">
        <v>-27.34</v>
      </c>
      <c r="BJ28" s="801">
        <v>-27.34</v>
      </c>
      <c r="BK28" s="802" t="s">
        <v>549</v>
      </c>
      <c r="BL28" s="804" t="s">
        <v>493</v>
      </c>
      <c r="BM28" s="799" t="s">
        <v>493</v>
      </c>
      <c r="BN28" s="377">
        <v>0</v>
      </c>
      <c r="BO28" s="378">
        <v>0</v>
      </c>
      <c r="BP28" s="801">
        <v>0</v>
      </c>
      <c r="BQ28" s="802">
        <v>0</v>
      </c>
      <c r="BR28" s="804" t="s">
        <v>493</v>
      </c>
      <c r="BS28" s="799" t="s">
        <v>493</v>
      </c>
      <c r="BT28" s="377">
        <v>0</v>
      </c>
      <c r="BU28" s="378">
        <v>0</v>
      </c>
      <c r="BV28" s="801">
        <v>0</v>
      </c>
      <c r="BW28" s="802">
        <v>0</v>
      </c>
      <c r="BX28" s="804" t="s">
        <v>493</v>
      </c>
      <c r="BY28" s="799" t="s">
        <v>493</v>
      </c>
      <c r="BZ28" s="377">
        <v>0</v>
      </c>
      <c r="CA28" s="378">
        <v>0</v>
      </c>
      <c r="CB28" s="801">
        <v>0</v>
      </c>
      <c r="CC28" s="802">
        <v>0</v>
      </c>
      <c r="CD28" s="804" t="s">
        <v>493</v>
      </c>
      <c r="CE28" s="799" t="s">
        <v>493</v>
      </c>
      <c r="CF28" s="377">
        <v>0</v>
      </c>
      <c r="CG28" s="378">
        <v>0</v>
      </c>
      <c r="CH28" s="801">
        <v>0</v>
      </c>
      <c r="CI28" s="802">
        <v>0</v>
      </c>
      <c r="CJ28" s="804" t="s">
        <v>493</v>
      </c>
      <c r="CK28" s="799" t="s">
        <v>493</v>
      </c>
      <c r="CL28" s="377">
        <v>0.19</v>
      </c>
      <c r="CM28" s="378">
        <v>0</v>
      </c>
      <c r="CN28" s="801">
        <v>-0.19</v>
      </c>
      <c r="CO28" s="802">
        <v>-1</v>
      </c>
      <c r="CP28" s="804" t="s">
        <v>493</v>
      </c>
      <c r="CQ28" s="799" t="s">
        <v>493</v>
      </c>
      <c r="CR28" s="377">
        <v>0</v>
      </c>
      <c r="CS28" s="378">
        <v>0</v>
      </c>
      <c r="CT28" s="801">
        <v>0</v>
      </c>
      <c r="CU28" s="802">
        <v>0</v>
      </c>
      <c r="CV28" s="804" t="s">
        <v>493</v>
      </c>
      <c r="CW28" s="799" t="s">
        <v>493</v>
      </c>
      <c r="CX28" s="377">
        <v>-0.19</v>
      </c>
      <c r="CY28" s="378">
        <v>27.34</v>
      </c>
      <c r="CZ28" s="801">
        <v>27.53</v>
      </c>
      <c r="DA28" s="802">
        <v>144.89473684210526</v>
      </c>
      <c r="DB28" s="804" t="s">
        <v>493</v>
      </c>
      <c r="DC28" s="799" t="s">
        <v>493</v>
      </c>
      <c r="DD28" s="804" t="s">
        <v>553</v>
      </c>
      <c r="DE28" s="799" t="s">
        <v>553</v>
      </c>
      <c r="DF28" s="856"/>
      <c r="DG28" s="821"/>
    </row>
    <row r="29" spans="1:111" s="40" customFormat="1" ht="24" customHeight="1" thickTop="1" thickBot="1">
      <c r="A29" s="72" t="s">
        <v>8</v>
      </c>
      <c r="B29" s="73">
        <v>578857.55999999994</v>
      </c>
      <c r="C29" s="74">
        <v>776403.27</v>
      </c>
      <c r="D29" s="848">
        <v>197545.71000000002</v>
      </c>
      <c r="E29" s="185">
        <v>0.3412682560455807</v>
      </c>
      <c r="F29" s="73">
        <v>553110.51</v>
      </c>
      <c r="G29" s="79">
        <v>736302.36</v>
      </c>
      <c r="H29" s="848">
        <v>183191.85000000003</v>
      </c>
      <c r="I29" s="185">
        <v>0.33120298148013855</v>
      </c>
      <c r="J29" s="184">
        <v>0.95552092297110203</v>
      </c>
      <c r="K29" s="186">
        <v>0.94835041073435966</v>
      </c>
      <c r="L29" s="73">
        <v>-12153.73</v>
      </c>
      <c r="M29" s="74">
        <v>7501.0000000000018</v>
      </c>
      <c r="N29" s="848">
        <v>19654.73</v>
      </c>
      <c r="O29" s="185">
        <v>1.6171767844110412</v>
      </c>
      <c r="P29" s="184">
        <v>-2.1973420826879603E-2</v>
      </c>
      <c r="Q29" s="185">
        <v>1.0187390951728039E-2</v>
      </c>
      <c r="R29" s="75">
        <v>565264.23</v>
      </c>
      <c r="S29" s="80">
        <v>728801.34</v>
      </c>
      <c r="T29" s="848">
        <v>163537.10999999999</v>
      </c>
      <c r="U29" s="185">
        <v>0.28931091217287885</v>
      </c>
      <c r="V29" s="184">
        <v>1.02197340274731</v>
      </c>
      <c r="W29" s="186">
        <v>0.98981258188551779</v>
      </c>
      <c r="X29" s="75">
        <v>9291.1299999999992</v>
      </c>
      <c r="Y29" s="76">
        <v>9715.41</v>
      </c>
      <c r="Z29" s="848">
        <v>424.28000000000031</v>
      </c>
      <c r="AA29" s="185">
        <v>4.5665059040181408E-2</v>
      </c>
      <c r="AB29" s="187">
        <v>1.6797963213535754E-2</v>
      </c>
      <c r="AC29" s="186">
        <v>1.3194864674887095E-2</v>
      </c>
      <c r="AD29" s="75">
        <v>555973.1</v>
      </c>
      <c r="AE29" s="76">
        <v>719085.92</v>
      </c>
      <c r="AF29" s="848">
        <v>163112.82</v>
      </c>
      <c r="AG29" s="185">
        <v>0.29338257552388791</v>
      </c>
      <c r="AH29" s="187">
        <v>1.0051754395337742</v>
      </c>
      <c r="AI29" s="186">
        <v>0.97661770362925371</v>
      </c>
      <c r="AJ29" s="75">
        <v>358749.53</v>
      </c>
      <c r="AK29" s="80">
        <v>438475.72000000009</v>
      </c>
      <c r="AL29" s="848">
        <v>79726.190000000017</v>
      </c>
      <c r="AM29" s="185">
        <v>0.22223357337917643</v>
      </c>
      <c r="AN29" s="184">
        <v>0.61975441764982753</v>
      </c>
      <c r="AO29" s="186">
        <v>0.56475254154970278</v>
      </c>
      <c r="AP29" s="75">
        <v>347112.49</v>
      </c>
      <c r="AQ29" s="76">
        <v>422951.37000000005</v>
      </c>
      <c r="AR29" s="848">
        <v>75838.880000000019</v>
      </c>
      <c r="AS29" s="185">
        <v>0.21848502195930797</v>
      </c>
      <c r="AT29" s="187">
        <v>0.62756444458088489</v>
      </c>
      <c r="AU29" s="186">
        <v>0.57442620447393389</v>
      </c>
      <c r="AV29" s="75">
        <v>82848.549999999988</v>
      </c>
      <c r="AW29" s="80">
        <v>84231.39</v>
      </c>
      <c r="AX29" s="848">
        <v>1382.8400000000065</v>
      </c>
      <c r="AY29" s="185">
        <v>1.6691179266263699E-2</v>
      </c>
      <c r="AZ29" s="187">
        <v>0.23867925351807417</v>
      </c>
      <c r="BA29" s="186">
        <v>0.19915147691802013</v>
      </c>
      <c r="BB29" s="75">
        <v>429961.02</v>
      </c>
      <c r="BC29" s="76">
        <v>507182.74</v>
      </c>
      <c r="BD29" s="848">
        <v>77221.719999999972</v>
      </c>
      <c r="BE29" s="185">
        <v>0.17960167644964645</v>
      </c>
      <c r="BF29" s="187">
        <v>0.76063723331653244</v>
      </c>
      <c r="BG29" s="186">
        <v>0.6959135667889963</v>
      </c>
      <c r="BH29" s="75">
        <v>419356.54000000004</v>
      </c>
      <c r="BI29" s="76">
        <v>498134.37</v>
      </c>
      <c r="BJ29" s="848">
        <v>78777.829999999973</v>
      </c>
      <c r="BK29" s="185">
        <v>0.18785406327513088</v>
      </c>
      <c r="BL29" s="187">
        <v>0.75427487409013139</v>
      </c>
      <c r="BM29" s="186">
        <v>0.69273275438350945</v>
      </c>
      <c r="BN29" s="75">
        <v>77962.540000000008</v>
      </c>
      <c r="BO29" s="76">
        <v>97209.510000000009</v>
      </c>
      <c r="BP29" s="848">
        <v>19246.970000000005</v>
      </c>
      <c r="BQ29" s="185">
        <v>0.24687458874479973</v>
      </c>
      <c r="BR29" s="187">
        <v>0.13468346167924283</v>
      </c>
      <c r="BS29" s="186">
        <v>0.12520492089117555</v>
      </c>
      <c r="BT29" s="75">
        <v>69852.13</v>
      </c>
      <c r="BU29" s="80">
        <v>90277.84</v>
      </c>
      <c r="BV29" s="848">
        <v>20425.71</v>
      </c>
      <c r="BW29" s="185">
        <v>0.292413559901466</v>
      </c>
      <c r="BX29" s="187">
        <v>0.12563940593528716</v>
      </c>
      <c r="BY29" s="186">
        <v>0.12554527559098916</v>
      </c>
      <c r="BZ29" s="75">
        <v>0</v>
      </c>
      <c r="CA29" s="76">
        <v>-2.4900000000000002</v>
      </c>
      <c r="CB29" s="848">
        <v>-2.4900000000000002</v>
      </c>
      <c r="CC29" s="185" t="s">
        <v>549</v>
      </c>
      <c r="CD29" s="187">
        <v>0</v>
      </c>
      <c r="CE29" s="186">
        <v>-3.462729460757624E-6</v>
      </c>
      <c r="CF29" s="75">
        <v>27642.74</v>
      </c>
      <c r="CG29" s="80">
        <v>33685.909999999996</v>
      </c>
      <c r="CH29" s="848">
        <v>6043.1699999999983</v>
      </c>
      <c r="CI29" s="185">
        <v>0.21861689543077112</v>
      </c>
      <c r="CJ29" s="187">
        <v>4.971956377026155E-2</v>
      </c>
      <c r="CK29" s="186">
        <v>4.6845459023867407E-2</v>
      </c>
      <c r="CL29" s="75">
        <v>59864.639999999999</v>
      </c>
      <c r="CM29" s="76">
        <v>75052.66</v>
      </c>
      <c r="CN29" s="848">
        <v>15188.019999999995</v>
      </c>
      <c r="CO29" s="185">
        <v>0.25370602746462695</v>
      </c>
      <c r="CP29" s="187">
        <v>0.10767542530385013</v>
      </c>
      <c r="CQ29" s="186">
        <v>0.10437231200410654</v>
      </c>
      <c r="CR29" s="75">
        <v>1615.7299999999998</v>
      </c>
      <c r="CS29" s="80">
        <v>6684.16</v>
      </c>
      <c r="CT29" s="848">
        <v>5068.43</v>
      </c>
      <c r="CU29" s="185">
        <v>3.1369288185526054</v>
      </c>
      <c r="CV29" s="187">
        <v>2.9061298109566811E-3</v>
      </c>
      <c r="CW29" s="186">
        <v>9.2953565270753723E-3</v>
      </c>
      <c r="CX29" s="75">
        <v>-22358.68</v>
      </c>
      <c r="CY29" s="80">
        <v>15253.45</v>
      </c>
      <c r="CZ29" s="848">
        <v>37612.129999999997</v>
      </c>
      <c r="DA29" s="185">
        <v>1.6822160342202672</v>
      </c>
      <c r="DB29" s="187">
        <v>-3.8625529914474994E-2</v>
      </c>
      <c r="DC29" s="186">
        <v>1.9646297986354436E-2</v>
      </c>
      <c r="DD29" s="263">
        <v>1.0402154168969686</v>
      </c>
      <c r="DE29" s="186">
        <v>0.97878772261317526</v>
      </c>
      <c r="DF29" s="350"/>
      <c r="DG29" s="294"/>
    </row>
    <row r="30" spans="1:111" s="5" customFormat="1" ht="13.5" thickTop="1">
      <c r="B30" s="4" t="s">
        <v>551</v>
      </c>
      <c r="X30" s="11"/>
      <c r="AD30" s="34"/>
      <c r="AE30" s="34"/>
      <c r="AF30" s="34"/>
      <c r="AG30" s="34"/>
      <c r="AH30" s="34"/>
      <c r="AI30" s="34"/>
      <c r="AJ30" s="9"/>
      <c r="AK30" s="6"/>
      <c r="AL30" s="6"/>
      <c r="AM30" s="6"/>
      <c r="AN30" s="9"/>
      <c r="AO30" s="6"/>
      <c r="AP30" s="9"/>
      <c r="AQ30" s="6"/>
      <c r="AR30" s="6"/>
      <c r="AS30" s="6"/>
      <c r="BB30" s="11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CL30" s="11"/>
      <c r="DF30" s="318"/>
    </row>
    <row r="31" spans="1:111" ht="15">
      <c r="AJ31" s="41"/>
      <c r="AK31" s="42"/>
      <c r="AL31" s="42"/>
      <c r="AM31" s="42"/>
      <c r="AN31" s="41"/>
      <c r="AT31" s="34"/>
      <c r="AU31" s="34"/>
      <c r="AV31" s="34"/>
      <c r="AW31" s="34"/>
      <c r="AX31" s="34"/>
      <c r="AY31" s="34"/>
      <c r="DF31" s="351"/>
      <c r="DG31" s="286"/>
    </row>
    <row r="32" spans="1:111" ht="15">
      <c r="AJ32" s="41"/>
      <c r="AK32" s="42"/>
      <c r="AL32" s="42"/>
      <c r="AM32" s="42"/>
      <c r="AN32" s="41"/>
      <c r="AT32" s="34"/>
      <c r="AU32" s="34"/>
      <c r="AV32" s="34"/>
      <c r="AW32" s="34"/>
      <c r="AX32" s="34"/>
      <c r="AY32" s="34"/>
      <c r="DF32" s="351"/>
      <c r="DG32" s="286"/>
    </row>
    <row r="33" spans="1:90">
      <c r="B33" s="34" t="s">
        <v>44</v>
      </c>
      <c r="X33" s="34" t="s">
        <v>45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  <c r="BB33" s="34" t="s">
        <v>52</v>
      </c>
      <c r="CL33" s="5" t="s">
        <v>390</v>
      </c>
    </row>
    <row r="34" spans="1:90">
      <c r="B34" s="34" t="s">
        <v>46</v>
      </c>
      <c r="X34" s="34" t="s">
        <v>47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90">
      <c r="B35" s="34" t="s">
        <v>410</v>
      </c>
      <c r="X35" s="34" t="s">
        <v>48</v>
      </c>
      <c r="AJ35" s="42"/>
      <c r="AK35" s="41"/>
      <c r="AL35" s="41"/>
      <c r="AM35" s="41"/>
      <c r="AN35" s="42"/>
      <c r="AO35" s="41"/>
      <c r="AP35" s="42"/>
      <c r="AQ35" s="34"/>
      <c r="AR35" s="34"/>
      <c r="AS35" s="34"/>
      <c r="AT35" s="34"/>
      <c r="AU35" s="34"/>
      <c r="AV35" s="34"/>
      <c r="AW35" s="34"/>
      <c r="AX35" s="34"/>
      <c r="AY35" s="34"/>
    </row>
    <row r="36" spans="1:90">
      <c r="X36" s="34" t="s">
        <v>49</v>
      </c>
      <c r="AJ36" s="42"/>
      <c r="AK36" s="41"/>
      <c r="AL36" s="41"/>
      <c r="AM36" s="41"/>
      <c r="AN36" s="42"/>
      <c r="AO36" s="41"/>
      <c r="AP36" s="42"/>
      <c r="AQ36" s="34"/>
      <c r="AR36" s="34"/>
      <c r="AS36" s="34"/>
      <c r="AT36" s="34"/>
      <c r="AU36" s="34"/>
      <c r="AV36" s="34"/>
      <c r="AW36" s="34"/>
      <c r="AX36" s="34"/>
      <c r="AY36" s="34"/>
    </row>
    <row r="37" spans="1:90">
      <c r="B37" s="43"/>
      <c r="C37" s="43"/>
    </row>
    <row r="38" spans="1:90">
      <c r="B38" s="43"/>
      <c r="C38" s="43"/>
    </row>
    <row r="39" spans="1:90">
      <c r="A39" s="287"/>
    </row>
    <row r="40" spans="1:90">
      <c r="A40" s="287"/>
    </row>
    <row r="41" spans="1:90">
      <c r="A41" s="287"/>
    </row>
    <row r="42" spans="1:90">
      <c r="A42" s="288"/>
    </row>
    <row r="45" spans="1:90">
      <c r="A45" s="287"/>
    </row>
    <row r="46" spans="1:90">
      <c r="A46" s="287"/>
    </row>
    <row r="47" spans="1:90">
      <c r="A47" s="287"/>
    </row>
    <row r="48" spans="1:90">
      <c r="A48" s="287"/>
    </row>
    <row r="49" spans="1:1">
      <c r="A49" s="287"/>
    </row>
    <row r="50" spans="1:1">
      <c r="A50" s="287"/>
    </row>
    <row r="51" spans="1:1">
      <c r="A51" s="287"/>
    </row>
    <row r="52" spans="1:1">
      <c r="A52" s="287"/>
    </row>
    <row r="53" spans="1:1">
      <c r="A53" s="287"/>
    </row>
    <row r="58" spans="1:1">
      <c r="A58" s="287"/>
    </row>
    <row r="59" spans="1:1">
      <c r="A59" s="102"/>
    </row>
  </sheetData>
  <sortState xmlns:xlrd2="http://schemas.microsoft.com/office/spreadsheetml/2017/richdata2" ref="A10:DE28">
    <sortCondition descending="1" ref="C10:C2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DL58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0"/>
      <c r="DG1" s="30"/>
      <c r="DH1" s="30"/>
      <c r="DI1" s="30"/>
    </row>
    <row r="2" spans="1:116" s="33" customFormat="1" ht="22.5" customHeight="1">
      <c r="A2" s="32"/>
      <c r="B2" s="1351" t="s">
        <v>57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57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57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57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2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5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292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</row>
    <row r="9" spans="1:116" s="130" customFormat="1" ht="12" customHeight="1" thickBot="1">
      <c r="A9" s="1403"/>
      <c r="B9" s="1395">
        <v>1</v>
      </c>
      <c r="C9" s="1392"/>
      <c r="D9" s="1400"/>
      <c r="E9" s="1400"/>
      <c r="F9" s="1395">
        <v>2</v>
      </c>
      <c r="G9" s="1396"/>
      <c r="H9" s="1400"/>
      <c r="I9" s="1398"/>
      <c r="J9" s="1387" t="s">
        <v>37</v>
      </c>
      <c r="K9" s="1388"/>
      <c r="L9" s="1391">
        <v>3</v>
      </c>
      <c r="M9" s="1392"/>
      <c r="N9" s="1400"/>
      <c r="O9" s="1400"/>
      <c r="P9" s="1393" t="s">
        <v>41</v>
      </c>
      <c r="Q9" s="1394"/>
      <c r="R9" s="1395">
        <v>4</v>
      </c>
      <c r="S9" s="1396"/>
      <c r="T9" s="1400"/>
      <c r="U9" s="1400"/>
      <c r="V9" s="1387" t="s">
        <v>42</v>
      </c>
      <c r="W9" s="1388"/>
      <c r="X9" s="1395">
        <v>5</v>
      </c>
      <c r="Y9" s="1392"/>
      <c r="Z9" s="1398"/>
      <c r="AA9" s="1398"/>
      <c r="AB9" s="1393" t="s">
        <v>53</v>
      </c>
      <c r="AC9" s="1388"/>
      <c r="AD9" s="1395">
        <v>6</v>
      </c>
      <c r="AE9" s="1392"/>
      <c r="AF9" s="1398"/>
      <c r="AG9" s="1398"/>
      <c r="AH9" s="1393" t="s">
        <v>88</v>
      </c>
      <c r="AI9" s="1388"/>
      <c r="AJ9" s="1389">
        <v>7</v>
      </c>
      <c r="AK9" s="1391"/>
      <c r="AL9" s="1398"/>
      <c r="AM9" s="1398"/>
      <c r="AN9" s="1393" t="s">
        <v>89</v>
      </c>
      <c r="AO9" s="1388"/>
      <c r="AP9" s="1395">
        <v>8</v>
      </c>
      <c r="AQ9" s="1392"/>
      <c r="AR9" s="1398"/>
      <c r="AS9" s="1398"/>
      <c r="AT9" s="1393" t="s">
        <v>90</v>
      </c>
      <c r="AU9" s="1388"/>
      <c r="AV9" s="1395">
        <v>9</v>
      </c>
      <c r="AW9" s="1396"/>
      <c r="AX9" s="1398"/>
      <c r="AY9" s="1398"/>
      <c r="AZ9" s="1387" t="s">
        <v>91</v>
      </c>
      <c r="BA9" s="1388"/>
      <c r="BB9" s="1391">
        <v>10</v>
      </c>
      <c r="BC9" s="1392"/>
      <c r="BD9" s="1398"/>
      <c r="BE9" s="1398"/>
      <c r="BF9" s="1393" t="s">
        <v>92</v>
      </c>
      <c r="BG9" s="1394"/>
      <c r="BH9" s="1395">
        <v>11</v>
      </c>
      <c r="BI9" s="1396"/>
      <c r="BJ9" s="1398"/>
      <c r="BK9" s="1398"/>
      <c r="BL9" s="1393" t="s">
        <v>136</v>
      </c>
      <c r="BM9" s="1394"/>
      <c r="BN9" s="1395">
        <v>12</v>
      </c>
      <c r="BO9" s="1396"/>
      <c r="BP9" s="1398"/>
      <c r="BQ9" s="1398"/>
      <c r="BR9" s="1393" t="s">
        <v>137</v>
      </c>
      <c r="BS9" s="1394"/>
      <c r="BT9" s="1395">
        <v>13</v>
      </c>
      <c r="BU9" s="1396"/>
      <c r="BV9" s="1398"/>
      <c r="BW9" s="1398"/>
      <c r="BX9" s="1387" t="s">
        <v>138</v>
      </c>
      <c r="BY9" s="1388"/>
      <c r="BZ9" s="1395">
        <v>14</v>
      </c>
      <c r="CA9" s="1392"/>
      <c r="CB9" s="1398"/>
      <c r="CC9" s="1398"/>
      <c r="CD9" s="1393" t="s">
        <v>107</v>
      </c>
      <c r="CE9" s="1388"/>
      <c r="CF9" s="1395">
        <v>15</v>
      </c>
      <c r="CG9" s="1396"/>
      <c r="CH9" s="1398"/>
      <c r="CI9" s="1398"/>
      <c r="CJ9" s="1387" t="s">
        <v>108</v>
      </c>
      <c r="CK9" s="1388"/>
      <c r="CL9" s="1391">
        <v>16</v>
      </c>
      <c r="CM9" s="1392"/>
      <c r="CN9" s="1398"/>
      <c r="CO9" s="1398"/>
      <c r="CP9" s="1393" t="s">
        <v>109</v>
      </c>
      <c r="CQ9" s="1394"/>
      <c r="CR9" s="1395">
        <v>17</v>
      </c>
      <c r="CS9" s="1396"/>
      <c r="CT9" s="1398"/>
      <c r="CU9" s="1398"/>
      <c r="CV9" s="1387" t="s">
        <v>111</v>
      </c>
      <c r="CW9" s="1388"/>
      <c r="CX9" s="1395">
        <v>18</v>
      </c>
      <c r="CY9" s="1396"/>
      <c r="CZ9" s="1398"/>
      <c r="DA9" s="1398"/>
      <c r="DB9" s="1387" t="s">
        <v>112</v>
      </c>
      <c r="DC9" s="1388"/>
      <c r="DD9" s="1389">
        <v>19</v>
      </c>
      <c r="DE9" s="1390"/>
    </row>
    <row r="10" spans="1:116" s="42" customFormat="1" ht="19.5" customHeight="1">
      <c r="A10" s="708" t="s">
        <v>315</v>
      </c>
      <c r="B10" s="377">
        <v>67808.399999999994</v>
      </c>
      <c r="C10" s="378">
        <v>72073.960000000006</v>
      </c>
      <c r="D10" s="699">
        <v>4265.5600000000122</v>
      </c>
      <c r="E10" s="336">
        <v>6.2906070634316871E-2</v>
      </c>
      <c r="F10" s="377">
        <v>63190.6</v>
      </c>
      <c r="G10" s="700">
        <v>67763.8</v>
      </c>
      <c r="H10" s="699">
        <v>4573.2000000000044</v>
      </c>
      <c r="I10" s="392">
        <v>7.2371523612689295E-2</v>
      </c>
      <c r="J10" s="698">
        <v>0.93189929271299732</v>
      </c>
      <c r="K10" s="620">
        <v>0.94019809651086184</v>
      </c>
      <c r="L10" s="377">
        <v>-5861.12</v>
      </c>
      <c r="M10" s="378">
        <v>-5849.45</v>
      </c>
      <c r="N10" s="699">
        <v>11.670000000000073</v>
      </c>
      <c r="O10" s="392">
        <v>1.9910870277353256E-3</v>
      </c>
      <c r="P10" s="698">
        <v>-9.275303605283064E-2</v>
      </c>
      <c r="Q10" s="620">
        <v>-8.6321162626653167E-2</v>
      </c>
      <c r="R10" s="377">
        <v>69051.72</v>
      </c>
      <c r="S10" s="700">
        <v>73613.240000000005</v>
      </c>
      <c r="T10" s="699">
        <v>4561.5200000000041</v>
      </c>
      <c r="U10" s="392">
        <v>6.6059469626535069E-2</v>
      </c>
      <c r="V10" s="698">
        <v>1.0927530360528306</v>
      </c>
      <c r="W10" s="620">
        <v>1.086321015055236</v>
      </c>
      <c r="X10" s="377">
        <v>620.9</v>
      </c>
      <c r="Y10" s="378">
        <v>631.32000000000005</v>
      </c>
      <c r="Z10" s="699">
        <v>10.420000000000073</v>
      </c>
      <c r="AA10" s="392">
        <v>1.6782090513770453E-2</v>
      </c>
      <c r="AB10" s="619">
        <v>9.8258285251287374E-3</v>
      </c>
      <c r="AC10" s="620">
        <v>9.3164787098716419E-3</v>
      </c>
      <c r="AD10" s="377">
        <v>68430.83</v>
      </c>
      <c r="AE10" s="378">
        <v>72981.929999999993</v>
      </c>
      <c r="AF10" s="699">
        <v>4551.0999999999913</v>
      </c>
      <c r="AG10" s="392">
        <v>6.6506573133775976E-2</v>
      </c>
      <c r="AH10" s="619">
        <v>1.0829273657790874</v>
      </c>
      <c r="AI10" s="620">
        <v>1.0770046839167813</v>
      </c>
      <c r="AJ10" s="377">
        <v>19387.03</v>
      </c>
      <c r="AK10" s="700">
        <v>28919.16</v>
      </c>
      <c r="AL10" s="699">
        <v>9532.130000000001</v>
      </c>
      <c r="AM10" s="392">
        <v>0.49167562024714467</v>
      </c>
      <c r="AN10" s="619">
        <v>0.28590897292960754</v>
      </c>
      <c r="AO10" s="620">
        <v>0.4012428344439517</v>
      </c>
      <c r="AP10" s="377">
        <v>17233.240000000002</v>
      </c>
      <c r="AQ10" s="378">
        <v>21366.15</v>
      </c>
      <c r="AR10" s="699">
        <v>4132.91</v>
      </c>
      <c r="AS10" s="392">
        <v>0.23982199516747862</v>
      </c>
      <c r="AT10" s="619">
        <v>0.27271841064968527</v>
      </c>
      <c r="AU10" s="620">
        <v>0.31530330353374514</v>
      </c>
      <c r="AV10" s="377">
        <v>1141.92</v>
      </c>
      <c r="AW10" s="700">
        <v>-4703.83</v>
      </c>
      <c r="AX10" s="699">
        <v>-5845.75</v>
      </c>
      <c r="AY10" s="392">
        <v>-5.1192290177945914</v>
      </c>
      <c r="AZ10" s="619">
        <v>6.6262641267689645E-2</v>
      </c>
      <c r="BA10" s="620">
        <v>-0.22015337344350758</v>
      </c>
      <c r="BB10" s="377">
        <v>18375.16</v>
      </c>
      <c r="BC10" s="378">
        <v>16662.330000000002</v>
      </c>
      <c r="BD10" s="699">
        <v>-1712.8299999999981</v>
      </c>
      <c r="BE10" s="392">
        <v>-9.3214426432205108E-2</v>
      </c>
      <c r="BF10" s="619">
        <v>0.26610720196397714</v>
      </c>
      <c r="BG10" s="620">
        <v>0.22634963492980339</v>
      </c>
      <c r="BH10" s="377">
        <v>18375.16</v>
      </c>
      <c r="BI10" s="378">
        <v>16580.599999999999</v>
      </c>
      <c r="BJ10" s="699">
        <v>-1794.5600000000013</v>
      </c>
      <c r="BK10" s="392">
        <v>-9.7662278859068516E-2</v>
      </c>
      <c r="BL10" s="619">
        <v>0.2685216590241562</v>
      </c>
      <c r="BM10" s="620">
        <v>0.22718774359625732</v>
      </c>
      <c r="BN10" s="377">
        <v>36741.97</v>
      </c>
      <c r="BO10" s="378">
        <v>40201.410000000003</v>
      </c>
      <c r="BP10" s="699">
        <v>3459.4400000000023</v>
      </c>
      <c r="BQ10" s="392">
        <v>9.415499495536038E-2</v>
      </c>
      <c r="BR10" s="619">
        <v>0.54184982981459529</v>
      </c>
      <c r="BS10" s="620">
        <v>0.55777995270413894</v>
      </c>
      <c r="BT10" s="377">
        <v>36199.39</v>
      </c>
      <c r="BU10" s="700">
        <v>39063.339999999997</v>
      </c>
      <c r="BV10" s="699">
        <v>2863.9499999999971</v>
      </c>
      <c r="BW10" s="392">
        <v>7.911597405370635E-2</v>
      </c>
      <c r="BX10" s="619">
        <v>0.52899241467625047</v>
      </c>
      <c r="BY10" s="620">
        <v>0.53524673847348236</v>
      </c>
      <c r="BZ10" s="377">
        <v>-22.42</v>
      </c>
      <c r="CA10" s="378">
        <v>-1.1499999999999999</v>
      </c>
      <c r="CB10" s="699">
        <v>21.270000000000003</v>
      </c>
      <c r="CC10" s="392">
        <v>0.94870651204281897</v>
      </c>
      <c r="CD10" s="619">
        <v>-3.2763010473495647E-4</v>
      </c>
      <c r="CE10" s="620">
        <v>-1.5757325135139615E-5</v>
      </c>
      <c r="CF10" s="377">
        <v>7806.96</v>
      </c>
      <c r="CG10" s="700">
        <v>8316.9699999999993</v>
      </c>
      <c r="CH10" s="699">
        <v>510.00999999999931</v>
      </c>
      <c r="CI10" s="392">
        <v>6.5327605111336465E-2</v>
      </c>
      <c r="CJ10" s="619">
        <v>0.11408542027036644</v>
      </c>
      <c r="CK10" s="620">
        <v>0.11395930472104533</v>
      </c>
      <c r="CL10" s="377">
        <v>14226.78</v>
      </c>
      <c r="CM10" s="378">
        <v>18727.52</v>
      </c>
      <c r="CN10" s="699">
        <v>4500.74</v>
      </c>
      <c r="CO10" s="392">
        <v>0.31635689875010364</v>
      </c>
      <c r="CP10" s="619">
        <v>0.20790015260665407</v>
      </c>
      <c r="CQ10" s="620">
        <v>0.25660488836072165</v>
      </c>
      <c r="CR10" s="377">
        <v>-14.11</v>
      </c>
      <c r="CS10" s="700">
        <v>3.12</v>
      </c>
      <c r="CT10" s="699">
        <v>17.23</v>
      </c>
      <c r="CU10" s="392">
        <v>1.221119773210489</v>
      </c>
      <c r="CV10" s="619">
        <v>-2.061936118559427E-4</v>
      </c>
      <c r="CW10" s="620">
        <v>4.2750308192726618E-5</v>
      </c>
      <c r="CX10" s="377">
        <v>-8140.93</v>
      </c>
      <c r="CY10" s="700">
        <v>-9708.4699999999993</v>
      </c>
      <c r="CZ10" s="699">
        <v>-1567.5399999999991</v>
      </c>
      <c r="DA10" s="392">
        <v>-0.19255048256157453</v>
      </c>
      <c r="DB10" s="619">
        <v>-0.1200578394417211</v>
      </c>
      <c r="DC10" s="620">
        <v>-0.13470149274439755</v>
      </c>
      <c r="DD10" s="800">
        <v>1.1189658228608361</v>
      </c>
      <c r="DE10" s="799">
        <v>1.1330255311143458</v>
      </c>
    </row>
    <row r="11" spans="1:116" s="42" customFormat="1" ht="19.5" customHeight="1">
      <c r="A11" s="708" t="s">
        <v>244</v>
      </c>
      <c r="B11" s="377">
        <v>50647.16</v>
      </c>
      <c r="C11" s="378">
        <v>58176.76</v>
      </c>
      <c r="D11" s="703">
        <v>7529.5999999999985</v>
      </c>
      <c r="E11" s="336">
        <v>0.14866776340470025</v>
      </c>
      <c r="F11" s="377">
        <v>50405.9</v>
      </c>
      <c r="G11" s="700">
        <v>57900.93</v>
      </c>
      <c r="H11" s="703">
        <v>7495.0299999999988</v>
      </c>
      <c r="I11" s="352">
        <v>0.14869350611733942</v>
      </c>
      <c r="J11" s="693">
        <v>0.99523645550905515</v>
      </c>
      <c r="K11" s="620">
        <v>0.99525875968341992</v>
      </c>
      <c r="L11" s="377">
        <v>18910.48</v>
      </c>
      <c r="M11" s="378">
        <v>16319.23</v>
      </c>
      <c r="N11" s="703">
        <v>-2591.25</v>
      </c>
      <c r="O11" s="352">
        <v>-0.13702719338694735</v>
      </c>
      <c r="P11" s="693">
        <v>0.37516401849783454</v>
      </c>
      <c r="Q11" s="620">
        <v>0.28184745909953429</v>
      </c>
      <c r="R11" s="377">
        <v>31495.42</v>
      </c>
      <c r="S11" s="700">
        <v>41581.699999999997</v>
      </c>
      <c r="T11" s="703">
        <v>10086.279999999999</v>
      </c>
      <c r="U11" s="352">
        <v>0.32024592782061645</v>
      </c>
      <c r="V11" s="693">
        <v>0.62483598150216535</v>
      </c>
      <c r="W11" s="620">
        <v>0.71815254090046565</v>
      </c>
      <c r="X11" s="377">
        <v>15.48</v>
      </c>
      <c r="Y11" s="378">
        <v>755.04</v>
      </c>
      <c r="Z11" s="703">
        <v>739.56</v>
      </c>
      <c r="AA11" s="352">
        <v>47.775193798449607</v>
      </c>
      <c r="AB11" s="621">
        <v>3.0710690613598804E-4</v>
      </c>
      <c r="AC11" s="620">
        <v>1.3040205053701209E-2</v>
      </c>
      <c r="AD11" s="377">
        <v>31479.94</v>
      </c>
      <c r="AE11" s="378">
        <v>40826.660000000003</v>
      </c>
      <c r="AF11" s="703">
        <v>9346.7200000000048</v>
      </c>
      <c r="AG11" s="352">
        <v>0.29691034989266196</v>
      </c>
      <c r="AH11" s="621">
        <v>0.62452887459602935</v>
      </c>
      <c r="AI11" s="620">
        <v>0.70511233584676447</v>
      </c>
      <c r="AJ11" s="377">
        <v>1742.94</v>
      </c>
      <c r="AK11" s="700">
        <v>950.33</v>
      </c>
      <c r="AL11" s="703">
        <v>-792.61</v>
      </c>
      <c r="AM11" s="352">
        <v>-0.45475461002673645</v>
      </c>
      <c r="AN11" s="621">
        <v>3.4413380730528624E-2</v>
      </c>
      <c r="AO11" s="620">
        <v>1.6335217017929497E-2</v>
      </c>
      <c r="AP11" s="377">
        <v>1598.04</v>
      </c>
      <c r="AQ11" s="378">
        <v>950.33</v>
      </c>
      <c r="AR11" s="703">
        <v>-647.70999999999992</v>
      </c>
      <c r="AS11" s="352">
        <v>-0.40531526119496381</v>
      </c>
      <c r="AT11" s="621">
        <v>3.1703431542736069E-2</v>
      </c>
      <c r="AU11" s="620">
        <v>1.6413035161956812E-2</v>
      </c>
      <c r="AV11" s="377">
        <v>112.75</v>
      </c>
      <c r="AW11" s="700">
        <v>2162.61</v>
      </c>
      <c r="AX11" s="703">
        <v>2049.86</v>
      </c>
      <c r="AY11" s="352">
        <v>18.18057649667406</v>
      </c>
      <c r="AZ11" s="621">
        <v>7.0555180095617134E-2</v>
      </c>
      <c r="BA11" s="620">
        <v>2.2756410930939781</v>
      </c>
      <c r="BB11" s="377">
        <v>1710.79</v>
      </c>
      <c r="BC11" s="378">
        <v>3112.94</v>
      </c>
      <c r="BD11" s="703">
        <v>1402.15</v>
      </c>
      <c r="BE11" s="352">
        <v>0.8195921182611543</v>
      </c>
      <c r="BF11" s="621">
        <v>5.4318691416085259E-2</v>
      </c>
      <c r="BG11" s="620">
        <v>7.4863221080427214E-2</v>
      </c>
      <c r="BH11" s="377">
        <v>1632.14</v>
      </c>
      <c r="BI11" s="378">
        <v>2375.98</v>
      </c>
      <c r="BJ11" s="703">
        <v>743.83999999999992</v>
      </c>
      <c r="BK11" s="352">
        <v>0.45574521793473594</v>
      </c>
      <c r="BL11" s="621">
        <v>5.1846985731230748E-2</v>
      </c>
      <c r="BM11" s="620">
        <v>5.8196776322138523E-2</v>
      </c>
      <c r="BN11" s="377">
        <v>6384.54</v>
      </c>
      <c r="BO11" s="378">
        <v>7061.21</v>
      </c>
      <c r="BP11" s="703">
        <v>676.67000000000007</v>
      </c>
      <c r="BQ11" s="352">
        <v>0.10598570922885597</v>
      </c>
      <c r="BR11" s="621">
        <v>0.12605919068314986</v>
      </c>
      <c r="BS11" s="620">
        <v>0.12137509892266259</v>
      </c>
      <c r="BT11" s="377">
        <v>6387.97</v>
      </c>
      <c r="BU11" s="700">
        <v>7063.51</v>
      </c>
      <c r="BV11" s="703">
        <v>675.54</v>
      </c>
      <c r="BW11" s="352">
        <v>0.10575190553493519</v>
      </c>
      <c r="BX11" s="621">
        <v>0.202921924247632</v>
      </c>
      <c r="BY11" s="620">
        <v>0.17301219350297084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14065.07</v>
      </c>
      <c r="CG11" s="700">
        <v>15459.2</v>
      </c>
      <c r="CH11" s="703">
        <v>1394.130000000001</v>
      </c>
      <c r="CI11" s="352">
        <v>9.9120018599267626E-2</v>
      </c>
      <c r="CJ11" s="621">
        <v>0.44679468893523938</v>
      </c>
      <c r="CK11" s="620">
        <v>0.37865453603111299</v>
      </c>
      <c r="CL11" s="377">
        <v>17581.990000000002</v>
      </c>
      <c r="CM11" s="378">
        <v>18839.11</v>
      </c>
      <c r="CN11" s="703">
        <v>1257.119999999999</v>
      </c>
      <c r="CO11" s="352">
        <v>7.1500438801296029E-2</v>
      </c>
      <c r="CP11" s="621">
        <v>0.55851408865455276</v>
      </c>
      <c r="CQ11" s="620">
        <v>0.46144137188787915</v>
      </c>
      <c r="CR11" s="377">
        <v>-12.07</v>
      </c>
      <c r="CS11" s="700">
        <v>2.5099999999999998</v>
      </c>
      <c r="CT11" s="703">
        <v>14.58</v>
      </c>
      <c r="CU11" s="352">
        <v>1.207953603976802</v>
      </c>
      <c r="CV11" s="621">
        <v>-3.8341877398749807E-4</v>
      </c>
      <c r="CW11" s="620">
        <v>6.1479435251377392E-5</v>
      </c>
      <c r="CX11" s="377">
        <v>-8175.17</v>
      </c>
      <c r="CY11" s="700">
        <v>-2913.66</v>
      </c>
      <c r="CZ11" s="703">
        <v>5261.51</v>
      </c>
      <c r="DA11" s="352">
        <v>0.64359640227664994</v>
      </c>
      <c r="DB11" s="621">
        <v>-0.16141418393449899</v>
      </c>
      <c r="DC11" s="620">
        <v>-5.0082885330843444E-2</v>
      </c>
      <c r="DD11" s="804">
        <v>1.2596942687946673</v>
      </c>
      <c r="DE11" s="799">
        <v>1.0713666021173418</v>
      </c>
    </row>
    <row r="12" spans="1:116" s="42" customFormat="1" ht="19.5" customHeight="1">
      <c r="A12" s="708" t="s">
        <v>21</v>
      </c>
      <c r="B12" s="377">
        <v>39557.879999999997</v>
      </c>
      <c r="C12" s="378">
        <v>40061.339999999997</v>
      </c>
      <c r="D12" s="703">
        <v>503.45999999999913</v>
      </c>
      <c r="E12" s="336">
        <v>1.2727173448122072E-2</v>
      </c>
      <c r="F12" s="377">
        <v>37219.69</v>
      </c>
      <c r="G12" s="700">
        <v>37638.410000000003</v>
      </c>
      <c r="H12" s="703">
        <v>418.72000000000116</v>
      </c>
      <c r="I12" s="352">
        <v>1.1249959362907137E-2</v>
      </c>
      <c r="J12" s="693">
        <v>0.94089192848555092</v>
      </c>
      <c r="K12" s="620">
        <v>0.93951949685157832</v>
      </c>
      <c r="L12" s="377">
        <v>-1988.47</v>
      </c>
      <c r="M12" s="378">
        <v>-2341.75</v>
      </c>
      <c r="N12" s="703">
        <v>-353.28</v>
      </c>
      <c r="O12" s="352">
        <v>-0.17766423431080175</v>
      </c>
      <c r="P12" s="693">
        <v>-5.342521659906356E-2</v>
      </c>
      <c r="Q12" s="620">
        <v>-6.2217027764987942E-2</v>
      </c>
      <c r="R12" s="377">
        <v>39208.160000000003</v>
      </c>
      <c r="S12" s="700">
        <v>39980.160000000003</v>
      </c>
      <c r="T12" s="703">
        <v>772</v>
      </c>
      <c r="U12" s="352">
        <v>1.9689778862359262E-2</v>
      </c>
      <c r="V12" s="693">
        <v>1.0534252165990636</v>
      </c>
      <c r="W12" s="620">
        <v>1.0622170277649878</v>
      </c>
      <c r="X12" s="377">
        <v>106.42</v>
      </c>
      <c r="Y12" s="378">
        <v>103.32</v>
      </c>
      <c r="Z12" s="703">
        <v>-3.1000000000000085</v>
      </c>
      <c r="AA12" s="352">
        <v>-2.9129862807742987E-2</v>
      </c>
      <c r="AB12" s="621">
        <v>2.8592392897415319E-3</v>
      </c>
      <c r="AC12" s="620">
        <v>2.7450681365126738E-3</v>
      </c>
      <c r="AD12" s="377">
        <v>39101.74</v>
      </c>
      <c r="AE12" s="378">
        <v>39876.839999999997</v>
      </c>
      <c r="AF12" s="703">
        <v>775.09999999999854</v>
      </c>
      <c r="AG12" s="352">
        <v>1.9822647278612118E-2</v>
      </c>
      <c r="AH12" s="621">
        <v>1.0505659773093219</v>
      </c>
      <c r="AI12" s="620">
        <v>1.0594719596284752</v>
      </c>
      <c r="AJ12" s="377">
        <v>15498.05</v>
      </c>
      <c r="AK12" s="700">
        <v>18590.23</v>
      </c>
      <c r="AL12" s="703">
        <v>3092.1800000000003</v>
      </c>
      <c r="AM12" s="352">
        <v>0.19952058484777119</v>
      </c>
      <c r="AN12" s="621">
        <v>0.3917816121591956</v>
      </c>
      <c r="AO12" s="620">
        <v>0.46404413831389568</v>
      </c>
      <c r="AP12" s="377">
        <v>13364.58</v>
      </c>
      <c r="AQ12" s="378">
        <v>14169.99</v>
      </c>
      <c r="AR12" s="703">
        <v>805.40999999999985</v>
      </c>
      <c r="AS12" s="352">
        <v>6.0264520097152316E-2</v>
      </c>
      <c r="AT12" s="621">
        <v>0.35907284558253977</v>
      </c>
      <c r="AU12" s="620">
        <v>0.37647684904861811</v>
      </c>
      <c r="AV12" s="377">
        <v>1638.04</v>
      </c>
      <c r="AW12" s="700">
        <v>3385.05</v>
      </c>
      <c r="AX12" s="703">
        <v>1747.0100000000002</v>
      </c>
      <c r="AY12" s="352">
        <v>1.066524626993236</v>
      </c>
      <c r="AZ12" s="621">
        <v>0.12256576712474317</v>
      </c>
      <c r="BA12" s="620">
        <v>0.23888866541190221</v>
      </c>
      <c r="BB12" s="377">
        <v>15002.62</v>
      </c>
      <c r="BC12" s="378">
        <v>17555.04</v>
      </c>
      <c r="BD12" s="703">
        <v>2552.42</v>
      </c>
      <c r="BE12" s="352">
        <v>0.17013161701089544</v>
      </c>
      <c r="BF12" s="621">
        <v>0.38264024631607296</v>
      </c>
      <c r="BG12" s="620">
        <v>0.43909379052009795</v>
      </c>
      <c r="BH12" s="377">
        <v>15002.62</v>
      </c>
      <c r="BI12" s="378">
        <v>17555.04</v>
      </c>
      <c r="BJ12" s="703">
        <v>2552.42</v>
      </c>
      <c r="BK12" s="352">
        <v>0.17013161701089544</v>
      </c>
      <c r="BL12" s="621">
        <v>0.38368164690369283</v>
      </c>
      <c r="BM12" s="620">
        <v>0.44023147270445706</v>
      </c>
      <c r="BN12" s="377">
        <v>9666.43</v>
      </c>
      <c r="BO12" s="378">
        <v>10427.459999999999</v>
      </c>
      <c r="BP12" s="703">
        <v>761.02999999999884</v>
      </c>
      <c r="BQ12" s="352">
        <v>7.8729168886548476E-2</v>
      </c>
      <c r="BR12" s="621">
        <v>0.24436167964511751</v>
      </c>
      <c r="BS12" s="620">
        <v>0.2602873493497721</v>
      </c>
      <c r="BT12" s="377">
        <v>9547.02</v>
      </c>
      <c r="BU12" s="700">
        <v>10222.950000000001</v>
      </c>
      <c r="BV12" s="703">
        <v>675.93000000000029</v>
      </c>
      <c r="BW12" s="352">
        <v>7.0800103068811029E-2</v>
      </c>
      <c r="BX12" s="621">
        <v>0.24415844409993009</v>
      </c>
      <c r="BY12" s="620">
        <v>0.25636309196014534</v>
      </c>
      <c r="BZ12" s="377">
        <v>0</v>
      </c>
      <c r="CA12" s="378">
        <v>-61.43</v>
      </c>
      <c r="CB12" s="703">
        <v>-61.43</v>
      </c>
      <c r="CC12" s="352" t="s">
        <v>549</v>
      </c>
      <c r="CD12" s="621">
        <v>0</v>
      </c>
      <c r="CE12" s="620">
        <v>-1.5404931784965912E-3</v>
      </c>
      <c r="CF12" s="377">
        <v>4938.38</v>
      </c>
      <c r="CG12" s="700">
        <v>5885.1</v>
      </c>
      <c r="CH12" s="703">
        <v>946.72000000000025</v>
      </c>
      <c r="CI12" s="352">
        <v>0.19170659204030477</v>
      </c>
      <c r="CJ12" s="621">
        <v>0.12629565845407392</v>
      </c>
      <c r="CK12" s="620">
        <v>0.14758190468452367</v>
      </c>
      <c r="CL12" s="377">
        <v>6187.22</v>
      </c>
      <c r="CM12" s="378">
        <v>4161.33</v>
      </c>
      <c r="CN12" s="703">
        <v>-2025.8900000000003</v>
      </c>
      <c r="CO12" s="352">
        <v>-0.32743138275348221</v>
      </c>
      <c r="CP12" s="621">
        <v>0.1582338791061472</v>
      </c>
      <c r="CQ12" s="620">
        <v>0.10435455768310629</v>
      </c>
      <c r="CR12" s="377">
        <v>-90.32</v>
      </c>
      <c r="CS12" s="700">
        <v>-16.600000000000001</v>
      </c>
      <c r="CT12" s="703">
        <v>73.72</v>
      </c>
      <c r="CU12" s="352">
        <v>0.81620903454384419</v>
      </c>
      <c r="CV12" s="621">
        <v>-2.3098716323109916E-3</v>
      </c>
      <c r="CW12" s="620">
        <v>-4.1628173145113811E-4</v>
      </c>
      <c r="CX12" s="377">
        <v>3516.82</v>
      </c>
      <c r="CY12" s="700">
        <v>2130.4499999999998</v>
      </c>
      <c r="CZ12" s="703">
        <v>-1386.3700000000003</v>
      </c>
      <c r="DA12" s="352">
        <v>-0.39421124766123949</v>
      </c>
      <c r="DB12" s="621">
        <v>8.8903146478021583E-2</v>
      </c>
      <c r="DC12" s="620">
        <v>5.3179698931688259E-2</v>
      </c>
      <c r="DD12" s="804">
        <v>0.91005975693153296</v>
      </c>
      <c r="DE12" s="799">
        <v>0.94657425212228463</v>
      </c>
    </row>
    <row r="13" spans="1:116" s="42" customFormat="1" ht="19.5" customHeight="1">
      <c r="A13" s="708" t="s">
        <v>20</v>
      </c>
      <c r="B13" s="377">
        <v>15345.02</v>
      </c>
      <c r="C13" s="378">
        <v>24669.759999999998</v>
      </c>
      <c r="D13" s="703">
        <v>9324.739999999998</v>
      </c>
      <c r="E13" s="336">
        <v>0.60767206559522224</v>
      </c>
      <c r="F13" s="377">
        <v>15295.34</v>
      </c>
      <c r="G13" s="700">
        <v>24644.79</v>
      </c>
      <c r="H13" s="703">
        <v>9349.4500000000007</v>
      </c>
      <c r="I13" s="352">
        <v>0.61126133842072161</v>
      </c>
      <c r="J13" s="693">
        <v>0.99676246756276632</v>
      </c>
      <c r="K13" s="620">
        <v>0.99898782963433785</v>
      </c>
      <c r="L13" s="377">
        <v>7553.37</v>
      </c>
      <c r="M13" s="378">
        <v>14816.96</v>
      </c>
      <c r="N13" s="703">
        <v>7263.5899999999992</v>
      </c>
      <c r="O13" s="352">
        <v>0.9616356672584554</v>
      </c>
      <c r="P13" s="693">
        <v>0.49383472351709734</v>
      </c>
      <c r="Q13" s="620">
        <v>0.60122078540738222</v>
      </c>
      <c r="R13" s="377">
        <v>7741.97</v>
      </c>
      <c r="S13" s="700">
        <v>9827.83</v>
      </c>
      <c r="T13" s="703">
        <v>2085.8599999999997</v>
      </c>
      <c r="U13" s="352">
        <v>0.26942238215854614</v>
      </c>
      <c r="V13" s="693">
        <v>0.50616527648290266</v>
      </c>
      <c r="W13" s="620">
        <v>0.39877921459261773</v>
      </c>
      <c r="X13" s="377">
        <v>0</v>
      </c>
      <c r="Y13" s="378">
        <v>0</v>
      </c>
      <c r="Z13" s="703">
        <v>0</v>
      </c>
      <c r="AA13" s="352">
        <v>0</v>
      </c>
      <c r="AB13" s="621">
        <v>0</v>
      </c>
      <c r="AC13" s="620">
        <v>0</v>
      </c>
      <c r="AD13" s="377">
        <v>7741.97</v>
      </c>
      <c r="AE13" s="378">
        <v>9827.83</v>
      </c>
      <c r="AF13" s="703">
        <v>2085.8599999999997</v>
      </c>
      <c r="AG13" s="352">
        <v>0.26942238215854614</v>
      </c>
      <c r="AH13" s="621">
        <v>0.50616527648290266</v>
      </c>
      <c r="AI13" s="620">
        <v>0.39877921459261773</v>
      </c>
      <c r="AJ13" s="377">
        <v>7105.38</v>
      </c>
      <c r="AK13" s="700">
        <v>19806.900000000001</v>
      </c>
      <c r="AL13" s="703">
        <v>12701.52</v>
      </c>
      <c r="AM13" s="352">
        <v>1.7875919373770299</v>
      </c>
      <c r="AN13" s="621">
        <v>0.46304142972769013</v>
      </c>
      <c r="AO13" s="620">
        <v>0.80288174672149237</v>
      </c>
      <c r="AP13" s="377">
        <v>5368.68</v>
      </c>
      <c r="AQ13" s="378">
        <v>19794.27</v>
      </c>
      <c r="AR13" s="703">
        <v>14425.59</v>
      </c>
      <c r="AS13" s="352">
        <v>2.6869900981246784</v>
      </c>
      <c r="AT13" s="621">
        <v>0.35100102384124837</v>
      </c>
      <c r="AU13" s="620">
        <v>0.80318274166669712</v>
      </c>
      <c r="AV13" s="377">
        <v>-10285.780000000001</v>
      </c>
      <c r="AW13" s="700">
        <v>-9980</v>
      </c>
      <c r="AX13" s="703">
        <v>305.78000000000065</v>
      </c>
      <c r="AY13" s="352">
        <v>2.9728421179531415E-2</v>
      </c>
      <c r="AZ13" s="621">
        <v>-1.9158862141159465</v>
      </c>
      <c r="BA13" s="620">
        <v>-0.50418631250356793</v>
      </c>
      <c r="BB13" s="377">
        <v>-4917.09</v>
      </c>
      <c r="BC13" s="378">
        <v>9814.27</v>
      </c>
      <c r="BD13" s="703">
        <v>14731.36</v>
      </c>
      <c r="BE13" s="352">
        <v>2.9959508571126419</v>
      </c>
      <c r="BF13" s="621">
        <v>-0.63512129341756685</v>
      </c>
      <c r="BG13" s="620">
        <v>0.99862024475392841</v>
      </c>
      <c r="BH13" s="377">
        <v>-5067.49</v>
      </c>
      <c r="BI13" s="378">
        <v>9814.27</v>
      </c>
      <c r="BJ13" s="703">
        <v>14881.76</v>
      </c>
      <c r="BK13" s="352">
        <v>2.9367122579422951</v>
      </c>
      <c r="BL13" s="621">
        <v>-0.65454787347406407</v>
      </c>
      <c r="BM13" s="620">
        <v>0.99862024475392841</v>
      </c>
      <c r="BN13" s="377">
        <v>475.6</v>
      </c>
      <c r="BO13" s="378">
        <v>492.26</v>
      </c>
      <c r="BP13" s="703">
        <v>16.659999999999968</v>
      </c>
      <c r="BQ13" s="352">
        <v>3.5029436501261495E-2</v>
      </c>
      <c r="BR13" s="621">
        <v>3.0993768662406437E-2</v>
      </c>
      <c r="BS13" s="620">
        <v>1.9953984149014826E-2</v>
      </c>
      <c r="BT13" s="377">
        <v>475.6</v>
      </c>
      <c r="BU13" s="700">
        <v>1068.1400000000001</v>
      </c>
      <c r="BV13" s="703">
        <v>592.54000000000008</v>
      </c>
      <c r="BW13" s="352">
        <v>1.245878889823381</v>
      </c>
      <c r="BX13" s="621">
        <v>6.1431392785040499E-2</v>
      </c>
      <c r="BY13" s="620">
        <v>0.10868523366806306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212.38</v>
      </c>
      <c r="CG13" s="700">
        <v>505.36</v>
      </c>
      <c r="CH13" s="703">
        <v>292.98</v>
      </c>
      <c r="CI13" s="352">
        <v>1.3795084282889163</v>
      </c>
      <c r="CJ13" s="621">
        <v>2.7432294364354289E-2</v>
      </c>
      <c r="CK13" s="620">
        <v>5.1421320881618833E-2</v>
      </c>
      <c r="CL13" s="377">
        <v>14255.21</v>
      </c>
      <c r="CM13" s="378">
        <v>1636.31</v>
      </c>
      <c r="CN13" s="703">
        <v>-12618.9</v>
      </c>
      <c r="CO13" s="352">
        <v>-0.88521319573685697</v>
      </c>
      <c r="CP13" s="621">
        <v>1.8412897492498677</v>
      </c>
      <c r="CQ13" s="620">
        <v>0.16649758898963454</v>
      </c>
      <c r="CR13" s="377">
        <v>118.94</v>
      </c>
      <c r="CS13" s="700">
        <v>-33.270000000000003</v>
      </c>
      <c r="CT13" s="703">
        <v>-152.21</v>
      </c>
      <c r="CU13" s="352">
        <v>-1.2797208676643688</v>
      </c>
      <c r="CV13" s="621">
        <v>1.5363014839892171E-2</v>
      </c>
      <c r="CW13" s="620">
        <v>-3.3852844422420821E-3</v>
      </c>
      <c r="CX13" s="377">
        <v>-2252.6799999999998</v>
      </c>
      <c r="CY13" s="700">
        <v>-3162.98</v>
      </c>
      <c r="CZ13" s="703">
        <v>-910.30000000000018</v>
      </c>
      <c r="DA13" s="352">
        <v>-0.40409645400145616</v>
      </c>
      <c r="DB13" s="621">
        <v>-0.14680202437012135</v>
      </c>
      <c r="DC13" s="620">
        <v>-0.12821284033569846</v>
      </c>
      <c r="DD13" s="804">
        <v>1.2909685777650908</v>
      </c>
      <c r="DE13" s="799">
        <v>1.3218391038510027</v>
      </c>
    </row>
    <row r="14" spans="1:116" s="42" customFormat="1" ht="19.5" customHeight="1">
      <c r="A14" s="708" t="s">
        <v>507</v>
      </c>
      <c r="B14" s="377">
        <v>20680.11</v>
      </c>
      <c r="C14" s="378">
        <v>21053.47</v>
      </c>
      <c r="D14" s="703">
        <v>373.36000000000058</v>
      </c>
      <c r="E14" s="336">
        <v>1.8054062575102385E-2</v>
      </c>
      <c r="F14" s="377">
        <v>18216.59</v>
      </c>
      <c r="G14" s="700">
        <v>19152.740000000002</v>
      </c>
      <c r="H14" s="703">
        <v>936.15000000000146</v>
      </c>
      <c r="I14" s="352">
        <v>5.1389969253301603E-2</v>
      </c>
      <c r="J14" s="693">
        <v>0.88087490830561344</v>
      </c>
      <c r="K14" s="620">
        <v>0.90971892044399338</v>
      </c>
      <c r="L14" s="377">
        <v>-61.47</v>
      </c>
      <c r="M14" s="378">
        <v>-225.22</v>
      </c>
      <c r="N14" s="703">
        <v>-163.75</v>
      </c>
      <c r="O14" s="352">
        <v>-2.6639010899625832</v>
      </c>
      <c r="P14" s="693">
        <v>-3.3743966351550973E-3</v>
      </c>
      <c r="Q14" s="620">
        <v>-1.1759152998474369E-2</v>
      </c>
      <c r="R14" s="377">
        <v>18278.060000000001</v>
      </c>
      <c r="S14" s="700">
        <v>19377.97</v>
      </c>
      <c r="T14" s="703">
        <v>1099.9099999999999</v>
      </c>
      <c r="U14" s="352">
        <v>6.0176517639180513E-2</v>
      </c>
      <c r="V14" s="693">
        <v>1.0033743966351552</v>
      </c>
      <c r="W14" s="620">
        <v>1.0117596751169806</v>
      </c>
      <c r="X14" s="377">
        <v>50.72</v>
      </c>
      <c r="Y14" s="378">
        <v>0</v>
      </c>
      <c r="Z14" s="703">
        <v>-50.72</v>
      </c>
      <c r="AA14" s="352">
        <v>-1</v>
      </c>
      <c r="AB14" s="621">
        <v>2.7842752128691482E-3</v>
      </c>
      <c r="AC14" s="620">
        <v>0</v>
      </c>
      <c r="AD14" s="377">
        <v>18227.34</v>
      </c>
      <c r="AE14" s="378">
        <v>19377.97</v>
      </c>
      <c r="AF14" s="703">
        <v>1150.630000000001</v>
      </c>
      <c r="AG14" s="352">
        <v>6.3126599931750932E-2</v>
      </c>
      <c r="AH14" s="621">
        <v>1.0005901214222859</v>
      </c>
      <c r="AI14" s="620">
        <v>1.0117596751169806</v>
      </c>
      <c r="AJ14" s="377">
        <v>5066.8599999999997</v>
      </c>
      <c r="AK14" s="700">
        <v>6513.47</v>
      </c>
      <c r="AL14" s="703">
        <v>1446.6100000000006</v>
      </c>
      <c r="AM14" s="352">
        <v>0.28550423733831221</v>
      </c>
      <c r="AN14" s="621">
        <v>0.24501126928241676</v>
      </c>
      <c r="AO14" s="620">
        <v>0.30937750404090159</v>
      </c>
      <c r="AP14" s="377">
        <v>4595.29</v>
      </c>
      <c r="AQ14" s="378">
        <v>5624.31</v>
      </c>
      <c r="AR14" s="703">
        <v>1029.0200000000004</v>
      </c>
      <c r="AS14" s="352">
        <v>0.22392928411482202</v>
      </c>
      <c r="AT14" s="621">
        <v>0.25225851819687439</v>
      </c>
      <c r="AU14" s="620">
        <v>0.2936556336064709</v>
      </c>
      <c r="AV14" s="377">
        <v>1918.19</v>
      </c>
      <c r="AW14" s="700">
        <v>-64.150000000000006</v>
      </c>
      <c r="AX14" s="703">
        <v>-1982.3400000000001</v>
      </c>
      <c r="AY14" s="352">
        <v>-1.0334429853142808</v>
      </c>
      <c r="AZ14" s="621">
        <v>0.41742523322793557</v>
      </c>
      <c r="BA14" s="620">
        <v>-1.1405843561254625E-2</v>
      </c>
      <c r="BB14" s="377">
        <v>6513.48</v>
      </c>
      <c r="BC14" s="378">
        <v>5560.16</v>
      </c>
      <c r="BD14" s="703">
        <v>-953.31999999999971</v>
      </c>
      <c r="BE14" s="352">
        <v>-0.14636108501139172</v>
      </c>
      <c r="BF14" s="621">
        <v>0.3563551055199512</v>
      </c>
      <c r="BG14" s="620">
        <v>0.28693201609869351</v>
      </c>
      <c r="BH14" s="377">
        <v>6513.48</v>
      </c>
      <c r="BI14" s="378">
        <v>5560.16</v>
      </c>
      <c r="BJ14" s="703">
        <v>-953.31999999999971</v>
      </c>
      <c r="BK14" s="352">
        <v>-0.14636108501139172</v>
      </c>
      <c r="BL14" s="621">
        <v>0.35734671103957022</v>
      </c>
      <c r="BM14" s="620">
        <v>0.28693201609869351</v>
      </c>
      <c r="BN14" s="377">
        <v>5632.77</v>
      </c>
      <c r="BO14" s="378">
        <v>8628.91</v>
      </c>
      <c r="BP14" s="703">
        <v>2996.1399999999994</v>
      </c>
      <c r="BQ14" s="352">
        <v>0.53191236283391641</v>
      </c>
      <c r="BR14" s="621">
        <v>0.27237621076483637</v>
      </c>
      <c r="BS14" s="620">
        <v>0.40985690244885997</v>
      </c>
      <c r="BT14" s="377">
        <v>4462.6000000000004</v>
      </c>
      <c r="BU14" s="700">
        <v>7666.2</v>
      </c>
      <c r="BV14" s="703">
        <v>3203.5999999999995</v>
      </c>
      <c r="BW14" s="352">
        <v>0.71787747053287299</v>
      </c>
      <c r="BX14" s="621">
        <v>0.24483001908122634</v>
      </c>
      <c r="BY14" s="620">
        <v>0.3956141948821264</v>
      </c>
      <c r="BZ14" s="377">
        <v>0</v>
      </c>
      <c r="CA14" s="378">
        <v>-2.92</v>
      </c>
      <c r="CB14" s="703">
        <v>-2.92</v>
      </c>
      <c r="CC14" s="352" t="s">
        <v>549</v>
      </c>
      <c r="CD14" s="621">
        <v>0</v>
      </c>
      <c r="CE14" s="620">
        <v>-1.5068657862510882E-4</v>
      </c>
      <c r="CF14" s="377">
        <v>2498.84</v>
      </c>
      <c r="CG14" s="700">
        <v>3078.93</v>
      </c>
      <c r="CH14" s="703">
        <v>580.08999999999969</v>
      </c>
      <c r="CI14" s="352">
        <v>0.23214371468361306</v>
      </c>
      <c r="CJ14" s="621">
        <v>0.1370929603551588</v>
      </c>
      <c r="CK14" s="620">
        <v>0.15888816011171447</v>
      </c>
      <c r="CL14" s="377">
        <v>2390.63</v>
      </c>
      <c r="CM14" s="378">
        <v>2698.19</v>
      </c>
      <c r="CN14" s="703">
        <v>307.55999999999995</v>
      </c>
      <c r="CO14" s="352">
        <v>0.12865227994294387</v>
      </c>
      <c r="CP14" s="621">
        <v>0.13115627403669433</v>
      </c>
      <c r="CQ14" s="620">
        <v>0.13924007519879533</v>
      </c>
      <c r="CR14" s="377">
        <v>-24.23</v>
      </c>
      <c r="CS14" s="700">
        <v>-140.86000000000001</v>
      </c>
      <c r="CT14" s="703">
        <v>-116.63000000000001</v>
      </c>
      <c r="CU14" s="352">
        <v>-4.8134543953776312</v>
      </c>
      <c r="CV14" s="621">
        <v>-1.329321777066758E-3</v>
      </c>
      <c r="CW14" s="620">
        <v>-7.2690792688811061E-3</v>
      </c>
      <c r="CX14" s="377">
        <v>2386.02</v>
      </c>
      <c r="CY14" s="700">
        <v>518.27</v>
      </c>
      <c r="CZ14" s="703">
        <v>-1867.75</v>
      </c>
      <c r="DA14" s="352">
        <v>-0.78278891207952994</v>
      </c>
      <c r="DB14" s="621">
        <v>0.11537752942319938</v>
      </c>
      <c r="DC14" s="620">
        <v>2.4616844634162444E-2</v>
      </c>
      <c r="DD14" s="804">
        <v>0.86909719136198693</v>
      </c>
      <c r="DE14" s="799">
        <v>0.97325468044382357</v>
      </c>
      <c r="DF14" s="832"/>
      <c r="DG14" s="821"/>
    </row>
    <row r="15" spans="1:116" s="42" customFormat="1" ht="19.5" customHeight="1">
      <c r="A15" s="708" t="s">
        <v>133</v>
      </c>
      <c r="B15" s="377">
        <v>10301.75</v>
      </c>
      <c r="C15" s="378">
        <v>12626.22</v>
      </c>
      <c r="D15" s="703">
        <v>2324.4699999999993</v>
      </c>
      <c r="E15" s="336">
        <v>0.22563836241415286</v>
      </c>
      <c r="F15" s="377">
        <v>9949.2900000000009</v>
      </c>
      <c r="G15" s="700">
        <v>12188.1</v>
      </c>
      <c r="H15" s="703">
        <v>2238.8099999999995</v>
      </c>
      <c r="I15" s="352">
        <v>0.22502208700319312</v>
      </c>
      <c r="J15" s="693">
        <v>0.96578639551532519</v>
      </c>
      <c r="K15" s="620">
        <v>0.96530077885542953</v>
      </c>
      <c r="L15" s="377">
        <v>224.19</v>
      </c>
      <c r="M15" s="378">
        <v>539.29999999999995</v>
      </c>
      <c r="N15" s="703">
        <v>315.10999999999996</v>
      </c>
      <c r="O15" s="352">
        <v>1.4055488648021766</v>
      </c>
      <c r="P15" s="693">
        <v>2.2533266192864013E-2</v>
      </c>
      <c r="Q15" s="620">
        <v>4.4248078043337351E-2</v>
      </c>
      <c r="R15" s="377">
        <v>9725.1</v>
      </c>
      <c r="S15" s="700">
        <v>11648.8</v>
      </c>
      <c r="T15" s="703">
        <v>1923.6999999999989</v>
      </c>
      <c r="U15" s="352">
        <v>0.19780773462483664</v>
      </c>
      <c r="V15" s="693">
        <v>0.97746673380713589</v>
      </c>
      <c r="W15" s="620">
        <v>0.95575192195666259</v>
      </c>
      <c r="X15" s="377">
        <v>104.67</v>
      </c>
      <c r="Y15" s="378">
        <v>104.59</v>
      </c>
      <c r="Z15" s="703">
        <v>-7.9999999999998295E-2</v>
      </c>
      <c r="AA15" s="352">
        <v>-7.6430686920797065E-4</v>
      </c>
      <c r="AB15" s="621">
        <v>1.052034868819785E-2</v>
      </c>
      <c r="AC15" s="620">
        <v>8.5813211247036045E-3</v>
      </c>
      <c r="AD15" s="377">
        <v>9620.43</v>
      </c>
      <c r="AE15" s="378">
        <v>11544.21</v>
      </c>
      <c r="AF15" s="703">
        <v>1923.7799999999988</v>
      </c>
      <c r="AG15" s="700">
        <v>0.1999681926899316</v>
      </c>
      <c r="AH15" s="621">
        <v>0.96694638511893805</v>
      </c>
      <c r="AI15" s="620">
        <v>0.94717060083195892</v>
      </c>
      <c r="AJ15" s="377">
        <v>1913.15</v>
      </c>
      <c r="AK15" s="700">
        <v>3994.48</v>
      </c>
      <c r="AL15" s="703">
        <v>2081.33</v>
      </c>
      <c r="AM15" s="352">
        <v>1.0879073778846404</v>
      </c>
      <c r="AN15" s="621">
        <v>0.18571116557866382</v>
      </c>
      <c r="AO15" s="620">
        <v>0.31636388404447258</v>
      </c>
      <c r="AP15" s="377">
        <v>1835.09</v>
      </c>
      <c r="AQ15" s="378">
        <v>3687.97</v>
      </c>
      <c r="AR15" s="703">
        <v>1852.8799999999999</v>
      </c>
      <c r="AS15" s="352">
        <v>1.009694347416203</v>
      </c>
      <c r="AT15" s="621">
        <v>0.18444431713217724</v>
      </c>
      <c r="AU15" s="620">
        <v>0.30258777003798787</v>
      </c>
      <c r="AV15" s="377">
        <v>486.25</v>
      </c>
      <c r="AW15" s="700">
        <v>128.38</v>
      </c>
      <c r="AX15" s="703">
        <v>-357.87</v>
      </c>
      <c r="AY15" s="352">
        <v>-0.73597943444730074</v>
      </c>
      <c r="AZ15" s="621">
        <v>0.26497338005220455</v>
      </c>
      <c r="BA15" s="620">
        <v>3.4810478393262421E-2</v>
      </c>
      <c r="BB15" s="377">
        <v>2321.35</v>
      </c>
      <c r="BC15" s="378">
        <v>3816.35</v>
      </c>
      <c r="BD15" s="703">
        <v>1495</v>
      </c>
      <c r="BE15" s="352">
        <v>0.64402179766084389</v>
      </c>
      <c r="BF15" s="621">
        <v>0.23869677432622799</v>
      </c>
      <c r="BG15" s="620">
        <v>0.3276174369892178</v>
      </c>
      <c r="BH15" s="377">
        <v>2321.35</v>
      </c>
      <c r="BI15" s="378">
        <v>3808.28</v>
      </c>
      <c r="BJ15" s="703">
        <v>1486.9300000000003</v>
      </c>
      <c r="BK15" s="352">
        <v>0.64054537230490893</v>
      </c>
      <c r="BL15" s="621">
        <v>0.24129378832339093</v>
      </c>
      <c r="BM15" s="620">
        <v>0.32988658383726566</v>
      </c>
      <c r="BN15" s="377">
        <v>2954.4</v>
      </c>
      <c r="BO15" s="378">
        <v>4527.58</v>
      </c>
      <c r="BP15" s="703">
        <v>1573.1799999999998</v>
      </c>
      <c r="BQ15" s="352">
        <v>0.5324871378283238</v>
      </c>
      <c r="BR15" s="621">
        <v>0.28678622564127454</v>
      </c>
      <c r="BS15" s="620">
        <v>0.35858554658480529</v>
      </c>
      <c r="BT15" s="377">
        <v>2855.21</v>
      </c>
      <c r="BU15" s="700">
        <v>4396.3</v>
      </c>
      <c r="BV15" s="703">
        <v>1541.0900000000001</v>
      </c>
      <c r="BW15" s="352">
        <v>0.53974663860101368</v>
      </c>
      <c r="BX15" s="621">
        <v>0.29678611039215502</v>
      </c>
      <c r="BY15" s="620">
        <v>0.38082294067762112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396.67</v>
      </c>
      <c r="CG15" s="700">
        <v>868.15</v>
      </c>
      <c r="CH15" s="703">
        <v>471.47999999999996</v>
      </c>
      <c r="CI15" s="352">
        <v>1.188595053823077</v>
      </c>
      <c r="CJ15" s="621">
        <v>4.1232044721493735E-2</v>
      </c>
      <c r="CK15" s="620">
        <v>7.5202200930163263E-2</v>
      </c>
      <c r="CL15" s="377">
        <v>303.67</v>
      </c>
      <c r="CM15" s="378">
        <v>923.57</v>
      </c>
      <c r="CN15" s="703">
        <v>619.90000000000009</v>
      </c>
      <c r="CO15" s="352">
        <v>2.0413606875885009</v>
      </c>
      <c r="CP15" s="621">
        <v>3.1565117151728148E-2</v>
      </c>
      <c r="CQ15" s="620">
        <v>8.0002875900559683E-2</v>
      </c>
      <c r="CR15" s="377">
        <v>-9.0500000000000007</v>
      </c>
      <c r="CS15" s="700">
        <v>16.899999999999999</v>
      </c>
      <c r="CT15" s="703">
        <v>25.95</v>
      </c>
      <c r="CU15" s="352">
        <v>2.867403314917127</v>
      </c>
      <c r="CV15" s="621">
        <v>-9.4070639254170555E-4</v>
      </c>
      <c r="CW15" s="620">
        <v>1.4639373330873225E-3</v>
      </c>
      <c r="CX15" s="377">
        <v>3752.58</v>
      </c>
      <c r="CY15" s="700">
        <v>1531</v>
      </c>
      <c r="CZ15" s="703">
        <v>-2221.58</v>
      </c>
      <c r="DA15" s="352">
        <v>-0.59201402768228795</v>
      </c>
      <c r="DB15" s="621">
        <v>0.3642662654403378</v>
      </c>
      <c r="DC15" s="620">
        <v>0.1212556093589372</v>
      </c>
      <c r="DD15" s="804">
        <v>0.60993635419622616</v>
      </c>
      <c r="DE15" s="799">
        <v>0.86737853867869708</v>
      </c>
      <c r="DF15" s="831"/>
    </row>
    <row r="16" spans="1:116" s="42" customFormat="1" ht="19.5" customHeight="1">
      <c r="A16" s="708" t="s">
        <v>504</v>
      </c>
      <c r="B16" s="377">
        <v>6744.26</v>
      </c>
      <c r="C16" s="378">
        <v>10471.36</v>
      </c>
      <c r="D16" s="703">
        <v>3727.1000000000004</v>
      </c>
      <c r="E16" s="336">
        <v>0.55263290561158673</v>
      </c>
      <c r="F16" s="377">
        <v>1288.3699999999999</v>
      </c>
      <c r="G16" s="700">
        <v>2031.42</v>
      </c>
      <c r="H16" s="703">
        <v>743.05000000000018</v>
      </c>
      <c r="I16" s="352">
        <v>0.57673649650333381</v>
      </c>
      <c r="J16" s="693">
        <v>0.19103207764825197</v>
      </c>
      <c r="K16" s="620">
        <v>0.19399772331387707</v>
      </c>
      <c r="L16" s="377">
        <v>947.19</v>
      </c>
      <c r="M16" s="378">
        <v>1746.06</v>
      </c>
      <c r="N16" s="703">
        <v>798.86999999999989</v>
      </c>
      <c r="O16" s="352">
        <v>0.8434105089791909</v>
      </c>
      <c r="P16" s="693">
        <v>0.73518476835070679</v>
      </c>
      <c r="Q16" s="620">
        <v>0.85952683344655456</v>
      </c>
      <c r="R16" s="377">
        <v>341.18</v>
      </c>
      <c r="S16" s="700">
        <v>285.36</v>
      </c>
      <c r="T16" s="703">
        <v>-55.819999999999993</v>
      </c>
      <c r="U16" s="352">
        <v>-0.16360865232428629</v>
      </c>
      <c r="V16" s="693">
        <v>0.26481523164929333</v>
      </c>
      <c r="W16" s="620">
        <v>0.14047316655344538</v>
      </c>
      <c r="X16" s="377">
        <v>0</v>
      </c>
      <c r="Y16" s="378">
        <v>0</v>
      </c>
      <c r="Z16" s="703">
        <v>0</v>
      </c>
      <c r="AA16" s="352">
        <v>0</v>
      </c>
      <c r="AB16" s="621">
        <v>0</v>
      </c>
      <c r="AC16" s="620">
        <v>0</v>
      </c>
      <c r="AD16" s="377">
        <v>341.18</v>
      </c>
      <c r="AE16" s="378">
        <v>285.36</v>
      </c>
      <c r="AF16" s="703">
        <v>-55.819999999999993</v>
      </c>
      <c r="AG16" s="352">
        <v>-0.16360865232428629</v>
      </c>
      <c r="AH16" s="621">
        <v>0.26481523164929333</v>
      </c>
      <c r="AI16" s="620">
        <v>0.14047316655344538</v>
      </c>
      <c r="AJ16" s="377">
        <v>18.09</v>
      </c>
      <c r="AK16" s="700">
        <v>101.95</v>
      </c>
      <c r="AL16" s="703">
        <v>83.86</v>
      </c>
      <c r="AM16" s="352">
        <v>4.635710337202875</v>
      </c>
      <c r="AN16" s="621">
        <v>2.6822809322297773E-3</v>
      </c>
      <c r="AO16" s="620">
        <v>9.7360801271277088E-3</v>
      </c>
      <c r="AP16" s="377">
        <v>3.44</v>
      </c>
      <c r="AQ16" s="378">
        <v>20.149999999999999</v>
      </c>
      <c r="AR16" s="703">
        <v>16.709999999999997</v>
      </c>
      <c r="AS16" s="352">
        <v>4.8575581395348832</v>
      </c>
      <c r="AT16" s="621">
        <v>2.6700404386938536E-3</v>
      </c>
      <c r="AU16" s="620">
        <v>9.9191698417855478E-3</v>
      </c>
      <c r="AV16" s="377">
        <v>98.26</v>
      </c>
      <c r="AW16" s="700">
        <v>-13.03</v>
      </c>
      <c r="AX16" s="703">
        <v>-111.29</v>
      </c>
      <c r="AY16" s="352">
        <v>-1.1326073682067983</v>
      </c>
      <c r="AZ16" s="621">
        <v>28.563953488372096</v>
      </c>
      <c r="BA16" s="620">
        <v>-0.64665012406947897</v>
      </c>
      <c r="BB16" s="377">
        <v>101.7</v>
      </c>
      <c r="BC16" s="378">
        <v>7.13</v>
      </c>
      <c r="BD16" s="703">
        <v>-94.570000000000007</v>
      </c>
      <c r="BE16" s="352">
        <v>-0.92989183874139636</v>
      </c>
      <c r="BF16" s="621">
        <v>0.29808312327803504</v>
      </c>
      <c r="BG16" s="620">
        <v>2.4985982618446874E-2</v>
      </c>
      <c r="BH16" s="377">
        <v>101.7</v>
      </c>
      <c r="BI16" s="378">
        <v>7.13</v>
      </c>
      <c r="BJ16" s="703">
        <v>-94.570000000000007</v>
      </c>
      <c r="BK16" s="352">
        <v>-0.92989183874139636</v>
      </c>
      <c r="BL16" s="621">
        <v>0.29808312327803504</v>
      </c>
      <c r="BM16" s="620">
        <v>2.4985982618446874E-2</v>
      </c>
      <c r="BN16" s="377">
        <v>2009.56</v>
      </c>
      <c r="BO16" s="378">
        <v>2097.94</v>
      </c>
      <c r="BP16" s="703">
        <v>88.380000000000109</v>
      </c>
      <c r="BQ16" s="352">
        <v>4.3979776667529266E-2</v>
      </c>
      <c r="BR16" s="621">
        <v>0.29796597402828479</v>
      </c>
      <c r="BS16" s="620">
        <v>0.20035028878770283</v>
      </c>
      <c r="BT16" s="377">
        <v>-928.49</v>
      </c>
      <c r="BU16" s="700">
        <v>-1478.61</v>
      </c>
      <c r="BV16" s="703">
        <v>-550.11999999999989</v>
      </c>
      <c r="BW16" s="352">
        <v>-0.59248887979407416</v>
      </c>
      <c r="BX16" s="621">
        <v>-2.7214080543994372</v>
      </c>
      <c r="BY16" s="620">
        <v>-5.1815601345668627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857.66</v>
      </c>
      <c r="CG16" s="700">
        <v>753.07</v>
      </c>
      <c r="CH16" s="703">
        <v>-104.58999999999992</v>
      </c>
      <c r="CI16" s="352">
        <v>-0.1219480913182379</v>
      </c>
      <c r="CJ16" s="621">
        <v>2.5138050296031418</v>
      </c>
      <c r="CK16" s="620">
        <v>2.6390173815531259</v>
      </c>
      <c r="CL16" s="377">
        <v>800.58</v>
      </c>
      <c r="CM16" s="378">
        <v>999.09</v>
      </c>
      <c r="CN16" s="703">
        <v>198.51</v>
      </c>
      <c r="CO16" s="352">
        <v>0.24795773064528215</v>
      </c>
      <c r="CP16" s="621">
        <v>2.3465033120347032</v>
      </c>
      <c r="CQ16" s="620">
        <v>3.5011564339781329</v>
      </c>
      <c r="CR16" s="377">
        <v>-0.75</v>
      </c>
      <c r="CS16" s="700">
        <v>0.36</v>
      </c>
      <c r="CT16" s="703">
        <v>1.1099999999999999</v>
      </c>
      <c r="CU16" s="352">
        <v>1.4799999999999998</v>
      </c>
      <c r="CV16" s="621">
        <v>-2.1982531215194324E-3</v>
      </c>
      <c r="CW16" s="620">
        <v>1.2615643397813287E-3</v>
      </c>
      <c r="CX16" s="377">
        <v>-489.52</v>
      </c>
      <c r="CY16" s="700">
        <v>4.33</v>
      </c>
      <c r="CZ16" s="703">
        <v>493.84999999999997</v>
      </c>
      <c r="DA16" s="352">
        <v>1.0088453995750939</v>
      </c>
      <c r="DB16" s="621">
        <v>-7.2583204087624142E-2</v>
      </c>
      <c r="DC16" s="620">
        <v>4.1350884698835682E-4</v>
      </c>
      <c r="DD16" s="804">
        <v>2.4347851573949235</v>
      </c>
      <c r="DE16" s="799">
        <v>0.98482618446874115</v>
      </c>
      <c r="DF16" s="820"/>
      <c r="DG16" s="821"/>
    </row>
    <row r="17" spans="1:111" s="42" customFormat="1" ht="19.5" customHeight="1">
      <c r="A17" s="708" t="s">
        <v>95</v>
      </c>
      <c r="B17" s="377">
        <v>5766</v>
      </c>
      <c r="C17" s="378">
        <v>6580.68</v>
      </c>
      <c r="D17" s="703">
        <v>814.68000000000029</v>
      </c>
      <c r="E17" s="336">
        <v>0.14129032258064522</v>
      </c>
      <c r="F17" s="377">
        <v>5129.8500000000004</v>
      </c>
      <c r="G17" s="700">
        <v>5754.1</v>
      </c>
      <c r="H17" s="703">
        <v>624.25</v>
      </c>
      <c r="I17" s="352">
        <v>0.12168971802294413</v>
      </c>
      <c r="J17" s="693">
        <v>0.88967221644120709</v>
      </c>
      <c r="K17" s="620">
        <v>0.87439291988062029</v>
      </c>
      <c r="L17" s="377">
        <v>4132.8100000000004</v>
      </c>
      <c r="M17" s="378">
        <v>5904.95</v>
      </c>
      <c r="N17" s="703">
        <v>1772.1399999999994</v>
      </c>
      <c r="O17" s="352">
        <v>0.42879783972648133</v>
      </c>
      <c r="P17" s="693">
        <v>0.80563954111718672</v>
      </c>
      <c r="Q17" s="620">
        <v>1.0262160893971255</v>
      </c>
      <c r="R17" s="377">
        <v>997.05</v>
      </c>
      <c r="S17" s="700">
        <v>-150.85</v>
      </c>
      <c r="T17" s="703">
        <v>-1147.8999999999999</v>
      </c>
      <c r="U17" s="352">
        <v>-1.1512963241562608</v>
      </c>
      <c r="V17" s="693">
        <v>0.19436240825755136</v>
      </c>
      <c r="W17" s="620">
        <v>-2.6216089397125525E-2</v>
      </c>
      <c r="X17" s="377">
        <v>0</v>
      </c>
      <c r="Y17" s="378">
        <v>0</v>
      </c>
      <c r="Z17" s="703">
        <v>0</v>
      </c>
      <c r="AA17" s="352">
        <v>0</v>
      </c>
      <c r="AB17" s="621">
        <v>0</v>
      </c>
      <c r="AC17" s="620">
        <v>0</v>
      </c>
      <c r="AD17" s="377">
        <v>997.05</v>
      </c>
      <c r="AE17" s="378">
        <v>-150.85</v>
      </c>
      <c r="AF17" s="703">
        <v>-1147.8999999999999</v>
      </c>
      <c r="AG17" s="352">
        <v>-1.1512963241562608</v>
      </c>
      <c r="AH17" s="621">
        <v>0.19436240825755136</v>
      </c>
      <c r="AI17" s="620">
        <v>-2.6216089397125525E-2</v>
      </c>
      <c r="AJ17" s="377">
        <v>364.57</v>
      </c>
      <c r="AK17" s="700">
        <v>405.09</v>
      </c>
      <c r="AL17" s="703">
        <v>40.519999999999982</v>
      </c>
      <c r="AM17" s="352">
        <v>0.11114463614669332</v>
      </c>
      <c r="AN17" s="621">
        <v>6.3227540756156775E-2</v>
      </c>
      <c r="AO17" s="620">
        <v>6.1557468225168215E-2</v>
      </c>
      <c r="AP17" s="377">
        <v>269.44</v>
      </c>
      <c r="AQ17" s="378">
        <v>263.68</v>
      </c>
      <c r="AR17" s="703">
        <v>-5.7599999999999909</v>
      </c>
      <c r="AS17" s="352">
        <v>-2.1377672209026095E-2</v>
      </c>
      <c r="AT17" s="621">
        <v>5.2523952942093818E-2</v>
      </c>
      <c r="AU17" s="620">
        <v>4.5824716289254615E-2</v>
      </c>
      <c r="AV17" s="377">
        <v>55.43</v>
      </c>
      <c r="AW17" s="700">
        <v>10.76</v>
      </c>
      <c r="AX17" s="703">
        <v>-44.67</v>
      </c>
      <c r="AY17" s="352">
        <v>-0.80588129171928558</v>
      </c>
      <c r="AZ17" s="621">
        <v>0.2057229809976247</v>
      </c>
      <c r="BA17" s="620">
        <v>4.0807038834951452E-2</v>
      </c>
      <c r="BB17" s="377">
        <v>324.87</v>
      </c>
      <c r="BC17" s="378">
        <v>274.43</v>
      </c>
      <c r="BD17" s="703">
        <v>-50.44</v>
      </c>
      <c r="BE17" s="352">
        <v>-0.15526210484193675</v>
      </c>
      <c r="BF17" s="621">
        <v>0.32583120204603583</v>
      </c>
      <c r="BG17" s="620" t="s">
        <v>493</v>
      </c>
      <c r="BH17" s="377">
        <v>324.87</v>
      </c>
      <c r="BI17" s="378">
        <v>274.43</v>
      </c>
      <c r="BJ17" s="703">
        <v>-50.44</v>
      </c>
      <c r="BK17" s="352">
        <v>-0.15526210484193675</v>
      </c>
      <c r="BL17" s="621">
        <v>0.32583120204603583</v>
      </c>
      <c r="BM17" s="620" t="s">
        <v>493</v>
      </c>
      <c r="BN17" s="377">
        <v>1008.92</v>
      </c>
      <c r="BO17" s="378">
        <v>1180.96</v>
      </c>
      <c r="BP17" s="703">
        <v>172.04000000000008</v>
      </c>
      <c r="BQ17" s="352">
        <v>0.1705189707806368</v>
      </c>
      <c r="BR17" s="621">
        <v>0.17497745404092957</v>
      </c>
      <c r="BS17" s="620">
        <v>0.17945865776789025</v>
      </c>
      <c r="BT17" s="377">
        <v>1015.06</v>
      </c>
      <c r="BU17" s="700">
        <v>1188.5899999999999</v>
      </c>
      <c r="BV17" s="703">
        <v>173.52999999999997</v>
      </c>
      <c r="BW17" s="352">
        <v>0.1709554115027683</v>
      </c>
      <c r="BX17" s="621">
        <v>1.0180632866957524</v>
      </c>
      <c r="BY17" s="620" t="s">
        <v>493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 t="s">
        <v>493</v>
      </c>
      <c r="CF17" s="377">
        <v>912.74</v>
      </c>
      <c r="CG17" s="700">
        <v>1243.68</v>
      </c>
      <c r="CH17" s="703">
        <v>330.94000000000005</v>
      </c>
      <c r="CI17" s="352">
        <v>0.36257860946162113</v>
      </c>
      <c r="CJ17" s="621">
        <v>0.9154405496213831</v>
      </c>
      <c r="CK17" s="620" t="s">
        <v>493</v>
      </c>
      <c r="CL17" s="377">
        <v>1387.37</v>
      </c>
      <c r="CM17" s="378">
        <v>1582.42</v>
      </c>
      <c r="CN17" s="703">
        <v>195.05000000000018</v>
      </c>
      <c r="CO17" s="352">
        <v>0.14058974894945125</v>
      </c>
      <c r="CP17" s="621">
        <v>1.3914748508098891</v>
      </c>
      <c r="CQ17" s="620" t="s">
        <v>493</v>
      </c>
      <c r="CR17" s="377">
        <v>0</v>
      </c>
      <c r="CS17" s="700">
        <v>0</v>
      </c>
      <c r="CT17" s="703">
        <v>0</v>
      </c>
      <c r="CU17" s="352">
        <v>0</v>
      </c>
      <c r="CV17" s="621">
        <v>0</v>
      </c>
      <c r="CW17" s="620" t="s">
        <v>493</v>
      </c>
      <c r="CX17" s="377">
        <v>-2643</v>
      </c>
      <c r="CY17" s="700">
        <v>-4439.9799999999996</v>
      </c>
      <c r="CZ17" s="703">
        <v>-1796.9799999999996</v>
      </c>
      <c r="DA17" s="352">
        <v>-0.67990162693908418</v>
      </c>
      <c r="DB17" s="621">
        <v>-0.45837669094693029</v>
      </c>
      <c r="DC17" s="620">
        <v>-0.67469927119993667</v>
      </c>
      <c r="DD17" s="804">
        <v>3.6508098891730607</v>
      </c>
      <c r="DE17" s="799">
        <v>-28.433012926748425</v>
      </c>
      <c r="DF17" s="820"/>
      <c r="DG17" s="821"/>
    </row>
    <row r="18" spans="1:111" s="42" customFormat="1" ht="19.5" customHeight="1">
      <c r="A18" s="715" t="s">
        <v>497</v>
      </c>
      <c r="B18" s="377">
        <v>2166.7199999999998</v>
      </c>
      <c r="C18" s="378">
        <v>3779.71</v>
      </c>
      <c r="D18" s="703">
        <v>1612.9900000000002</v>
      </c>
      <c r="E18" s="336">
        <v>0.74443859843450022</v>
      </c>
      <c r="F18" s="377">
        <v>2012.31</v>
      </c>
      <c r="G18" s="700">
        <v>3488.75</v>
      </c>
      <c r="H18" s="703">
        <v>1476.44</v>
      </c>
      <c r="I18" s="352">
        <v>0.73370405156263208</v>
      </c>
      <c r="J18" s="693">
        <v>0.92873560035445291</v>
      </c>
      <c r="K18" s="620">
        <v>0.92302054919557319</v>
      </c>
      <c r="L18" s="377">
        <v>1.98</v>
      </c>
      <c r="M18" s="378">
        <v>11.36</v>
      </c>
      <c r="N18" s="703">
        <v>9.379999999999999</v>
      </c>
      <c r="O18" s="352">
        <v>4.737373737373737</v>
      </c>
      <c r="P18" s="693">
        <v>9.8394382575249344E-4</v>
      </c>
      <c r="Q18" s="620">
        <v>3.256180580437119E-3</v>
      </c>
      <c r="R18" s="377">
        <v>2010.33</v>
      </c>
      <c r="S18" s="700">
        <v>3477.39</v>
      </c>
      <c r="T18" s="703">
        <v>1467.06</v>
      </c>
      <c r="U18" s="352">
        <v>0.7297607855426721</v>
      </c>
      <c r="V18" s="693">
        <v>0.99901605617424749</v>
      </c>
      <c r="W18" s="620">
        <v>0.9967438194195628</v>
      </c>
      <c r="X18" s="377">
        <v>0</v>
      </c>
      <c r="Y18" s="378">
        <v>0</v>
      </c>
      <c r="Z18" s="703">
        <v>0</v>
      </c>
      <c r="AA18" s="352">
        <v>0</v>
      </c>
      <c r="AB18" s="621">
        <v>0</v>
      </c>
      <c r="AC18" s="620">
        <v>0</v>
      </c>
      <c r="AD18" s="377">
        <v>2010.33</v>
      </c>
      <c r="AE18" s="378">
        <v>3477.39</v>
      </c>
      <c r="AF18" s="703">
        <v>1467.06</v>
      </c>
      <c r="AG18" s="352">
        <v>0.7297607855426721</v>
      </c>
      <c r="AH18" s="621">
        <v>0.99901605617424749</v>
      </c>
      <c r="AI18" s="620">
        <v>0.9967438194195628</v>
      </c>
      <c r="AJ18" s="377">
        <v>1069.28</v>
      </c>
      <c r="AK18" s="700">
        <v>736.88</v>
      </c>
      <c r="AL18" s="703">
        <v>-332.4</v>
      </c>
      <c r="AM18" s="352">
        <v>-0.31086338470746672</v>
      </c>
      <c r="AN18" s="621">
        <v>0.49350169841973124</v>
      </c>
      <c r="AO18" s="620">
        <v>0.1949567559415934</v>
      </c>
      <c r="AP18" s="377">
        <v>875.04</v>
      </c>
      <c r="AQ18" s="378">
        <v>604.91999999999996</v>
      </c>
      <c r="AR18" s="703">
        <v>-270.12</v>
      </c>
      <c r="AS18" s="352">
        <v>-0.30869445968184311</v>
      </c>
      <c r="AT18" s="621">
        <v>0.43484353802346554</v>
      </c>
      <c r="AU18" s="620">
        <v>0.17339161590827659</v>
      </c>
      <c r="AV18" s="377">
        <v>1151.22</v>
      </c>
      <c r="AW18" s="700">
        <v>453.81</v>
      </c>
      <c r="AX18" s="703">
        <v>-697.41000000000008</v>
      </c>
      <c r="AY18" s="352">
        <v>-0.6058008026267786</v>
      </c>
      <c r="AZ18" s="621">
        <v>1.3156198573779485</v>
      </c>
      <c r="BA18" s="620">
        <v>0.75019837333862338</v>
      </c>
      <c r="BB18" s="377">
        <v>2026.26</v>
      </c>
      <c r="BC18" s="378">
        <v>1058.73</v>
      </c>
      <c r="BD18" s="703">
        <v>-967.53</v>
      </c>
      <c r="BE18" s="352">
        <v>-0.47749548429125582</v>
      </c>
      <c r="BF18" s="621">
        <v>1.0079240721672562</v>
      </c>
      <c r="BG18" s="620">
        <v>0.30446110444902647</v>
      </c>
      <c r="BH18" s="377">
        <v>1556.71</v>
      </c>
      <c r="BI18" s="378">
        <v>880.77</v>
      </c>
      <c r="BJ18" s="703">
        <v>-675.94</v>
      </c>
      <c r="BK18" s="352">
        <v>-0.434210610839527</v>
      </c>
      <c r="BL18" s="621">
        <v>0.77435545407967854</v>
      </c>
      <c r="BM18" s="620">
        <v>0.25328479117959157</v>
      </c>
      <c r="BN18" s="377">
        <v>1399.54</v>
      </c>
      <c r="BO18" s="378">
        <v>2262.4499999999998</v>
      </c>
      <c r="BP18" s="703">
        <v>862.90999999999985</v>
      </c>
      <c r="BQ18" s="352">
        <v>0.61656687197221938</v>
      </c>
      <c r="BR18" s="621">
        <v>0.64592563875350761</v>
      </c>
      <c r="BS18" s="620">
        <v>0.59857766865711914</v>
      </c>
      <c r="BT18" s="377">
        <v>1358.8</v>
      </c>
      <c r="BU18" s="700">
        <v>2191.87</v>
      </c>
      <c r="BV18" s="703">
        <v>833.06999999999994</v>
      </c>
      <c r="BW18" s="352">
        <v>0.61309243450103035</v>
      </c>
      <c r="BX18" s="621">
        <v>0.67590893037461508</v>
      </c>
      <c r="BY18" s="620">
        <v>0.63032044148053568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0</v>
      </c>
      <c r="CG18" s="700">
        <v>13.36</v>
      </c>
      <c r="CH18" s="703">
        <v>13.36</v>
      </c>
      <c r="CI18" s="352" t="s">
        <v>549</v>
      </c>
      <c r="CJ18" s="621">
        <v>0</v>
      </c>
      <c r="CK18" s="620">
        <v>3.841961931218529E-3</v>
      </c>
      <c r="CL18" s="377">
        <v>0</v>
      </c>
      <c r="CM18" s="378">
        <v>202.05</v>
      </c>
      <c r="CN18" s="703">
        <v>202.05</v>
      </c>
      <c r="CO18" s="352" t="s">
        <v>549</v>
      </c>
      <c r="CP18" s="621">
        <v>0</v>
      </c>
      <c r="CQ18" s="620">
        <v>5.810392276966346E-2</v>
      </c>
      <c r="CR18" s="377">
        <v>0</v>
      </c>
      <c r="CS18" s="700">
        <v>0</v>
      </c>
      <c r="CT18" s="703">
        <v>0</v>
      </c>
      <c r="CU18" s="352">
        <v>0</v>
      </c>
      <c r="CV18" s="621">
        <v>0</v>
      </c>
      <c r="CW18" s="620">
        <v>0</v>
      </c>
      <c r="CX18" s="377">
        <v>-905.18</v>
      </c>
      <c r="CY18" s="700">
        <v>189.34</v>
      </c>
      <c r="CZ18" s="703">
        <v>1094.52</v>
      </c>
      <c r="DA18" s="352">
        <v>1.2091738659714091</v>
      </c>
      <c r="DB18" s="621">
        <v>-0.41776510116674054</v>
      </c>
      <c r="DC18" s="620">
        <v>5.0093790264332451E-2</v>
      </c>
      <c r="DD18" s="804">
        <v>1.4502643844542937</v>
      </c>
      <c r="DE18" s="799">
        <v>0.94555111736100939</v>
      </c>
      <c r="DF18" s="820"/>
      <c r="DG18" s="821"/>
    </row>
    <row r="19" spans="1:111" s="42" customFormat="1" ht="19.5" customHeight="1">
      <c r="A19" s="708" t="s">
        <v>246</v>
      </c>
      <c r="B19" s="377">
        <v>3406.94</v>
      </c>
      <c r="C19" s="378">
        <v>3634.89</v>
      </c>
      <c r="D19" s="703">
        <v>227.94999999999982</v>
      </c>
      <c r="E19" s="336">
        <v>6.6907547535324893E-2</v>
      </c>
      <c r="F19" s="377">
        <v>3329.6</v>
      </c>
      <c r="G19" s="700">
        <v>3468.51</v>
      </c>
      <c r="H19" s="703">
        <v>138.91000000000031</v>
      </c>
      <c r="I19" s="352">
        <v>4.1719726093224503E-2</v>
      </c>
      <c r="J19" s="693">
        <v>0.97729927735739397</v>
      </c>
      <c r="K19" s="620">
        <v>0.95422695047167871</v>
      </c>
      <c r="L19" s="377">
        <v>256.57</v>
      </c>
      <c r="M19" s="378">
        <v>-1726.95</v>
      </c>
      <c r="N19" s="703">
        <v>-1983.52</v>
      </c>
      <c r="O19" s="352">
        <v>-7.7309116420470048</v>
      </c>
      <c r="P19" s="693">
        <v>7.7057304180682365E-2</v>
      </c>
      <c r="Q19" s="620">
        <v>-0.49789390833527941</v>
      </c>
      <c r="R19" s="377">
        <v>3073.03</v>
      </c>
      <c r="S19" s="700">
        <v>5195.46</v>
      </c>
      <c r="T19" s="703">
        <v>2122.4299999999998</v>
      </c>
      <c r="U19" s="352">
        <v>0.69066361213525407</v>
      </c>
      <c r="V19" s="693">
        <v>0.92294269581931776</v>
      </c>
      <c r="W19" s="620">
        <v>1.4978939083352794</v>
      </c>
      <c r="X19" s="377">
        <v>487.86</v>
      </c>
      <c r="Y19" s="378">
        <v>647.41</v>
      </c>
      <c r="Z19" s="703">
        <v>159.54999999999995</v>
      </c>
      <c r="AA19" s="352">
        <v>0.32704054441848063</v>
      </c>
      <c r="AB19" s="621">
        <v>0.14652210475732821</v>
      </c>
      <c r="AC19" s="620">
        <v>0.18665363513439487</v>
      </c>
      <c r="AD19" s="377">
        <v>2585.17</v>
      </c>
      <c r="AE19" s="378">
        <v>4548.04</v>
      </c>
      <c r="AF19" s="703">
        <v>1962.87</v>
      </c>
      <c r="AG19" s="352">
        <v>0.75928082099049576</v>
      </c>
      <c r="AH19" s="621">
        <v>0.77642059106198946</v>
      </c>
      <c r="AI19" s="620">
        <v>1.3112373901185235</v>
      </c>
      <c r="AJ19" s="377">
        <v>1505.78</v>
      </c>
      <c r="AK19" s="700">
        <v>3773.94</v>
      </c>
      <c r="AL19" s="703">
        <v>2268.16</v>
      </c>
      <c r="AM19" s="352">
        <v>1.5063023814899918</v>
      </c>
      <c r="AN19" s="621">
        <v>0.44197432299952449</v>
      </c>
      <c r="AO19" s="620">
        <v>1.0382542525358402</v>
      </c>
      <c r="AP19" s="377">
        <v>1266.23</v>
      </c>
      <c r="AQ19" s="378">
        <v>3773.94</v>
      </c>
      <c r="AR19" s="703">
        <v>2507.71</v>
      </c>
      <c r="AS19" s="352">
        <v>1.980453788016395</v>
      </c>
      <c r="AT19" s="621">
        <v>0.3802949303219606</v>
      </c>
      <c r="AU19" s="620">
        <v>1.0880579845524447</v>
      </c>
      <c r="AV19" s="377">
        <v>483.27</v>
      </c>
      <c r="AW19" s="700">
        <v>119.18</v>
      </c>
      <c r="AX19" s="703">
        <v>-364.09</v>
      </c>
      <c r="AY19" s="352">
        <v>-0.75338837502845202</v>
      </c>
      <c r="AZ19" s="621">
        <v>0.38166051981077687</v>
      </c>
      <c r="BA19" s="620">
        <v>3.1579728347562494E-2</v>
      </c>
      <c r="BB19" s="377">
        <v>1749.5</v>
      </c>
      <c r="BC19" s="378">
        <v>3893.12</v>
      </c>
      <c r="BD19" s="703">
        <v>2143.62</v>
      </c>
      <c r="BE19" s="352">
        <v>1.2252757930837381</v>
      </c>
      <c r="BF19" s="621">
        <v>0.56930781671509878</v>
      </c>
      <c r="BG19" s="620">
        <v>0.74933114680894475</v>
      </c>
      <c r="BH19" s="377">
        <v>1749.5</v>
      </c>
      <c r="BI19" s="378">
        <v>1882.71</v>
      </c>
      <c r="BJ19" s="703">
        <v>133.21000000000004</v>
      </c>
      <c r="BK19" s="352">
        <v>7.6141754787082044E-2</v>
      </c>
      <c r="BL19" s="621">
        <v>0.676744662826816</v>
      </c>
      <c r="BM19" s="620">
        <v>0.41396073913158199</v>
      </c>
      <c r="BN19" s="377">
        <v>1368.62</v>
      </c>
      <c r="BO19" s="378">
        <v>1535.36</v>
      </c>
      <c r="BP19" s="703">
        <v>166.74</v>
      </c>
      <c r="BQ19" s="352">
        <v>0.12183074922184392</v>
      </c>
      <c r="BR19" s="621">
        <v>0.40171532225398743</v>
      </c>
      <c r="BS19" s="620">
        <v>0.42239517564493012</v>
      </c>
      <c r="BT19" s="377">
        <v>1369.72</v>
      </c>
      <c r="BU19" s="700">
        <v>1535.93</v>
      </c>
      <c r="BV19" s="703">
        <v>166.21000000000004</v>
      </c>
      <c r="BW19" s="352">
        <v>0.12134596851911342</v>
      </c>
      <c r="BX19" s="621">
        <v>0.5298374961801352</v>
      </c>
      <c r="BY19" s="620">
        <v>0.33771250912480982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687.06</v>
      </c>
      <c r="CG19" s="700">
        <v>717.43</v>
      </c>
      <c r="CH19" s="703">
        <v>30.370000000000005</v>
      </c>
      <c r="CI19" s="352">
        <v>4.4202835269117703E-2</v>
      </c>
      <c r="CJ19" s="621">
        <v>0.26576975595415386</v>
      </c>
      <c r="CK19" s="620">
        <v>0.15774487471526194</v>
      </c>
      <c r="CL19" s="377">
        <v>1243.22</v>
      </c>
      <c r="CM19" s="378">
        <v>876.4</v>
      </c>
      <c r="CN19" s="703">
        <v>-366.82000000000005</v>
      </c>
      <c r="CO19" s="352">
        <v>-0.29505638583677873</v>
      </c>
      <c r="CP19" s="621">
        <v>0.48090454399517246</v>
      </c>
      <c r="CQ19" s="620">
        <v>0.19269839315397402</v>
      </c>
      <c r="CR19" s="377">
        <v>0.06</v>
      </c>
      <c r="CS19" s="700">
        <v>0.19</v>
      </c>
      <c r="CT19" s="703">
        <v>0.13</v>
      </c>
      <c r="CU19" s="352">
        <v>2.166666666666667</v>
      </c>
      <c r="CV19" s="621">
        <v>2.3209305384172026E-5</v>
      </c>
      <c r="CW19" s="620">
        <v>4.177623767600989E-5</v>
      </c>
      <c r="CX19" s="377">
        <v>-2464.39</v>
      </c>
      <c r="CY19" s="700">
        <v>-464.62</v>
      </c>
      <c r="CZ19" s="703">
        <v>1999.77</v>
      </c>
      <c r="DA19" s="352">
        <v>0.8114665292425306</v>
      </c>
      <c r="DB19" s="621">
        <v>-0.72334411524711317</v>
      </c>
      <c r="DC19" s="620">
        <v>-0.12782229998706976</v>
      </c>
      <c r="DD19" s="804">
        <v>1.9532758000440977</v>
      </c>
      <c r="DE19" s="799">
        <v>1.1021582923633038</v>
      </c>
      <c r="DF19" s="820"/>
      <c r="DG19" s="821"/>
    </row>
    <row r="20" spans="1:111" s="42" customFormat="1" ht="19.5" customHeight="1">
      <c r="A20" s="708" t="s">
        <v>264</v>
      </c>
      <c r="B20" s="377">
        <v>2138.9299999999998</v>
      </c>
      <c r="C20" s="378">
        <v>2879.8</v>
      </c>
      <c r="D20" s="703">
        <v>740.87000000000035</v>
      </c>
      <c r="E20" s="336">
        <v>0.34637412164025955</v>
      </c>
      <c r="F20" s="377">
        <v>1796.35</v>
      </c>
      <c r="G20" s="700">
        <v>2567.5500000000002</v>
      </c>
      <c r="H20" s="703">
        <v>771.20000000000027</v>
      </c>
      <c r="I20" s="352">
        <v>0.42931499986082905</v>
      </c>
      <c r="J20" s="693">
        <v>0.83983580575334393</v>
      </c>
      <c r="K20" s="620">
        <v>0.89157233141190362</v>
      </c>
      <c r="L20" s="377">
        <v>489.38</v>
      </c>
      <c r="M20" s="378">
        <v>-5.36</v>
      </c>
      <c r="N20" s="703">
        <v>-494.74</v>
      </c>
      <c r="O20" s="352">
        <v>-1.0109526339449917</v>
      </c>
      <c r="P20" s="693">
        <v>0.2724302056948813</v>
      </c>
      <c r="Q20" s="620">
        <v>-2.0875932309010535E-3</v>
      </c>
      <c r="R20" s="377">
        <v>1306.97</v>
      </c>
      <c r="S20" s="700">
        <v>2572.91</v>
      </c>
      <c r="T20" s="703">
        <v>1265.9399999999998</v>
      </c>
      <c r="U20" s="352">
        <v>0.96860677750828239</v>
      </c>
      <c r="V20" s="693">
        <v>0.72756979430511881</v>
      </c>
      <c r="W20" s="620">
        <v>1.002087593230901</v>
      </c>
      <c r="X20" s="377">
        <v>0</v>
      </c>
      <c r="Y20" s="378">
        <v>0</v>
      </c>
      <c r="Z20" s="703">
        <v>0</v>
      </c>
      <c r="AA20" s="352">
        <v>0</v>
      </c>
      <c r="AB20" s="621">
        <v>0</v>
      </c>
      <c r="AC20" s="620">
        <v>0</v>
      </c>
      <c r="AD20" s="377">
        <v>1306.97</v>
      </c>
      <c r="AE20" s="378">
        <v>2572.91</v>
      </c>
      <c r="AF20" s="703">
        <v>1265.9399999999998</v>
      </c>
      <c r="AG20" s="352">
        <v>0.96860677750828239</v>
      </c>
      <c r="AH20" s="621">
        <v>0.72756979430511881</v>
      </c>
      <c r="AI20" s="620">
        <v>1.002087593230901</v>
      </c>
      <c r="AJ20" s="377">
        <v>1723.4</v>
      </c>
      <c r="AK20" s="700">
        <v>498.21</v>
      </c>
      <c r="AL20" s="703">
        <v>-1225.19</v>
      </c>
      <c r="AM20" s="352">
        <v>-0.71091447139375652</v>
      </c>
      <c r="AN20" s="621">
        <v>0.80572996778763228</v>
      </c>
      <c r="AO20" s="620">
        <v>0.17300159733314813</v>
      </c>
      <c r="AP20" s="377">
        <v>1101.8399999999999</v>
      </c>
      <c r="AQ20" s="378">
        <v>427.02</v>
      </c>
      <c r="AR20" s="703">
        <v>-674.81999999999994</v>
      </c>
      <c r="AS20" s="352">
        <v>-0.61244826835112176</v>
      </c>
      <c r="AT20" s="621">
        <v>0.6133771258385059</v>
      </c>
      <c r="AU20" s="620">
        <v>0.16631419057077756</v>
      </c>
      <c r="AV20" s="377">
        <v>-549.9</v>
      </c>
      <c r="AW20" s="700">
        <v>715.34</v>
      </c>
      <c r="AX20" s="703">
        <v>1265.24</v>
      </c>
      <c r="AY20" s="352">
        <v>2.3008547008547011</v>
      </c>
      <c r="AZ20" s="621">
        <v>-0.49907427575691571</v>
      </c>
      <c r="BA20" s="620">
        <v>1.6751908575710741</v>
      </c>
      <c r="BB20" s="377">
        <v>551.94000000000005</v>
      </c>
      <c r="BC20" s="378">
        <v>1142.3599999999999</v>
      </c>
      <c r="BD20" s="703">
        <v>590.41999999999985</v>
      </c>
      <c r="BE20" s="352">
        <v>1.069717722940899</v>
      </c>
      <c r="BF20" s="621">
        <v>0.42230502612913839</v>
      </c>
      <c r="BG20" s="620">
        <v>0.44399532047370488</v>
      </c>
      <c r="BH20" s="377">
        <v>551.94000000000005</v>
      </c>
      <c r="BI20" s="378">
        <v>1142.3599999999999</v>
      </c>
      <c r="BJ20" s="703">
        <v>590.41999999999985</v>
      </c>
      <c r="BK20" s="352">
        <v>1.069717722940899</v>
      </c>
      <c r="BL20" s="621">
        <v>0.42230502612913839</v>
      </c>
      <c r="BM20" s="620">
        <v>0.44399532047370488</v>
      </c>
      <c r="BN20" s="377">
        <v>559.61</v>
      </c>
      <c r="BO20" s="378">
        <v>651.35</v>
      </c>
      <c r="BP20" s="703">
        <v>91.740000000000009</v>
      </c>
      <c r="BQ20" s="352">
        <v>0.16393559800575402</v>
      </c>
      <c r="BR20" s="621">
        <v>0.26163081540770389</v>
      </c>
      <c r="BS20" s="620">
        <v>0.22617890131259114</v>
      </c>
      <c r="BT20" s="377">
        <v>566.13</v>
      </c>
      <c r="BU20" s="700">
        <v>655.5</v>
      </c>
      <c r="BV20" s="703">
        <v>89.37</v>
      </c>
      <c r="BW20" s="352">
        <v>0.15786126861321606</v>
      </c>
      <c r="BX20" s="621">
        <v>0.43316219959142138</v>
      </c>
      <c r="BY20" s="620">
        <v>0.25476989090174162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>
        <v>0</v>
      </c>
      <c r="CF20" s="377">
        <v>742.07</v>
      </c>
      <c r="CG20" s="700">
        <v>0</v>
      </c>
      <c r="CH20" s="703">
        <v>-742.07</v>
      </c>
      <c r="CI20" s="352">
        <v>-1</v>
      </c>
      <c r="CJ20" s="621">
        <v>0.5677789084676772</v>
      </c>
      <c r="CK20" s="620">
        <v>0</v>
      </c>
      <c r="CL20" s="377">
        <v>1093.02</v>
      </c>
      <c r="CM20" s="378">
        <v>1247.5999999999999</v>
      </c>
      <c r="CN20" s="703">
        <v>154.57999999999993</v>
      </c>
      <c r="CO20" s="352">
        <v>0.14142467658414296</v>
      </c>
      <c r="CP20" s="621">
        <v>0.83630075671208981</v>
      </c>
      <c r="CQ20" s="620">
        <v>0.48489842240886777</v>
      </c>
      <c r="CR20" s="377">
        <v>-0.09</v>
      </c>
      <c r="CS20" s="700">
        <v>0.6</v>
      </c>
      <c r="CT20" s="703">
        <v>0.69</v>
      </c>
      <c r="CU20" s="352">
        <v>7.6666666666666661</v>
      </c>
      <c r="CV20" s="621">
        <v>-6.8861565299892119E-5</v>
      </c>
      <c r="CW20" s="620">
        <v>2.3319898480708614E-4</v>
      </c>
      <c r="CX20" s="377">
        <v>-1646.1</v>
      </c>
      <c r="CY20" s="700">
        <v>-473.15</v>
      </c>
      <c r="CZ20" s="703">
        <v>1172.9499999999998</v>
      </c>
      <c r="DA20" s="352">
        <v>0.71256302776259028</v>
      </c>
      <c r="DB20" s="621">
        <v>-0.76959040267797452</v>
      </c>
      <c r="DC20" s="620">
        <v>-0.16429960413917633</v>
      </c>
      <c r="DD20" s="804">
        <v>2.2594780293350269</v>
      </c>
      <c r="DE20" s="799">
        <v>1.1838968327691215</v>
      </c>
      <c r="DF20" s="820"/>
      <c r="DG20" s="821"/>
    </row>
    <row r="21" spans="1:111" s="42" customFormat="1" ht="19.5" customHeight="1">
      <c r="A21" s="708" t="s">
        <v>3</v>
      </c>
      <c r="B21" s="377">
        <v>1343.38</v>
      </c>
      <c r="C21" s="378">
        <v>1757.22</v>
      </c>
      <c r="D21" s="703">
        <v>413.83999999999992</v>
      </c>
      <c r="E21" s="336">
        <v>0.30805877711444257</v>
      </c>
      <c r="F21" s="377">
        <v>1343.38</v>
      </c>
      <c r="G21" s="700">
        <v>1757.22</v>
      </c>
      <c r="H21" s="703">
        <v>413.83999999999992</v>
      </c>
      <c r="I21" s="352">
        <v>0.30805877711444257</v>
      </c>
      <c r="J21" s="693">
        <v>1</v>
      </c>
      <c r="K21" s="620">
        <v>1</v>
      </c>
      <c r="L21" s="377">
        <v>83.89</v>
      </c>
      <c r="M21" s="378">
        <v>434.33</v>
      </c>
      <c r="N21" s="703">
        <v>350.44</v>
      </c>
      <c r="O21" s="352">
        <v>4.1773751341041843</v>
      </c>
      <c r="P21" s="693">
        <v>6.2446962140273038E-2</v>
      </c>
      <c r="Q21" s="620">
        <v>0.24716882348254629</v>
      </c>
      <c r="R21" s="377">
        <v>1259.49</v>
      </c>
      <c r="S21" s="700">
        <v>1322.89</v>
      </c>
      <c r="T21" s="703">
        <v>63.400000000000091</v>
      </c>
      <c r="U21" s="352">
        <v>5.033783515549952E-2</v>
      </c>
      <c r="V21" s="693">
        <v>0.93755303785972688</v>
      </c>
      <c r="W21" s="620">
        <v>0.75283117651745379</v>
      </c>
      <c r="X21" s="377">
        <v>100.04</v>
      </c>
      <c r="Y21" s="378">
        <v>112.38</v>
      </c>
      <c r="Z21" s="703">
        <v>12.339999999999989</v>
      </c>
      <c r="AA21" s="352">
        <v>0.12335065973610544</v>
      </c>
      <c r="AB21" s="621">
        <v>7.4468877011716714E-2</v>
      </c>
      <c r="AC21" s="620">
        <v>6.3953289855567308E-2</v>
      </c>
      <c r="AD21" s="377">
        <v>1159.44</v>
      </c>
      <c r="AE21" s="378">
        <v>1210.5</v>
      </c>
      <c r="AF21" s="703">
        <v>51.059999999999945</v>
      </c>
      <c r="AG21" s="352">
        <v>4.4038501345477078E-2</v>
      </c>
      <c r="AH21" s="621">
        <v>0.86307671693787313</v>
      </c>
      <c r="AI21" s="620">
        <v>0.68887219585481607</v>
      </c>
      <c r="AJ21" s="377">
        <v>0</v>
      </c>
      <c r="AK21" s="700">
        <v>50.4</v>
      </c>
      <c r="AL21" s="703">
        <v>50.4</v>
      </c>
      <c r="AM21" s="352" t="s">
        <v>549</v>
      </c>
      <c r="AN21" s="621">
        <v>0</v>
      </c>
      <c r="AO21" s="620">
        <v>2.8681667634103868E-2</v>
      </c>
      <c r="AP21" s="377">
        <v>0</v>
      </c>
      <c r="AQ21" s="378">
        <v>50.4</v>
      </c>
      <c r="AR21" s="703">
        <v>50.4</v>
      </c>
      <c r="AS21" s="352" t="s">
        <v>549</v>
      </c>
      <c r="AT21" s="621">
        <v>0</v>
      </c>
      <c r="AU21" s="620">
        <v>2.8681667634103868E-2</v>
      </c>
      <c r="AV21" s="377">
        <v>201.14</v>
      </c>
      <c r="AW21" s="700">
        <v>0.47</v>
      </c>
      <c r="AX21" s="703">
        <v>-200.67</v>
      </c>
      <c r="AY21" s="352">
        <v>-0.99766331908123695</v>
      </c>
      <c r="AZ21" s="621" t="s">
        <v>493</v>
      </c>
      <c r="BA21" s="620">
        <v>9.3253968253968252E-3</v>
      </c>
      <c r="BB21" s="377">
        <v>201.14</v>
      </c>
      <c r="BC21" s="378">
        <v>50.87</v>
      </c>
      <c r="BD21" s="703">
        <v>-150.26999999999998</v>
      </c>
      <c r="BE21" s="352">
        <v>-0.74709157800536941</v>
      </c>
      <c r="BF21" s="621">
        <v>0.15969956093339366</v>
      </c>
      <c r="BG21" s="620">
        <v>3.8453688515296049E-2</v>
      </c>
      <c r="BH21" s="377">
        <v>201.14</v>
      </c>
      <c r="BI21" s="378">
        <v>50.87</v>
      </c>
      <c r="BJ21" s="703">
        <v>-150.26999999999998</v>
      </c>
      <c r="BK21" s="352">
        <v>-0.74709157800536941</v>
      </c>
      <c r="BL21" s="621">
        <v>0.17348030083488578</v>
      </c>
      <c r="BM21" s="620">
        <v>4.2023957042544399E-2</v>
      </c>
      <c r="BN21" s="377">
        <v>864.45</v>
      </c>
      <c r="BO21" s="378">
        <v>1111.1300000000001</v>
      </c>
      <c r="BP21" s="703">
        <v>246.68000000000006</v>
      </c>
      <c r="BQ21" s="352">
        <v>0.28536063392908789</v>
      </c>
      <c r="BR21" s="621">
        <v>0.64348881180306394</v>
      </c>
      <c r="BS21" s="620">
        <v>0.63232264599765542</v>
      </c>
      <c r="BT21" s="377">
        <v>864.45</v>
      </c>
      <c r="BU21" s="700">
        <v>1111.1300000000001</v>
      </c>
      <c r="BV21" s="703">
        <v>246.68000000000006</v>
      </c>
      <c r="BW21" s="352">
        <v>0.28536063392908789</v>
      </c>
      <c r="BX21" s="621">
        <v>0.74557545021734628</v>
      </c>
      <c r="BY21" s="620">
        <v>0.91790995456422975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1098.17</v>
      </c>
      <c r="CG21" s="700">
        <v>711.26</v>
      </c>
      <c r="CH21" s="703">
        <v>-386.91000000000008</v>
      </c>
      <c r="CI21" s="352">
        <v>-0.35232250015935607</v>
      </c>
      <c r="CJ21" s="621">
        <v>0.94715552335610298</v>
      </c>
      <c r="CK21" s="620">
        <v>0.58757538207352333</v>
      </c>
      <c r="CL21" s="377">
        <v>1398.23</v>
      </c>
      <c r="CM21" s="378">
        <v>1111.05</v>
      </c>
      <c r="CN21" s="703">
        <v>-287.18000000000006</v>
      </c>
      <c r="CO21" s="352">
        <v>-0.20538824084735705</v>
      </c>
      <c r="CP21" s="621">
        <v>1.2059528738011454</v>
      </c>
      <c r="CQ21" s="620">
        <v>0.91784386617100366</v>
      </c>
      <c r="CR21" s="377">
        <v>10.199999999999999</v>
      </c>
      <c r="CS21" s="700">
        <v>-123.93</v>
      </c>
      <c r="CT21" s="703">
        <v>-134.13</v>
      </c>
      <c r="CU21" s="352">
        <v>-13.15</v>
      </c>
      <c r="CV21" s="621">
        <v>8.7973504450424341E-3</v>
      </c>
      <c r="CW21" s="620">
        <v>-0.10237918215613384</v>
      </c>
      <c r="CX21" s="377">
        <v>-2412.7600000000002</v>
      </c>
      <c r="CY21" s="700">
        <v>-1649.87</v>
      </c>
      <c r="CZ21" s="703">
        <v>762.89000000000033</v>
      </c>
      <c r="DA21" s="352">
        <v>0.31618975778776182</v>
      </c>
      <c r="DB21" s="621">
        <v>-1.796036862242999</v>
      </c>
      <c r="DC21" s="620">
        <v>-0.93890918610077279</v>
      </c>
      <c r="DD21" s="804">
        <v>3.0809787483612778</v>
      </c>
      <c r="DE21" s="799">
        <v>2.3629657166460141</v>
      </c>
      <c r="DF21" s="820"/>
      <c r="DG21" s="821"/>
    </row>
    <row r="22" spans="1:111" s="42" customFormat="1" ht="19.5" customHeight="1">
      <c r="A22" s="708" t="s">
        <v>39</v>
      </c>
      <c r="B22" s="377">
        <v>1402.24</v>
      </c>
      <c r="C22" s="378">
        <v>1231.6400000000001</v>
      </c>
      <c r="D22" s="703">
        <v>-170.59999999999991</v>
      </c>
      <c r="E22" s="336">
        <v>-0.12166248288452755</v>
      </c>
      <c r="F22" s="377">
        <v>898.66</v>
      </c>
      <c r="G22" s="700">
        <v>1134.21</v>
      </c>
      <c r="H22" s="703">
        <v>235.55000000000007</v>
      </c>
      <c r="I22" s="352">
        <v>0.26211247857921804</v>
      </c>
      <c r="J22" s="693">
        <v>0.64087460063897761</v>
      </c>
      <c r="K22" s="620">
        <v>0.92089409242960596</v>
      </c>
      <c r="L22" s="377">
        <v>1129.57</v>
      </c>
      <c r="M22" s="378">
        <v>69.11</v>
      </c>
      <c r="N22" s="703">
        <v>-1060.46</v>
      </c>
      <c r="O22" s="352">
        <v>-0.93881742610019747</v>
      </c>
      <c r="P22" s="693">
        <v>1.2569492355284535</v>
      </c>
      <c r="Q22" s="620">
        <v>6.093227885488578E-2</v>
      </c>
      <c r="R22" s="377">
        <v>-230.9</v>
      </c>
      <c r="S22" s="700">
        <v>1065.0999999999999</v>
      </c>
      <c r="T22" s="703">
        <v>1296</v>
      </c>
      <c r="U22" s="352">
        <v>5.6128194023386744</v>
      </c>
      <c r="V22" s="693">
        <v>-0.25693810784946475</v>
      </c>
      <c r="W22" s="620">
        <v>0.93906772114511416</v>
      </c>
      <c r="X22" s="377">
        <v>3.86</v>
      </c>
      <c r="Y22" s="378">
        <v>4.1399999999999997</v>
      </c>
      <c r="Z22" s="703">
        <v>0.2799999999999998</v>
      </c>
      <c r="AA22" s="352">
        <v>7.2538860103626895E-2</v>
      </c>
      <c r="AB22" s="621">
        <v>4.2952840896445816E-3</v>
      </c>
      <c r="AC22" s="620">
        <v>3.6501177030708594E-3</v>
      </c>
      <c r="AD22" s="377">
        <v>-234.77</v>
      </c>
      <c r="AE22" s="378">
        <v>1060.96</v>
      </c>
      <c r="AF22" s="703">
        <v>1295.73</v>
      </c>
      <c r="AG22" s="352">
        <v>5.5191463986028877</v>
      </c>
      <c r="AH22" s="621">
        <v>-0.26124451961809808</v>
      </c>
      <c r="AI22" s="620">
        <v>0.93541760344204339</v>
      </c>
      <c r="AJ22" s="377">
        <v>371.69</v>
      </c>
      <c r="AK22" s="700">
        <v>894.69</v>
      </c>
      <c r="AL22" s="703">
        <v>523</v>
      </c>
      <c r="AM22" s="352">
        <v>1.4070865506201404</v>
      </c>
      <c r="AN22" s="621">
        <v>0.26506874714742129</v>
      </c>
      <c r="AO22" s="620">
        <v>0.72642168166022536</v>
      </c>
      <c r="AP22" s="377">
        <v>277.52</v>
      </c>
      <c r="AQ22" s="378">
        <v>452.58</v>
      </c>
      <c r="AR22" s="703">
        <v>175.06</v>
      </c>
      <c r="AS22" s="352">
        <v>0.6308013836840588</v>
      </c>
      <c r="AT22" s="621">
        <v>0.30881534729486121</v>
      </c>
      <c r="AU22" s="620">
        <v>0.39902663527918109</v>
      </c>
      <c r="AV22" s="377">
        <v>673.69</v>
      </c>
      <c r="AW22" s="700">
        <v>-662.9</v>
      </c>
      <c r="AX22" s="703">
        <v>-1336.5900000000001</v>
      </c>
      <c r="AY22" s="352">
        <v>-1.9839837313898083</v>
      </c>
      <c r="AZ22" s="621">
        <v>2.4275367541078126</v>
      </c>
      <c r="BA22" s="620">
        <v>-1.4647134208316761</v>
      </c>
      <c r="BB22" s="377">
        <v>951.22</v>
      </c>
      <c r="BC22" s="378">
        <v>-210.32</v>
      </c>
      <c r="BD22" s="703">
        <v>-1161.54</v>
      </c>
      <c r="BE22" s="352">
        <v>-1.2211055276381908</v>
      </c>
      <c r="BF22" s="621" t="s">
        <v>493</v>
      </c>
      <c r="BG22" s="620">
        <v>-0.19746502675805089</v>
      </c>
      <c r="BH22" s="377">
        <v>951.22</v>
      </c>
      <c r="BI22" s="378">
        <v>-210.32</v>
      </c>
      <c r="BJ22" s="703">
        <v>-1161.54</v>
      </c>
      <c r="BK22" s="352">
        <v>-1.2211055276381908</v>
      </c>
      <c r="BL22" s="621" t="s">
        <v>493</v>
      </c>
      <c r="BM22" s="620">
        <v>-0.19823556024732317</v>
      </c>
      <c r="BN22" s="377">
        <v>464.77</v>
      </c>
      <c r="BO22" s="378">
        <v>400.4</v>
      </c>
      <c r="BP22" s="703">
        <v>-64.37</v>
      </c>
      <c r="BQ22" s="352">
        <v>-0.13849861221679541</v>
      </c>
      <c r="BR22" s="621">
        <v>0.33144825422181651</v>
      </c>
      <c r="BS22" s="620">
        <v>0.32509499529083169</v>
      </c>
      <c r="BT22" s="377">
        <v>464.77</v>
      </c>
      <c r="BU22" s="700">
        <v>400.4</v>
      </c>
      <c r="BV22" s="703">
        <v>-64.37</v>
      </c>
      <c r="BW22" s="352">
        <v>-0.13849861221679541</v>
      </c>
      <c r="BX22" s="621" t="s">
        <v>493</v>
      </c>
      <c r="BY22" s="620">
        <v>0.37739405821143113</v>
      </c>
      <c r="BZ22" s="377">
        <v>0</v>
      </c>
      <c r="CA22" s="378">
        <v>0</v>
      </c>
      <c r="CB22" s="703">
        <v>0</v>
      </c>
      <c r="CC22" s="352">
        <v>0</v>
      </c>
      <c r="CD22" s="621" t="s">
        <v>493</v>
      </c>
      <c r="CE22" s="620">
        <v>0</v>
      </c>
      <c r="CF22" s="377">
        <v>56.14</v>
      </c>
      <c r="CG22" s="700">
        <v>63.96</v>
      </c>
      <c r="CH22" s="703">
        <v>7.82</v>
      </c>
      <c r="CI22" s="352">
        <v>0.1392946205913787</v>
      </c>
      <c r="CJ22" s="621" t="s">
        <v>493</v>
      </c>
      <c r="CK22" s="620">
        <v>6.0285024883124719E-2</v>
      </c>
      <c r="CL22" s="377">
        <v>329.81</v>
      </c>
      <c r="CM22" s="378">
        <v>420.24</v>
      </c>
      <c r="CN22" s="703">
        <v>90.43</v>
      </c>
      <c r="CO22" s="352">
        <v>0.27418816894575665</v>
      </c>
      <c r="CP22" s="621" t="s">
        <v>493</v>
      </c>
      <c r="CQ22" s="620">
        <v>0.39609410345347607</v>
      </c>
      <c r="CR22" s="377">
        <v>-54.51</v>
      </c>
      <c r="CS22" s="700">
        <v>-77.459999999999994</v>
      </c>
      <c r="CT22" s="703">
        <v>-22.949999999999996</v>
      </c>
      <c r="CU22" s="352">
        <v>-0.42102366538249858</v>
      </c>
      <c r="CV22" s="621" t="s">
        <v>493</v>
      </c>
      <c r="CW22" s="620">
        <v>-7.3009350022621017E-2</v>
      </c>
      <c r="CX22" s="377">
        <v>-1982.2</v>
      </c>
      <c r="CY22" s="700">
        <v>464.15</v>
      </c>
      <c r="CZ22" s="703">
        <v>2446.35</v>
      </c>
      <c r="DA22" s="352">
        <v>1.2341590152355968</v>
      </c>
      <c r="DB22" s="621">
        <v>-1.4135953902327705</v>
      </c>
      <c r="DC22" s="620">
        <v>0.37685524991068814</v>
      </c>
      <c r="DD22" s="804">
        <v>-7.4431571325126722</v>
      </c>
      <c r="DE22" s="799">
        <v>0.56251885085205844</v>
      </c>
      <c r="DF22" s="820"/>
      <c r="DG22" s="821"/>
    </row>
    <row r="23" spans="1:111" s="42" customFormat="1" ht="19.5" customHeight="1">
      <c r="A23" s="708" t="s">
        <v>5</v>
      </c>
      <c r="B23" s="377">
        <v>285.81</v>
      </c>
      <c r="C23" s="378">
        <v>283.12</v>
      </c>
      <c r="D23" s="703">
        <v>-2.6899999999999977</v>
      </c>
      <c r="E23" s="336">
        <v>-9.4118470312445253E-3</v>
      </c>
      <c r="F23" s="377">
        <v>181.04</v>
      </c>
      <c r="G23" s="700">
        <v>202.72</v>
      </c>
      <c r="H23" s="703">
        <v>21.680000000000007</v>
      </c>
      <c r="I23" s="352">
        <v>0.1197525408749448</v>
      </c>
      <c r="J23" s="693">
        <v>0.63342780168643498</v>
      </c>
      <c r="K23" s="620">
        <v>0.71602147499293589</v>
      </c>
      <c r="L23" s="377">
        <v>2453.4699999999998</v>
      </c>
      <c r="M23" s="378">
        <v>2543.39</v>
      </c>
      <c r="N23" s="703">
        <v>89.920000000000073</v>
      </c>
      <c r="O23" s="352">
        <v>3.6650132261653937E-2</v>
      </c>
      <c r="P23" s="693">
        <v>13.552087936367654</v>
      </c>
      <c r="Q23" s="620">
        <v>12.546320047355959</v>
      </c>
      <c r="R23" s="377">
        <v>-2272.4299999999998</v>
      </c>
      <c r="S23" s="700">
        <v>-2340.67</v>
      </c>
      <c r="T23" s="703">
        <v>-68.240000000000236</v>
      </c>
      <c r="U23" s="352">
        <v>-3.0029527862244488E-2</v>
      </c>
      <c r="V23" s="693">
        <v>-12.552087936367654</v>
      </c>
      <c r="W23" s="620">
        <v>-11.546320047355959</v>
      </c>
      <c r="X23" s="377">
        <v>0</v>
      </c>
      <c r="Y23" s="378">
        <v>0</v>
      </c>
      <c r="Z23" s="703">
        <v>0</v>
      </c>
      <c r="AA23" s="352">
        <v>0</v>
      </c>
      <c r="AB23" s="621">
        <v>0</v>
      </c>
      <c r="AC23" s="620">
        <v>0</v>
      </c>
      <c r="AD23" s="377">
        <v>-2272.4299999999998</v>
      </c>
      <c r="AE23" s="378">
        <v>-2340.67</v>
      </c>
      <c r="AF23" s="703">
        <v>-68.240000000000236</v>
      </c>
      <c r="AG23" s="352">
        <v>-3.0029527862244488E-2</v>
      </c>
      <c r="AH23" s="621">
        <v>-12.552087936367654</v>
      </c>
      <c r="AI23" s="620">
        <v>-11.546320047355959</v>
      </c>
      <c r="AJ23" s="377">
        <v>328.56</v>
      </c>
      <c r="AK23" s="700">
        <v>448</v>
      </c>
      <c r="AL23" s="703">
        <v>119.44</v>
      </c>
      <c r="AM23" s="352">
        <v>0.36352568785001216</v>
      </c>
      <c r="AN23" s="621">
        <v>1.1495748924110423</v>
      </c>
      <c r="AO23" s="620">
        <v>1.5823679005368747</v>
      </c>
      <c r="AP23" s="377">
        <v>328.56</v>
      </c>
      <c r="AQ23" s="378">
        <v>448</v>
      </c>
      <c r="AR23" s="703">
        <v>119.44</v>
      </c>
      <c r="AS23" s="352">
        <v>0.36352568785001216</v>
      </c>
      <c r="AT23" s="621">
        <v>1.8148475475033143</v>
      </c>
      <c r="AU23" s="620">
        <v>2.2099447513812156</v>
      </c>
      <c r="AV23" s="377">
        <v>-90.75</v>
      </c>
      <c r="AW23" s="700">
        <v>-63.95</v>
      </c>
      <c r="AX23" s="703">
        <v>26.799999999999997</v>
      </c>
      <c r="AY23" s="352">
        <v>0.29531680440771346</v>
      </c>
      <c r="AZ23" s="621">
        <v>-0.27620525931336742</v>
      </c>
      <c r="BA23" s="620">
        <v>-0.14274553571428572</v>
      </c>
      <c r="BB23" s="377">
        <v>237.81</v>
      </c>
      <c r="BC23" s="378">
        <v>384.05</v>
      </c>
      <c r="BD23" s="703">
        <v>146.24</v>
      </c>
      <c r="BE23" s="352">
        <v>0.61494470375509869</v>
      </c>
      <c r="BF23" s="621" t="s">
        <v>493</v>
      </c>
      <c r="BG23" s="620" t="s">
        <v>493</v>
      </c>
      <c r="BH23" s="377">
        <v>120.03</v>
      </c>
      <c r="BI23" s="378">
        <v>64.05</v>
      </c>
      <c r="BJ23" s="703">
        <v>-55.980000000000004</v>
      </c>
      <c r="BK23" s="352">
        <v>-0.46638340414896279</v>
      </c>
      <c r="BL23" s="621" t="s">
        <v>493</v>
      </c>
      <c r="BM23" s="620" t="s">
        <v>493</v>
      </c>
      <c r="BN23" s="377">
        <v>202.46</v>
      </c>
      <c r="BO23" s="378">
        <v>194.53</v>
      </c>
      <c r="BP23" s="703">
        <v>-7.9300000000000068</v>
      </c>
      <c r="BQ23" s="352">
        <v>-3.9168230761631957E-2</v>
      </c>
      <c r="BR23" s="621">
        <v>0.70837269514712575</v>
      </c>
      <c r="BS23" s="620">
        <v>0.68709381181124607</v>
      </c>
      <c r="BT23" s="377">
        <v>202.46</v>
      </c>
      <c r="BU23" s="700">
        <v>194.53</v>
      </c>
      <c r="BV23" s="703">
        <v>-7.9300000000000068</v>
      </c>
      <c r="BW23" s="352">
        <v>-3.9168230761631957E-2</v>
      </c>
      <c r="BX23" s="621" t="s">
        <v>493</v>
      </c>
      <c r="BY23" s="620" t="s">
        <v>493</v>
      </c>
      <c r="BZ23" s="377">
        <v>0</v>
      </c>
      <c r="CA23" s="378">
        <v>0</v>
      </c>
      <c r="CB23" s="703">
        <v>0</v>
      </c>
      <c r="CC23" s="352">
        <v>0</v>
      </c>
      <c r="CD23" s="621" t="s">
        <v>493</v>
      </c>
      <c r="CE23" s="620" t="s">
        <v>493</v>
      </c>
      <c r="CF23" s="377">
        <v>93.58</v>
      </c>
      <c r="CG23" s="700">
        <v>97.51</v>
      </c>
      <c r="CH23" s="703">
        <v>3.9300000000000068</v>
      </c>
      <c r="CI23" s="352">
        <v>4.199615302415053E-2</v>
      </c>
      <c r="CJ23" s="621" t="s">
        <v>493</v>
      </c>
      <c r="CK23" s="620" t="s">
        <v>493</v>
      </c>
      <c r="CL23" s="377">
        <v>836.76</v>
      </c>
      <c r="CM23" s="378">
        <v>824.07</v>
      </c>
      <c r="CN23" s="703">
        <v>-12.689999999999941</v>
      </c>
      <c r="CO23" s="352">
        <v>-1.5165638892872438E-2</v>
      </c>
      <c r="CP23" s="621" t="s">
        <v>493</v>
      </c>
      <c r="CQ23" s="620" t="s">
        <v>493</v>
      </c>
      <c r="CR23" s="377">
        <v>-0.06</v>
      </c>
      <c r="CS23" s="700">
        <v>0</v>
      </c>
      <c r="CT23" s="703">
        <v>0.06</v>
      </c>
      <c r="CU23" s="352">
        <v>1</v>
      </c>
      <c r="CV23" s="621" t="s">
        <v>493</v>
      </c>
      <c r="CW23" s="620" t="s">
        <v>493</v>
      </c>
      <c r="CX23" s="377">
        <v>-3525.19</v>
      </c>
      <c r="CY23" s="700">
        <v>-3520.83</v>
      </c>
      <c r="CZ23" s="703">
        <v>4.3600000000001273</v>
      </c>
      <c r="DA23" s="352">
        <v>1.2368127675388071E-3</v>
      </c>
      <c r="DB23" s="621">
        <v>-12.334033098911865</v>
      </c>
      <c r="DC23" s="620">
        <v>-12.435822266176885</v>
      </c>
      <c r="DD23" s="804">
        <v>-0.55128650827528247</v>
      </c>
      <c r="DE23" s="799">
        <v>-0.50419751609581875</v>
      </c>
      <c r="DF23" s="820"/>
      <c r="DG23" s="821"/>
    </row>
    <row r="24" spans="1:111" s="42" customFormat="1" ht="19.5" customHeight="1">
      <c r="A24" s="708" t="s">
        <v>94</v>
      </c>
      <c r="B24" s="377">
        <v>80.38</v>
      </c>
      <c r="C24" s="378">
        <v>103.16</v>
      </c>
      <c r="D24" s="703">
        <v>22.78</v>
      </c>
      <c r="E24" s="336">
        <v>0.28340383179895501</v>
      </c>
      <c r="F24" s="377">
        <v>17.09</v>
      </c>
      <c r="G24" s="700">
        <v>21.12</v>
      </c>
      <c r="H24" s="703">
        <v>4.0300000000000011</v>
      </c>
      <c r="I24" s="352">
        <v>0.23581041544763026</v>
      </c>
      <c r="J24" s="693">
        <v>0.21261507837770591</v>
      </c>
      <c r="K24" s="620">
        <v>0.20473051570376116</v>
      </c>
      <c r="L24" s="377">
        <v>-16.73</v>
      </c>
      <c r="M24" s="378">
        <v>507.58</v>
      </c>
      <c r="N24" s="703">
        <v>524.30999999999995</v>
      </c>
      <c r="O24" s="352">
        <v>31.339509862522412</v>
      </c>
      <c r="P24" s="693">
        <v>-0.9789350497366881</v>
      </c>
      <c r="Q24" s="620">
        <v>24.033143939393938</v>
      </c>
      <c r="R24" s="377">
        <v>33.82</v>
      </c>
      <c r="S24" s="700">
        <v>-486.46</v>
      </c>
      <c r="T24" s="703">
        <v>-520.28</v>
      </c>
      <c r="U24" s="352">
        <v>-15.383796570076877</v>
      </c>
      <c r="V24" s="693">
        <v>1.9789350497366882</v>
      </c>
      <c r="W24" s="620">
        <v>-23.033143939393938</v>
      </c>
      <c r="X24" s="377">
        <v>0.27</v>
      </c>
      <c r="Y24" s="378">
        <v>0.11</v>
      </c>
      <c r="Z24" s="703">
        <v>-0.16000000000000003</v>
      </c>
      <c r="AA24" s="352">
        <v>-0.59259259259259267</v>
      </c>
      <c r="AB24" s="621">
        <v>1.579871269748391E-2</v>
      </c>
      <c r="AC24" s="620">
        <v>5.208333333333333E-3</v>
      </c>
      <c r="AD24" s="377">
        <v>33.549999999999997</v>
      </c>
      <c r="AE24" s="378">
        <v>-486.57</v>
      </c>
      <c r="AF24" s="703">
        <v>-520.12</v>
      </c>
      <c r="AG24" s="352">
        <v>-15.502831594634875</v>
      </c>
      <c r="AH24" s="621">
        <v>1.9631363370392041</v>
      </c>
      <c r="AI24" s="620">
        <v>-23.03835227272727</v>
      </c>
      <c r="AJ24" s="377">
        <v>203.82</v>
      </c>
      <c r="AK24" s="700">
        <v>188.55</v>
      </c>
      <c r="AL24" s="703">
        <v>-15.269999999999982</v>
      </c>
      <c r="AM24" s="352">
        <v>-7.4919046217250429E-2</v>
      </c>
      <c r="AN24" s="621">
        <v>2.5357053993530729</v>
      </c>
      <c r="AO24" s="620">
        <v>1.8277433113609929</v>
      </c>
      <c r="AP24" s="377">
        <v>53.82</v>
      </c>
      <c r="AQ24" s="378">
        <v>188.55</v>
      </c>
      <c r="AR24" s="703">
        <v>134.73000000000002</v>
      </c>
      <c r="AS24" s="352">
        <v>2.5033444816053514</v>
      </c>
      <c r="AT24" s="621">
        <v>3.1492100643651257</v>
      </c>
      <c r="AU24" s="620">
        <v>8.9275568181818183</v>
      </c>
      <c r="AV24" s="377">
        <v>-206.41</v>
      </c>
      <c r="AW24" s="700">
        <v>-314.58</v>
      </c>
      <c r="AX24" s="703">
        <v>-108.16999999999999</v>
      </c>
      <c r="AY24" s="352">
        <v>-0.52405406714790947</v>
      </c>
      <c r="AZ24" s="621">
        <v>-3.8351913786696397</v>
      </c>
      <c r="BA24" s="620">
        <v>-1.6684168655529035</v>
      </c>
      <c r="BB24" s="377">
        <v>-152.59</v>
      </c>
      <c r="BC24" s="378">
        <v>-126.03</v>
      </c>
      <c r="BD24" s="703">
        <v>26.560000000000002</v>
      </c>
      <c r="BE24" s="352">
        <v>0.17406120977783604</v>
      </c>
      <c r="BF24" s="621">
        <v>-4.5118273211117685</v>
      </c>
      <c r="BG24" s="620" t="s">
        <v>493</v>
      </c>
      <c r="BH24" s="377">
        <v>-152.59</v>
      </c>
      <c r="BI24" s="378">
        <v>-126.03</v>
      </c>
      <c r="BJ24" s="703">
        <v>26.560000000000002</v>
      </c>
      <c r="BK24" s="352">
        <v>0.17406120977783604</v>
      </c>
      <c r="BL24" s="621">
        <v>-4.5481371087928473</v>
      </c>
      <c r="BM24" s="620" t="s">
        <v>493</v>
      </c>
      <c r="BN24" s="377">
        <v>18.88</v>
      </c>
      <c r="BO24" s="378">
        <v>17.73</v>
      </c>
      <c r="BP24" s="703">
        <v>-1.1499999999999986</v>
      </c>
      <c r="BQ24" s="352">
        <v>-6.091101694915247E-2</v>
      </c>
      <c r="BR24" s="621">
        <v>0.23488429957700921</v>
      </c>
      <c r="BS24" s="620">
        <v>0.17186894145017451</v>
      </c>
      <c r="BT24" s="377">
        <v>18.239999999999998</v>
      </c>
      <c r="BU24" s="700">
        <v>17.010000000000002</v>
      </c>
      <c r="BV24" s="703">
        <v>-1.2299999999999969</v>
      </c>
      <c r="BW24" s="352">
        <v>-6.7434210526315624E-2</v>
      </c>
      <c r="BX24" s="621">
        <v>0.54366616989567806</v>
      </c>
      <c r="BY24" s="620" t="s">
        <v>493</v>
      </c>
      <c r="BZ24" s="377">
        <v>-0.11</v>
      </c>
      <c r="CA24" s="378">
        <v>0</v>
      </c>
      <c r="CB24" s="703">
        <v>0.11</v>
      </c>
      <c r="CC24" s="352">
        <v>1</v>
      </c>
      <c r="CD24" s="621">
        <v>-3.2786885245901644E-3</v>
      </c>
      <c r="CE24" s="620" t="s">
        <v>493</v>
      </c>
      <c r="CF24" s="377">
        <v>9.4700000000000006</v>
      </c>
      <c r="CG24" s="700">
        <v>16.22</v>
      </c>
      <c r="CH24" s="703">
        <v>6.7499999999999982</v>
      </c>
      <c r="CI24" s="352">
        <v>0.71277719112988358</v>
      </c>
      <c r="CJ24" s="621">
        <v>0.28226527570789872</v>
      </c>
      <c r="CK24" s="620" t="s">
        <v>493</v>
      </c>
      <c r="CL24" s="377">
        <v>593.38</v>
      </c>
      <c r="CM24" s="378">
        <v>190.65</v>
      </c>
      <c r="CN24" s="703">
        <v>-402.73</v>
      </c>
      <c r="CO24" s="352">
        <v>-0.67870504567056522</v>
      </c>
      <c r="CP24" s="621">
        <v>17.686438152011924</v>
      </c>
      <c r="CQ24" s="620" t="s">
        <v>493</v>
      </c>
      <c r="CR24" s="377">
        <v>8.7899999999999991</v>
      </c>
      <c r="CS24" s="700">
        <v>-3.75</v>
      </c>
      <c r="CT24" s="703">
        <v>-12.54</v>
      </c>
      <c r="CU24" s="352">
        <v>-1.4266211604095564</v>
      </c>
      <c r="CV24" s="621">
        <v>0.26199701937406855</v>
      </c>
      <c r="CW24" s="620" t="s">
        <v>493</v>
      </c>
      <c r="CX24" s="377">
        <v>-443.63</v>
      </c>
      <c r="CY24" s="700">
        <v>-580.66999999999996</v>
      </c>
      <c r="CZ24" s="703">
        <v>-137.03999999999996</v>
      </c>
      <c r="DA24" s="352">
        <v>-0.30890607037396023</v>
      </c>
      <c r="DB24" s="621">
        <v>-5.5191589947748199</v>
      </c>
      <c r="DC24" s="620">
        <v>-5.6288290034897246</v>
      </c>
      <c r="DD24" s="804">
        <v>14.223248882265278</v>
      </c>
      <c r="DE24" s="799">
        <v>-0.19339457837515669</v>
      </c>
      <c r="DF24" s="820"/>
      <c r="DG24" s="821"/>
    </row>
    <row r="25" spans="1:111" s="42" customFormat="1" ht="19.5" customHeight="1">
      <c r="A25" s="708" t="s">
        <v>40</v>
      </c>
      <c r="B25" s="377">
        <v>33.549999999999997</v>
      </c>
      <c r="C25" s="378">
        <v>51.7</v>
      </c>
      <c r="D25" s="703">
        <v>18.150000000000006</v>
      </c>
      <c r="E25" s="336">
        <v>0.54098360655737732</v>
      </c>
      <c r="F25" s="377">
        <v>21.05</v>
      </c>
      <c r="G25" s="700">
        <v>34.159999999999997</v>
      </c>
      <c r="H25" s="703">
        <v>13.109999999999996</v>
      </c>
      <c r="I25" s="352">
        <v>0.62280285035629435</v>
      </c>
      <c r="J25" s="693">
        <v>0.6274217585692996</v>
      </c>
      <c r="K25" s="620">
        <v>0.66073500967117982</v>
      </c>
      <c r="L25" s="377">
        <v>-95.98</v>
      </c>
      <c r="M25" s="378">
        <v>1.1200000000000001</v>
      </c>
      <c r="N25" s="703">
        <v>97.100000000000009</v>
      </c>
      <c r="O25" s="352">
        <v>1.0116690977286935</v>
      </c>
      <c r="P25" s="693">
        <v>-4.5596199524940619</v>
      </c>
      <c r="Q25" s="620">
        <v>3.2786885245901648E-2</v>
      </c>
      <c r="R25" s="377">
        <v>117.04</v>
      </c>
      <c r="S25" s="700">
        <v>33.04</v>
      </c>
      <c r="T25" s="703">
        <v>-84</v>
      </c>
      <c r="U25" s="352">
        <v>-0.71770334928229662</v>
      </c>
      <c r="V25" s="693">
        <v>5.5600950118764843</v>
      </c>
      <c r="W25" s="620">
        <v>0.96721311475409844</v>
      </c>
      <c r="X25" s="377">
        <v>0</v>
      </c>
      <c r="Y25" s="378">
        <v>0</v>
      </c>
      <c r="Z25" s="703">
        <v>0</v>
      </c>
      <c r="AA25" s="352">
        <v>0</v>
      </c>
      <c r="AB25" s="621">
        <v>0</v>
      </c>
      <c r="AC25" s="620">
        <v>0</v>
      </c>
      <c r="AD25" s="377">
        <v>117.04</v>
      </c>
      <c r="AE25" s="378">
        <v>33.04</v>
      </c>
      <c r="AF25" s="703">
        <v>-84</v>
      </c>
      <c r="AG25" s="352">
        <v>-0.71770334928229662</v>
      </c>
      <c r="AH25" s="621">
        <v>5.5600950118764843</v>
      </c>
      <c r="AI25" s="620">
        <v>0.96721311475409844</v>
      </c>
      <c r="AJ25" s="377">
        <v>1.1000000000000001</v>
      </c>
      <c r="AK25" s="700">
        <v>0</v>
      </c>
      <c r="AL25" s="703">
        <v>-1.1000000000000001</v>
      </c>
      <c r="AM25" s="352">
        <v>-1</v>
      </c>
      <c r="AN25" s="621">
        <v>3.2786885245901648E-2</v>
      </c>
      <c r="AO25" s="620">
        <v>0</v>
      </c>
      <c r="AP25" s="377">
        <v>0.21</v>
      </c>
      <c r="AQ25" s="378">
        <v>0</v>
      </c>
      <c r="AR25" s="703">
        <v>-0.21</v>
      </c>
      <c r="AS25" s="352">
        <v>-1</v>
      </c>
      <c r="AT25" s="621">
        <v>9.9762470308788591E-3</v>
      </c>
      <c r="AU25" s="620">
        <v>0</v>
      </c>
      <c r="AV25" s="377">
        <v>-12.86</v>
      </c>
      <c r="AW25" s="700">
        <v>4.43</v>
      </c>
      <c r="AX25" s="703">
        <v>17.29</v>
      </c>
      <c r="AY25" s="352">
        <v>1.3444790046656299</v>
      </c>
      <c r="AZ25" s="621">
        <v>-61.238095238095241</v>
      </c>
      <c r="BA25" s="620" t="s">
        <v>493</v>
      </c>
      <c r="BB25" s="377">
        <v>-12.65</v>
      </c>
      <c r="BC25" s="378">
        <v>4.43</v>
      </c>
      <c r="BD25" s="703">
        <v>17.079999999999998</v>
      </c>
      <c r="BE25" s="352">
        <v>1.3501976284584978</v>
      </c>
      <c r="BF25" s="621">
        <v>-0.10808270676691729</v>
      </c>
      <c r="BG25" s="620">
        <v>0.13407990314769974</v>
      </c>
      <c r="BH25" s="377">
        <v>-12.65</v>
      </c>
      <c r="BI25" s="378">
        <v>4.43</v>
      </c>
      <c r="BJ25" s="703">
        <v>17.079999999999998</v>
      </c>
      <c r="BK25" s="352">
        <v>1.3501976284584978</v>
      </c>
      <c r="BL25" s="621">
        <v>-0.10808270676691729</v>
      </c>
      <c r="BM25" s="620">
        <v>0.13407990314769974</v>
      </c>
      <c r="BN25" s="377">
        <v>10.91</v>
      </c>
      <c r="BO25" s="378">
        <v>15.41</v>
      </c>
      <c r="BP25" s="703">
        <v>4.5</v>
      </c>
      <c r="BQ25" s="352">
        <v>0.41246562786434465</v>
      </c>
      <c r="BR25" s="621">
        <v>0.3251862891207154</v>
      </c>
      <c r="BS25" s="620">
        <v>0.29806576402321083</v>
      </c>
      <c r="BT25" s="377">
        <v>11.02</v>
      </c>
      <c r="BU25" s="700">
        <v>15.47</v>
      </c>
      <c r="BV25" s="703">
        <v>4.4500000000000011</v>
      </c>
      <c r="BW25" s="352">
        <v>0.40381125226860265</v>
      </c>
      <c r="BX25" s="621">
        <v>9.4155844155844146E-2</v>
      </c>
      <c r="BY25" s="620">
        <v>0.46822033898305088</v>
      </c>
      <c r="BZ25" s="377">
        <v>0</v>
      </c>
      <c r="CA25" s="378">
        <v>0</v>
      </c>
      <c r="CB25" s="703">
        <v>0</v>
      </c>
      <c r="CC25" s="352">
        <v>0</v>
      </c>
      <c r="CD25" s="621">
        <v>0</v>
      </c>
      <c r="CE25" s="620">
        <v>0</v>
      </c>
      <c r="CF25" s="377">
        <v>2.4900000000000002</v>
      </c>
      <c r="CG25" s="700">
        <v>3.82</v>
      </c>
      <c r="CH25" s="703">
        <v>1.3299999999999996</v>
      </c>
      <c r="CI25" s="352">
        <v>0.53413654618473871</v>
      </c>
      <c r="CJ25" s="621">
        <v>2.1274777853725224E-2</v>
      </c>
      <c r="CK25" s="620">
        <v>0.11561743341404358</v>
      </c>
      <c r="CL25" s="377">
        <v>1.5</v>
      </c>
      <c r="CM25" s="378">
        <v>1.3</v>
      </c>
      <c r="CN25" s="703">
        <v>-0.19999999999999996</v>
      </c>
      <c r="CO25" s="352">
        <v>-0.1333333333333333</v>
      </c>
      <c r="CP25" s="621">
        <v>1.2816131237183868E-2</v>
      </c>
      <c r="CQ25" s="620">
        <v>3.9346246973365619E-2</v>
      </c>
      <c r="CR25" s="377">
        <v>-0.4</v>
      </c>
      <c r="CS25" s="700">
        <v>-3.21</v>
      </c>
      <c r="CT25" s="703">
        <v>-2.81</v>
      </c>
      <c r="CU25" s="352">
        <v>-7.0249999999999995</v>
      </c>
      <c r="CV25" s="621">
        <v>-3.4176349965823649E-3</v>
      </c>
      <c r="CW25" s="620">
        <v>-9.715496368038741E-2</v>
      </c>
      <c r="CX25" s="377">
        <v>115.08</v>
      </c>
      <c r="CY25" s="700">
        <v>11.22</v>
      </c>
      <c r="CZ25" s="703">
        <v>-103.86</v>
      </c>
      <c r="DA25" s="352">
        <v>-0.90250260688216899</v>
      </c>
      <c r="DB25" s="621">
        <v>3.4301043219076006</v>
      </c>
      <c r="DC25" s="620">
        <v>0.21702127659574469</v>
      </c>
      <c r="DD25" s="804">
        <v>1.6746411483253586E-2</v>
      </c>
      <c r="DE25" s="799">
        <v>0.66041162227602912</v>
      </c>
      <c r="DF25" s="820"/>
      <c r="DG25" s="821"/>
    </row>
    <row r="26" spans="1:111" s="42" customFormat="1" ht="19.5" customHeight="1" thickBot="1">
      <c r="A26" s="715" t="s">
        <v>16</v>
      </c>
      <c r="B26" s="377">
        <v>43.52</v>
      </c>
      <c r="C26" s="378">
        <v>45.5</v>
      </c>
      <c r="D26" s="703">
        <v>1.9799999999999969</v>
      </c>
      <c r="E26" s="336">
        <v>4.5496323529411686E-2</v>
      </c>
      <c r="F26" s="377">
        <v>17.690000000000001</v>
      </c>
      <c r="G26" s="700">
        <v>19.670000000000002</v>
      </c>
      <c r="H26" s="703">
        <v>1.9800000000000004</v>
      </c>
      <c r="I26" s="352">
        <v>0.11192764273600907</v>
      </c>
      <c r="J26" s="693">
        <v>0.40647977941176472</v>
      </c>
      <c r="K26" s="620">
        <v>0.43230769230769234</v>
      </c>
      <c r="L26" s="377">
        <v>1.19</v>
      </c>
      <c r="M26" s="378">
        <v>1.31</v>
      </c>
      <c r="N26" s="703">
        <v>0.12000000000000011</v>
      </c>
      <c r="O26" s="352">
        <v>0.10084033613445388</v>
      </c>
      <c r="P26" s="693">
        <v>6.7269643866591289E-2</v>
      </c>
      <c r="Q26" s="620">
        <v>6.6598881545500754E-2</v>
      </c>
      <c r="R26" s="377">
        <v>16.489999999999998</v>
      </c>
      <c r="S26" s="700">
        <v>18.36</v>
      </c>
      <c r="T26" s="703">
        <v>1.870000000000001</v>
      </c>
      <c r="U26" s="352">
        <v>0.11340206185567017</v>
      </c>
      <c r="V26" s="693">
        <v>0.93216506500847918</v>
      </c>
      <c r="W26" s="620">
        <v>0.93340111845449913</v>
      </c>
      <c r="X26" s="377">
        <v>0</v>
      </c>
      <c r="Y26" s="378">
        <v>0</v>
      </c>
      <c r="Z26" s="703">
        <v>0</v>
      </c>
      <c r="AA26" s="352">
        <v>0</v>
      </c>
      <c r="AB26" s="621">
        <v>0</v>
      </c>
      <c r="AC26" s="620">
        <v>0</v>
      </c>
      <c r="AD26" s="377">
        <v>16.489999999999998</v>
      </c>
      <c r="AE26" s="378">
        <v>18.36</v>
      </c>
      <c r="AF26" s="703">
        <v>1.870000000000001</v>
      </c>
      <c r="AG26" s="336">
        <v>0.11340206185567017</v>
      </c>
      <c r="AH26" s="621">
        <v>0.93216506500847918</v>
      </c>
      <c r="AI26" s="620">
        <v>0.93340111845449913</v>
      </c>
      <c r="AJ26" s="377">
        <v>0</v>
      </c>
      <c r="AK26" s="700">
        <v>0</v>
      </c>
      <c r="AL26" s="703">
        <v>0</v>
      </c>
      <c r="AM26" s="352">
        <v>0</v>
      </c>
      <c r="AN26" s="621">
        <v>0</v>
      </c>
      <c r="AO26" s="620">
        <v>0</v>
      </c>
      <c r="AP26" s="377">
        <v>0</v>
      </c>
      <c r="AQ26" s="378">
        <v>0</v>
      </c>
      <c r="AR26" s="703">
        <v>0</v>
      </c>
      <c r="AS26" s="352">
        <v>0</v>
      </c>
      <c r="AT26" s="621">
        <v>0</v>
      </c>
      <c r="AU26" s="620">
        <v>0</v>
      </c>
      <c r="AV26" s="377">
        <v>0.11</v>
      </c>
      <c r="AW26" s="700">
        <v>-0.15</v>
      </c>
      <c r="AX26" s="703">
        <v>-0.26</v>
      </c>
      <c r="AY26" s="352">
        <v>-2.3636363636363638</v>
      </c>
      <c r="AZ26" s="621" t="s">
        <v>493</v>
      </c>
      <c r="BA26" s="620" t="s">
        <v>493</v>
      </c>
      <c r="BB26" s="377">
        <v>0.11</v>
      </c>
      <c r="BC26" s="378">
        <v>-0.15</v>
      </c>
      <c r="BD26" s="703">
        <v>-0.26</v>
      </c>
      <c r="BE26" s="352">
        <v>-2.3636363636363638</v>
      </c>
      <c r="BF26" s="621">
        <v>6.6707095209217714E-3</v>
      </c>
      <c r="BG26" s="620">
        <v>-8.1699346405228763E-3</v>
      </c>
      <c r="BH26" s="377">
        <v>0.11</v>
      </c>
      <c r="BI26" s="378">
        <v>-0.15</v>
      </c>
      <c r="BJ26" s="703">
        <v>-0.26</v>
      </c>
      <c r="BK26" s="352">
        <v>-2.3636363636363638</v>
      </c>
      <c r="BL26" s="621">
        <v>6.6707095209217714E-3</v>
      </c>
      <c r="BM26" s="620">
        <v>-8.1699346405228763E-3</v>
      </c>
      <c r="BN26" s="377">
        <v>0</v>
      </c>
      <c r="BO26" s="378">
        <v>0</v>
      </c>
      <c r="BP26" s="703">
        <v>0</v>
      </c>
      <c r="BQ26" s="352">
        <v>0</v>
      </c>
      <c r="BR26" s="621">
        <v>0</v>
      </c>
      <c r="BS26" s="620">
        <v>0</v>
      </c>
      <c r="BT26" s="377">
        <v>-0.23</v>
      </c>
      <c r="BU26" s="700">
        <v>-0.23</v>
      </c>
      <c r="BV26" s="703">
        <v>0</v>
      </c>
      <c r="BW26" s="352">
        <v>0</v>
      </c>
      <c r="BX26" s="621">
        <v>-1.394784718010916E-2</v>
      </c>
      <c r="BY26" s="620">
        <v>-1.2527233115468411E-2</v>
      </c>
      <c r="BZ26" s="377">
        <v>0</v>
      </c>
      <c r="CA26" s="378">
        <v>0</v>
      </c>
      <c r="CB26" s="703">
        <v>0</v>
      </c>
      <c r="CC26" s="352">
        <v>0</v>
      </c>
      <c r="CD26" s="621">
        <v>0</v>
      </c>
      <c r="CE26" s="620">
        <v>0</v>
      </c>
      <c r="CF26" s="377">
        <v>22.49</v>
      </c>
      <c r="CG26" s="700">
        <v>115.8</v>
      </c>
      <c r="CH26" s="703">
        <v>93.31</v>
      </c>
      <c r="CI26" s="352">
        <v>4.1489550911516231</v>
      </c>
      <c r="CJ26" s="621">
        <v>1.3638568829593694</v>
      </c>
      <c r="CK26" s="620">
        <v>6.3071895424836599</v>
      </c>
      <c r="CL26" s="377">
        <v>26.81</v>
      </c>
      <c r="CM26" s="378">
        <v>40.35</v>
      </c>
      <c r="CN26" s="703">
        <v>13.540000000000003</v>
      </c>
      <c r="CO26" s="352">
        <v>0.50503543453935107</v>
      </c>
      <c r="CP26" s="621">
        <v>1.6258338386901152</v>
      </c>
      <c r="CQ26" s="620">
        <v>2.1977124183006538</v>
      </c>
      <c r="CR26" s="377">
        <v>-1.07</v>
      </c>
      <c r="CS26" s="700">
        <v>5.54</v>
      </c>
      <c r="CT26" s="703">
        <v>6.61</v>
      </c>
      <c r="CU26" s="352">
        <v>6.1775700934579438</v>
      </c>
      <c r="CV26" s="621">
        <v>-6.4887810794420867E-2</v>
      </c>
      <c r="CW26" s="620">
        <v>0.30174291938997821</v>
      </c>
      <c r="CX26" s="377">
        <v>-31.62</v>
      </c>
      <c r="CY26" s="700">
        <v>-142.94999999999999</v>
      </c>
      <c r="CZ26" s="703">
        <v>-111.32999999999998</v>
      </c>
      <c r="DA26" s="352">
        <v>-3.5208728652751415</v>
      </c>
      <c r="DB26" s="621">
        <v>-0.7265625</v>
      </c>
      <c r="DC26" s="620">
        <v>-3.1417582417582417</v>
      </c>
      <c r="DD26" s="804">
        <v>2.9181322013341422</v>
      </c>
      <c r="DE26" s="799">
        <v>8.7859477124183005</v>
      </c>
      <c r="DF26" s="820"/>
      <c r="DG26" s="821"/>
    </row>
    <row r="27" spans="1:111" s="40" customFormat="1" ht="24" customHeight="1" thickTop="1" thickBot="1">
      <c r="A27" s="72" t="s">
        <v>8</v>
      </c>
      <c r="B27" s="73">
        <v>227752.05000000002</v>
      </c>
      <c r="C27" s="74">
        <v>259480.28999999998</v>
      </c>
      <c r="D27" s="848">
        <v>31728.240000000009</v>
      </c>
      <c r="E27" s="259">
        <v>0.13931044748005544</v>
      </c>
      <c r="F27" s="73">
        <v>210312.80000000002</v>
      </c>
      <c r="G27" s="79">
        <v>239768.2</v>
      </c>
      <c r="H27" s="848">
        <v>29455.400000000005</v>
      </c>
      <c r="I27" s="185">
        <v>0.14005519397773217</v>
      </c>
      <c r="J27" s="184">
        <v>0.92342879021286528</v>
      </c>
      <c r="K27" s="259">
        <v>0.9240324188014436</v>
      </c>
      <c r="L27" s="75">
        <v>28160.319999999996</v>
      </c>
      <c r="M27" s="76">
        <v>32745.969999999998</v>
      </c>
      <c r="N27" s="848">
        <v>4585.6499999999987</v>
      </c>
      <c r="O27" s="185">
        <v>0.16284083419506604</v>
      </c>
      <c r="P27" s="184">
        <v>0.13389731866058555</v>
      </c>
      <c r="Q27" s="259">
        <v>0.1365734488560201</v>
      </c>
      <c r="R27" s="75">
        <v>182152.50000000003</v>
      </c>
      <c r="S27" s="80">
        <v>207022.22999999998</v>
      </c>
      <c r="T27" s="848">
        <v>24869.730000000003</v>
      </c>
      <c r="U27" s="185">
        <v>0.13653246592827409</v>
      </c>
      <c r="V27" s="184">
        <v>0.86610277643586131</v>
      </c>
      <c r="W27" s="259">
        <v>0.86342655114397981</v>
      </c>
      <c r="X27" s="75">
        <v>1490.2199999999998</v>
      </c>
      <c r="Y27" s="76">
        <v>2358.31</v>
      </c>
      <c r="Z27" s="848">
        <v>868.09</v>
      </c>
      <c r="AA27" s="185">
        <v>0.58252472789252607</v>
      </c>
      <c r="AB27" s="187">
        <v>7.0857313487338843E-3</v>
      </c>
      <c r="AC27" s="186">
        <v>9.8357914018622986E-3</v>
      </c>
      <c r="AD27" s="75">
        <v>180662.27000000002</v>
      </c>
      <c r="AE27" s="76">
        <v>204663.90999999997</v>
      </c>
      <c r="AF27" s="848">
        <v>24001.639999999996</v>
      </c>
      <c r="AG27" s="185">
        <v>0.1328536390027644</v>
      </c>
      <c r="AH27" s="187">
        <v>0.85901699753890393</v>
      </c>
      <c r="AI27" s="186">
        <v>0.85359071803516884</v>
      </c>
      <c r="AJ27" s="75">
        <v>56299.7</v>
      </c>
      <c r="AK27" s="80">
        <v>85872.280000000013</v>
      </c>
      <c r="AL27" s="848">
        <v>29572.58</v>
      </c>
      <c r="AM27" s="295">
        <v>0.52527064975479476</v>
      </c>
      <c r="AN27" s="184">
        <v>0.24719733587469353</v>
      </c>
      <c r="AO27" s="186">
        <v>0.33093950989495202</v>
      </c>
      <c r="AP27" s="75">
        <v>48171.020000000004</v>
      </c>
      <c r="AQ27" s="76">
        <v>71822.260000000009</v>
      </c>
      <c r="AR27" s="848">
        <v>23651.24</v>
      </c>
      <c r="AS27" s="295">
        <v>0.49098482863763321</v>
      </c>
      <c r="AT27" s="187">
        <v>0.22904464207599348</v>
      </c>
      <c r="AU27" s="186">
        <v>0.29954873081584632</v>
      </c>
      <c r="AV27" s="75">
        <v>-3185.4299999999994</v>
      </c>
      <c r="AW27" s="80">
        <v>-8822.5599999999977</v>
      </c>
      <c r="AX27" s="848">
        <v>-5637.1299999999992</v>
      </c>
      <c r="AY27" s="295">
        <v>-1.7696606109693196</v>
      </c>
      <c r="AZ27" s="187">
        <v>-6.6127518163410268E-2</v>
      </c>
      <c r="BA27" s="186">
        <v>-0.12283879677414769</v>
      </c>
      <c r="BB27" s="75">
        <v>44985.619999999995</v>
      </c>
      <c r="BC27" s="76">
        <v>62999.710000000014</v>
      </c>
      <c r="BD27" s="848">
        <v>18014.090000000007</v>
      </c>
      <c r="BE27" s="295">
        <v>0.40044107428107073</v>
      </c>
      <c r="BF27" s="187">
        <v>0.24696679979687344</v>
      </c>
      <c r="BG27" s="186">
        <v>0.30431374447082332</v>
      </c>
      <c r="BH27" s="75">
        <v>44169.24</v>
      </c>
      <c r="BI27" s="76">
        <v>59664.580000000009</v>
      </c>
      <c r="BJ27" s="848">
        <v>15495.34</v>
      </c>
      <c r="BK27" s="295">
        <v>0.35081744671178433</v>
      </c>
      <c r="BL27" s="187">
        <v>0.24448513793167767</v>
      </c>
      <c r="BM27" s="186">
        <v>0.29152467574766855</v>
      </c>
      <c r="BN27" s="75">
        <v>69763.429999999993</v>
      </c>
      <c r="BO27" s="76">
        <v>80806.09</v>
      </c>
      <c r="BP27" s="848">
        <v>11042.66</v>
      </c>
      <c r="BQ27" s="295">
        <v>0.15828722870994166</v>
      </c>
      <c r="BR27" s="187">
        <v>0.30631307160572202</v>
      </c>
      <c r="BS27" s="186">
        <v>0.31141513677204541</v>
      </c>
      <c r="BT27" s="75">
        <v>64869.72</v>
      </c>
      <c r="BU27" s="80">
        <v>75312.03</v>
      </c>
      <c r="BV27" s="848">
        <v>10442.309999999998</v>
      </c>
      <c r="BW27" s="295">
        <v>0.16097356362876236</v>
      </c>
      <c r="BX27" s="187">
        <v>0.35906622893645695</v>
      </c>
      <c r="BY27" s="186">
        <v>0.36797904427800687</v>
      </c>
      <c r="BZ27" s="75">
        <v>-22.53</v>
      </c>
      <c r="CA27" s="76">
        <v>-65.5</v>
      </c>
      <c r="CB27" s="848">
        <v>-42.969999999999992</v>
      </c>
      <c r="CC27" s="185">
        <v>-1.9072347980470483</v>
      </c>
      <c r="CD27" s="187">
        <v>-1.24707831911998E-4</v>
      </c>
      <c r="CE27" s="186">
        <v>-3.2003688388441325E-4</v>
      </c>
      <c r="CF27" s="75">
        <v>34400.17</v>
      </c>
      <c r="CG27" s="80">
        <v>37849.82</v>
      </c>
      <c r="CH27" s="848">
        <v>3449.6499999999996</v>
      </c>
      <c r="CI27" s="185">
        <v>0.10028002768590974</v>
      </c>
      <c r="CJ27" s="187">
        <v>0.190411478832852</v>
      </c>
      <c r="CK27" s="186">
        <v>0.18493646486085411</v>
      </c>
      <c r="CL27" s="75">
        <v>62656.18</v>
      </c>
      <c r="CM27" s="76">
        <v>54481.25</v>
      </c>
      <c r="CN27" s="848">
        <v>-8174.9300000000021</v>
      </c>
      <c r="CO27" s="185">
        <v>-0.13047284401953646</v>
      </c>
      <c r="CP27" s="187">
        <v>0.34681386434477984</v>
      </c>
      <c r="CQ27" s="186">
        <v>0.26619861801721667</v>
      </c>
      <c r="CR27" s="75">
        <v>-68.670000000000016</v>
      </c>
      <c r="CS27" s="80">
        <v>-369.86</v>
      </c>
      <c r="CT27" s="848">
        <v>-301.19</v>
      </c>
      <c r="CU27" s="185">
        <v>-4.3860492209116053</v>
      </c>
      <c r="CV27" s="187">
        <v>-3.801015009940925E-4</v>
      </c>
      <c r="CW27" s="186">
        <v>-1.8071578911983068E-3</v>
      </c>
      <c r="CX27" s="75">
        <v>-25341.87</v>
      </c>
      <c r="CY27" s="80">
        <v>-22208.42</v>
      </c>
      <c r="CZ27" s="848">
        <v>3133.4500000000016</v>
      </c>
      <c r="DA27" s="185">
        <v>0.12364714995381165</v>
      </c>
      <c r="DB27" s="187">
        <v>-0.1112695582762043</v>
      </c>
      <c r="DC27" s="186">
        <v>-8.5588080697767063E-2</v>
      </c>
      <c r="DD27" s="960">
        <v>1.1402720667685622</v>
      </c>
      <c r="DE27" s="835">
        <v>1.1085115104074774</v>
      </c>
      <c r="DF27" s="294"/>
      <c r="DG27" s="294"/>
    </row>
    <row r="28" spans="1:111" s="5" customFormat="1" ht="13.5" thickTop="1">
      <c r="B28" s="4" t="s">
        <v>551</v>
      </c>
      <c r="X28" s="11"/>
      <c r="AD28" s="34"/>
      <c r="AE28" s="34"/>
      <c r="AF28" s="34"/>
      <c r="AG28" s="34"/>
      <c r="AH28" s="34"/>
      <c r="AI28" s="34"/>
      <c r="AJ28" s="9"/>
      <c r="AK28" s="6"/>
      <c r="AL28" s="6"/>
      <c r="AM28" s="6"/>
      <c r="AN28" s="9"/>
      <c r="AO28" s="6"/>
      <c r="AP28" s="9"/>
      <c r="AQ28" s="6"/>
      <c r="AR28" s="6"/>
      <c r="AS28" s="6"/>
      <c r="BB28" s="11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CL28" s="11"/>
    </row>
    <row r="29" spans="1:111" ht="15">
      <c r="AJ29" s="41"/>
      <c r="AK29" s="42"/>
      <c r="AL29" s="42"/>
      <c r="AM29" s="42"/>
      <c r="AN29" s="41"/>
      <c r="AT29" s="34"/>
      <c r="AU29" s="34"/>
      <c r="AV29" s="34"/>
      <c r="AW29" s="34"/>
      <c r="AX29" s="34"/>
      <c r="AY29" s="34"/>
      <c r="DF29" s="286"/>
      <c r="DG29" s="286"/>
    </row>
    <row r="30" spans="1:111" ht="15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F30" s="286"/>
      <c r="DG30" s="286"/>
    </row>
    <row r="31" spans="1:111">
      <c r="B31" s="34" t="s">
        <v>44</v>
      </c>
      <c r="X31" s="34" t="s">
        <v>45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  <c r="BB31" s="34" t="s">
        <v>52</v>
      </c>
      <c r="CL31" s="5" t="s">
        <v>390</v>
      </c>
    </row>
    <row r="32" spans="1:111">
      <c r="B32" s="34" t="s">
        <v>411</v>
      </c>
      <c r="X32" s="34" t="s">
        <v>47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>
      <c r="B33" s="34" t="s">
        <v>410</v>
      </c>
      <c r="X33" s="34" t="s">
        <v>48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X34" s="34" t="s">
        <v>49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5" spans="1:51">
      <c r="B35" s="43"/>
      <c r="C35" s="43"/>
    </row>
    <row r="36" spans="1:51">
      <c r="B36" s="43"/>
      <c r="C36" s="43"/>
    </row>
    <row r="37" spans="1:51">
      <c r="A37" s="287"/>
    </row>
    <row r="38" spans="1:51">
      <c r="A38" s="287"/>
    </row>
    <row r="39" spans="1:51">
      <c r="A39" s="287"/>
    </row>
    <row r="40" spans="1:51">
      <c r="A40" s="288"/>
    </row>
    <row r="43" spans="1:51">
      <c r="A43" s="287"/>
    </row>
    <row r="44" spans="1:51">
      <c r="A44" s="287"/>
    </row>
    <row r="45" spans="1:51">
      <c r="A45" s="287"/>
    </row>
    <row r="46" spans="1:51">
      <c r="A46" s="287"/>
    </row>
    <row r="47" spans="1:51">
      <c r="A47" s="287"/>
      <c r="H47" s="183"/>
    </row>
    <row r="48" spans="1:51">
      <c r="A48" s="287"/>
      <c r="H48" s="183"/>
    </row>
    <row r="49" spans="1:9">
      <c r="A49" s="287"/>
      <c r="H49" s="183"/>
    </row>
    <row r="50" spans="1:9">
      <c r="A50" s="287"/>
      <c r="H50" s="183"/>
    </row>
    <row r="51" spans="1:9">
      <c r="A51" s="287"/>
      <c r="H51" s="183"/>
    </row>
    <row r="52" spans="1:9">
      <c r="H52" s="183"/>
      <c r="I52" s="122"/>
    </row>
    <row r="53" spans="1:9">
      <c r="H53" s="183"/>
    </row>
    <row r="54" spans="1:9">
      <c r="H54" s="183"/>
    </row>
    <row r="55" spans="1:9">
      <c r="H55" s="183"/>
    </row>
    <row r="56" spans="1:9">
      <c r="A56" s="287"/>
      <c r="H56" s="183"/>
    </row>
    <row r="57" spans="1:9">
      <c r="A57" s="102"/>
      <c r="H57" s="183"/>
    </row>
    <row r="58" spans="1:9">
      <c r="H58" s="183"/>
    </row>
  </sheetData>
  <sortState xmlns:xlrd2="http://schemas.microsoft.com/office/spreadsheetml/2017/richdata2" ref="A10:DE26">
    <sortCondition descending="1" ref="C10:C26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DL82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50" t="s">
        <v>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0"/>
      <c r="DG1" s="30"/>
      <c r="DH1" s="30"/>
      <c r="DI1" s="30"/>
    </row>
    <row r="2" spans="1:116" s="33" customFormat="1" ht="22.5" customHeight="1">
      <c r="A2" s="32"/>
      <c r="B2" s="1351" t="s">
        <v>81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81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81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81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2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5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292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</row>
    <row r="9" spans="1:116" s="130" customFormat="1" ht="12" customHeight="1" thickBot="1">
      <c r="A9" s="1403"/>
      <c r="B9" s="1395">
        <v>1</v>
      </c>
      <c r="C9" s="1392"/>
      <c r="D9" s="1400"/>
      <c r="E9" s="1400"/>
      <c r="F9" s="1395">
        <v>2</v>
      </c>
      <c r="G9" s="1396"/>
      <c r="H9" s="1400"/>
      <c r="I9" s="1398"/>
      <c r="J9" s="1387" t="s">
        <v>37</v>
      </c>
      <c r="K9" s="1388"/>
      <c r="L9" s="1391">
        <v>3</v>
      </c>
      <c r="M9" s="1392"/>
      <c r="N9" s="1400"/>
      <c r="O9" s="1400"/>
      <c r="P9" s="1393" t="s">
        <v>41</v>
      </c>
      <c r="Q9" s="1394"/>
      <c r="R9" s="1395">
        <v>4</v>
      </c>
      <c r="S9" s="1396"/>
      <c r="T9" s="1400"/>
      <c r="U9" s="1400"/>
      <c r="V9" s="1387" t="s">
        <v>42</v>
      </c>
      <c r="W9" s="1388"/>
      <c r="X9" s="1395">
        <v>5</v>
      </c>
      <c r="Y9" s="1392"/>
      <c r="Z9" s="1398"/>
      <c r="AA9" s="1398"/>
      <c r="AB9" s="1393" t="s">
        <v>53</v>
      </c>
      <c r="AC9" s="1388"/>
      <c r="AD9" s="1395">
        <v>6</v>
      </c>
      <c r="AE9" s="1392"/>
      <c r="AF9" s="1398"/>
      <c r="AG9" s="1398"/>
      <c r="AH9" s="1393" t="s">
        <v>88</v>
      </c>
      <c r="AI9" s="1388"/>
      <c r="AJ9" s="1389">
        <v>7</v>
      </c>
      <c r="AK9" s="1391"/>
      <c r="AL9" s="1398"/>
      <c r="AM9" s="1398"/>
      <c r="AN9" s="1393" t="s">
        <v>89</v>
      </c>
      <c r="AO9" s="1388"/>
      <c r="AP9" s="1395">
        <v>8</v>
      </c>
      <c r="AQ9" s="1392"/>
      <c r="AR9" s="1398"/>
      <c r="AS9" s="1398"/>
      <c r="AT9" s="1393" t="s">
        <v>90</v>
      </c>
      <c r="AU9" s="1388"/>
      <c r="AV9" s="1395">
        <v>9</v>
      </c>
      <c r="AW9" s="1396"/>
      <c r="AX9" s="1398"/>
      <c r="AY9" s="1398"/>
      <c r="AZ9" s="1387" t="s">
        <v>91</v>
      </c>
      <c r="BA9" s="1388"/>
      <c r="BB9" s="1391">
        <v>10</v>
      </c>
      <c r="BC9" s="1392"/>
      <c r="BD9" s="1398"/>
      <c r="BE9" s="1398"/>
      <c r="BF9" s="1393" t="s">
        <v>92</v>
      </c>
      <c r="BG9" s="1394"/>
      <c r="BH9" s="1395">
        <v>11</v>
      </c>
      <c r="BI9" s="1396"/>
      <c r="BJ9" s="1398"/>
      <c r="BK9" s="1398"/>
      <c r="BL9" s="1393" t="s">
        <v>136</v>
      </c>
      <c r="BM9" s="1394"/>
      <c r="BN9" s="1395">
        <v>12</v>
      </c>
      <c r="BO9" s="1396"/>
      <c r="BP9" s="1398"/>
      <c r="BQ9" s="1398"/>
      <c r="BR9" s="1393" t="s">
        <v>137</v>
      </c>
      <c r="BS9" s="1394"/>
      <c r="BT9" s="1395">
        <v>13</v>
      </c>
      <c r="BU9" s="1396"/>
      <c r="BV9" s="1398"/>
      <c r="BW9" s="1398"/>
      <c r="BX9" s="1387" t="s">
        <v>138</v>
      </c>
      <c r="BY9" s="1388"/>
      <c r="BZ9" s="1395">
        <v>14</v>
      </c>
      <c r="CA9" s="1392"/>
      <c r="CB9" s="1398"/>
      <c r="CC9" s="1398"/>
      <c r="CD9" s="1393" t="s">
        <v>107</v>
      </c>
      <c r="CE9" s="1388"/>
      <c r="CF9" s="1395">
        <v>15</v>
      </c>
      <c r="CG9" s="1396"/>
      <c r="CH9" s="1398"/>
      <c r="CI9" s="1398"/>
      <c r="CJ9" s="1387" t="s">
        <v>108</v>
      </c>
      <c r="CK9" s="1388"/>
      <c r="CL9" s="1391">
        <v>16</v>
      </c>
      <c r="CM9" s="1392"/>
      <c r="CN9" s="1398"/>
      <c r="CO9" s="1398"/>
      <c r="CP9" s="1393" t="s">
        <v>109</v>
      </c>
      <c r="CQ9" s="1394"/>
      <c r="CR9" s="1395">
        <v>17</v>
      </c>
      <c r="CS9" s="1396"/>
      <c r="CT9" s="1398"/>
      <c r="CU9" s="1398"/>
      <c r="CV9" s="1387" t="s">
        <v>111</v>
      </c>
      <c r="CW9" s="1388"/>
      <c r="CX9" s="1395">
        <v>18</v>
      </c>
      <c r="CY9" s="1396"/>
      <c r="CZ9" s="1398"/>
      <c r="DA9" s="1398"/>
      <c r="DB9" s="1387" t="s">
        <v>112</v>
      </c>
      <c r="DC9" s="1388"/>
      <c r="DD9" s="1389">
        <v>19</v>
      </c>
      <c r="DE9" s="1390"/>
    </row>
    <row r="10" spans="1:116" s="851" customFormat="1" ht="19.5" customHeight="1">
      <c r="A10" s="716" t="s">
        <v>315</v>
      </c>
      <c r="B10" s="732">
        <v>68393.11</v>
      </c>
      <c r="C10" s="730">
        <v>74282.61</v>
      </c>
      <c r="D10" s="850">
        <v>5889.5</v>
      </c>
      <c r="E10" s="336">
        <v>8.6112475364843039E-2</v>
      </c>
      <c r="F10" s="732">
        <v>58092.51</v>
      </c>
      <c r="G10" s="733">
        <v>63293.43</v>
      </c>
      <c r="H10" s="850">
        <v>5200.9199999999983</v>
      </c>
      <c r="I10" s="392">
        <v>8.9528236944831585E-2</v>
      </c>
      <c r="J10" s="698">
        <v>0.8493912617806092</v>
      </c>
      <c r="K10" s="620">
        <v>0.85206254869073661</v>
      </c>
      <c r="L10" s="732">
        <v>-2170.41</v>
      </c>
      <c r="M10" s="730">
        <v>-2816.68</v>
      </c>
      <c r="N10" s="850">
        <v>-646.27</v>
      </c>
      <c r="O10" s="392">
        <v>-0.29776401693689214</v>
      </c>
      <c r="P10" s="698">
        <v>-3.736127084197257E-2</v>
      </c>
      <c r="Q10" s="620">
        <v>-4.4501933297026244E-2</v>
      </c>
      <c r="R10" s="732">
        <v>60262.92</v>
      </c>
      <c r="S10" s="733">
        <v>66110.11</v>
      </c>
      <c r="T10" s="850">
        <v>5847.1900000000023</v>
      </c>
      <c r="U10" s="392">
        <v>9.7027990014423499E-2</v>
      </c>
      <c r="V10" s="698">
        <v>1.0373612708419726</v>
      </c>
      <c r="W10" s="620">
        <v>1.0445019332970262</v>
      </c>
      <c r="X10" s="732">
        <v>0</v>
      </c>
      <c r="Y10" s="730">
        <v>0</v>
      </c>
      <c r="Z10" s="850">
        <v>0</v>
      </c>
      <c r="AA10" s="392">
        <v>0</v>
      </c>
      <c r="AB10" s="619">
        <v>0</v>
      </c>
      <c r="AC10" s="620">
        <v>0</v>
      </c>
      <c r="AD10" s="732">
        <v>60262.92</v>
      </c>
      <c r="AE10" s="730">
        <v>66110.11</v>
      </c>
      <c r="AF10" s="850">
        <v>5847.1900000000023</v>
      </c>
      <c r="AG10" s="392">
        <v>9.7027990014423499E-2</v>
      </c>
      <c r="AH10" s="619">
        <v>1.0373612708419726</v>
      </c>
      <c r="AI10" s="620">
        <v>1.0445019332970262</v>
      </c>
      <c r="AJ10" s="732">
        <v>28958.21</v>
      </c>
      <c r="AK10" s="733">
        <v>29725.71</v>
      </c>
      <c r="AL10" s="850">
        <v>767.5</v>
      </c>
      <c r="AM10" s="392">
        <v>2.650371000141238E-2</v>
      </c>
      <c r="AN10" s="619">
        <v>0.42340829361320165</v>
      </c>
      <c r="AO10" s="620">
        <v>0.40017051097154499</v>
      </c>
      <c r="AP10" s="732">
        <v>23583.22</v>
      </c>
      <c r="AQ10" s="730">
        <v>22653.01</v>
      </c>
      <c r="AR10" s="850">
        <v>-930.21000000000276</v>
      </c>
      <c r="AS10" s="392">
        <v>-3.9443723121779073E-2</v>
      </c>
      <c r="AT10" s="619">
        <v>0.40595973560102672</v>
      </c>
      <c r="AU10" s="620">
        <v>0.35790460400076279</v>
      </c>
      <c r="AV10" s="732">
        <v>-4376.51</v>
      </c>
      <c r="AW10" s="733">
        <v>2518.89</v>
      </c>
      <c r="AX10" s="850">
        <v>6895.4</v>
      </c>
      <c r="AY10" s="392">
        <v>1.5755476395575467</v>
      </c>
      <c r="AZ10" s="619">
        <v>-0.18557728757989791</v>
      </c>
      <c r="BA10" s="620">
        <v>0.11119449468304654</v>
      </c>
      <c r="BB10" s="732">
        <v>19206.71</v>
      </c>
      <c r="BC10" s="730">
        <v>25171.9</v>
      </c>
      <c r="BD10" s="850">
        <v>5965.1900000000023</v>
      </c>
      <c r="BE10" s="392">
        <v>0.3105784384728047</v>
      </c>
      <c r="BF10" s="619">
        <v>0.31871522322516066</v>
      </c>
      <c r="BG10" s="620">
        <v>0.38075719432322835</v>
      </c>
      <c r="BH10" s="732">
        <v>18941.66</v>
      </c>
      <c r="BI10" s="730">
        <v>25130.41</v>
      </c>
      <c r="BJ10" s="850">
        <v>6188.75</v>
      </c>
      <c r="BK10" s="392">
        <v>0.32672690777893809</v>
      </c>
      <c r="BL10" s="619">
        <v>0.31431699625574067</v>
      </c>
      <c r="BM10" s="620">
        <v>0.38012960498779991</v>
      </c>
      <c r="BN10" s="732">
        <v>12873.57</v>
      </c>
      <c r="BO10" s="730">
        <v>13514.22</v>
      </c>
      <c r="BP10" s="850">
        <v>640.64999999999964</v>
      </c>
      <c r="BQ10" s="392">
        <v>4.9764750570354586E-2</v>
      </c>
      <c r="BR10" s="619">
        <v>0.18822904821845357</v>
      </c>
      <c r="BS10" s="620">
        <v>0.18192979487392807</v>
      </c>
      <c r="BT10" s="732">
        <v>11299.64</v>
      </c>
      <c r="BU10" s="733">
        <v>11059.98</v>
      </c>
      <c r="BV10" s="850">
        <v>-239.65999999999985</v>
      </c>
      <c r="BW10" s="392">
        <v>-2.1209525259211787E-2</v>
      </c>
      <c r="BX10" s="619">
        <v>0.18750568342854942</v>
      </c>
      <c r="BY10" s="620">
        <v>0.16729634847075583</v>
      </c>
      <c r="BZ10" s="732">
        <v>0</v>
      </c>
      <c r="CA10" s="730">
        <v>-0.17</v>
      </c>
      <c r="CB10" s="850">
        <v>-0.17</v>
      </c>
      <c r="CC10" s="392" t="s">
        <v>549</v>
      </c>
      <c r="CD10" s="619">
        <v>0</v>
      </c>
      <c r="CE10" s="620">
        <v>-2.571467510793735E-6</v>
      </c>
      <c r="CF10" s="732">
        <v>1696.22</v>
      </c>
      <c r="CG10" s="733">
        <v>1505.26</v>
      </c>
      <c r="CH10" s="850">
        <v>-190.96000000000004</v>
      </c>
      <c r="CI10" s="392">
        <v>-0.11257973611913551</v>
      </c>
      <c r="CJ10" s="619">
        <v>2.8146993209091097E-2</v>
      </c>
      <c r="CK10" s="620">
        <v>2.2768983442925748E-2</v>
      </c>
      <c r="CL10" s="732">
        <v>3967.67</v>
      </c>
      <c r="CM10" s="730">
        <v>3267.97</v>
      </c>
      <c r="CN10" s="850">
        <v>-699.70000000000027</v>
      </c>
      <c r="CO10" s="392">
        <v>-0.17635035171775884</v>
      </c>
      <c r="CP10" s="619">
        <v>6.5839325409389388E-2</v>
      </c>
      <c r="CQ10" s="620">
        <v>4.9432227536756475E-2</v>
      </c>
      <c r="CR10" s="732">
        <v>-15.94</v>
      </c>
      <c r="CS10" s="733">
        <v>-5.27</v>
      </c>
      <c r="CT10" s="850">
        <v>10.67</v>
      </c>
      <c r="CU10" s="392">
        <v>0.66938519447929734</v>
      </c>
      <c r="CV10" s="619">
        <v>-2.6450759438805818E-4</v>
      </c>
      <c r="CW10" s="620">
        <v>-7.9715492834605772E-5</v>
      </c>
      <c r="CX10" s="732">
        <v>24373.68</v>
      </c>
      <c r="CY10" s="733">
        <v>25151.919999999998</v>
      </c>
      <c r="CZ10" s="850">
        <v>778.23999999999796</v>
      </c>
      <c r="DA10" s="392">
        <v>3.1929523978324076E-2</v>
      </c>
      <c r="DB10" s="619">
        <v>0.35637624901104803</v>
      </c>
      <c r="DC10" s="620">
        <v>0.33859768793799783</v>
      </c>
      <c r="DD10" s="800">
        <v>0.59554449070838256</v>
      </c>
      <c r="DE10" s="799">
        <v>0.6195450287406874</v>
      </c>
      <c r="DF10" s="711"/>
      <c r="DG10" s="711"/>
    </row>
    <row r="11" spans="1:116" s="851" customFormat="1" ht="19.5" customHeight="1">
      <c r="A11" s="716" t="s">
        <v>124</v>
      </c>
      <c r="B11" s="732">
        <v>44558.33</v>
      </c>
      <c r="C11" s="730">
        <v>49218.11</v>
      </c>
      <c r="D11" s="731">
        <v>4659.7799999999988</v>
      </c>
      <c r="E11" s="336">
        <v>0.10457707907814316</v>
      </c>
      <c r="F11" s="732">
        <v>61447.87</v>
      </c>
      <c r="G11" s="733">
        <v>69074.7</v>
      </c>
      <c r="H11" s="731">
        <v>7626.8299999999945</v>
      </c>
      <c r="I11" s="352">
        <v>0.12411870419593053</v>
      </c>
      <c r="J11" s="693">
        <v>1.3790433797675989</v>
      </c>
      <c r="K11" s="620">
        <v>1.4034407253752734</v>
      </c>
      <c r="L11" s="732">
        <v>-2578.31</v>
      </c>
      <c r="M11" s="730">
        <v>2839.1</v>
      </c>
      <c r="N11" s="731">
        <v>5417.41</v>
      </c>
      <c r="O11" s="352">
        <v>2.101147650980681</v>
      </c>
      <c r="P11" s="693">
        <v>-4.1959306319324007E-2</v>
      </c>
      <c r="Q11" s="620">
        <v>4.1101879559375575E-2</v>
      </c>
      <c r="R11" s="732">
        <v>64026.18</v>
      </c>
      <c r="S11" s="733">
        <v>66235.59</v>
      </c>
      <c r="T11" s="731">
        <v>2209.4099999999962</v>
      </c>
      <c r="U11" s="352">
        <v>3.4507915355874677E-2</v>
      </c>
      <c r="V11" s="693">
        <v>1.041959306319324</v>
      </c>
      <c r="W11" s="620">
        <v>0.95889797566981827</v>
      </c>
      <c r="X11" s="732">
        <v>-89.26</v>
      </c>
      <c r="Y11" s="730">
        <v>-64.08</v>
      </c>
      <c r="Z11" s="731">
        <v>25.180000000000007</v>
      </c>
      <c r="AA11" s="352">
        <v>0.28209724400627384</v>
      </c>
      <c r="AB11" s="621">
        <v>-1.4526134103590572E-3</v>
      </c>
      <c r="AC11" s="620">
        <v>-9.2769132547806943E-4</v>
      </c>
      <c r="AD11" s="732">
        <v>64115.44</v>
      </c>
      <c r="AE11" s="730">
        <v>66299.67</v>
      </c>
      <c r="AF11" s="731">
        <v>2184.2299999999959</v>
      </c>
      <c r="AG11" s="352">
        <v>3.4067145136959145E-2</v>
      </c>
      <c r="AH11" s="621">
        <v>1.0434119197296829</v>
      </c>
      <c r="AI11" s="620">
        <v>0.95982566699529637</v>
      </c>
      <c r="AJ11" s="732">
        <v>6560.08</v>
      </c>
      <c r="AK11" s="733">
        <v>9271.7900000000009</v>
      </c>
      <c r="AL11" s="731">
        <v>2711.7100000000009</v>
      </c>
      <c r="AM11" s="352">
        <v>0.41336538578797832</v>
      </c>
      <c r="AN11" s="621">
        <v>0.14722454813723942</v>
      </c>
      <c r="AO11" s="620">
        <v>0.18838167495663691</v>
      </c>
      <c r="AP11" s="732">
        <v>9701.69</v>
      </c>
      <c r="AQ11" s="730">
        <v>13546.74</v>
      </c>
      <c r="AR11" s="731">
        <v>3845.0499999999993</v>
      </c>
      <c r="AS11" s="352">
        <v>0.39632785628070977</v>
      </c>
      <c r="AT11" s="621">
        <v>0.1578848868154421</v>
      </c>
      <c r="AU11" s="620">
        <v>0.19611724698044292</v>
      </c>
      <c r="AV11" s="732">
        <v>-1680.1</v>
      </c>
      <c r="AW11" s="733">
        <v>-1012.42</v>
      </c>
      <c r="AX11" s="731">
        <v>667.68</v>
      </c>
      <c r="AY11" s="352">
        <v>0.39740491637402536</v>
      </c>
      <c r="AZ11" s="621">
        <v>-0.1731760136635988</v>
      </c>
      <c r="BA11" s="620">
        <v>-7.4735323775314208E-2</v>
      </c>
      <c r="BB11" s="732">
        <v>8021.6</v>
      </c>
      <c r="BC11" s="730">
        <v>12534.31</v>
      </c>
      <c r="BD11" s="731">
        <v>4512.7099999999991</v>
      </c>
      <c r="BE11" s="352">
        <v>0.56256981150892582</v>
      </c>
      <c r="BF11" s="621">
        <v>0.1252862500933212</v>
      </c>
      <c r="BG11" s="620">
        <v>0.18923829318950733</v>
      </c>
      <c r="BH11" s="732">
        <v>8021.6</v>
      </c>
      <c r="BI11" s="730">
        <v>12534.31</v>
      </c>
      <c r="BJ11" s="731">
        <v>4512.7099999999991</v>
      </c>
      <c r="BK11" s="352">
        <v>0.56256981150892582</v>
      </c>
      <c r="BL11" s="621">
        <v>0.1251118295374718</v>
      </c>
      <c r="BM11" s="620">
        <v>0.18905539047177761</v>
      </c>
      <c r="BN11" s="732">
        <v>20978.99</v>
      </c>
      <c r="BO11" s="730">
        <v>22748.639999999999</v>
      </c>
      <c r="BP11" s="731">
        <v>1769.6499999999978</v>
      </c>
      <c r="BQ11" s="352">
        <v>8.4353441228581433E-2</v>
      </c>
      <c r="BR11" s="621">
        <v>0.47082083192974244</v>
      </c>
      <c r="BS11" s="620">
        <v>0.46220060055130113</v>
      </c>
      <c r="BT11" s="732">
        <v>31601.14</v>
      </c>
      <c r="BU11" s="733">
        <v>33596.519999999997</v>
      </c>
      <c r="BV11" s="731">
        <v>1995.3799999999974</v>
      </c>
      <c r="BW11" s="352">
        <v>6.3142658777499722E-2</v>
      </c>
      <c r="BX11" s="621">
        <v>0.49287878239625271</v>
      </c>
      <c r="BY11" s="620">
        <v>0.50673736385113222</v>
      </c>
      <c r="BZ11" s="732">
        <v>0</v>
      </c>
      <c r="CA11" s="730">
        <v>-597.67999999999995</v>
      </c>
      <c r="CB11" s="731">
        <v>-597.67999999999995</v>
      </c>
      <c r="CC11" s="352" t="s">
        <v>549</v>
      </c>
      <c r="CD11" s="621">
        <v>0</v>
      </c>
      <c r="CE11" s="620">
        <v>-9.0148261673097304E-3</v>
      </c>
      <c r="CF11" s="732">
        <v>4263.76</v>
      </c>
      <c r="CG11" s="733">
        <v>4406.8999999999996</v>
      </c>
      <c r="CH11" s="731">
        <v>143.13999999999942</v>
      </c>
      <c r="CI11" s="352">
        <v>3.3571307953543211E-2</v>
      </c>
      <c r="CJ11" s="621">
        <v>6.6501298283221641E-2</v>
      </c>
      <c r="CK11" s="620">
        <v>6.646941078288926E-2</v>
      </c>
      <c r="CL11" s="732">
        <v>17413.439999999999</v>
      </c>
      <c r="CM11" s="730">
        <v>13883.14</v>
      </c>
      <c r="CN11" s="731">
        <v>-3530.2999999999993</v>
      </c>
      <c r="CO11" s="352">
        <v>-0.20273420989764226</v>
      </c>
      <c r="CP11" s="621">
        <v>0.27159511031976069</v>
      </c>
      <c r="CQ11" s="620">
        <v>0.20939983562512451</v>
      </c>
      <c r="CR11" s="732">
        <v>244.77</v>
      </c>
      <c r="CS11" s="733">
        <v>577.28</v>
      </c>
      <c r="CT11" s="731">
        <v>332.51</v>
      </c>
      <c r="CU11" s="352">
        <v>1.3584589614740368</v>
      </c>
      <c r="CV11" s="621">
        <v>3.817645172520067E-3</v>
      </c>
      <c r="CW11" s="620">
        <v>8.7071323281096274E-3</v>
      </c>
      <c r="CX11" s="732">
        <v>2570.73</v>
      </c>
      <c r="CY11" s="733">
        <v>1899.2</v>
      </c>
      <c r="CZ11" s="731">
        <v>-671.53</v>
      </c>
      <c r="DA11" s="352">
        <v>-0.26122152073535532</v>
      </c>
      <c r="DB11" s="621">
        <v>5.7693589503915427E-2</v>
      </c>
      <c r="DC11" s="620">
        <v>3.8587422393911511E-2</v>
      </c>
      <c r="DD11" s="804">
        <v>0.95990466570922695</v>
      </c>
      <c r="DE11" s="799">
        <v>0.97135430689172364</v>
      </c>
      <c r="DF11" s="711"/>
      <c r="DG11" s="711"/>
    </row>
    <row r="12" spans="1:116" s="851" customFormat="1" ht="19.5" customHeight="1">
      <c r="A12" s="716" t="s">
        <v>508</v>
      </c>
      <c r="B12" s="732">
        <v>1113.3499999999999</v>
      </c>
      <c r="C12" s="730">
        <v>26141.32</v>
      </c>
      <c r="D12" s="731">
        <v>25027.97</v>
      </c>
      <c r="E12" s="336">
        <v>22.479876049759739</v>
      </c>
      <c r="F12" s="732">
        <v>1113.3499999999999</v>
      </c>
      <c r="G12" s="733">
        <v>2863.62</v>
      </c>
      <c r="H12" s="731">
        <v>1750.27</v>
      </c>
      <c r="I12" s="352">
        <v>1.5720752683343064</v>
      </c>
      <c r="J12" s="693">
        <v>1</v>
      </c>
      <c r="K12" s="620">
        <v>0.10954381798623787</v>
      </c>
      <c r="L12" s="732">
        <v>84.33</v>
      </c>
      <c r="M12" s="730">
        <v>362.39</v>
      </c>
      <c r="N12" s="731">
        <v>278.06</v>
      </c>
      <c r="O12" s="352">
        <v>3.297284477647338</v>
      </c>
      <c r="P12" s="693">
        <v>7.5744375084205326E-2</v>
      </c>
      <c r="Q12" s="620">
        <v>0.12654961202952905</v>
      </c>
      <c r="R12" s="732">
        <v>1029.02</v>
      </c>
      <c r="S12" s="733">
        <v>2501.2199999999998</v>
      </c>
      <c r="T12" s="731">
        <v>1472.1999999999998</v>
      </c>
      <c r="U12" s="352">
        <v>1.4306816194048706</v>
      </c>
      <c r="V12" s="693">
        <v>0.92425562491579472</v>
      </c>
      <c r="W12" s="620">
        <v>0.87344689588702407</v>
      </c>
      <c r="X12" s="732">
        <v>11.62</v>
      </c>
      <c r="Y12" s="730">
        <v>55.03</v>
      </c>
      <c r="Z12" s="731">
        <v>43.410000000000004</v>
      </c>
      <c r="AA12" s="352">
        <v>3.7358003442340797</v>
      </c>
      <c r="AB12" s="621">
        <v>1.0436969506444514E-2</v>
      </c>
      <c r="AC12" s="620">
        <v>1.9216935207883729E-2</v>
      </c>
      <c r="AD12" s="732">
        <v>1017.4</v>
      </c>
      <c r="AE12" s="730">
        <v>2446.19</v>
      </c>
      <c r="AF12" s="731">
        <v>1428.79</v>
      </c>
      <c r="AG12" s="352">
        <v>1.4043542362885788</v>
      </c>
      <c r="AH12" s="621">
        <v>0.91381865540935026</v>
      </c>
      <c r="AI12" s="620">
        <v>0.85422996067914048</v>
      </c>
      <c r="AJ12" s="732">
        <v>843.35</v>
      </c>
      <c r="AK12" s="733">
        <v>1908.17</v>
      </c>
      <c r="AL12" s="731">
        <v>1064.8200000000002</v>
      </c>
      <c r="AM12" s="352">
        <v>1.2626074583506257</v>
      </c>
      <c r="AN12" s="621">
        <v>0.7574886603493961</v>
      </c>
      <c r="AO12" s="620">
        <v>7.2994401200857498E-2</v>
      </c>
      <c r="AP12" s="732">
        <v>843.35</v>
      </c>
      <c r="AQ12" s="730">
        <v>1908.17</v>
      </c>
      <c r="AR12" s="731">
        <v>1064.8200000000002</v>
      </c>
      <c r="AS12" s="352">
        <v>1.2626074583506257</v>
      </c>
      <c r="AT12" s="621">
        <v>0.7574886603493961</v>
      </c>
      <c r="AU12" s="620">
        <v>0.66634888707300555</v>
      </c>
      <c r="AV12" s="732">
        <v>26.57</v>
      </c>
      <c r="AW12" s="733">
        <v>79.13</v>
      </c>
      <c r="AX12" s="731">
        <v>52.559999999999995</v>
      </c>
      <c r="AY12" s="352">
        <v>1.9781708694015805</v>
      </c>
      <c r="AZ12" s="621">
        <v>3.1505306219244682E-2</v>
      </c>
      <c r="BA12" s="620">
        <v>4.146905149960433E-2</v>
      </c>
      <c r="BB12" s="732">
        <v>869.92</v>
      </c>
      <c r="BC12" s="730">
        <v>1987.3</v>
      </c>
      <c r="BD12" s="731">
        <v>1117.3800000000001</v>
      </c>
      <c r="BE12" s="352">
        <v>1.2844629391208389</v>
      </c>
      <c r="BF12" s="621">
        <v>0.84538687294707582</v>
      </c>
      <c r="BG12" s="620">
        <v>0.79453226825309253</v>
      </c>
      <c r="BH12" s="732">
        <v>869.92</v>
      </c>
      <c r="BI12" s="730">
        <v>1987.3</v>
      </c>
      <c r="BJ12" s="731">
        <v>1117.3800000000001</v>
      </c>
      <c r="BK12" s="352">
        <v>1.2844629391208389</v>
      </c>
      <c r="BL12" s="621">
        <v>0.85504226459602906</v>
      </c>
      <c r="BM12" s="620">
        <v>0.81240623173179516</v>
      </c>
      <c r="BN12" s="732">
        <v>15.91</v>
      </c>
      <c r="BO12" s="730">
        <v>134.56</v>
      </c>
      <c r="BP12" s="731">
        <v>118.65</v>
      </c>
      <c r="BQ12" s="352">
        <v>7.4575738529226907</v>
      </c>
      <c r="BR12" s="621">
        <v>1.4290205236448557E-2</v>
      </c>
      <c r="BS12" s="620">
        <v>5.1474064813865558E-3</v>
      </c>
      <c r="BT12" s="732">
        <v>15.91</v>
      </c>
      <c r="BU12" s="733">
        <v>-563.77</v>
      </c>
      <c r="BV12" s="731">
        <v>-579.67999999999995</v>
      </c>
      <c r="BW12" s="352">
        <v>-36.434946574481458</v>
      </c>
      <c r="BX12" s="621">
        <v>1.5637900530764696E-2</v>
      </c>
      <c r="BY12" s="620">
        <v>-0.23046860628160526</v>
      </c>
      <c r="BZ12" s="732">
        <v>0</v>
      </c>
      <c r="CA12" s="730">
        <v>0</v>
      </c>
      <c r="CB12" s="731">
        <v>0</v>
      </c>
      <c r="CC12" s="352">
        <v>0</v>
      </c>
      <c r="CD12" s="621">
        <v>0</v>
      </c>
      <c r="CE12" s="620">
        <v>0</v>
      </c>
      <c r="CF12" s="732">
        <v>109.22</v>
      </c>
      <c r="CG12" s="733">
        <v>508.61</v>
      </c>
      <c r="CH12" s="731">
        <v>399.39</v>
      </c>
      <c r="CI12" s="352">
        <v>3.6567478483794176</v>
      </c>
      <c r="CJ12" s="621">
        <v>0.10735207391389817</v>
      </c>
      <c r="CK12" s="620">
        <v>0.20791925402360406</v>
      </c>
      <c r="CL12" s="732">
        <v>40.020000000000003</v>
      </c>
      <c r="CM12" s="730">
        <v>82.96</v>
      </c>
      <c r="CN12" s="731">
        <v>42.939999999999991</v>
      </c>
      <c r="CO12" s="352">
        <v>1.0729635182408792</v>
      </c>
      <c r="CP12" s="621">
        <v>3.9335561234519367E-2</v>
      </c>
      <c r="CQ12" s="620">
        <v>3.391396416468058E-2</v>
      </c>
      <c r="CR12" s="732">
        <v>0</v>
      </c>
      <c r="CS12" s="733">
        <v>104.27</v>
      </c>
      <c r="CT12" s="731">
        <v>104.27</v>
      </c>
      <c r="CU12" s="352" t="s">
        <v>549</v>
      </c>
      <c r="CV12" s="621">
        <v>0</v>
      </c>
      <c r="CW12" s="620">
        <v>4.2625470629836598E-2</v>
      </c>
      <c r="CX12" s="732">
        <v>-17.670000000000002</v>
      </c>
      <c r="CY12" s="733">
        <v>326.83</v>
      </c>
      <c r="CZ12" s="731">
        <v>344.5</v>
      </c>
      <c r="DA12" s="352">
        <v>19.496321448783245</v>
      </c>
      <c r="DB12" s="621">
        <v>-1.5871019894911756E-2</v>
      </c>
      <c r="DC12" s="620">
        <v>1.2502429104574673E-2</v>
      </c>
      <c r="DD12" s="804">
        <v>1.0173678002752113</v>
      </c>
      <c r="DE12" s="799">
        <v>0.86639222627841672</v>
      </c>
    </row>
    <row r="13" spans="1:116" s="851" customFormat="1" ht="19.5" customHeight="1">
      <c r="A13" s="716" t="s">
        <v>39</v>
      </c>
      <c r="B13" s="732">
        <v>15399.11</v>
      </c>
      <c r="C13" s="730">
        <v>22645.040000000001</v>
      </c>
      <c r="D13" s="731">
        <v>7245.93</v>
      </c>
      <c r="E13" s="336">
        <v>0.47054212873341383</v>
      </c>
      <c r="F13" s="732">
        <v>15399.11</v>
      </c>
      <c r="G13" s="733">
        <v>21220.86</v>
      </c>
      <c r="H13" s="731">
        <v>5821.75</v>
      </c>
      <c r="I13" s="352">
        <v>0.37805756306695643</v>
      </c>
      <c r="J13" s="693">
        <v>1</v>
      </c>
      <c r="K13" s="620">
        <v>0.93710852354422869</v>
      </c>
      <c r="L13" s="732">
        <v>5646.85</v>
      </c>
      <c r="M13" s="730">
        <v>8579.6299999999992</v>
      </c>
      <c r="N13" s="731">
        <v>2932.7799999999988</v>
      </c>
      <c r="O13" s="352">
        <v>0.51936566404278472</v>
      </c>
      <c r="P13" s="693">
        <v>0.36669976381751934</v>
      </c>
      <c r="Q13" s="620">
        <v>0.40430171067525061</v>
      </c>
      <c r="R13" s="732">
        <v>9752.26</v>
      </c>
      <c r="S13" s="733">
        <v>12641.23</v>
      </c>
      <c r="T13" s="731">
        <v>2888.9699999999993</v>
      </c>
      <c r="U13" s="352">
        <v>0.29623594941070064</v>
      </c>
      <c r="V13" s="693">
        <v>0.63330023618248066</v>
      </c>
      <c r="W13" s="620">
        <v>0.59569828932474933</v>
      </c>
      <c r="X13" s="732">
        <v>65.61</v>
      </c>
      <c r="Y13" s="730">
        <v>59.69</v>
      </c>
      <c r="Z13" s="731">
        <v>-5.9200000000000017</v>
      </c>
      <c r="AA13" s="352">
        <v>-9.0230147843316594E-2</v>
      </c>
      <c r="AB13" s="621">
        <v>4.2606358419415144E-3</v>
      </c>
      <c r="AC13" s="620">
        <v>2.8127983503024854E-3</v>
      </c>
      <c r="AD13" s="732">
        <v>9686.65</v>
      </c>
      <c r="AE13" s="730">
        <v>12581.54</v>
      </c>
      <c r="AF13" s="731">
        <v>2894.8900000000012</v>
      </c>
      <c r="AG13" s="352">
        <v>0.29885357682996716</v>
      </c>
      <c r="AH13" s="621">
        <v>0.62903960034053907</v>
      </c>
      <c r="AI13" s="620">
        <v>0.59288549097444687</v>
      </c>
      <c r="AJ13" s="732">
        <v>2128.08</v>
      </c>
      <c r="AK13" s="733">
        <v>2730.27</v>
      </c>
      <c r="AL13" s="731">
        <v>602.19000000000005</v>
      </c>
      <c r="AM13" s="352">
        <v>0.28297338445923087</v>
      </c>
      <c r="AN13" s="621">
        <v>0.13819499958114462</v>
      </c>
      <c r="AO13" s="620">
        <v>0.12056812441046692</v>
      </c>
      <c r="AP13" s="732">
        <v>2128.08</v>
      </c>
      <c r="AQ13" s="730">
        <v>2657.59</v>
      </c>
      <c r="AR13" s="731">
        <v>529.51000000000022</v>
      </c>
      <c r="AS13" s="352">
        <v>0.24882053306266694</v>
      </c>
      <c r="AT13" s="621">
        <v>0.13819499958114462</v>
      </c>
      <c r="AU13" s="620">
        <v>0.1252347925578888</v>
      </c>
      <c r="AV13" s="732">
        <v>-1991.39</v>
      </c>
      <c r="AW13" s="733">
        <v>-901.59</v>
      </c>
      <c r="AX13" s="731">
        <v>1089.8000000000002</v>
      </c>
      <c r="AY13" s="352">
        <v>0.54725593680795837</v>
      </c>
      <c r="AZ13" s="621">
        <v>-0.93576839216570817</v>
      </c>
      <c r="BA13" s="620">
        <v>-0.33925097550788497</v>
      </c>
      <c r="BB13" s="732">
        <v>136.69</v>
      </c>
      <c r="BC13" s="730">
        <v>1756</v>
      </c>
      <c r="BD13" s="731">
        <v>1619.31</v>
      </c>
      <c r="BE13" s="352">
        <v>11.846587168044479</v>
      </c>
      <c r="BF13" s="621">
        <v>1.4016238287330321E-2</v>
      </c>
      <c r="BG13" s="620">
        <v>0.13891053323133903</v>
      </c>
      <c r="BH13" s="732">
        <v>136.69</v>
      </c>
      <c r="BI13" s="730">
        <v>1756</v>
      </c>
      <c r="BJ13" s="731">
        <v>1619.31</v>
      </c>
      <c r="BK13" s="352">
        <v>11.846587168044479</v>
      </c>
      <c r="BL13" s="621">
        <v>1.4111173625556823E-2</v>
      </c>
      <c r="BM13" s="620">
        <v>0.1395695598472047</v>
      </c>
      <c r="BN13" s="732">
        <v>1959.51</v>
      </c>
      <c r="BO13" s="730">
        <v>2490</v>
      </c>
      <c r="BP13" s="731">
        <v>530.49</v>
      </c>
      <c r="BQ13" s="352">
        <v>0.27072584472648775</v>
      </c>
      <c r="BR13" s="621">
        <v>0.12724826304896841</v>
      </c>
      <c r="BS13" s="620">
        <v>0.10995785390531436</v>
      </c>
      <c r="BT13" s="732">
        <v>1945.44</v>
      </c>
      <c r="BU13" s="733">
        <v>2439.92</v>
      </c>
      <c r="BV13" s="731">
        <v>494.48</v>
      </c>
      <c r="BW13" s="352">
        <v>0.25417386298215316</v>
      </c>
      <c r="BX13" s="621">
        <v>0.20083723475092011</v>
      </c>
      <c r="BY13" s="620">
        <v>0.19392856518359436</v>
      </c>
      <c r="BZ13" s="732">
        <v>0</v>
      </c>
      <c r="CA13" s="730">
        <v>0</v>
      </c>
      <c r="CB13" s="731">
        <v>0</v>
      </c>
      <c r="CC13" s="352">
        <v>0</v>
      </c>
      <c r="CD13" s="621">
        <v>0</v>
      </c>
      <c r="CE13" s="620">
        <v>0</v>
      </c>
      <c r="CF13" s="732">
        <v>105.54</v>
      </c>
      <c r="CG13" s="733">
        <v>117.51</v>
      </c>
      <c r="CH13" s="731">
        <v>11.969999999999999</v>
      </c>
      <c r="CI13" s="352">
        <v>0.11341671404206934</v>
      </c>
      <c r="CJ13" s="621">
        <v>1.0895407597053678E-2</v>
      </c>
      <c r="CK13" s="620">
        <v>9.3398741330552541E-3</v>
      </c>
      <c r="CL13" s="732">
        <v>1671.41</v>
      </c>
      <c r="CM13" s="730">
        <v>3260.26</v>
      </c>
      <c r="CN13" s="731">
        <v>1588.8500000000001</v>
      </c>
      <c r="CO13" s="352">
        <v>0.95060457936712117</v>
      </c>
      <c r="CP13" s="621">
        <v>0.17254778483789546</v>
      </c>
      <c r="CQ13" s="620">
        <v>0.25913044031175836</v>
      </c>
      <c r="CR13" s="732">
        <v>-108.01</v>
      </c>
      <c r="CS13" s="733">
        <v>56.05</v>
      </c>
      <c r="CT13" s="731">
        <v>164.06</v>
      </c>
      <c r="CU13" s="352">
        <v>1.5189334320896213</v>
      </c>
      <c r="CV13" s="621">
        <v>-1.1150397712315404E-2</v>
      </c>
      <c r="CW13" s="620">
        <v>4.4549395384030884E-3</v>
      </c>
      <c r="CX13" s="732">
        <v>5935.58</v>
      </c>
      <c r="CY13" s="733">
        <v>4951.8100000000004</v>
      </c>
      <c r="CZ13" s="731">
        <v>-983.76999999999953</v>
      </c>
      <c r="DA13" s="352">
        <v>-0.16574117440924047</v>
      </c>
      <c r="DB13" s="621">
        <v>0.38544954870768505</v>
      </c>
      <c r="DC13" s="620">
        <v>0.21867084359312239</v>
      </c>
      <c r="DD13" s="804">
        <v>0.38724120309911064</v>
      </c>
      <c r="DE13" s="799">
        <v>0.60642258419875461</v>
      </c>
    </row>
    <row r="14" spans="1:116" s="851" customFormat="1" ht="19.5" customHeight="1">
      <c r="A14" s="716" t="s">
        <v>244</v>
      </c>
      <c r="B14" s="732">
        <v>19097.14</v>
      </c>
      <c r="C14" s="730">
        <v>21540.400000000001</v>
      </c>
      <c r="D14" s="731">
        <v>2443.260000000002</v>
      </c>
      <c r="E14" s="336">
        <v>0.12793852901533959</v>
      </c>
      <c r="F14" s="732">
        <v>18897.009999999998</v>
      </c>
      <c r="G14" s="733">
        <v>21241.23</v>
      </c>
      <c r="H14" s="731">
        <v>2344.2200000000012</v>
      </c>
      <c r="I14" s="352">
        <v>0.12405242945841703</v>
      </c>
      <c r="J14" s="693">
        <v>0.9895204203351915</v>
      </c>
      <c r="K14" s="620">
        <v>0.98611121427642934</v>
      </c>
      <c r="L14" s="732">
        <v>-101.8</v>
      </c>
      <c r="M14" s="730">
        <v>142.96</v>
      </c>
      <c r="N14" s="731">
        <v>244.76</v>
      </c>
      <c r="O14" s="352">
        <v>2.4043222003929272</v>
      </c>
      <c r="P14" s="693">
        <v>-5.3870956304727579E-3</v>
      </c>
      <c r="Q14" s="620">
        <v>6.7303070490739008E-3</v>
      </c>
      <c r="R14" s="732">
        <v>18998.810000000001</v>
      </c>
      <c r="S14" s="733">
        <v>21098.27</v>
      </c>
      <c r="T14" s="731">
        <v>2099.4599999999991</v>
      </c>
      <c r="U14" s="352">
        <v>0.11050481582793864</v>
      </c>
      <c r="V14" s="693">
        <v>1.0053870956304729</v>
      </c>
      <c r="W14" s="620">
        <v>0.99326969295092615</v>
      </c>
      <c r="X14" s="732">
        <v>40.49</v>
      </c>
      <c r="Y14" s="730">
        <v>37.659999999999997</v>
      </c>
      <c r="Z14" s="731">
        <v>-2.8300000000000054</v>
      </c>
      <c r="AA14" s="352">
        <v>-6.9893800938503461E-2</v>
      </c>
      <c r="AB14" s="621">
        <v>2.1426670145171119E-3</v>
      </c>
      <c r="AC14" s="620">
        <v>1.7729670080310791E-3</v>
      </c>
      <c r="AD14" s="732">
        <v>18958.32</v>
      </c>
      <c r="AE14" s="730">
        <v>21060.6</v>
      </c>
      <c r="AF14" s="731">
        <v>2102.2799999999988</v>
      </c>
      <c r="AG14" s="352">
        <v>0.11088957249376521</v>
      </c>
      <c r="AH14" s="621">
        <v>1.0032444286159556</v>
      </c>
      <c r="AI14" s="620">
        <v>0.99149625516036499</v>
      </c>
      <c r="AJ14" s="732">
        <v>1109.31</v>
      </c>
      <c r="AK14" s="733">
        <v>1328.43</v>
      </c>
      <c r="AL14" s="731">
        <v>219.12000000000012</v>
      </c>
      <c r="AM14" s="352">
        <v>0.19752819320117923</v>
      </c>
      <c r="AN14" s="621">
        <v>5.8087755548736617E-2</v>
      </c>
      <c r="AO14" s="620">
        <v>6.1671556702753892E-2</v>
      </c>
      <c r="AP14" s="732">
        <v>1109.31</v>
      </c>
      <c r="AQ14" s="730">
        <v>1328.43</v>
      </c>
      <c r="AR14" s="731">
        <v>219.12000000000012</v>
      </c>
      <c r="AS14" s="352">
        <v>0.19752819320117923</v>
      </c>
      <c r="AT14" s="621">
        <v>5.87029376605082E-2</v>
      </c>
      <c r="AU14" s="620">
        <v>6.2540163634591792E-2</v>
      </c>
      <c r="AV14" s="732">
        <v>-324.99</v>
      </c>
      <c r="AW14" s="733">
        <v>-74.31</v>
      </c>
      <c r="AX14" s="731">
        <v>250.68</v>
      </c>
      <c r="AY14" s="352">
        <v>0.77134681067109756</v>
      </c>
      <c r="AZ14" s="621">
        <v>-0.29296589772020448</v>
      </c>
      <c r="BA14" s="620">
        <v>-5.5938212777489213E-2</v>
      </c>
      <c r="BB14" s="732">
        <v>784.32</v>
      </c>
      <c r="BC14" s="730">
        <v>1254.1199999999999</v>
      </c>
      <c r="BD14" s="731">
        <v>469.79999999999984</v>
      </c>
      <c r="BE14" s="352">
        <v>0.59899020807833514</v>
      </c>
      <c r="BF14" s="621">
        <v>4.1282585593518752E-2</v>
      </c>
      <c r="BG14" s="620">
        <v>5.9441840492135134E-2</v>
      </c>
      <c r="BH14" s="732">
        <v>784.32</v>
      </c>
      <c r="BI14" s="730">
        <v>1254.1199999999999</v>
      </c>
      <c r="BJ14" s="731">
        <v>469.79999999999984</v>
      </c>
      <c r="BK14" s="352">
        <v>0.59899020807833514</v>
      </c>
      <c r="BL14" s="621">
        <v>4.1370754370640438E-2</v>
      </c>
      <c r="BM14" s="620">
        <v>5.9548161021053529E-2</v>
      </c>
      <c r="BN14" s="732">
        <v>3255.68</v>
      </c>
      <c r="BO14" s="730">
        <v>3538.14</v>
      </c>
      <c r="BP14" s="731">
        <v>282.46000000000004</v>
      </c>
      <c r="BQ14" s="352">
        <v>8.6759140947513289E-2</v>
      </c>
      <c r="BR14" s="621">
        <v>0.17047997763015824</v>
      </c>
      <c r="BS14" s="620">
        <v>0.16425600267404503</v>
      </c>
      <c r="BT14" s="732">
        <v>3156.99</v>
      </c>
      <c r="BU14" s="733">
        <v>3395.04</v>
      </c>
      <c r="BV14" s="731">
        <v>238.05000000000018</v>
      </c>
      <c r="BW14" s="352">
        <v>7.5404103275588524E-2</v>
      </c>
      <c r="BX14" s="621">
        <v>0.16652266656539186</v>
      </c>
      <c r="BY14" s="620">
        <v>0.16120338451895957</v>
      </c>
      <c r="BZ14" s="732">
        <v>0</v>
      </c>
      <c r="CA14" s="730">
        <v>0</v>
      </c>
      <c r="CB14" s="731">
        <v>0</v>
      </c>
      <c r="CC14" s="352">
        <v>0</v>
      </c>
      <c r="CD14" s="621">
        <v>0</v>
      </c>
      <c r="CE14" s="620">
        <v>0</v>
      </c>
      <c r="CF14" s="732">
        <v>4029.32</v>
      </c>
      <c r="CG14" s="733">
        <v>3811.74</v>
      </c>
      <c r="CH14" s="731">
        <v>-217.58000000000038</v>
      </c>
      <c r="CI14" s="352">
        <v>-5.3999185966862991E-2</v>
      </c>
      <c r="CJ14" s="621">
        <v>0.21253570991522458</v>
      </c>
      <c r="CK14" s="620">
        <v>0.18098914560838722</v>
      </c>
      <c r="CL14" s="732">
        <v>8450.58</v>
      </c>
      <c r="CM14" s="730">
        <v>8983.99</v>
      </c>
      <c r="CN14" s="731">
        <v>533.40999999999985</v>
      </c>
      <c r="CO14" s="352">
        <v>6.312111121366816E-2</v>
      </c>
      <c r="CP14" s="621">
        <v>0.44574519261200357</v>
      </c>
      <c r="CQ14" s="620">
        <v>0.42657806520232094</v>
      </c>
      <c r="CR14" s="732">
        <v>748.03</v>
      </c>
      <c r="CS14" s="733">
        <v>51.65</v>
      </c>
      <c r="CT14" s="731">
        <v>-696.38</v>
      </c>
      <c r="CU14" s="352">
        <v>-0.93095196716709228</v>
      </c>
      <c r="CV14" s="621">
        <v>3.9456555222192685E-2</v>
      </c>
      <c r="CW14" s="620">
        <v>2.4524467489055392E-3</v>
      </c>
      <c r="CX14" s="732">
        <v>1789.08</v>
      </c>
      <c r="CY14" s="733">
        <v>3564.06</v>
      </c>
      <c r="CZ14" s="731">
        <v>1774.98</v>
      </c>
      <c r="DA14" s="352">
        <v>0.99211885438325853</v>
      </c>
      <c r="DB14" s="621">
        <v>9.3683137893946417E-2</v>
      </c>
      <c r="DC14" s="620">
        <v>0.16545932294664908</v>
      </c>
      <c r="DD14" s="804">
        <v>0.90563087868545322</v>
      </c>
      <c r="DE14" s="799">
        <v>0.83077120309962693</v>
      </c>
    </row>
    <row r="15" spans="1:116" s="851" customFormat="1" ht="19.5" customHeight="1">
      <c r="A15" s="716" t="s">
        <v>497</v>
      </c>
      <c r="B15" s="732">
        <v>18388.240000000002</v>
      </c>
      <c r="C15" s="730">
        <v>21534.9</v>
      </c>
      <c r="D15" s="731">
        <v>3146.66</v>
      </c>
      <c r="E15" s="336">
        <v>0.17112350067216872</v>
      </c>
      <c r="F15" s="732">
        <v>1477.87</v>
      </c>
      <c r="G15" s="733">
        <v>2083.2600000000002</v>
      </c>
      <c r="H15" s="731">
        <v>605.39000000000033</v>
      </c>
      <c r="I15" s="352">
        <v>0.40963684221210278</v>
      </c>
      <c r="J15" s="693">
        <v>8.0370388900732198E-2</v>
      </c>
      <c r="K15" s="620">
        <v>9.6738782162907655E-2</v>
      </c>
      <c r="L15" s="732">
        <v>-590.53</v>
      </c>
      <c r="M15" s="730">
        <v>540.48</v>
      </c>
      <c r="N15" s="731">
        <v>1131.01</v>
      </c>
      <c r="O15" s="352">
        <v>1.915245626809815</v>
      </c>
      <c r="P15" s="693">
        <v>-0.39958183060756358</v>
      </c>
      <c r="Q15" s="620">
        <v>0.25943953227153593</v>
      </c>
      <c r="R15" s="732">
        <v>2068.4</v>
      </c>
      <c r="S15" s="733">
        <v>1542.78</v>
      </c>
      <c r="T15" s="731">
        <v>-525.62000000000012</v>
      </c>
      <c r="U15" s="352">
        <v>-0.25411912589441116</v>
      </c>
      <c r="V15" s="693">
        <v>1.3995818306075638</v>
      </c>
      <c r="W15" s="620">
        <v>0.74056046772846396</v>
      </c>
      <c r="X15" s="732">
        <v>4.74</v>
      </c>
      <c r="Y15" s="730">
        <v>5.18</v>
      </c>
      <c r="Z15" s="731">
        <v>0.4399999999999995</v>
      </c>
      <c r="AA15" s="352">
        <v>9.2827004219409176E-2</v>
      </c>
      <c r="AB15" s="621">
        <v>3.2073186410171398E-3</v>
      </c>
      <c r="AC15" s="620">
        <v>2.4864875243608572E-3</v>
      </c>
      <c r="AD15" s="732">
        <v>2063.65</v>
      </c>
      <c r="AE15" s="730">
        <v>1537.6</v>
      </c>
      <c r="AF15" s="731">
        <v>-526.05000000000018</v>
      </c>
      <c r="AG15" s="352">
        <v>-0.25491241247304541</v>
      </c>
      <c r="AH15" s="621">
        <v>1.3963677454715233</v>
      </c>
      <c r="AI15" s="620">
        <v>0.73807398020410309</v>
      </c>
      <c r="AJ15" s="732">
        <v>2384.84</v>
      </c>
      <c r="AK15" s="733">
        <v>2990.17</v>
      </c>
      <c r="AL15" s="731">
        <v>605.32999999999993</v>
      </c>
      <c r="AM15" s="352">
        <v>0.25382415591821667</v>
      </c>
      <c r="AN15" s="621">
        <v>0.12969376079494285</v>
      </c>
      <c r="AO15" s="620">
        <v>0.13885228164514346</v>
      </c>
      <c r="AP15" s="732">
        <v>17.55</v>
      </c>
      <c r="AQ15" s="730">
        <v>95.66</v>
      </c>
      <c r="AR15" s="731">
        <v>78.11</v>
      </c>
      <c r="AS15" s="352">
        <v>4.4507122507122503</v>
      </c>
      <c r="AT15" s="621">
        <v>1.1875198765791309E-2</v>
      </c>
      <c r="AU15" s="620">
        <v>4.5918416328254746E-2</v>
      </c>
      <c r="AV15" s="732">
        <v>86.22</v>
      </c>
      <c r="AW15" s="733">
        <v>-126.94</v>
      </c>
      <c r="AX15" s="731">
        <v>-213.16</v>
      </c>
      <c r="AY15" s="352">
        <v>-2.4722802134075619</v>
      </c>
      <c r="AZ15" s="621">
        <v>4.9128205128205122</v>
      </c>
      <c r="BA15" s="620">
        <v>-1.3269914279740749</v>
      </c>
      <c r="BB15" s="732">
        <v>103.76</v>
      </c>
      <c r="BC15" s="730">
        <v>-31.27</v>
      </c>
      <c r="BD15" s="731">
        <v>-135.03</v>
      </c>
      <c r="BE15" s="352">
        <v>-1.3013685427910562</v>
      </c>
      <c r="BF15" s="621">
        <v>5.0164378263391991E-2</v>
      </c>
      <c r="BG15" s="620">
        <v>-2.0268606022893737E-2</v>
      </c>
      <c r="BH15" s="732">
        <v>103.76</v>
      </c>
      <c r="BI15" s="730">
        <v>-31.27</v>
      </c>
      <c r="BJ15" s="731">
        <v>-135.03</v>
      </c>
      <c r="BK15" s="352">
        <v>-1.3013685427910562</v>
      </c>
      <c r="BL15" s="621">
        <v>5.0279843965788773E-2</v>
      </c>
      <c r="BM15" s="620">
        <v>-2.0336888657648284E-2</v>
      </c>
      <c r="BN15" s="732">
        <v>7524.76</v>
      </c>
      <c r="BO15" s="730">
        <v>8923.16</v>
      </c>
      <c r="BP15" s="731">
        <v>1398.3999999999996</v>
      </c>
      <c r="BQ15" s="352">
        <v>0.18583981416018577</v>
      </c>
      <c r="BR15" s="621">
        <v>0.40921589015588222</v>
      </c>
      <c r="BS15" s="620">
        <v>0.41435808849820521</v>
      </c>
      <c r="BT15" s="732">
        <v>-3571.25</v>
      </c>
      <c r="BU15" s="733">
        <v>-3879.07</v>
      </c>
      <c r="BV15" s="731">
        <v>-307.82000000000016</v>
      </c>
      <c r="BW15" s="352">
        <v>-8.6193909695484822E-2</v>
      </c>
      <c r="BX15" s="621">
        <v>-1.7305502386548106</v>
      </c>
      <c r="BY15" s="620">
        <v>-2.5228082726326746</v>
      </c>
      <c r="BZ15" s="732">
        <v>0</v>
      </c>
      <c r="CA15" s="730">
        <v>0</v>
      </c>
      <c r="CB15" s="731">
        <v>0</v>
      </c>
      <c r="CC15" s="352">
        <v>0</v>
      </c>
      <c r="CD15" s="621">
        <v>0</v>
      </c>
      <c r="CE15" s="620">
        <v>0</v>
      </c>
      <c r="CF15" s="732">
        <v>239.14</v>
      </c>
      <c r="CG15" s="733">
        <v>264.88</v>
      </c>
      <c r="CH15" s="731">
        <v>25.740000000000009</v>
      </c>
      <c r="CI15" s="352">
        <v>0.10763569457221715</v>
      </c>
      <c r="CJ15" s="621">
        <v>0.11588205364281733</v>
      </c>
      <c r="CK15" s="620">
        <v>0.17226847034339229</v>
      </c>
      <c r="CL15" s="732">
        <v>1869.3</v>
      </c>
      <c r="CM15" s="730">
        <v>2098.69</v>
      </c>
      <c r="CN15" s="731">
        <v>229.3900000000001</v>
      </c>
      <c r="CO15" s="352">
        <v>0.12271438506392773</v>
      </c>
      <c r="CP15" s="621">
        <v>0.90582220822329362</v>
      </c>
      <c r="CQ15" s="620">
        <v>1.3649128511966702</v>
      </c>
      <c r="CR15" s="732">
        <v>0.01</v>
      </c>
      <c r="CS15" s="733">
        <v>-1.08</v>
      </c>
      <c r="CT15" s="731">
        <v>-1.0900000000000001</v>
      </c>
      <c r="CU15" s="352">
        <v>-109</v>
      </c>
      <c r="CV15" s="621">
        <v>4.8457829573813386E-6</v>
      </c>
      <c r="CW15" s="620">
        <v>-7.0239334027055159E-4</v>
      </c>
      <c r="CX15" s="732">
        <v>3422.69</v>
      </c>
      <c r="CY15" s="733">
        <v>3085.46</v>
      </c>
      <c r="CZ15" s="731">
        <v>-337.23</v>
      </c>
      <c r="DA15" s="352">
        <v>-9.8527766172221268E-2</v>
      </c>
      <c r="DB15" s="621">
        <v>0.18613472523743435</v>
      </c>
      <c r="DC15" s="620">
        <v>0.14327719190709035</v>
      </c>
      <c r="DD15" s="804">
        <v>-0.65856128703995342</v>
      </c>
      <c r="DE15" s="799">
        <v>-1.0066727367325703</v>
      </c>
    </row>
    <row r="16" spans="1:116" s="851" customFormat="1" ht="19.5" customHeight="1">
      <c r="A16" s="716" t="s">
        <v>21</v>
      </c>
      <c r="B16" s="732">
        <v>15498.1</v>
      </c>
      <c r="C16" s="730">
        <v>15612.76</v>
      </c>
      <c r="D16" s="731">
        <v>114.65999999999985</v>
      </c>
      <c r="E16" s="336">
        <v>7.3983262464431031E-3</v>
      </c>
      <c r="F16" s="732">
        <v>14513.44</v>
      </c>
      <c r="G16" s="733">
        <v>14461.98</v>
      </c>
      <c r="H16" s="731">
        <v>-51.460000000000946</v>
      </c>
      <c r="I16" s="352">
        <v>-3.5456790395661502E-3</v>
      </c>
      <c r="J16" s="693">
        <v>0.93646576031900686</v>
      </c>
      <c r="K16" s="620">
        <v>0.92629234036775043</v>
      </c>
      <c r="L16" s="732">
        <v>1453.47</v>
      </c>
      <c r="M16" s="730">
        <v>1477.38</v>
      </c>
      <c r="N16" s="731">
        <v>23.910000000000082</v>
      </c>
      <c r="O16" s="352">
        <v>1.6450287931639513E-2</v>
      </c>
      <c r="P16" s="693">
        <v>0.10014648491329416</v>
      </c>
      <c r="Q16" s="620">
        <v>0.10215613629668968</v>
      </c>
      <c r="R16" s="732">
        <v>13059.97</v>
      </c>
      <c r="S16" s="733">
        <v>12984.6</v>
      </c>
      <c r="T16" s="731">
        <v>-75.369999999998981</v>
      </c>
      <c r="U16" s="352">
        <v>-5.771069918230975E-3</v>
      </c>
      <c r="V16" s="693">
        <v>0.89985351508670575</v>
      </c>
      <c r="W16" s="620">
        <v>0.89784386370331037</v>
      </c>
      <c r="X16" s="732">
        <v>46.35</v>
      </c>
      <c r="Y16" s="730">
        <v>20.420000000000002</v>
      </c>
      <c r="Z16" s="731">
        <v>-25.93</v>
      </c>
      <c r="AA16" s="352">
        <v>-0.5594390507011866</v>
      </c>
      <c r="AB16" s="621">
        <v>3.1935915951008167E-3</v>
      </c>
      <c r="AC16" s="620">
        <v>1.4119781661985429E-3</v>
      </c>
      <c r="AD16" s="732">
        <v>13013.62</v>
      </c>
      <c r="AE16" s="730">
        <v>12964.17</v>
      </c>
      <c r="AF16" s="731">
        <v>-49.450000000000728</v>
      </c>
      <c r="AG16" s="352">
        <v>-3.7998650644479187E-3</v>
      </c>
      <c r="AH16" s="621">
        <v>0.89665992349160506</v>
      </c>
      <c r="AI16" s="620">
        <v>0.89643119406886196</v>
      </c>
      <c r="AJ16" s="732">
        <v>608.91</v>
      </c>
      <c r="AK16" s="733">
        <v>734.23</v>
      </c>
      <c r="AL16" s="731">
        <v>125.32000000000005</v>
      </c>
      <c r="AM16" s="352">
        <v>0.20581038248673869</v>
      </c>
      <c r="AN16" s="621">
        <v>3.9289332240726282E-2</v>
      </c>
      <c r="AO16" s="620">
        <v>4.7027559509016985E-2</v>
      </c>
      <c r="AP16" s="732">
        <v>455.41</v>
      </c>
      <c r="AQ16" s="730">
        <v>632.79999999999995</v>
      </c>
      <c r="AR16" s="731">
        <v>177.38999999999993</v>
      </c>
      <c r="AS16" s="352">
        <v>0.38951713840275776</v>
      </c>
      <c r="AT16" s="621">
        <v>3.1378501581981945E-2</v>
      </c>
      <c r="AU16" s="620">
        <v>4.3756110850658066E-2</v>
      </c>
      <c r="AV16" s="732">
        <v>25.73</v>
      </c>
      <c r="AW16" s="733">
        <v>898.58</v>
      </c>
      <c r="AX16" s="731">
        <v>872.85</v>
      </c>
      <c r="AY16" s="352">
        <v>33.923435678196661</v>
      </c>
      <c r="AZ16" s="621">
        <v>5.6498539777343489E-2</v>
      </c>
      <c r="BA16" s="620">
        <v>1.420006321112516</v>
      </c>
      <c r="BB16" s="732">
        <v>481.14</v>
      </c>
      <c r="BC16" s="730">
        <v>1531.38</v>
      </c>
      <c r="BD16" s="731">
        <v>1050.2400000000002</v>
      </c>
      <c r="BE16" s="352">
        <v>2.1828158124454426</v>
      </c>
      <c r="BF16" s="621">
        <v>3.6840819695604203E-2</v>
      </c>
      <c r="BG16" s="620">
        <v>0.11793817291252716</v>
      </c>
      <c r="BH16" s="732">
        <v>481.14</v>
      </c>
      <c r="BI16" s="730">
        <v>1531.38</v>
      </c>
      <c r="BJ16" s="731">
        <v>1050.2400000000002</v>
      </c>
      <c r="BK16" s="352">
        <v>2.1828158124454426</v>
      </c>
      <c r="BL16" s="621">
        <v>3.6972033915236492E-2</v>
      </c>
      <c r="BM16" s="620">
        <v>0.11812402953679257</v>
      </c>
      <c r="BN16" s="732">
        <v>4145.5600000000004</v>
      </c>
      <c r="BO16" s="730">
        <v>5389.56</v>
      </c>
      <c r="BP16" s="731">
        <v>1244</v>
      </c>
      <c r="BQ16" s="352">
        <v>0.30008008568203087</v>
      </c>
      <c r="BR16" s="621">
        <v>0.26748827275601528</v>
      </c>
      <c r="BS16" s="620">
        <v>0.3452022576405453</v>
      </c>
      <c r="BT16" s="732">
        <v>3709.45</v>
      </c>
      <c r="BU16" s="733">
        <v>4887.13</v>
      </c>
      <c r="BV16" s="731">
        <v>1177.6800000000003</v>
      </c>
      <c r="BW16" s="352">
        <v>0.31748102818477142</v>
      </c>
      <c r="BX16" s="621">
        <v>0.28504366963227756</v>
      </c>
      <c r="BY16" s="620">
        <v>0.37697206994354443</v>
      </c>
      <c r="BZ16" s="732">
        <v>0</v>
      </c>
      <c r="CA16" s="730">
        <v>0</v>
      </c>
      <c r="CB16" s="731">
        <v>0</v>
      </c>
      <c r="CC16" s="352">
        <v>0</v>
      </c>
      <c r="CD16" s="621">
        <v>0</v>
      </c>
      <c r="CE16" s="620">
        <v>0</v>
      </c>
      <c r="CF16" s="732">
        <v>2120.2800000000002</v>
      </c>
      <c r="CG16" s="733">
        <v>3150.61</v>
      </c>
      <c r="CH16" s="731">
        <v>1030.33</v>
      </c>
      <c r="CI16" s="352">
        <v>0.48594053615560201</v>
      </c>
      <c r="CJ16" s="621">
        <v>0.16292776337406503</v>
      </c>
      <c r="CK16" s="620">
        <v>0.24302442809682379</v>
      </c>
      <c r="CL16" s="732">
        <v>1533.75</v>
      </c>
      <c r="CM16" s="730">
        <v>1164.33</v>
      </c>
      <c r="CN16" s="731">
        <v>-369.42000000000007</v>
      </c>
      <c r="CO16" s="352">
        <v>-0.24086063569682156</v>
      </c>
      <c r="CP16" s="621">
        <v>0.11785729105352699</v>
      </c>
      <c r="CQ16" s="620">
        <v>8.9811380134632607E-2</v>
      </c>
      <c r="CR16" s="732">
        <v>-64.790000000000006</v>
      </c>
      <c r="CS16" s="733">
        <v>-63.34</v>
      </c>
      <c r="CT16" s="731">
        <v>1.4500000000000028</v>
      </c>
      <c r="CU16" s="352">
        <v>2.2379996913103915E-2</v>
      </c>
      <c r="CV16" s="621">
        <v>-4.9786300814070187E-3</v>
      </c>
      <c r="CW16" s="620">
        <v>-4.8857736361062843E-3</v>
      </c>
      <c r="CX16" s="732">
        <v>5233.8</v>
      </c>
      <c r="CY16" s="733">
        <v>2294.06</v>
      </c>
      <c r="CZ16" s="731">
        <v>-2939.7400000000002</v>
      </c>
      <c r="DA16" s="352">
        <v>-0.56168367151973708</v>
      </c>
      <c r="DB16" s="621">
        <v>0.33770591233764141</v>
      </c>
      <c r="DC16" s="620">
        <v>0.14693494295691473</v>
      </c>
      <c r="DD16" s="804">
        <v>0.59782135946800341</v>
      </c>
      <c r="DE16" s="799">
        <v>0.82304690543243419</v>
      </c>
    </row>
    <row r="17" spans="1:111" s="851" customFormat="1" ht="19.5" customHeight="1">
      <c r="A17" s="716" t="s">
        <v>0</v>
      </c>
      <c r="B17" s="732">
        <v>10935.9</v>
      </c>
      <c r="C17" s="730">
        <v>13021.21</v>
      </c>
      <c r="D17" s="731">
        <v>2085.3099999999995</v>
      </c>
      <c r="E17" s="336">
        <v>0.19068480874916555</v>
      </c>
      <c r="F17" s="732">
        <v>6023.88</v>
      </c>
      <c r="G17" s="733">
        <v>7849.26</v>
      </c>
      <c r="H17" s="731">
        <v>1825.38</v>
      </c>
      <c r="I17" s="352">
        <v>0.30302396462080922</v>
      </c>
      <c r="J17" s="693">
        <v>0.55083532219570408</v>
      </c>
      <c r="K17" s="620">
        <v>0.60280573003584159</v>
      </c>
      <c r="L17" s="732">
        <v>-16.04</v>
      </c>
      <c r="M17" s="730">
        <v>635.41</v>
      </c>
      <c r="N17" s="731">
        <v>651.44999999999993</v>
      </c>
      <c r="O17" s="352">
        <v>40.614089775561098</v>
      </c>
      <c r="P17" s="693">
        <v>-2.6627356454643849E-3</v>
      </c>
      <c r="Q17" s="620">
        <v>8.0951580148956717E-2</v>
      </c>
      <c r="R17" s="732">
        <v>6039.92</v>
      </c>
      <c r="S17" s="733">
        <v>7213.84</v>
      </c>
      <c r="T17" s="731">
        <v>1173.92</v>
      </c>
      <c r="U17" s="352">
        <v>0.19436019020119472</v>
      </c>
      <c r="V17" s="693">
        <v>1.0026627356454645</v>
      </c>
      <c r="W17" s="620">
        <v>0.91904714584559566</v>
      </c>
      <c r="X17" s="732">
        <v>196.04</v>
      </c>
      <c r="Y17" s="730">
        <v>155.66999999999999</v>
      </c>
      <c r="Z17" s="731">
        <v>-40.370000000000005</v>
      </c>
      <c r="AA17" s="352">
        <v>-0.20592736176290555</v>
      </c>
      <c r="AB17" s="621">
        <v>3.2543808973618332E-2</v>
      </c>
      <c r="AC17" s="620">
        <v>1.9832442803525425E-2</v>
      </c>
      <c r="AD17" s="732">
        <v>5843.88</v>
      </c>
      <c r="AE17" s="730">
        <v>7058.18</v>
      </c>
      <c r="AF17" s="731">
        <v>1214.3000000000002</v>
      </c>
      <c r="AG17" s="352">
        <v>0.20779002991163409</v>
      </c>
      <c r="AH17" s="621">
        <v>0.97011892667184607</v>
      </c>
      <c r="AI17" s="620">
        <v>0.89921597704751788</v>
      </c>
      <c r="AJ17" s="732">
        <v>1945.65</v>
      </c>
      <c r="AK17" s="733">
        <v>1125.6500000000001</v>
      </c>
      <c r="AL17" s="731">
        <v>-820</v>
      </c>
      <c r="AM17" s="352">
        <v>-0.42145298486367022</v>
      </c>
      <c r="AN17" s="621">
        <v>0.17791402628041589</v>
      </c>
      <c r="AO17" s="620">
        <v>8.6447419249055982E-2</v>
      </c>
      <c r="AP17" s="732">
        <v>850.18</v>
      </c>
      <c r="AQ17" s="730">
        <v>472.68</v>
      </c>
      <c r="AR17" s="731">
        <v>-377.49999999999994</v>
      </c>
      <c r="AS17" s="352">
        <v>-0.44402361852784111</v>
      </c>
      <c r="AT17" s="621">
        <v>0.14113494956738845</v>
      </c>
      <c r="AU17" s="620">
        <v>6.0219689499392298E-2</v>
      </c>
      <c r="AV17" s="732">
        <v>293.07</v>
      </c>
      <c r="AW17" s="733">
        <v>-23.22</v>
      </c>
      <c r="AX17" s="731">
        <v>-316.28999999999996</v>
      </c>
      <c r="AY17" s="352">
        <v>-1.0792302180366464</v>
      </c>
      <c r="AZ17" s="621">
        <v>0.34471523677338917</v>
      </c>
      <c r="BA17" s="620">
        <v>-4.9124143183549122E-2</v>
      </c>
      <c r="BB17" s="732">
        <v>1143.25</v>
      </c>
      <c r="BC17" s="730">
        <v>449.45</v>
      </c>
      <c r="BD17" s="731">
        <v>-693.8</v>
      </c>
      <c r="BE17" s="352">
        <v>-0.606866389678548</v>
      </c>
      <c r="BF17" s="621">
        <v>0.18928230837494536</v>
      </c>
      <c r="BG17" s="620">
        <v>6.2303849267519099E-2</v>
      </c>
      <c r="BH17" s="732">
        <v>1143.25</v>
      </c>
      <c r="BI17" s="730">
        <v>449.45</v>
      </c>
      <c r="BJ17" s="731">
        <v>-693.8</v>
      </c>
      <c r="BK17" s="352">
        <v>-0.606866389678548</v>
      </c>
      <c r="BL17" s="621">
        <v>0.1956320116087257</v>
      </c>
      <c r="BM17" s="620">
        <v>6.3677888634180474E-2</v>
      </c>
      <c r="BN17" s="732">
        <v>5382.38</v>
      </c>
      <c r="BO17" s="730">
        <v>5481.11</v>
      </c>
      <c r="BP17" s="731">
        <v>98.729999999999563</v>
      </c>
      <c r="BQ17" s="352">
        <v>1.8343186471412195E-2</v>
      </c>
      <c r="BR17" s="621">
        <v>0.49217531250285756</v>
      </c>
      <c r="BS17" s="620">
        <v>0.4209370711324063</v>
      </c>
      <c r="BT17" s="732">
        <v>1701.83</v>
      </c>
      <c r="BU17" s="733">
        <v>1584.26</v>
      </c>
      <c r="BV17" s="731">
        <v>-117.56999999999994</v>
      </c>
      <c r="BW17" s="352">
        <v>-6.9084456144268197E-2</v>
      </c>
      <c r="BX17" s="621">
        <v>0.29121576760645324</v>
      </c>
      <c r="BY17" s="620">
        <v>0.22445729635685119</v>
      </c>
      <c r="BZ17" s="732">
        <v>0</v>
      </c>
      <c r="CA17" s="730">
        <v>0</v>
      </c>
      <c r="CB17" s="731">
        <v>0</v>
      </c>
      <c r="CC17" s="352">
        <v>0</v>
      </c>
      <c r="CD17" s="621">
        <v>0</v>
      </c>
      <c r="CE17" s="620">
        <v>0</v>
      </c>
      <c r="CF17" s="732">
        <v>545.64</v>
      </c>
      <c r="CG17" s="733">
        <v>712.72</v>
      </c>
      <c r="CH17" s="731">
        <v>167.08000000000004</v>
      </c>
      <c r="CI17" s="352">
        <v>0.30620922219778618</v>
      </c>
      <c r="CJ17" s="621">
        <v>9.3369473705825573E-2</v>
      </c>
      <c r="CK17" s="620">
        <v>0.10097787248270801</v>
      </c>
      <c r="CL17" s="732">
        <v>1014.88</v>
      </c>
      <c r="CM17" s="730">
        <v>1619.59</v>
      </c>
      <c r="CN17" s="731">
        <v>604.70999999999992</v>
      </c>
      <c r="CO17" s="352">
        <v>0.59584384360712594</v>
      </c>
      <c r="CP17" s="621">
        <v>0.17366544145328103</v>
      </c>
      <c r="CQ17" s="620">
        <v>0.22946283602855125</v>
      </c>
      <c r="CR17" s="732">
        <v>160.97</v>
      </c>
      <c r="CS17" s="733">
        <v>198.14</v>
      </c>
      <c r="CT17" s="731">
        <v>37.169999999999987</v>
      </c>
      <c r="CU17" s="352">
        <v>0.23091259240852324</v>
      </c>
      <c r="CV17" s="621">
        <v>2.7545055682183753E-2</v>
      </c>
      <c r="CW17" s="620">
        <v>2.8072392599792013E-2</v>
      </c>
      <c r="CX17" s="732">
        <v>1277.31</v>
      </c>
      <c r="CY17" s="733">
        <v>2494.0100000000002</v>
      </c>
      <c r="CZ17" s="731">
        <v>1216.7000000000003</v>
      </c>
      <c r="DA17" s="352">
        <v>0.95254871566025501</v>
      </c>
      <c r="DB17" s="621">
        <v>0.11679971470112199</v>
      </c>
      <c r="DC17" s="620">
        <v>0.19153442729208733</v>
      </c>
      <c r="DD17" s="804">
        <v>0.78142775005646925</v>
      </c>
      <c r="DE17" s="799">
        <v>0.64664828610208291</v>
      </c>
    </row>
    <row r="18" spans="1:111" s="851" customFormat="1" ht="19.5" customHeight="1">
      <c r="A18" s="716" t="s">
        <v>6</v>
      </c>
      <c r="B18" s="732">
        <v>11454.97</v>
      </c>
      <c r="C18" s="730">
        <v>12123.18</v>
      </c>
      <c r="D18" s="731">
        <v>668.21000000000095</v>
      </c>
      <c r="E18" s="336">
        <v>5.8333631602701795E-2</v>
      </c>
      <c r="F18" s="732">
        <v>11157.51</v>
      </c>
      <c r="G18" s="733">
        <v>12123.18</v>
      </c>
      <c r="H18" s="731">
        <v>965.67000000000007</v>
      </c>
      <c r="I18" s="352">
        <v>8.6548880529795633E-2</v>
      </c>
      <c r="J18" s="693">
        <v>0.97403223229742208</v>
      </c>
      <c r="K18" s="620">
        <v>1</v>
      </c>
      <c r="L18" s="732">
        <v>4064.09</v>
      </c>
      <c r="M18" s="730">
        <v>3973.87</v>
      </c>
      <c r="N18" s="731">
        <v>-90.220000000000255</v>
      </c>
      <c r="O18" s="352">
        <v>-2.2199311530994699E-2</v>
      </c>
      <c r="P18" s="693">
        <v>0.36424704078239678</v>
      </c>
      <c r="Q18" s="620">
        <v>0.32779105812171394</v>
      </c>
      <c r="R18" s="732">
        <v>7093.42</v>
      </c>
      <c r="S18" s="733">
        <v>8149.31</v>
      </c>
      <c r="T18" s="731">
        <v>1055.8900000000003</v>
      </c>
      <c r="U18" s="352">
        <v>0.14885485421700678</v>
      </c>
      <c r="V18" s="693">
        <v>0.63575295921760322</v>
      </c>
      <c r="W18" s="620">
        <v>0.67220894187828606</v>
      </c>
      <c r="X18" s="732">
        <v>758.59</v>
      </c>
      <c r="Y18" s="730">
        <v>55.09</v>
      </c>
      <c r="Z18" s="731">
        <v>-703.5</v>
      </c>
      <c r="AA18" s="352">
        <v>-0.92737842576358764</v>
      </c>
      <c r="AB18" s="621">
        <v>6.7989183966673569E-2</v>
      </c>
      <c r="AC18" s="620">
        <v>4.5441872511997675E-3</v>
      </c>
      <c r="AD18" s="732">
        <v>6334.83</v>
      </c>
      <c r="AE18" s="730">
        <v>8094.22</v>
      </c>
      <c r="AF18" s="731">
        <v>1759.3900000000003</v>
      </c>
      <c r="AG18" s="352">
        <v>0.27773278840947591</v>
      </c>
      <c r="AH18" s="621">
        <v>0.56776377525092958</v>
      </c>
      <c r="AI18" s="620">
        <v>0.6676647546270863</v>
      </c>
      <c r="AJ18" s="732">
        <v>1871.48</v>
      </c>
      <c r="AK18" s="733">
        <v>1920.28</v>
      </c>
      <c r="AL18" s="731">
        <v>48.799999999999955</v>
      </c>
      <c r="AM18" s="352">
        <v>2.6075619295958256E-2</v>
      </c>
      <c r="AN18" s="621">
        <v>0.16337711927661094</v>
      </c>
      <c r="AO18" s="620">
        <v>0.15839738418467761</v>
      </c>
      <c r="AP18" s="732">
        <v>1664.56</v>
      </c>
      <c r="AQ18" s="730">
        <v>1788.84</v>
      </c>
      <c r="AR18" s="731">
        <v>124.27999999999997</v>
      </c>
      <c r="AS18" s="352">
        <v>7.4662373239775065E-2</v>
      </c>
      <c r="AT18" s="621">
        <v>0.14918740830167304</v>
      </c>
      <c r="AU18" s="620">
        <v>0.14755534438983831</v>
      </c>
      <c r="AV18" s="732">
        <v>-273.29000000000002</v>
      </c>
      <c r="AW18" s="733">
        <v>-219.44</v>
      </c>
      <c r="AX18" s="731">
        <v>53.850000000000023</v>
      </c>
      <c r="AY18" s="352">
        <v>0.19704343371510125</v>
      </c>
      <c r="AZ18" s="621">
        <v>-0.1641815254481665</v>
      </c>
      <c r="BA18" s="620">
        <v>-0.1226716754992062</v>
      </c>
      <c r="BB18" s="732">
        <v>1391.27</v>
      </c>
      <c r="BC18" s="730">
        <v>1569.4</v>
      </c>
      <c r="BD18" s="731">
        <v>178.13000000000011</v>
      </c>
      <c r="BE18" s="352">
        <v>0.1280340983418029</v>
      </c>
      <c r="BF18" s="621">
        <v>0.19613529158008408</v>
      </c>
      <c r="BG18" s="620">
        <v>0.19258072155802147</v>
      </c>
      <c r="BH18" s="732">
        <v>1391.27</v>
      </c>
      <c r="BI18" s="730">
        <v>1569.4</v>
      </c>
      <c r="BJ18" s="731">
        <v>178.13000000000011</v>
      </c>
      <c r="BK18" s="352">
        <v>0.1280340983418029</v>
      </c>
      <c r="BL18" s="621">
        <v>0.21962231030666962</v>
      </c>
      <c r="BM18" s="620">
        <v>0.19389144352389731</v>
      </c>
      <c r="BN18" s="732">
        <v>2356.67</v>
      </c>
      <c r="BO18" s="730">
        <v>3375.98</v>
      </c>
      <c r="BP18" s="731">
        <v>1019.31</v>
      </c>
      <c r="BQ18" s="352">
        <v>0.43252131185104403</v>
      </c>
      <c r="BR18" s="621">
        <v>0.20573340654755098</v>
      </c>
      <c r="BS18" s="620">
        <v>0.27847313988573952</v>
      </c>
      <c r="BT18" s="732">
        <v>2262.52</v>
      </c>
      <c r="BU18" s="733">
        <v>3375.98</v>
      </c>
      <c r="BV18" s="731">
        <v>1113.46</v>
      </c>
      <c r="BW18" s="352">
        <v>0.49213266623057478</v>
      </c>
      <c r="BX18" s="621">
        <v>0.35715559849277723</v>
      </c>
      <c r="BY18" s="620">
        <v>0.41708527813674451</v>
      </c>
      <c r="BZ18" s="732">
        <v>0</v>
      </c>
      <c r="CA18" s="730">
        <v>0</v>
      </c>
      <c r="CB18" s="731">
        <v>0</v>
      </c>
      <c r="CC18" s="352">
        <v>0</v>
      </c>
      <c r="CD18" s="621">
        <v>0</v>
      </c>
      <c r="CE18" s="620">
        <v>0</v>
      </c>
      <c r="CF18" s="732">
        <v>1227.6300000000001</v>
      </c>
      <c r="CG18" s="733">
        <v>1310.75</v>
      </c>
      <c r="CH18" s="731">
        <v>83.119999999999891</v>
      </c>
      <c r="CI18" s="352">
        <v>6.7707696944519016E-2</v>
      </c>
      <c r="CJ18" s="621">
        <v>0.19379052002974037</v>
      </c>
      <c r="CK18" s="620">
        <v>0.16193654237221128</v>
      </c>
      <c r="CL18" s="732">
        <v>1289.02</v>
      </c>
      <c r="CM18" s="730">
        <v>2092.77</v>
      </c>
      <c r="CN18" s="731">
        <v>803.75</v>
      </c>
      <c r="CO18" s="352">
        <v>0.62353570929853686</v>
      </c>
      <c r="CP18" s="621">
        <v>0.20348138781940478</v>
      </c>
      <c r="CQ18" s="620">
        <v>0.25855116366987801</v>
      </c>
      <c r="CR18" s="732">
        <v>51.76</v>
      </c>
      <c r="CS18" s="733">
        <v>12.78</v>
      </c>
      <c r="CT18" s="731">
        <v>-38.979999999999997</v>
      </c>
      <c r="CU18" s="352">
        <v>-0.75309119010819159</v>
      </c>
      <c r="CV18" s="621">
        <v>8.1707007133577387E-3</v>
      </c>
      <c r="CW18" s="620">
        <v>1.5789044528070647E-3</v>
      </c>
      <c r="CX18" s="732">
        <v>112.63</v>
      </c>
      <c r="CY18" s="733">
        <v>-267.45</v>
      </c>
      <c r="CZ18" s="731">
        <v>-380.08</v>
      </c>
      <c r="DA18" s="352">
        <v>-3.3745893634022908</v>
      </c>
      <c r="DB18" s="621">
        <v>9.8324133542034599E-3</v>
      </c>
      <c r="DC18" s="620">
        <v>-2.2061043389605697E-2</v>
      </c>
      <c r="DD18" s="804">
        <v>0.98222051736194971</v>
      </c>
      <c r="DE18" s="799">
        <v>1.0330420967060445</v>
      </c>
    </row>
    <row r="19" spans="1:111" s="851" customFormat="1" ht="19.5" customHeight="1">
      <c r="A19" s="716" t="s">
        <v>17</v>
      </c>
      <c r="B19" s="732">
        <v>6013.45</v>
      </c>
      <c r="C19" s="730">
        <v>10452.68</v>
      </c>
      <c r="D19" s="731">
        <v>4439.2300000000005</v>
      </c>
      <c r="E19" s="336">
        <v>0.73821683060472787</v>
      </c>
      <c r="F19" s="732">
        <v>5644.06</v>
      </c>
      <c r="G19" s="733">
        <v>10083.35</v>
      </c>
      <c r="H19" s="731">
        <v>4439.29</v>
      </c>
      <c r="I19" s="352">
        <v>0.78654195738528643</v>
      </c>
      <c r="J19" s="693">
        <v>0.93857269953188283</v>
      </c>
      <c r="K19" s="620">
        <v>0.96466647787935722</v>
      </c>
      <c r="L19" s="732">
        <v>1854.67</v>
      </c>
      <c r="M19" s="730">
        <v>3621.18</v>
      </c>
      <c r="N19" s="731">
        <v>1766.5099999999998</v>
      </c>
      <c r="O19" s="352">
        <v>0.95246593733656104</v>
      </c>
      <c r="P19" s="693">
        <v>0.32860564912492068</v>
      </c>
      <c r="Q19" s="620">
        <v>0.35912469566166005</v>
      </c>
      <c r="R19" s="732">
        <v>3789.39</v>
      </c>
      <c r="S19" s="733">
        <v>6462.17</v>
      </c>
      <c r="T19" s="731">
        <v>2672.78</v>
      </c>
      <c r="U19" s="352">
        <v>0.70533252053760642</v>
      </c>
      <c r="V19" s="693">
        <v>0.67139435087507926</v>
      </c>
      <c r="W19" s="620">
        <v>0.64087530433833995</v>
      </c>
      <c r="X19" s="732">
        <v>0</v>
      </c>
      <c r="Y19" s="730">
        <v>0</v>
      </c>
      <c r="Z19" s="731">
        <v>0</v>
      </c>
      <c r="AA19" s="352">
        <v>0</v>
      </c>
      <c r="AB19" s="621">
        <v>0</v>
      </c>
      <c r="AC19" s="620">
        <v>0</v>
      </c>
      <c r="AD19" s="732">
        <v>3789.39</v>
      </c>
      <c r="AE19" s="730">
        <v>6462.17</v>
      </c>
      <c r="AF19" s="731">
        <v>2672.78</v>
      </c>
      <c r="AG19" s="352">
        <v>0.70533252053760642</v>
      </c>
      <c r="AH19" s="621">
        <v>0.67139435087507926</v>
      </c>
      <c r="AI19" s="620">
        <v>0.64087530433833995</v>
      </c>
      <c r="AJ19" s="732">
        <v>1050.1199999999999</v>
      </c>
      <c r="AK19" s="733">
        <v>1243.82</v>
      </c>
      <c r="AL19" s="731">
        <v>193.70000000000005</v>
      </c>
      <c r="AM19" s="352">
        <v>0.18445510989220285</v>
      </c>
      <c r="AN19" s="621">
        <v>0.17462854102054559</v>
      </c>
      <c r="AO19" s="620">
        <v>0.11899531986055251</v>
      </c>
      <c r="AP19" s="732">
        <v>982.64</v>
      </c>
      <c r="AQ19" s="730">
        <v>1229.6500000000001</v>
      </c>
      <c r="AR19" s="731">
        <v>247.0100000000001</v>
      </c>
      <c r="AS19" s="352">
        <v>0.25137385003663609</v>
      </c>
      <c r="AT19" s="621">
        <v>0.17410162188212031</v>
      </c>
      <c r="AU19" s="620">
        <v>0.12194855876271279</v>
      </c>
      <c r="AV19" s="732">
        <v>-5.74</v>
      </c>
      <c r="AW19" s="733">
        <v>315.7</v>
      </c>
      <c r="AX19" s="731">
        <v>321.44</v>
      </c>
      <c r="AY19" s="352">
        <v>56</v>
      </c>
      <c r="AZ19" s="621">
        <v>-5.8414068224375152E-3</v>
      </c>
      <c r="BA19" s="620">
        <v>0.25673972268531692</v>
      </c>
      <c r="BB19" s="732">
        <v>976.89</v>
      </c>
      <c r="BC19" s="730">
        <v>1545.35</v>
      </c>
      <c r="BD19" s="731">
        <v>568.45999999999992</v>
      </c>
      <c r="BE19" s="352">
        <v>0.58190789136955023</v>
      </c>
      <c r="BF19" s="621">
        <v>0.25779610966408845</v>
      </c>
      <c r="BG19" s="620">
        <v>0.23913793663738339</v>
      </c>
      <c r="BH19" s="732">
        <v>976.89</v>
      </c>
      <c r="BI19" s="730">
        <v>1545.35</v>
      </c>
      <c r="BJ19" s="731">
        <v>568.45999999999992</v>
      </c>
      <c r="BK19" s="352">
        <v>0.58190789136955023</v>
      </c>
      <c r="BL19" s="621">
        <v>0.25779610966408845</v>
      </c>
      <c r="BM19" s="620">
        <v>0.23913793663738339</v>
      </c>
      <c r="BN19" s="732">
        <v>2384.29</v>
      </c>
      <c r="BO19" s="730">
        <v>3824.93</v>
      </c>
      <c r="BP19" s="731">
        <v>1440.6399999999999</v>
      </c>
      <c r="BQ19" s="352">
        <v>0.60422180187812724</v>
      </c>
      <c r="BR19" s="621">
        <v>0.39649286183472049</v>
      </c>
      <c r="BS19" s="620">
        <v>0.36592816387758925</v>
      </c>
      <c r="BT19" s="732">
        <v>2195.2199999999998</v>
      </c>
      <c r="BU19" s="733">
        <v>3669.66</v>
      </c>
      <c r="BV19" s="731">
        <v>1474.44</v>
      </c>
      <c r="BW19" s="352">
        <v>0.67165933254981292</v>
      </c>
      <c r="BX19" s="621">
        <v>0.57930695969535995</v>
      </c>
      <c r="BY19" s="620">
        <v>0.56786806908515253</v>
      </c>
      <c r="BZ19" s="732">
        <v>0</v>
      </c>
      <c r="CA19" s="730">
        <v>0</v>
      </c>
      <c r="CB19" s="731">
        <v>0</v>
      </c>
      <c r="CC19" s="352">
        <v>0</v>
      </c>
      <c r="CD19" s="621">
        <v>0</v>
      </c>
      <c r="CE19" s="620">
        <v>0</v>
      </c>
      <c r="CF19" s="732">
        <v>72.709999999999994</v>
      </c>
      <c r="CG19" s="733">
        <v>322.77999999999997</v>
      </c>
      <c r="CH19" s="731">
        <v>250.07</v>
      </c>
      <c r="CI19" s="352">
        <v>3.4392793288406001</v>
      </c>
      <c r="CJ19" s="621">
        <v>1.918778484135969E-2</v>
      </c>
      <c r="CK19" s="620">
        <v>4.9949165682735053E-2</v>
      </c>
      <c r="CL19" s="732">
        <v>641.16999999999996</v>
      </c>
      <c r="CM19" s="730">
        <v>1613.38</v>
      </c>
      <c r="CN19" s="731">
        <v>972.21000000000015</v>
      </c>
      <c r="CO19" s="352">
        <v>1.5163061278600063</v>
      </c>
      <c r="CP19" s="621">
        <v>0.16920137541926272</v>
      </c>
      <c r="CQ19" s="620">
        <v>0.24966536008801998</v>
      </c>
      <c r="CR19" s="732">
        <v>-60.38</v>
      </c>
      <c r="CS19" s="733">
        <v>-35.79</v>
      </c>
      <c r="CT19" s="731">
        <v>24.590000000000003</v>
      </c>
      <c r="CU19" s="352">
        <v>0.40725405763497852</v>
      </c>
      <c r="CV19" s="621">
        <v>-1.5933962986127054E-2</v>
      </c>
      <c r="CW19" s="620">
        <v>-5.5383872600070876E-3</v>
      </c>
      <c r="CX19" s="732">
        <v>-36.22</v>
      </c>
      <c r="CY19" s="733">
        <v>-653.20000000000005</v>
      </c>
      <c r="CZ19" s="731">
        <v>-616.98</v>
      </c>
      <c r="DA19" s="352">
        <v>-17.034235229155165</v>
      </c>
      <c r="DB19" s="621">
        <v>-6.023164739043311E-3</v>
      </c>
      <c r="DC19" s="620">
        <v>-6.2491150594871363E-2</v>
      </c>
      <c r="DD19" s="804">
        <v>1.0095582666339438</v>
      </c>
      <c r="DE19" s="799">
        <v>1.1010805967654829</v>
      </c>
      <c r="DF19" s="711"/>
      <c r="DG19" s="711"/>
    </row>
    <row r="20" spans="1:111" s="851" customFormat="1" ht="19.5" customHeight="1">
      <c r="A20" s="716" t="s">
        <v>496</v>
      </c>
      <c r="B20" s="732">
        <v>6357.68</v>
      </c>
      <c r="C20" s="730">
        <v>9694.8700000000008</v>
      </c>
      <c r="D20" s="731">
        <v>3337.1900000000005</v>
      </c>
      <c r="E20" s="336">
        <v>0.5249068842722503</v>
      </c>
      <c r="F20" s="732">
        <v>6044.34</v>
      </c>
      <c r="G20" s="733">
        <v>7688.24</v>
      </c>
      <c r="H20" s="731">
        <v>1643.8999999999996</v>
      </c>
      <c r="I20" s="352">
        <v>0.2719734495412236</v>
      </c>
      <c r="J20" s="693">
        <v>0.95071472612651153</v>
      </c>
      <c r="K20" s="620">
        <v>0.7930214639288613</v>
      </c>
      <c r="L20" s="732">
        <v>-46.99</v>
      </c>
      <c r="M20" s="730">
        <v>1016.54</v>
      </c>
      <c r="N20" s="731">
        <v>1063.53</v>
      </c>
      <c r="O20" s="352">
        <v>22.633113428389017</v>
      </c>
      <c r="P20" s="693">
        <v>-7.7742152162188095E-3</v>
      </c>
      <c r="Q20" s="620">
        <v>0.13222011799839756</v>
      </c>
      <c r="R20" s="732">
        <v>6091.33</v>
      </c>
      <c r="S20" s="733">
        <v>6671.7</v>
      </c>
      <c r="T20" s="731">
        <v>580.36999999999989</v>
      </c>
      <c r="U20" s="352">
        <v>9.5278042726301138E-2</v>
      </c>
      <c r="V20" s="693">
        <v>1.0077742152162188</v>
      </c>
      <c r="W20" s="620">
        <v>0.8677798820016025</v>
      </c>
      <c r="X20" s="732">
        <v>50.45</v>
      </c>
      <c r="Y20" s="730">
        <v>79.47</v>
      </c>
      <c r="Z20" s="731">
        <v>29.019999999999996</v>
      </c>
      <c r="AA20" s="352">
        <v>0.57522299306243796</v>
      </c>
      <c r="AB20" s="621">
        <v>8.346651578170652E-3</v>
      </c>
      <c r="AC20" s="620">
        <v>1.0336565976088155E-2</v>
      </c>
      <c r="AD20" s="732">
        <v>6040.88</v>
      </c>
      <c r="AE20" s="730">
        <v>6592.23</v>
      </c>
      <c r="AF20" s="731">
        <v>551.34999999999945</v>
      </c>
      <c r="AG20" s="352">
        <v>9.1269814993841861E-2</v>
      </c>
      <c r="AH20" s="621">
        <v>0.99942756363804819</v>
      </c>
      <c r="AI20" s="620">
        <v>0.85744331602551427</v>
      </c>
      <c r="AJ20" s="732">
        <v>983.91</v>
      </c>
      <c r="AK20" s="733">
        <v>711.06</v>
      </c>
      <c r="AL20" s="731">
        <v>-272.85000000000002</v>
      </c>
      <c r="AM20" s="352">
        <v>-0.27731194926365221</v>
      </c>
      <c r="AN20" s="621">
        <v>0.15475928326056043</v>
      </c>
      <c r="AO20" s="620">
        <v>7.3343943755821372E-2</v>
      </c>
      <c r="AP20" s="732">
        <v>936.13</v>
      </c>
      <c r="AQ20" s="730">
        <v>654.91999999999996</v>
      </c>
      <c r="AR20" s="731">
        <v>-281.21000000000004</v>
      </c>
      <c r="AS20" s="352">
        <v>-0.30039631247796783</v>
      </c>
      <c r="AT20" s="621">
        <v>0.15487712471502266</v>
      </c>
      <c r="AU20" s="620">
        <v>8.5184645640614759E-2</v>
      </c>
      <c r="AV20" s="732">
        <v>88.41</v>
      </c>
      <c r="AW20" s="733">
        <v>42.52</v>
      </c>
      <c r="AX20" s="731">
        <v>-45.889999999999993</v>
      </c>
      <c r="AY20" s="352">
        <v>-0.51905892998529568</v>
      </c>
      <c r="AZ20" s="621">
        <v>9.4442011259119996E-2</v>
      </c>
      <c r="BA20" s="620">
        <v>6.4923960178342399E-2</v>
      </c>
      <c r="BB20" s="732">
        <v>1024.53</v>
      </c>
      <c r="BC20" s="730">
        <v>697.43</v>
      </c>
      <c r="BD20" s="731">
        <v>-327.10000000000002</v>
      </c>
      <c r="BE20" s="352">
        <v>-0.31926834743736154</v>
      </c>
      <c r="BF20" s="621">
        <v>0.16819479489700936</v>
      </c>
      <c r="BG20" s="620">
        <v>0.1045355756403915</v>
      </c>
      <c r="BH20" s="732">
        <v>1024.53</v>
      </c>
      <c r="BI20" s="730">
        <v>697.43</v>
      </c>
      <c r="BJ20" s="731">
        <v>-327.10000000000002</v>
      </c>
      <c r="BK20" s="352">
        <v>-0.31926834743736154</v>
      </c>
      <c r="BL20" s="621">
        <v>0.16959946232999165</v>
      </c>
      <c r="BM20" s="620">
        <v>0.10579576258716701</v>
      </c>
      <c r="BN20" s="732">
        <v>649.71</v>
      </c>
      <c r="BO20" s="730">
        <v>701.31</v>
      </c>
      <c r="BP20" s="731">
        <v>51.599999999999909</v>
      </c>
      <c r="BQ20" s="352">
        <v>7.9420048944913738E-2</v>
      </c>
      <c r="BR20" s="621">
        <v>0.10219293830453877</v>
      </c>
      <c r="BS20" s="620">
        <v>7.233825724326369E-2</v>
      </c>
      <c r="BT20" s="732">
        <v>395.46</v>
      </c>
      <c r="BU20" s="733">
        <v>631.21</v>
      </c>
      <c r="BV20" s="731">
        <v>235.75000000000006</v>
      </c>
      <c r="BW20" s="352">
        <v>0.59614120265007853</v>
      </c>
      <c r="BX20" s="621">
        <v>6.546397213650991E-2</v>
      </c>
      <c r="BY20" s="620">
        <v>9.5750603361836592E-2</v>
      </c>
      <c r="BZ20" s="732">
        <v>0</v>
      </c>
      <c r="CA20" s="730">
        <v>0</v>
      </c>
      <c r="CB20" s="731">
        <v>0</v>
      </c>
      <c r="CC20" s="352">
        <v>0</v>
      </c>
      <c r="CD20" s="621">
        <v>0</v>
      </c>
      <c r="CE20" s="620">
        <v>0</v>
      </c>
      <c r="CF20" s="732">
        <v>565.75</v>
      </c>
      <c r="CG20" s="733">
        <v>726.92</v>
      </c>
      <c r="CH20" s="731">
        <v>161.16999999999996</v>
      </c>
      <c r="CI20" s="352">
        <v>0.28487847989394599</v>
      </c>
      <c r="CJ20" s="621">
        <v>9.3653573651520966E-2</v>
      </c>
      <c r="CK20" s="620">
        <v>0.1102692108740138</v>
      </c>
      <c r="CL20" s="732">
        <v>3851.59</v>
      </c>
      <c r="CM20" s="730">
        <v>4066.95</v>
      </c>
      <c r="CN20" s="731">
        <v>215.35999999999967</v>
      </c>
      <c r="CO20" s="352">
        <v>5.5914570346272494E-2</v>
      </c>
      <c r="CP20" s="621">
        <v>0.63758757002291055</v>
      </c>
      <c r="CQ20" s="620">
        <v>0.61693084130863152</v>
      </c>
      <c r="CR20" s="732">
        <v>28.37</v>
      </c>
      <c r="CS20" s="733">
        <v>-26.91</v>
      </c>
      <c r="CT20" s="731">
        <v>-55.28</v>
      </c>
      <c r="CU20" s="352">
        <v>-1.9485371871695452</v>
      </c>
      <c r="CV20" s="621">
        <v>4.6963356332190009E-3</v>
      </c>
      <c r="CW20" s="620">
        <v>-4.0820784468988498E-3</v>
      </c>
      <c r="CX20" s="732">
        <v>175.16</v>
      </c>
      <c r="CY20" s="733">
        <v>496.62</v>
      </c>
      <c r="CZ20" s="731">
        <v>321.46000000000004</v>
      </c>
      <c r="DA20" s="352">
        <v>1.8352363553322679</v>
      </c>
      <c r="DB20" s="621">
        <v>2.7550930528117173E-2</v>
      </c>
      <c r="DC20" s="620">
        <v>5.1225029319629863E-2</v>
      </c>
      <c r="DD20" s="804">
        <v>0.97100256916210881</v>
      </c>
      <c r="DE20" s="799">
        <v>0.9246658566221142</v>
      </c>
    </row>
    <row r="21" spans="1:111" s="851" customFormat="1" ht="19.5" customHeight="1">
      <c r="A21" s="716" t="s">
        <v>20</v>
      </c>
      <c r="B21" s="732">
        <v>9667.01</v>
      </c>
      <c r="C21" s="730">
        <v>8795.83</v>
      </c>
      <c r="D21" s="731">
        <v>-871.18000000000029</v>
      </c>
      <c r="E21" s="336">
        <v>-9.0118868191922871E-2</v>
      </c>
      <c r="F21" s="732">
        <v>8850.0499999999993</v>
      </c>
      <c r="G21" s="733">
        <v>8776.66</v>
      </c>
      <c r="H21" s="731">
        <v>-73.389999999999418</v>
      </c>
      <c r="I21" s="352">
        <v>-8.2926085163360017E-3</v>
      </c>
      <c r="J21" s="693">
        <v>0.91548989811741155</v>
      </c>
      <c r="K21" s="620">
        <v>0.99782055815085102</v>
      </c>
      <c r="L21" s="732">
        <v>-460.41</v>
      </c>
      <c r="M21" s="730">
        <v>208.39</v>
      </c>
      <c r="N21" s="731">
        <v>668.8</v>
      </c>
      <c r="O21" s="352">
        <v>1.4526183184552897</v>
      </c>
      <c r="P21" s="693">
        <v>-5.2023434895848056E-2</v>
      </c>
      <c r="Q21" s="620">
        <v>2.3743656470684747E-2</v>
      </c>
      <c r="R21" s="732">
        <v>9310.4699999999993</v>
      </c>
      <c r="S21" s="733">
        <v>8568.27</v>
      </c>
      <c r="T21" s="731">
        <v>-742.19999999999891</v>
      </c>
      <c r="U21" s="352">
        <v>-7.9716706030952142E-2</v>
      </c>
      <c r="V21" s="693">
        <v>1.0520245648329671</v>
      </c>
      <c r="W21" s="620">
        <v>0.97625634352931534</v>
      </c>
      <c r="X21" s="732">
        <v>23.79</v>
      </c>
      <c r="Y21" s="730">
        <v>44.13</v>
      </c>
      <c r="Z21" s="731">
        <v>20.340000000000003</v>
      </c>
      <c r="AA21" s="352">
        <v>0.85498108448928134</v>
      </c>
      <c r="AB21" s="621">
        <v>2.6881204060994006E-3</v>
      </c>
      <c r="AC21" s="620">
        <v>5.028108642695513E-3</v>
      </c>
      <c r="AD21" s="732">
        <v>9286.67</v>
      </c>
      <c r="AE21" s="730">
        <v>8524.14</v>
      </c>
      <c r="AF21" s="731">
        <v>-762.53000000000065</v>
      </c>
      <c r="AG21" s="352">
        <v>-8.2110164353853501E-2</v>
      </c>
      <c r="AH21" s="621">
        <v>1.0493353144897488</v>
      </c>
      <c r="AI21" s="620">
        <v>0.97122823488661969</v>
      </c>
      <c r="AJ21" s="732">
        <v>1852.96</v>
      </c>
      <c r="AK21" s="733">
        <v>1422.35</v>
      </c>
      <c r="AL21" s="731">
        <v>-430.61000000000013</v>
      </c>
      <c r="AM21" s="352">
        <v>-0.23239033762196709</v>
      </c>
      <c r="AN21" s="621">
        <v>0.19167870934239231</v>
      </c>
      <c r="AO21" s="620">
        <v>0.16170730903166614</v>
      </c>
      <c r="AP21" s="732">
        <v>1833.24</v>
      </c>
      <c r="AQ21" s="730">
        <v>1422.35</v>
      </c>
      <c r="AR21" s="731">
        <v>-410.8900000000001</v>
      </c>
      <c r="AS21" s="352">
        <v>-0.22413322860072882</v>
      </c>
      <c r="AT21" s="621">
        <v>0.20714459240343278</v>
      </c>
      <c r="AU21" s="620">
        <v>0.16206051049032319</v>
      </c>
      <c r="AV21" s="732">
        <v>-113.43</v>
      </c>
      <c r="AW21" s="733">
        <v>35.950000000000003</v>
      </c>
      <c r="AX21" s="731">
        <v>149.38</v>
      </c>
      <c r="AY21" s="352">
        <v>1.3169355549678214</v>
      </c>
      <c r="AZ21" s="621">
        <v>-6.187405904300583E-2</v>
      </c>
      <c r="BA21" s="620">
        <v>2.527507294266531E-2</v>
      </c>
      <c r="BB21" s="732">
        <v>1719.81</v>
      </c>
      <c r="BC21" s="730">
        <v>1458.3</v>
      </c>
      <c r="BD21" s="731">
        <v>-261.51</v>
      </c>
      <c r="BE21" s="352">
        <v>-0.15205749472325431</v>
      </c>
      <c r="BF21" s="621">
        <v>0.18471784990446241</v>
      </c>
      <c r="BG21" s="620">
        <v>0.17019771785903104</v>
      </c>
      <c r="BH21" s="732">
        <v>1719.81</v>
      </c>
      <c r="BI21" s="730">
        <v>1458.3</v>
      </c>
      <c r="BJ21" s="731">
        <v>-261.51</v>
      </c>
      <c r="BK21" s="352">
        <v>-0.15205749472325431</v>
      </c>
      <c r="BL21" s="621">
        <v>0.18519124723932259</v>
      </c>
      <c r="BM21" s="620">
        <v>0.17107884197115486</v>
      </c>
      <c r="BN21" s="732">
        <v>4878.3500000000004</v>
      </c>
      <c r="BO21" s="730">
        <v>4091.09</v>
      </c>
      <c r="BP21" s="731">
        <v>-787.26000000000022</v>
      </c>
      <c r="BQ21" s="352">
        <v>-0.16137833488782072</v>
      </c>
      <c r="BR21" s="621">
        <v>0.50463897316750472</v>
      </c>
      <c r="BS21" s="620">
        <v>0.4651169929386994</v>
      </c>
      <c r="BT21" s="732">
        <v>4374.74</v>
      </c>
      <c r="BU21" s="733">
        <v>4088.45</v>
      </c>
      <c r="BV21" s="731">
        <v>-286.28999999999996</v>
      </c>
      <c r="BW21" s="352">
        <v>-6.5441603386715549E-2</v>
      </c>
      <c r="BX21" s="621">
        <v>0.47107736142233975</v>
      </c>
      <c r="BY21" s="620">
        <v>0.47963196287250093</v>
      </c>
      <c r="BZ21" s="732">
        <v>0</v>
      </c>
      <c r="CA21" s="730">
        <v>0</v>
      </c>
      <c r="CB21" s="731">
        <v>0</v>
      </c>
      <c r="CC21" s="352">
        <v>0</v>
      </c>
      <c r="CD21" s="621">
        <v>0</v>
      </c>
      <c r="CE21" s="620">
        <v>0</v>
      </c>
      <c r="CF21" s="732">
        <v>607.14</v>
      </c>
      <c r="CG21" s="733">
        <v>1283.0899999999999</v>
      </c>
      <c r="CH21" s="731">
        <v>675.94999999999993</v>
      </c>
      <c r="CI21" s="352">
        <v>1.1133346509865929</v>
      </c>
      <c r="CJ21" s="621">
        <v>6.5377578830732655E-2</v>
      </c>
      <c r="CK21" s="620">
        <v>0.15052427576271624</v>
      </c>
      <c r="CL21" s="732">
        <v>1445.36</v>
      </c>
      <c r="CM21" s="730">
        <v>1607.1</v>
      </c>
      <c r="CN21" s="731">
        <v>161.74</v>
      </c>
      <c r="CO21" s="352">
        <v>0.11190291692035204</v>
      </c>
      <c r="CP21" s="621">
        <v>0.15563813509040375</v>
      </c>
      <c r="CQ21" s="620">
        <v>0.18853514841379893</v>
      </c>
      <c r="CR21" s="732">
        <v>-36.33</v>
      </c>
      <c r="CS21" s="733">
        <v>4.1900000000000004</v>
      </c>
      <c r="CT21" s="731">
        <v>40.519999999999996</v>
      </c>
      <c r="CU21" s="352">
        <v>1.1153316818056702</v>
      </c>
      <c r="CV21" s="621">
        <v>-3.9120588973227217E-3</v>
      </c>
      <c r="CW21" s="620">
        <v>4.9154518813628132E-4</v>
      </c>
      <c r="CX21" s="732">
        <v>1175.94</v>
      </c>
      <c r="CY21" s="733">
        <v>83.01</v>
      </c>
      <c r="CZ21" s="731">
        <v>-1092.93</v>
      </c>
      <c r="DA21" s="352">
        <v>-0.92940966375835499</v>
      </c>
      <c r="DB21" s="621">
        <v>0.12164464503502118</v>
      </c>
      <c r="DC21" s="620">
        <v>9.4374265987405403E-3</v>
      </c>
      <c r="DD21" s="804">
        <v>0.87337334049772408</v>
      </c>
      <c r="DE21" s="799">
        <v>0.99026177420830719</v>
      </c>
    </row>
    <row r="22" spans="1:111" s="851" customFormat="1" ht="19.5" customHeight="1">
      <c r="A22" s="716" t="s">
        <v>264</v>
      </c>
      <c r="B22" s="732">
        <v>6546.11</v>
      </c>
      <c r="C22" s="730">
        <v>8504.5</v>
      </c>
      <c r="D22" s="731">
        <v>1958.3900000000003</v>
      </c>
      <c r="E22" s="336">
        <v>0.29916851381965787</v>
      </c>
      <c r="F22" s="732">
        <v>6546.11</v>
      </c>
      <c r="G22" s="733">
        <v>8332.5400000000009</v>
      </c>
      <c r="H22" s="731">
        <v>1786.4300000000012</v>
      </c>
      <c r="I22" s="352">
        <v>0.27289947770508</v>
      </c>
      <c r="J22" s="693">
        <v>1</v>
      </c>
      <c r="K22" s="620">
        <v>0.97978011640896001</v>
      </c>
      <c r="L22" s="732">
        <v>658.07</v>
      </c>
      <c r="M22" s="730">
        <v>300.51</v>
      </c>
      <c r="N22" s="731">
        <v>-357.56000000000006</v>
      </c>
      <c r="O22" s="352">
        <v>-0.54334645250505276</v>
      </c>
      <c r="P22" s="693">
        <v>0.10052840541940176</v>
      </c>
      <c r="Q22" s="620">
        <v>3.6064633353095212E-2</v>
      </c>
      <c r="R22" s="732">
        <v>5888.04</v>
      </c>
      <c r="S22" s="733">
        <v>8032.03</v>
      </c>
      <c r="T22" s="731">
        <v>2143.9899999999998</v>
      </c>
      <c r="U22" s="352">
        <v>0.36412626272919341</v>
      </c>
      <c r="V22" s="693">
        <v>0.89947159458059833</v>
      </c>
      <c r="W22" s="620">
        <v>0.9639353666469046</v>
      </c>
      <c r="X22" s="732">
        <v>0</v>
      </c>
      <c r="Y22" s="730">
        <v>0</v>
      </c>
      <c r="Z22" s="731">
        <v>0</v>
      </c>
      <c r="AA22" s="352">
        <v>0</v>
      </c>
      <c r="AB22" s="621">
        <v>0</v>
      </c>
      <c r="AC22" s="620">
        <v>0</v>
      </c>
      <c r="AD22" s="732">
        <v>5888.04</v>
      </c>
      <c r="AE22" s="730">
        <v>8032.03</v>
      </c>
      <c r="AF22" s="731">
        <v>2143.9899999999998</v>
      </c>
      <c r="AG22" s="352">
        <v>0.36412626272919341</v>
      </c>
      <c r="AH22" s="621">
        <v>0.89947159458059833</v>
      </c>
      <c r="AI22" s="620">
        <v>0.9639353666469046</v>
      </c>
      <c r="AJ22" s="732">
        <v>2018.17</v>
      </c>
      <c r="AK22" s="733">
        <v>2275.4</v>
      </c>
      <c r="AL22" s="731">
        <v>257.23</v>
      </c>
      <c r="AM22" s="352">
        <v>0.12745705267643459</v>
      </c>
      <c r="AN22" s="621">
        <v>0.3083006548927531</v>
      </c>
      <c r="AO22" s="620">
        <v>0.26755247222058909</v>
      </c>
      <c r="AP22" s="732">
        <v>1804.68</v>
      </c>
      <c r="AQ22" s="730">
        <v>2077</v>
      </c>
      <c r="AR22" s="731">
        <v>272.31999999999994</v>
      </c>
      <c r="AS22" s="352">
        <v>0.15089655783850872</v>
      </c>
      <c r="AT22" s="621">
        <v>0.27568739297078726</v>
      </c>
      <c r="AU22" s="620">
        <v>0.24926372990708712</v>
      </c>
      <c r="AV22" s="732">
        <v>14.05</v>
      </c>
      <c r="AW22" s="733">
        <v>706.36</v>
      </c>
      <c r="AX22" s="731">
        <v>692.31000000000006</v>
      </c>
      <c r="AY22" s="352">
        <v>49.274733096085413</v>
      </c>
      <c r="AZ22" s="621">
        <v>7.7853137398319928E-3</v>
      </c>
      <c r="BA22" s="620">
        <v>0.34008666345690902</v>
      </c>
      <c r="BB22" s="732">
        <v>1818.73</v>
      </c>
      <c r="BC22" s="730">
        <v>2783.35</v>
      </c>
      <c r="BD22" s="731">
        <v>964.61999999999989</v>
      </c>
      <c r="BE22" s="352">
        <v>0.53038109010133438</v>
      </c>
      <c r="BF22" s="621">
        <v>0.30888546952806029</v>
      </c>
      <c r="BG22" s="620">
        <v>0.34653132520670366</v>
      </c>
      <c r="BH22" s="732">
        <v>1818.73</v>
      </c>
      <c r="BI22" s="730">
        <v>2783.35</v>
      </c>
      <c r="BJ22" s="731">
        <v>964.61999999999989</v>
      </c>
      <c r="BK22" s="352">
        <v>0.53038109010133438</v>
      </c>
      <c r="BL22" s="621">
        <v>0.30888546952806029</v>
      </c>
      <c r="BM22" s="620">
        <v>0.34653132520670366</v>
      </c>
      <c r="BN22" s="732">
        <v>2532.27</v>
      </c>
      <c r="BO22" s="730">
        <v>3444.78</v>
      </c>
      <c r="BP22" s="731">
        <v>912.51000000000022</v>
      </c>
      <c r="BQ22" s="352">
        <v>0.36035256903884666</v>
      </c>
      <c r="BR22" s="621">
        <v>0.38683584602153037</v>
      </c>
      <c r="BS22" s="620">
        <v>0.40505379504967959</v>
      </c>
      <c r="BT22" s="732">
        <v>2532.27</v>
      </c>
      <c r="BU22" s="733">
        <v>3387.46</v>
      </c>
      <c r="BV22" s="731">
        <v>855.19</v>
      </c>
      <c r="BW22" s="352">
        <v>0.337716752163079</v>
      </c>
      <c r="BX22" s="621">
        <v>0.43007010821937353</v>
      </c>
      <c r="BY22" s="620">
        <v>0.42174394268945709</v>
      </c>
      <c r="BZ22" s="732">
        <v>0</v>
      </c>
      <c r="CA22" s="730">
        <v>0</v>
      </c>
      <c r="CB22" s="731">
        <v>0</v>
      </c>
      <c r="CC22" s="352">
        <v>0</v>
      </c>
      <c r="CD22" s="621">
        <v>0</v>
      </c>
      <c r="CE22" s="620">
        <v>0</v>
      </c>
      <c r="CF22" s="732">
        <v>337.22</v>
      </c>
      <c r="CG22" s="733">
        <v>0</v>
      </c>
      <c r="CH22" s="731">
        <v>-337.22</v>
      </c>
      <c r="CI22" s="352">
        <v>-1</v>
      </c>
      <c r="CJ22" s="621">
        <v>5.7272029401974178E-2</v>
      </c>
      <c r="CK22" s="620">
        <v>0</v>
      </c>
      <c r="CL22" s="732">
        <v>1014.19</v>
      </c>
      <c r="CM22" s="730">
        <v>703.05</v>
      </c>
      <c r="CN22" s="731">
        <v>-311.1400000000001</v>
      </c>
      <c r="CO22" s="352">
        <v>-0.30678669677279413</v>
      </c>
      <c r="CP22" s="621">
        <v>0.17224577278686967</v>
      </c>
      <c r="CQ22" s="620">
        <v>8.75307985652444E-2</v>
      </c>
      <c r="CR22" s="732">
        <v>4.28</v>
      </c>
      <c r="CS22" s="733">
        <v>25.47</v>
      </c>
      <c r="CT22" s="731">
        <v>21.189999999999998</v>
      </c>
      <c r="CU22" s="352">
        <v>4.9509345794392514</v>
      </c>
      <c r="CV22" s="621">
        <v>7.2689723575247451E-4</v>
      </c>
      <c r="CW22" s="620">
        <v>3.1710538929759975E-3</v>
      </c>
      <c r="CX22" s="732">
        <v>181.35</v>
      </c>
      <c r="CY22" s="733">
        <v>1132.7</v>
      </c>
      <c r="CZ22" s="731">
        <v>951.35</v>
      </c>
      <c r="DA22" s="352">
        <v>5.2459332781913428</v>
      </c>
      <c r="DB22" s="621">
        <v>2.7703475804714557E-2</v>
      </c>
      <c r="DC22" s="620">
        <v>0.13318831207008056</v>
      </c>
      <c r="DD22" s="804">
        <v>0.96920027717203006</v>
      </c>
      <c r="DE22" s="799">
        <v>0.85897712035438112</v>
      </c>
      <c r="DF22" s="852"/>
    </row>
    <row r="23" spans="1:111" s="851" customFormat="1" ht="19.5" customHeight="1">
      <c r="A23" s="716" t="s">
        <v>94</v>
      </c>
      <c r="B23" s="732">
        <v>11044.81</v>
      </c>
      <c r="C23" s="730">
        <v>8120.33</v>
      </c>
      <c r="D23" s="731">
        <v>-2924.4799999999996</v>
      </c>
      <c r="E23" s="336">
        <v>-0.26478318775968074</v>
      </c>
      <c r="F23" s="732">
        <v>11044.81</v>
      </c>
      <c r="G23" s="733">
        <v>6216.33</v>
      </c>
      <c r="H23" s="731">
        <v>-4828.4799999999996</v>
      </c>
      <c r="I23" s="352">
        <v>-0.43717184813500637</v>
      </c>
      <c r="J23" s="693">
        <v>1</v>
      </c>
      <c r="K23" s="620">
        <v>0.76552677046376194</v>
      </c>
      <c r="L23" s="732">
        <v>3228.36</v>
      </c>
      <c r="M23" s="730">
        <v>2749.37</v>
      </c>
      <c r="N23" s="731">
        <v>-478.99000000000024</v>
      </c>
      <c r="O23" s="352">
        <v>-0.14836945074279206</v>
      </c>
      <c r="P23" s="693">
        <v>0.29229656282000327</v>
      </c>
      <c r="Q23" s="620">
        <v>0.44228186084072113</v>
      </c>
      <c r="R23" s="732">
        <v>7816.45</v>
      </c>
      <c r="S23" s="733">
        <v>3466.96</v>
      </c>
      <c r="T23" s="731">
        <v>-4349.49</v>
      </c>
      <c r="U23" s="352">
        <v>-0.55645337717250154</v>
      </c>
      <c r="V23" s="693">
        <v>0.70770343717999673</v>
      </c>
      <c r="W23" s="620">
        <v>0.55771813915927893</v>
      </c>
      <c r="X23" s="732">
        <v>44.19</v>
      </c>
      <c r="Y23" s="730">
        <v>81.11</v>
      </c>
      <c r="Z23" s="731">
        <v>36.92</v>
      </c>
      <c r="AA23" s="352">
        <v>0.83548314098212273</v>
      </c>
      <c r="AB23" s="621">
        <v>4.0009742132277515E-3</v>
      </c>
      <c r="AC23" s="620">
        <v>1.3047891601636335E-2</v>
      </c>
      <c r="AD23" s="732">
        <v>7772.26</v>
      </c>
      <c r="AE23" s="730">
        <v>3385.84</v>
      </c>
      <c r="AF23" s="731">
        <v>-4386.42</v>
      </c>
      <c r="AG23" s="352">
        <v>-0.56436866497003446</v>
      </c>
      <c r="AH23" s="621">
        <v>0.70370246296676908</v>
      </c>
      <c r="AI23" s="620">
        <v>0.54466863889143602</v>
      </c>
      <c r="AJ23" s="732">
        <v>1375.44</v>
      </c>
      <c r="AK23" s="733">
        <v>2362.17</v>
      </c>
      <c r="AL23" s="731">
        <v>986.73</v>
      </c>
      <c r="AM23" s="352">
        <v>0.71739225266096662</v>
      </c>
      <c r="AN23" s="621">
        <v>0.12453269906861232</v>
      </c>
      <c r="AO23" s="620">
        <v>0.2908958133474871</v>
      </c>
      <c r="AP23" s="732">
        <v>1143.73</v>
      </c>
      <c r="AQ23" s="730">
        <v>2066.06</v>
      </c>
      <c r="AR23" s="731">
        <v>922.32999999999993</v>
      </c>
      <c r="AS23" s="352">
        <v>0.80642284455247293</v>
      </c>
      <c r="AT23" s="621">
        <v>0.10355361477472225</v>
      </c>
      <c r="AU23" s="620">
        <v>0.33236009027834751</v>
      </c>
      <c r="AV23" s="732">
        <v>728.82</v>
      </c>
      <c r="AW23" s="733">
        <v>-1842.54</v>
      </c>
      <c r="AX23" s="731">
        <v>-2571.36</v>
      </c>
      <c r="AY23" s="352">
        <v>-3.5281139375977606</v>
      </c>
      <c r="AZ23" s="621">
        <v>0.6372308149650705</v>
      </c>
      <c r="BA23" s="620">
        <v>-0.89181340328935266</v>
      </c>
      <c r="BB23" s="732">
        <v>1872.55</v>
      </c>
      <c r="BC23" s="730">
        <v>223.52</v>
      </c>
      <c r="BD23" s="731">
        <v>-1649.03</v>
      </c>
      <c r="BE23" s="352">
        <v>-0.88063336092494193</v>
      </c>
      <c r="BF23" s="621">
        <v>0.23956527579655726</v>
      </c>
      <c r="BG23" s="620">
        <v>6.4471467798878565E-2</v>
      </c>
      <c r="BH23" s="732">
        <v>1862.05</v>
      </c>
      <c r="BI23" s="730">
        <v>223.52</v>
      </c>
      <c r="BJ23" s="731">
        <v>-1638.53</v>
      </c>
      <c r="BK23" s="352">
        <v>-0.87996025885448836</v>
      </c>
      <c r="BL23" s="621">
        <v>0.23957639090817856</v>
      </c>
      <c r="BM23" s="620">
        <v>6.6016114169600459E-2</v>
      </c>
      <c r="BN23" s="732">
        <v>1581.37</v>
      </c>
      <c r="BO23" s="730">
        <v>1810.14</v>
      </c>
      <c r="BP23" s="731">
        <v>228.77000000000021</v>
      </c>
      <c r="BQ23" s="352">
        <v>0.14466570125903502</v>
      </c>
      <c r="BR23" s="621">
        <v>0.14317765538746252</v>
      </c>
      <c r="BS23" s="620">
        <v>0.22291458598357458</v>
      </c>
      <c r="BT23" s="732">
        <v>1581.37</v>
      </c>
      <c r="BU23" s="733">
        <v>1111.3699999999999</v>
      </c>
      <c r="BV23" s="731">
        <v>-470</v>
      </c>
      <c r="BW23" s="352">
        <v>-0.29721064646477424</v>
      </c>
      <c r="BX23" s="621">
        <v>0.20346334270855579</v>
      </c>
      <c r="BY23" s="620">
        <v>0.32824055478108827</v>
      </c>
      <c r="BZ23" s="732">
        <v>-0.08</v>
      </c>
      <c r="CA23" s="730">
        <v>0</v>
      </c>
      <c r="CB23" s="731">
        <v>0.08</v>
      </c>
      <c r="CC23" s="352">
        <v>1</v>
      </c>
      <c r="CD23" s="621">
        <v>-1.0293016445667026E-5</v>
      </c>
      <c r="CE23" s="620">
        <v>0</v>
      </c>
      <c r="CF23" s="732">
        <v>621.63</v>
      </c>
      <c r="CG23" s="733">
        <v>659.93</v>
      </c>
      <c r="CH23" s="731">
        <v>38.299999999999955</v>
      </c>
      <c r="CI23" s="352">
        <v>6.1612213052780522E-2</v>
      </c>
      <c r="CJ23" s="621">
        <v>7.9980597663999911E-2</v>
      </c>
      <c r="CK23" s="620">
        <v>0.19490879663539917</v>
      </c>
      <c r="CL23" s="732">
        <v>1775.12</v>
      </c>
      <c r="CM23" s="730">
        <v>2857.2</v>
      </c>
      <c r="CN23" s="731">
        <v>1082.08</v>
      </c>
      <c r="CO23" s="352">
        <v>0.60958132407949883</v>
      </c>
      <c r="CP23" s="621">
        <v>0.22839174191290562</v>
      </c>
      <c r="CQ23" s="620">
        <v>0.84386740070410882</v>
      </c>
      <c r="CR23" s="732">
        <v>51.82</v>
      </c>
      <c r="CS23" s="733">
        <v>146.68</v>
      </c>
      <c r="CT23" s="731">
        <v>94.860000000000014</v>
      </c>
      <c r="CU23" s="352">
        <v>1.8305673485140874</v>
      </c>
      <c r="CV23" s="621">
        <v>6.6673014026808163E-3</v>
      </c>
      <c r="CW23" s="620">
        <v>4.3321598185383836E-2</v>
      </c>
      <c r="CX23" s="732">
        <v>1880.35</v>
      </c>
      <c r="CY23" s="733">
        <v>-1612.86</v>
      </c>
      <c r="CZ23" s="731">
        <v>-3493.21</v>
      </c>
      <c r="DA23" s="352">
        <v>-1.8577445688302712</v>
      </c>
      <c r="DB23" s="621">
        <v>0.17024738316005436</v>
      </c>
      <c r="DC23" s="620">
        <v>-0.19862000682238282</v>
      </c>
      <c r="DD23" s="804">
        <v>0.75806908157987507</v>
      </c>
      <c r="DE23" s="799">
        <v>1.4763544644755806</v>
      </c>
      <c r="DF23" s="710"/>
      <c r="DG23" s="711"/>
    </row>
    <row r="24" spans="1:111" s="851" customFormat="1" ht="19.5" customHeight="1">
      <c r="A24" s="716" t="s">
        <v>133</v>
      </c>
      <c r="B24" s="732">
        <v>8051.1</v>
      </c>
      <c r="C24" s="730">
        <v>7894.97</v>
      </c>
      <c r="D24" s="731">
        <v>-156.13000000000011</v>
      </c>
      <c r="E24" s="336">
        <v>-1.9392381165306616E-2</v>
      </c>
      <c r="F24" s="732">
        <v>7180.89</v>
      </c>
      <c r="G24" s="733">
        <v>6889.29</v>
      </c>
      <c r="H24" s="731">
        <v>-291.60000000000036</v>
      </c>
      <c r="I24" s="352">
        <v>-4.0607779815593936E-2</v>
      </c>
      <c r="J24" s="693">
        <v>0.89191414837724037</v>
      </c>
      <c r="K24" s="620">
        <v>0.87261762869269921</v>
      </c>
      <c r="L24" s="732">
        <v>775.66</v>
      </c>
      <c r="M24" s="730">
        <v>-192.48</v>
      </c>
      <c r="N24" s="731">
        <v>-968.14</v>
      </c>
      <c r="O24" s="352">
        <v>-1.2481499626124848</v>
      </c>
      <c r="P24" s="693">
        <v>0.10801725134349641</v>
      </c>
      <c r="Q24" s="620">
        <v>-2.793901838941313E-2</v>
      </c>
      <c r="R24" s="732">
        <v>6405.22</v>
      </c>
      <c r="S24" s="733">
        <v>7081.77</v>
      </c>
      <c r="T24" s="731">
        <v>676.55000000000018</v>
      </c>
      <c r="U24" s="352">
        <v>0.10562478728287243</v>
      </c>
      <c r="V24" s="693">
        <v>0.89198135607146189</v>
      </c>
      <c r="W24" s="620">
        <v>1.0279390183894133</v>
      </c>
      <c r="X24" s="732">
        <v>614.72</v>
      </c>
      <c r="Y24" s="730">
        <v>661.96</v>
      </c>
      <c r="Z24" s="731">
        <v>47.240000000000009</v>
      </c>
      <c r="AA24" s="352">
        <v>7.684799583550235E-2</v>
      </c>
      <c r="AB24" s="621">
        <v>8.5604987682585301E-2</v>
      </c>
      <c r="AC24" s="620">
        <v>9.6085373093598908E-2</v>
      </c>
      <c r="AD24" s="732">
        <v>5790.5</v>
      </c>
      <c r="AE24" s="730">
        <v>6419.8</v>
      </c>
      <c r="AF24" s="731">
        <v>629.30000000000018</v>
      </c>
      <c r="AG24" s="352">
        <v>0.10867800708056302</v>
      </c>
      <c r="AH24" s="621">
        <v>0.8063763683888765</v>
      </c>
      <c r="AI24" s="620">
        <v>0.93185219376742745</v>
      </c>
      <c r="AJ24" s="732">
        <v>359.98</v>
      </c>
      <c r="AK24" s="733">
        <v>342.8</v>
      </c>
      <c r="AL24" s="731">
        <v>-17.180000000000007</v>
      </c>
      <c r="AM24" s="352">
        <v>-4.7724873604089134E-2</v>
      </c>
      <c r="AN24" s="621">
        <v>4.4711902721367269E-2</v>
      </c>
      <c r="AO24" s="620">
        <v>4.3420050994493961E-2</v>
      </c>
      <c r="AP24" s="732">
        <v>270.77</v>
      </c>
      <c r="AQ24" s="730">
        <v>267.62</v>
      </c>
      <c r="AR24" s="731">
        <v>-3.1499999999999773</v>
      </c>
      <c r="AS24" s="352">
        <v>-1.1633489677586061E-2</v>
      </c>
      <c r="AT24" s="621">
        <v>3.7707025173759796E-2</v>
      </c>
      <c r="AU24" s="620">
        <v>3.8845802687940266E-2</v>
      </c>
      <c r="AV24" s="732">
        <v>658.5</v>
      </c>
      <c r="AW24" s="733">
        <v>962.48</v>
      </c>
      <c r="AX24" s="731">
        <v>303.98</v>
      </c>
      <c r="AY24" s="352">
        <v>0.46162490508731968</v>
      </c>
      <c r="AZ24" s="621">
        <v>2.4319533183144366</v>
      </c>
      <c r="BA24" s="620">
        <v>3.5964427172857034</v>
      </c>
      <c r="BB24" s="732">
        <v>929.26</v>
      </c>
      <c r="BC24" s="730">
        <v>1230.0999999999999</v>
      </c>
      <c r="BD24" s="731">
        <v>300.83999999999992</v>
      </c>
      <c r="BE24" s="352">
        <v>0.32374147170867135</v>
      </c>
      <c r="BF24" s="621">
        <v>0.14507854531148032</v>
      </c>
      <c r="BG24" s="620">
        <v>0.17369951297486361</v>
      </c>
      <c r="BH24" s="732">
        <v>929.26</v>
      </c>
      <c r="BI24" s="730">
        <v>1230.0999999999999</v>
      </c>
      <c r="BJ24" s="731">
        <v>300.83999999999992</v>
      </c>
      <c r="BK24" s="352">
        <v>0.32374147170867135</v>
      </c>
      <c r="BL24" s="621">
        <v>0.16048009671012867</v>
      </c>
      <c r="BM24" s="620">
        <v>0.19161033053989218</v>
      </c>
      <c r="BN24" s="732">
        <v>649.35</v>
      </c>
      <c r="BO24" s="730">
        <v>661.73</v>
      </c>
      <c r="BP24" s="731">
        <v>12.379999999999995</v>
      </c>
      <c r="BQ24" s="352">
        <v>1.9065219065219057E-2</v>
      </c>
      <c r="BR24" s="621">
        <v>8.0653575287848861E-2</v>
      </c>
      <c r="BS24" s="620">
        <v>8.3816657948035264E-2</v>
      </c>
      <c r="BT24" s="732">
        <v>236.34</v>
      </c>
      <c r="BU24" s="733">
        <v>211.79</v>
      </c>
      <c r="BV24" s="731">
        <v>-24.550000000000011</v>
      </c>
      <c r="BW24" s="352">
        <v>-0.10387577219260392</v>
      </c>
      <c r="BX24" s="621">
        <v>4.08151282272688E-2</v>
      </c>
      <c r="BY24" s="620">
        <v>3.2990124302937782E-2</v>
      </c>
      <c r="BZ24" s="732">
        <v>0</v>
      </c>
      <c r="CA24" s="730">
        <v>0</v>
      </c>
      <c r="CB24" s="731">
        <v>0</v>
      </c>
      <c r="CC24" s="352">
        <v>0</v>
      </c>
      <c r="CD24" s="621">
        <v>0</v>
      </c>
      <c r="CE24" s="620">
        <v>0</v>
      </c>
      <c r="CF24" s="732">
        <v>196.15</v>
      </c>
      <c r="CG24" s="733">
        <v>298.45</v>
      </c>
      <c r="CH24" s="731">
        <v>102.29999999999998</v>
      </c>
      <c r="CI24" s="352">
        <v>0.52153963803211822</v>
      </c>
      <c r="CJ24" s="621">
        <v>3.3874449529401607E-2</v>
      </c>
      <c r="CK24" s="620">
        <v>4.6488987195862794E-2</v>
      </c>
      <c r="CL24" s="732">
        <v>169.73</v>
      </c>
      <c r="CM24" s="730">
        <v>361.04</v>
      </c>
      <c r="CN24" s="731">
        <v>191.31000000000003</v>
      </c>
      <c r="CO24" s="352">
        <v>1.1271431096447302</v>
      </c>
      <c r="CP24" s="621">
        <v>2.9311803816596146E-2</v>
      </c>
      <c r="CQ24" s="620">
        <v>5.6238512103180788E-2</v>
      </c>
      <c r="CR24" s="732">
        <v>-55.44</v>
      </c>
      <c r="CS24" s="733">
        <v>16.45</v>
      </c>
      <c r="CT24" s="731">
        <v>71.89</v>
      </c>
      <c r="CU24" s="352">
        <v>1.2967171717171717</v>
      </c>
      <c r="CV24" s="621">
        <v>-9.5743027372420346E-3</v>
      </c>
      <c r="CW24" s="620">
        <v>2.5623851210318078E-3</v>
      </c>
      <c r="CX24" s="732">
        <v>4314.46</v>
      </c>
      <c r="CY24" s="733">
        <v>4301.97</v>
      </c>
      <c r="CZ24" s="731">
        <v>-12.489999999999782</v>
      </c>
      <c r="DA24" s="352">
        <v>-2.8949161656382913E-3</v>
      </c>
      <c r="DB24" s="621">
        <v>0.53588453751661258</v>
      </c>
      <c r="DC24" s="620">
        <v>0.54490010728349825</v>
      </c>
      <c r="DD24" s="804">
        <v>0.25490717554615316</v>
      </c>
      <c r="DE24" s="799">
        <v>0.32989189694383003</v>
      </c>
      <c r="DF24" s="712"/>
      <c r="DG24" s="711"/>
    </row>
    <row r="25" spans="1:111" s="851" customFormat="1" ht="19.5" customHeight="1">
      <c r="A25" s="716" t="s">
        <v>3</v>
      </c>
      <c r="B25" s="732">
        <v>4321.82</v>
      </c>
      <c r="C25" s="730">
        <v>5973.95</v>
      </c>
      <c r="D25" s="731">
        <v>1652.13</v>
      </c>
      <c r="E25" s="336">
        <v>0.38227644834814967</v>
      </c>
      <c r="F25" s="732">
        <v>2394.88</v>
      </c>
      <c r="G25" s="733">
        <v>3796.03</v>
      </c>
      <c r="H25" s="731">
        <v>1401.15</v>
      </c>
      <c r="I25" s="352">
        <v>0.5850606293425975</v>
      </c>
      <c r="J25" s="693">
        <v>0.55413691454063341</v>
      </c>
      <c r="K25" s="620">
        <v>0.63543049406171803</v>
      </c>
      <c r="L25" s="732">
        <v>147.66</v>
      </c>
      <c r="M25" s="730">
        <v>422.73</v>
      </c>
      <c r="N25" s="731">
        <v>275.07000000000005</v>
      </c>
      <c r="O25" s="352">
        <v>1.8628606257618858</v>
      </c>
      <c r="P25" s="693">
        <v>6.1656533939070009E-2</v>
      </c>
      <c r="Q25" s="620">
        <v>0.11136107986501687</v>
      </c>
      <c r="R25" s="732">
        <v>2247.2199999999998</v>
      </c>
      <c r="S25" s="733">
        <v>3373.3</v>
      </c>
      <c r="T25" s="731">
        <v>1126.0800000000004</v>
      </c>
      <c r="U25" s="352">
        <v>0.50109913582114807</v>
      </c>
      <c r="V25" s="693">
        <v>0.93834346606092989</v>
      </c>
      <c r="W25" s="620">
        <v>0.88863892013498313</v>
      </c>
      <c r="X25" s="732">
        <v>10.44</v>
      </c>
      <c r="Y25" s="730">
        <v>9.93</v>
      </c>
      <c r="Z25" s="731">
        <v>-0.50999999999999979</v>
      </c>
      <c r="AA25" s="352">
        <v>-4.885057471264366E-2</v>
      </c>
      <c r="AB25" s="621">
        <v>4.3592998396579366E-3</v>
      </c>
      <c r="AC25" s="620">
        <v>2.6158908122433169E-3</v>
      </c>
      <c r="AD25" s="732">
        <v>2236.7800000000002</v>
      </c>
      <c r="AE25" s="730">
        <v>3363.37</v>
      </c>
      <c r="AF25" s="731">
        <v>1126.5899999999997</v>
      </c>
      <c r="AG25" s="352">
        <v>0.5036659841379123</v>
      </c>
      <c r="AH25" s="621">
        <v>0.93398416622127212</v>
      </c>
      <c r="AI25" s="620">
        <v>0.88602302932273969</v>
      </c>
      <c r="AJ25" s="732">
        <v>359.13</v>
      </c>
      <c r="AK25" s="733">
        <v>1105.3499999999999</v>
      </c>
      <c r="AL25" s="731">
        <v>746.21999999999991</v>
      </c>
      <c r="AM25" s="352">
        <v>2.0778548158048618</v>
      </c>
      <c r="AN25" s="621">
        <v>8.309693601306857E-2</v>
      </c>
      <c r="AO25" s="620">
        <v>0.18502833133856159</v>
      </c>
      <c r="AP25" s="732">
        <v>339.44</v>
      </c>
      <c r="AQ25" s="730">
        <v>1003.73</v>
      </c>
      <c r="AR25" s="731">
        <v>664.29</v>
      </c>
      <c r="AS25" s="352">
        <v>1.9570174404902192</v>
      </c>
      <c r="AT25" s="621">
        <v>0.14173570283270978</v>
      </c>
      <c r="AU25" s="620">
        <v>0.26441571852698742</v>
      </c>
      <c r="AV25" s="732">
        <v>20.88</v>
      </c>
      <c r="AW25" s="733">
        <v>151.76</v>
      </c>
      <c r="AX25" s="731">
        <v>130.88</v>
      </c>
      <c r="AY25" s="352">
        <v>6.2681992337164756</v>
      </c>
      <c r="AZ25" s="621">
        <v>6.1513080367664383E-2</v>
      </c>
      <c r="BA25" s="620">
        <v>0.15119603877536786</v>
      </c>
      <c r="BB25" s="732">
        <v>360.32</v>
      </c>
      <c r="BC25" s="730">
        <v>1155.5</v>
      </c>
      <c r="BD25" s="731">
        <v>795.18000000000006</v>
      </c>
      <c r="BE25" s="352">
        <v>2.2068716696269983</v>
      </c>
      <c r="BF25" s="621">
        <v>0.16034033160972225</v>
      </c>
      <c r="BG25" s="620">
        <v>0.34254291050306818</v>
      </c>
      <c r="BH25" s="732">
        <v>360.32</v>
      </c>
      <c r="BI25" s="730">
        <v>1155.5</v>
      </c>
      <c r="BJ25" s="731">
        <v>795.18000000000006</v>
      </c>
      <c r="BK25" s="352">
        <v>2.2068716696269983</v>
      </c>
      <c r="BL25" s="621">
        <v>0.16108870787471274</v>
      </c>
      <c r="BM25" s="620">
        <v>0.3435542328081656</v>
      </c>
      <c r="BN25" s="732">
        <v>1508.69</v>
      </c>
      <c r="BO25" s="730">
        <v>2197.9499999999998</v>
      </c>
      <c r="BP25" s="731">
        <v>689.25999999999976</v>
      </c>
      <c r="BQ25" s="352">
        <v>0.45685992483545312</v>
      </c>
      <c r="BR25" s="621">
        <v>0.34908672735097718</v>
      </c>
      <c r="BS25" s="620">
        <v>0.36792239640438906</v>
      </c>
      <c r="BT25" s="732">
        <v>332.05</v>
      </c>
      <c r="BU25" s="733">
        <v>805.07</v>
      </c>
      <c r="BV25" s="731">
        <v>473.02000000000004</v>
      </c>
      <c r="BW25" s="352">
        <v>1.4245444963107967</v>
      </c>
      <c r="BX25" s="621">
        <v>0.14845000402364111</v>
      </c>
      <c r="BY25" s="620">
        <v>0.23936409018335777</v>
      </c>
      <c r="BZ25" s="732">
        <v>0</v>
      </c>
      <c r="CA25" s="730">
        <v>0</v>
      </c>
      <c r="CB25" s="731">
        <v>0</v>
      </c>
      <c r="CC25" s="352">
        <v>0</v>
      </c>
      <c r="CD25" s="621">
        <v>0</v>
      </c>
      <c r="CE25" s="620">
        <v>0</v>
      </c>
      <c r="CF25" s="732">
        <v>354.83</v>
      </c>
      <c r="CG25" s="733">
        <v>218.83</v>
      </c>
      <c r="CH25" s="731">
        <v>-135.99999999999997</v>
      </c>
      <c r="CI25" s="352">
        <v>-0.38328213510695258</v>
      </c>
      <c r="CJ25" s="621">
        <v>0.15863428678725666</v>
      </c>
      <c r="CK25" s="620">
        <v>6.5062719831597476E-2</v>
      </c>
      <c r="CL25" s="732">
        <v>489.12</v>
      </c>
      <c r="CM25" s="730">
        <v>337.46</v>
      </c>
      <c r="CN25" s="731">
        <v>-151.66000000000003</v>
      </c>
      <c r="CO25" s="352">
        <v>-0.3100670592083743</v>
      </c>
      <c r="CP25" s="621">
        <v>0.21867148311411938</v>
      </c>
      <c r="CQ25" s="620">
        <v>0.10033389130544662</v>
      </c>
      <c r="CR25" s="732">
        <v>-1.06</v>
      </c>
      <c r="CS25" s="733">
        <v>-21.83</v>
      </c>
      <c r="CT25" s="731">
        <v>-20.77</v>
      </c>
      <c r="CU25" s="352">
        <v>-19.59433962264151</v>
      </c>
      <c r="CV25" s="621">
        <v>-4.7389551051064477E-4</v>
      </c>
      <c r="CW25" s="620">
        <v>-6.4905139785393813E-3</v>
      </c>
      <c r="CX25" s="732">
        <v>701.51</v>
      </c>
      <c r="CY25" s="733">
        <v>868.34</v>
      </c>
      <c r="CZ25" s="731">
        <v>166.83000000000004</v>
      </c>
      <c r="DA25" s="352">
        <v>0.23781556927199904</v>
      </c>
      <c r="DB25" s="621">
        <v>0.16231819002179637</v>
      </c>
      <c r="DC25" s="620">
        <v>0.14535441374634875</v>
      </c>
      <c r="DD25" s="804">
        <v>0.68637505700158252</v>
      </c>
      <c r="DE25" s="799">
        <v>0.74182442015002814</v>
      </c>
      <c r="DF25" s="712"/>
      <c r="DG25" s="711"/>
    </row>
    <row r="26" spans="1:111" s="851" customFormat="1" ht="19.5" customHeight="1">
      <c r="A26" s="716" t="s">
        <v>494</v>
      </c>
      <c r="B26" s="732">
        <v>3982.42</v>
      </c>
      <c r="C26" s="730">
        <v>4868.87</v>
      </c>
      <c r="D26" s="731">
        <v>886.44999999999982</v>
      </c>
      <c r="E26" s="336">
        <v>0.22259078650669689</v>
      </c>
      <c r="F26" s="732">
        <v>3976.48</v>
      </c>
      <c r="G26" s="733">
        <v>4868.84</v>
      </c>
      <c r="H26" s="731">
        <v>892.36000000000013</v>
      </c>
      <c r="I26" s="352">
        <v>0.22440952802478578</v>
      </c>
      <c r="J26" s="693">
        <v>0.99850844461407884</v>
      </c>
      <c r="K26" s="620">
        <v>0.99999383840603673</v>
      </c>
      <c r="L26" s="732">
        <v>1219.0899999999999</v>
      </c>
      <c r="M26" s="730">
        <v>1937.47</v>
      </c>
      <c r="N26" s="731">
        <v>718.38000000000011</v>
      </c>
      <c r="O26" s="352">
        <v>0.58927560721521799</v>
      </c>
      <c r="P26" s="693">
        <v>0.30657516195227941</v>
      </c>
      <c r="Q26" s="620">
        <v>0.39793256710017172</v>
      </c>
      <c r="R26" s="732">
        <v>2757.38</v>
      </c>
      <c r="S26" s="733">
        <v>2931.37</v>
      </c>
      <c r="T26" s="731">
        <v>173.98999999999978</v>
      </c>
      <c r="U26" s="352">
        <v>6.3099754114412876E-2</v>
      </c>
      <c r="V26" s="693">
        <v>0.69342232326077335</v>
      </c>
      <c r="W26" s="620">
        <v>0.60206743289982823</v>
      </c>
      <c r="X26" s="732">
        <v>27.91</v>
      </c>
      <c r="Y26" s="730">
        <v>24.42</v>
      </c>
      <c r="Z26" s="731">
        <v>-3.4899999999999984</v>
      </c>
      <c r="AA26" s="352">
        <v>-0.12504478681476167</v>
      </c>
      <c r="AB26" s="621">
        <v>7.0187703697742725E-3</v>
      </c>
      <c r="AC26" s="620">
        <v>5.0155683900066543E-3</v>
      </c>
      <c r="AD26" s="732">
        <v>2729.47</v>
      </c>
      <c r="AE26" s="730">
        <v>2906.95</v>
      </c>
      <c r="AF26" s="731">
        <v>177.48000000000002</v>
      </c>
      <c r="AG26" s="352">
        <v>6.5023612642747503E-2</v>
      </c>
      <c r="AH26" s="621">
        <v>0.68640355289099897</v>
      </c>
      <c r="AI26" s="620">
        <v>0.59705186450982162</v>
      </c>
      <c r="AJ26" s="732">
        <v>990.01</v>
      </c>
      <c r="AK26" s="733">
        <v>391.63</v>
      </c>
      <c r="AL26" s="731">
        <v>-598.38</v>
      </c>
      <c r="AM26" s="352">
        <v>-0.60441813719053339</v>
      </c>
      <c r="AN26" s="621">
        <v>0.24859507535619044</v>
      </c>
      <c r="AO26" s="620">
        <v>8.0435501461324707E-2</v>
      </c>
      <c r="AP26" s="732">
        <v>990.01</v>
      </c>
      <c r="AQ26" s="730">
        <v>391.63</v>
      </c>
      <c r="AR26" s="731">
        <v>-598.38</v>
      </c>
      <c r="AS26" s="352">
        <v>-0.60441813719053339</v>
      </c>
      <c r="AT26" s="621">
        <v>0.24896642256468032</v>
      </c>
      <c r="AU26" s="620">
        <v>8.0435997075278709E-2</v>
      </c>
      <c r="AV26" s="732">
        <v>-143.1</v>
      </c>
      <c r="AW26" s="733">
        <v>618.41999999999996</v>
      </c>
      <c r="AX26" s="731">
        <v>761.52</v>
      </c>
      <c r="AY26" s="352">
        <v>5.3215932914046125</v>
      </c>
      <c r="AZ26" s="621">
        <v>-0.14454399450510599</v>
      </c>
      <c r="BA26" s="620">
        <v>1.5790925107882439</v>
      </c>
      <c r="BB26" s="732">
        <v>846.92</v>
      </c>
      <c r="BC26" s="730">
        <v>1010.05</v>
      </c>
      <c r="BD26" s="731">
        <v>163.13</v>
      </c>
      <c r="BE26" s="352">
        <v>0.1926155953336797</v>
      </c>
      <c r="BF26" s="621">
        <v>0.30714663920098062</v>
      </c>
      <c r="BG26" s="620">
        <v>0.34456585146194441</v>
      </c>
      <c r="BH26" s="732">
        <v>846.92</v>
      </c>
      <c r="BI26" s="730">
        <v>1010.05</v>
      </c>
      <c r="BJ26" s="731">
        <v>163.13</v>
      </c>
      <c r="BK26" s="352">
        <v>0.1926155953336797</v>
      </c>
      <c r="BL26" s="621">
        <v>0.3102873451622476</v>
      </c>
      <c r="BM26" s="620">
        <v>0.34746039663564904</v>
      </c>
      <c r="BN26" s="732">
        <v>743.6</v>
      </c>
      <c r="BO26" s="730">
        <v>1813.82</v>
      </c>
      <c r="BP26" s="731">
        <v>1070.2199999999998</v>
      </c>
      <c r="BQ26" s="352">
        <v>1.4392415277030659</v>
      </c>
      <c r="BR26" s="621">
        <v>0.18672063720049617</v>
      </c>
      <c r="BS26" s="620">
        <v>0.37253407874927857</v>
      </c>
      <c r="BT26" s="732">
        <v>742.89</v>
      </c>
      <c r="BU26" s="733">
        <v>1813.82</v>
      </c>
      <c r="BV26" s="731">
        <v>1070.9299999999998</v>
      </c>
      <c r="BW26" s="352">
        <v>1.4415727765887276</v>
      </c>
      <c r="BX26" s="621">
        <v>0.27217371870729484</v>
      </c>
      <c r="BY26" s="620">
        <v>0.62395982043034792</v>
      </c>
      <c r="BZ26" s="732">
        <v>0</v>
      </c>
      <c r="CA26" s="730">
        <v>0</v>
      </c>
      <c r="CB26" s="731">
        <v>0</v>
      </c>
      <c r="CC26" s="352">
        <v>0</v>
      </c>
      <c r="CD26" s="621">
        <v>0</v>
      </c>
      <c r="CE26" s="620">
        <v>0</v>
      </c>
      <c r="CF26" s="732">
        <v>250.08</v>
      </c>
      <c r="CG26" s="733">
        <v>356.41</v>
      </c>
      <c r="CH26" s="731">
        <v>106.33000000000001</v>
      </c>
      <c r="CI26" s="352">
        <v>0.42518394113883562</v>
      </c>
      <c r="CJ26" s="621">
        <v>9.162218306118039E-2</v>
      </c>
      <c r="CK26" s="620">
        <v>0.12260616797674541</v>
      </c>
      <c r="CL26" s="732">
        <v>353.8</v>
      </c>
      <c r="CM26" s="730">
        <v>484.71</v>
      </c>
      <c r="CN26" s="731">
        <v>130.90999999999997</v>
      </c>
      <c r="CO26" s="352">
        <v>0.37001130582249847</v>
      </c>
      <c r="CP26" s="621">
        <v>0.12962223435318945</v>
      </c>
      <c r="CQ26" s="620">
        <v>0.16674177402432103</v>
      </c>
      <c r="CR26" s="732">
        <v>138.47999999999999</v>
      </c>
      <c r="CS26" s="733">
        <v>7.74</v>
      </c>
      <c r="CT26" s="731">
        <v>-130.73999999999998</v>
      </c>
      <c r="CU26" s="352">
        <v>-0.94410745233968796</v>
      </c>
      <c r="CV26" s="621">
        <v>5.0735124401440575E-2</v>
      </c>
      <c r="CW26" s="620">
        <v>2.6625844957773614E-3</v>
      </c>
      <c r="CX26" s="732">
        <v>397.31</v>
      </c>
      <c r="CY26" s="733">
        <v>-765.78</v>
      </c>
      <c r="CZ26" s="731">
        <v>-1163.0899999999999</v>
      </c>
      <c r="DA26" s="352">
        <v>-2.9274118446553068</v>
      </c>
      <c r="DB26" s="621">
        <v>9.9765971444498572E-2</v>
      </c>
      <c r="DC26" s="620">
        <v>-0.15728084750671101</v>
      </c>
      <c r="DD26" s="804">
        <v>0.85444060568535296</v>
      </c>
      <c r="DE26" s="799">
        <v>1.2634273035311925</v>
      </c>
      <c r="DF26" s="852"/>
    </row>
    <row r="27" spans="1:111" s="851" customFormat="1" ht="19.5" customHeight="1">
      <c r="A27" s="716" t="s">
        <v>38</v>
      </c>
      <c r="B27" s="732">
        <v>1647</v>
      </c>
      <c r="C27" s="730">
        <v>3147.14</v>
      </c>
      <c r="D27" s="731">
        <v>1500.1399999999999</v>
      </c>
      <c r="E27" s="336">
        <v>0.91083181542197933</v>
      </c>
      <c r="F27" s="732">
        <v>1647</v>
      </c>
      <c r="G27" s="733">
        <v>3147.14</v>
      </c>
      <c r="H27" s="731">
        <v>1500.1399999999999</v>
      </c>
      <c r="I27" s="352">
        <v>0.91083181542197933</v>
      </c>
      <c r="J27" s="693">
        <v>1</v>
      </c>
      <c r="K27" s="620">
        <v>1</v>
      </c>
      <c r="L27" s="732">
        <v>590.91</v>
      </c>
      <c r="M27" s="730">
        <v>1477.73</v>
      </c>
      <c r="N27" s="731">
        <v>886.82</v>
      </c>
      <c r="O27" s="352">
        <v>1.5007699988153866</v>
      </c>
      <c r="P27" s="693">
        <v>0.35877959927140252</v>
      </c>
      <c r="Q27" s="620">
        <v>0.46954695374212779</v>
      </c>
      <c r="R27" s="732">
        <v>1056.08</v>
      </c>
      <c r="S27" s="733">
        <v>1669.42</v>
      </c>
      <c r="T27" s="731">
        <v>613.34000000000015</v>
      </c>
      <c r="U27" s="352">
        <v>0.58077039618210757</v>
      </c>
      <c r="V27" s="693">
        <v>0.64121432908318154</v>
      </c>
      <c r="W27" s="620">
        <v>0.53045622374600432</v>
      </c>
      <c r="X27" s="732">
        <v>22.74</v>
      </c>
      <c r="Y27" s="730">
        <v>0</v>
      </c>
      <c r="Z27" s="731">
        <v>-22.74</v>
      </c>
      <c r="AA27" s="352">
        <v>-1</v>
      </c>
      <c r="AB27" s="621">
        <v>1.3806921675774134E-2</v>
      </c>
      <c r="AC27" s="620">
        <v>0</v>
      </c>
      <c r="AD27" s="732">
        <v>1033.3399999999999</v>
      </c>
      <c r="AE27" s="730">
        <v>1669.42</v>
      </c>
      <c r="AF27" s="731">
        <v>636.08000000000015</v>
      </c>
      <c r="AG27" s="352">
        <v>0.61555731898503896</v>
      </c>
      <c r="AH27" s="621">
        <v>0.6274074074074073</v>
      </c>
      <c r="AI27" s="620">
        <v>0.53045622374600432</v>
      </c>
      <c r="AJ27" s="732">
        <v>161.4</v>
      </c>
      <c r="AK27" s="733">
        <v>199.76</v>
      </c>
      <c r="AL27" s="731">
        <v>38.359999999999985</v>
      </c>
      <c r="AM27" s="352">
        <v>0.23767038413878552</v>
      </c>
      <c r="AN27" s="621">
        <v>9.799635701275046E-2</v>
      </c>
      <c r="AO27" s="620">
        <v>6.3473502926466571E-2</v>
      </c>
      <c r="AP27" s="732">
        <v>161.4</v>
      </c>
      <c r="AQ27" s="730">
        <v>199.76</v>
      </c>
      <c r="AR27" s="731">
        <v>38.359999999999985</v>
      </c>
      <c r="AS27" s="352">
        <v>0.23767038413878552</v>
      </c>
      <c r="AT27" s="621">
        <v>9.799635701275046E-2</v>
      </c>
      <c r="AU27" s="620">
        <v>6.3473502926466571E-2</v>
      </c>
      <c r="AV27" s="732">
        <v>-9.94</v>
      </c>
      <c r="AW27" s="733">
        <v>-157.79</v>
      </c>
      <c r="AX27" s="731">
        <v>-147.85</v>
      </c>
      <c r="AY27" s="352">
        <v>-14.874245472837023</v>
      </c>
      <c r="AZ27" s="621">
        <v>-6.158612143742255E-2</v>
      </c>
      <c r="BA27" s="620">
        <v>-0.78989787745294349</v>
      </c>
      <c r="BB27" s="732">
        <v>151.47</v>
      </c>
      <c r="BC27" s="730">
        <v>41.97</v>
      </c>
      <c r="BD27" s="731">
        <v>-109.5</v>
      </c>
      <c r="BE27" s="352">
        <v>-0.7229154287977817</v>
      </c>
      <c r="BF27" s="621">
        <v>0.1434266343458829</v>
      </c>
      <c r="BG27" s="620">
        <v>2.5140467946951635E-2</v>
      </c>
      <c r="BH27" s="732">
        <v>151.47</v>
      </c>
      <c r="BI27" s="730">
        <v>41.97</v>
      </c>
      <c r="BJ27" s="731">
        <v>-109.5</v>
      </c>
      <c r="BK27" s="352">
        <v>-0.7229154287977817</v>
      </c>
      <c r="BL27" s="621">
        <v>0.14658292527144987</v>
      </c>
      <c r="BM27" s="620">
        <v>2.5140467946951635E-2</v>
      </c>
      <c r="BN27" s="732">
        <v>460.3</v>
      </c>
      <c r="BO27" s="730">
        <v>412.88</v>
      </c>
      <c r="BP27" s="731">
        <v>-47.420000000000016</v>
      </c>
      <c r="BQ27" s="352">
        <v>-0.10301976971540303</v>
      </c>
      <c r="BR27" s="621">
        <v>0.27947783849423197</v>
      </c>
      <c r="BS27" s="620">
        <v>0.13119212999739446</v>
      </c>
      <c r="BT27" s="732">
        <v>460.3</v>
      </c>
      <c r="BU27" s="733">
        <v>412.88</v>
      </c>
      <c r="BV27" s="731">
        <v>-47.420000000000016</v>
      </c>
      <c r="BW27" s="352">
        <v>-0.10301976971540303</v>
      </c>
      <c r="BX27" s="621">
        <v>0.44544873904039334</v>
      </c>
      <c r="BY27" s="620">
        <v>0.24731942830444106</v>
      </c>
      <c r="BZ27" s="732">
        <v>0</v>
      </c>
      <c r="CA27" s="730">
        <v>0</v>
      </c>
      <c r="CB27" s="731">
        <v>0</v>
      </c>
      <c r="CC27" s="352">
        <v>0</v>
      </c>
      <c r="CD27" s="621">
        <v>0</v>
      </c>
      <c r="CE27" s="620">
        <v>0</v>
      </c>
      <c r="CF27" s="732">
        <v>251.01</v>
      </c>
      <c r="CG27" s="733">
        <v>182.47</v>
      </c>
      <c r="CH27" s="731">
        <v>-68.539999999999992</v>
      </c>
      <c r="CI27" s="352">
        <v>-0.27305685032468824</v>
      </c>
      <c r="CJ27" s="621">
        <v>0.24291133605589643</v>
      </c>
      <c r="CK27" s="620">
        <v>0.10930143403098082</v>
      </c>
      <c r="CL27" s="732">
        <v>181.45</v>
      </c>
      <c r="CM27" s="730">
        <v>265.29000000000002</v>
      </c>
      <c r="CN27" s="731">
        <v>83.840000000000032</v>
      </c>
      <c r="CO27" s="352">
        <v>0.46205566271700216</v>
      </c>
      <c r="CP27" s="621">
        <v>0.1755956413184431</v>
      </c>
      <c r="CQ27" s="620">
        <v>0.1589114782379509</v>
      </c>
      <c r="CR27" s="732">
        <v>-0.71</v>
      </c>
      <c r="CS27" s="733">
        <v>0.05</v>
      </c>
      <c r="CT27" s="731">
        <v>0.76</v>
      </c>
      <c r="CU27" s="352">
        <v>1.0704225352112677</v>
      </c>
      <c r="CV27" s="621">
        <v>-6.8709234133973332E-4</v>
      </c>
      <c r="CW27" s="620">
        <v>2.9950521738088679E-5</v>
      </c>
      <c r="CX27" s="732">
        <v>-10.18</v>
      </c>
      <c r="CY27" s="733">
        <v>766.75</v>
      </c>
      <c r="CZ27" s="731">
        <v>776.93</v>
      </c>
      <c r="DA27" s="352">
        <v>76.319253438113947</v>
      </c>
      <c r="DB27" s="621">
        <v>-6.1809350333940499E-3</v>
      </c>
      <c r="DC27" s="620">
        <v>0.24363390252737407</v>
      </c>
      <c r="DD27" s="804">
        <v>1.009851549344843</v>
      </c>
      <c r="DE27" s="799">
        <v>0.54070874914641009</v>
      </c>
      <c r="DF27" s="852"/>
    </row>
    <row r="28" spans="1:111" s="851" customFormat="1" ht="19.5" customHeight="1">
      <c r="A28" s="716" t="s">
        <v>40</v>
      </c>
      <c r="B28" s="732">
        <v>3725.08</v>
      </c>
      <c r="C28" s="730">
        <v>3070.77</v>
      </c>
      <c r="D28" s="731">
        <v>-654.30999999999995</v>
      </c>
      <c r="E28" s="336">
        <v>-0.17564991892791562</v>
      </c>
      <c r="F28" s="732">
        <v>3725.08</v>
      </c>
      <c r="G28" s="733">
        <v>3070.77</v>
      </c>
      <c r="H28" s="731">
        <v>-654.30999999999995</v>
      </c>
      <c r="I28" s="352">
        <v>-0.17564991892791562</v>
      </c>
      <c r="J28" s="693">
        <v>1</v>
      </c>
      <c r="K28" s="620">
        <v>1</v>
      </c>
      <c r="L28" s="732">
        <v>1441.25</v>
      </c>
      <c r="M28" s="730">
        <v>1010.2</v>
      </c>
      <c r="N28" s="731">
        <v>-431.04999999999995</v>
      </c>
      <c r="O28" s="352">
        <v>-0.29908065915004334</v>
      </c>
      <c r="P28" s="693">
        <v>0.38690444232070187</v>
      </c>
      <c r="Q28" s="620">
        <v>0.32897286348375165</v>
      </c>
      <c r="R28" s="732">
        <v>2283.83</v>
      </c>
      <c r="S28" s="733">
        <v>2060.5700000000002</v>
      </c>
      <c r="T28" s="731">
        <v>-223.25999999999976</v>
      </c>
      <c r="U28" s="352">
        <v>-9.7756838293568155E-2</v>
      </c>
      <c r="V28" s="693">
        <v>0.61309555767929813</v>
      </c>
      <c r="W28" s="620">
        <v>0.67102713651624846</v>
      </c>
      <c r="X28" s="732">
        <v>10.68</v>
      </c>
      <c r="Y28" s="730">
        <v>12.28</v>
      </c>
      <c r="Z28" s="731">
        <v>1.5999999999999996</v>
      </c>
      <c r="AA28" s="352">
        <v>0.14981273408239698</v>
      </c>
      <c r="AB28" s="621">
        <v>2.8670525196774297E-3</v>
      </c>
      <c r="AC28" s="620">
        <v>3.9989969942392295E-3</v>
      </c>
      <c r="AD28" s="732">
        <v>2273.16</v>
      </c>
      <c r="AE28" s="730">
        <v>2048.29</v>
      </c>
      <c r="AF28" s="731">
        <v>-224.86999999999989</v>
      </c>
      <c r="AG28" s="352">
        <v>-9.8923964877087364E-2</v>
      </c>
      <c r="AH28" s="621">
        <v>0.61023118966572532</v>
      </c>
      <c r="AI28" s="620">
        <v>0.66702813952200912</v>
      </c>
      <c r="AJ28" s="732">
        <v>371.7</v>
      </c>
      <c r="AK28" s="733">
        <v>488.23</v>
      </c>
      <c r="AL28" s="731">
        <v>116.53000000000003</v>
      </c>
      <c r="AM28" s="352">
        <v>0.31350551520043052</v>
      </c>
      <c r="AN28" s="621">
        <v>9.9783091906750998E-2</v>
      </c>
      <c r="AO28" s="620">
        <v>0.15899269564311233</v>
      </c>
      <c r="AP28" s="732">
        <v>371.7</v>
      </c>
      <c r="AQ28" s="730">
        <v>488.23</v>
      </c>
      <c r="AR28" s="731">
        <v>116.53000000000003</v>
      </c>
      <c r="AS28" s="352">
        <v>0.31350551520043052</v>
      </c>
      <c r="AT28" s="621">
        <v>9.9783091906750998E-2</v>
      </c>
      <c r="AU28" s="620">
        <v>0.15899269564311233</v>
      </c>
      <c r="AV28" s="732">
        <v>171.23</v>
      </c>
      <c r="AW28" s="733">
        <v>-158.68</v>
      </c>
      <c r="AX28" s="731">
        <v>-329.90999999999997</v>
      </c>
      <c r="AY28" s="352">
        <v>-1.9267067686737136</v>
      </c>
      <c r="AZ28" s="621">
        <v>0.46066720473500133</v>
      </c>
      <c r="BA28" s="620">
        <v>-0.32501075312864841</v>
      </c>
      <c r="BB28" s="732">
        <v>542.92999999999995</v>
      </c>
      <c r="BC28" s="730">
        <v>329.55</v>
      </c>
      <c r="BD28" s="731">
        <v>-213.37999999999994</v>
      </c>
      <c r="BE28" s="352">
        <v>-0.39301567421214512</v>
      </c>
      <c r="BF28" s="621">
        <v>0.23772785189790832</v>
      </c>
      <c r="BG28" s="620">
        <v>0.15993147527140547</v>
      </c>
      <c r="BH28" s="732">
        <v>542.92999999999995</v>
      </c>
      <c r="BI28" s="730">
        <v>329.55</v>
      </c>
      <c r="BJ28" s="731">
        <v>-213.37999999999994</v>
      </c>
      <c r="BK28" s="352">
        <v>-0.39301567421214512</v>
      </c>
      <c r="BL28" s="621">
        <v>0.23884372415492089</v>
      </c>
      <c r="BM28" s="620">
        <v>0.16089030361911644</v>
      </c>
      <c r="BN28" s="732">
        <v>1144.76</v>
      </c>
      <c r="BO28" s="730">
        <v>872.04</v>
      </c>
      <c r="BP28" s="731">
        <v>-272.72000000000003</v>
      </c>
      <c r="BQ28" s="352">
        <v>-0.23823334148642514</v>
      </c>
      <c r="BR28" s="621">
        <v>0.30731152082639834</v>
      </c>
      <c r="BS28" s="620">
        <v>0.28398089078634997</v>
      </c>
      <c r="BT28" s="732">
        <v>1144.76</v>
      </c>
      <c r="BU28" s="733">
        <v>872.04</v>
      </c>
      <c r="BV28" s="731">
        <v>-272.72000000000003</v>
      </c>
      <c r="BW28" s="352">
        <v>-0.23823334148642514</v>
      </c>
      <c r="BX28" s="621">
        <v>0.50359851484277396</v>
      </c>
      <c r="BY28" s="620">
        <v>0.42574049573058503</v>
      </c>
      <c r="BZ28" s="732">
        <v>0</v>
      </c>
      <c r="CA28" s="730">
        <v>0</v>
      </c>
      <c r="CB28" s="731">
        <v>0</v>
      </c>
      <c r="CC28" s="352">
        <v>0</v>
      </c>
      <c r="CD28" s="621">
        <v>0</v>
      </c>
      <c r="CE28" s="620">
        <v>0</v>
      </c>
      <c r="CF28" s="732">
        <v>366.27</v>
      </c>
      <c r="CG28" s="733">
        <v>463.47</v>
      </c>
      <c r="CH28" s="731">
        <v>97.200000000000045</v>
      </c>
      <c r="CI28" s="352">
        <v>0.26537799983618654</v>
      </c>
      <c r="CJ28" s="621">
        <v>0.16112812120572242</v>
      </c>
      <c r="CK28" s="620">
        <v>0.22627167051540556</v>
      </c>
      <c r="CL28" s="732">
        <v>244.84</v>
      </c>
      <c r="CM28" s="730">
        <v>272.23</v>
      </c>
      <c r="CN28" s="731">
        <v>27.390000000000015</v>
      </c>
      <c r="CO28" s="352">
        <v>0.11186897565757235</v>
      </c>
      <c r="CP28" s="621">
        <v>0.10770909218884725</v>
      </c>
      <c r="CQ28" s="620">
        <v>0.1329059849923595</v>
      </c>
      <c r="CR28" s="732">
        <v>-7.76</v>
      </c>
      <c r="CS28" s="733">
        <v>6.19</v>
      </c>
      <c r="CT28" s="731">
        <v>13.95</v>
      </c>
      <c r="CU28" s="352">
        <v>1.7976804123711341</v>
      </c>
      <c r="CV28" s="621">
        <v>-3.413750021995812E-3</v>
      </c>
      <c r="CW28" s="620">
        <v>3.0220330129034465E-3</v>
      </c>
      <c r="CX28" s="732">
        <v>-17.88</v>
      </c>
      <c r="CY28" s="733">
        <v>104.82</v>
      </c>
      <c r="CZ28" s="731">
        <v>122.69999999999999</v>
      </c>
      <c r="DA28" s="352">
        <v>6.8624161073825505</v>
      </c>
      <c r="DB28" s="621">
        <v>-4.7998969149655847E-3</v>
      </c>
      <c r="DC28" s="620">
        <v>3.4134760988286321E-2</v>
      </c>
      <c r="DD28" s="804">
        <v>1.0078657023702688</v>
      </c>
      <c r="DE28" s="799">
        <v>0.94882560574918595</v>
      </c>
      <c r="DF28" s="712"/>
      <c r="DG28" s="711"/>
    </row>
    <row r="29" spans="1:111" s="851" customFormat="1" ht="19.5" customHeight="1">
      <c r="A29" s="716" t="s">
        <v>95</v>
      </c>
      <c r="B29" s="732">
        <v>20272.849999999999</v>
      </c>
      <c r="C29" s="730">
        <v>3027.32</v>
      </c>
      <c r="D29" s="731">
        <v>-17245.53</v>
      </c>
      <c r="E29" s="336">
        <v>-0.85067121790966738</v>
      </c>
      <c r="F29" s="732">
        <v>21.37</v>
      </c>
      <c r="G29" s="733">
        <v>15.95</v>
      </c>
      <c r="H29" s="731">
        <v>-5.4200000000000017</v>
      </c>
      <c r="I29" s="352">
        <v>-0.25362657931679933</v>
      </c>
      <c r="J29" s="693">
        <v>1.0541191790991401E-3</v>
      </c>
      <c r="K29" s="620">
        <v>5.2686864949856634E-3</v>
      </c>
      <c r="L29" s="732">
        <v>-209.41</v>
      </c>
      <c r="M29" s="730">
        <v>-27.41</v>
      </c>
      <c r="N29" s="731">
        <v>182</v>
      </c>
      <c r="O29" s="352">
        <v>0.86910844754309724</v>
      </c>
      <c r="P29" s="693">
        <v>-9.7992512868507244</v>
      </c>
      <c r="Q29" s="620">
        <v>-1.7184952978056427</v>
      </c>
      <c r="R29" s="732">
        <v>230.78</v>
      </c>
      <c r="S29" s="733">
        <v>43.36</v>
      </c>
      <c r="T29" s="731">
        <v>-187.42000000000002</v>
      </c>
      <c r="U29" s="352">
        <v>-0.81211543461305147</v>
      </c>
      <c r="V29" s="693">
        <v>10.799251286850724</v>
      </c>
      <c r="W29" s="620">
        <v>2.7184952978056427</v>
      </c>
      <c r="X29" s="732">
        <v>0</v>
      </c>
      <c r="Y29" s="730">
        <v>0</v>
      </c>
      <c r="Z29" s="731">
        <v>0</v>
      </c>
      <c r="AA29" s="352">
        <v>0</v>
      </c>
      <c r="AB29" s="621">
        <v>0</v>
      </c>
      <c r="AC29" s="620">
        <v>0</v>
      </c>
      <c r="AD29" s="732">
        <v>230.78</v>
      </c>
      <c r="AE29" s="730">
        <v>43.36</v>
      </c>
      <c r="AF29" s="731">
        <v>-187.42000000000002</v>
      </c>
      <c r="AG29" s="352">
        <v>-0.81211543461305147</v>
      </c>
      <c r="AH29" s="621">
        <v>10.799251286850724</v>
      </c>
      <c r="AI29" s="620">
        <v>2.7184952978056427</v>
      </c>
      <c r="AJ29" s="732">
        <v>26.53</v>
      </c>
      <c r="AK29" s="733">
        <v>2.15</v>
      </c>
      <c r="AL29" s="731">
        <v>-24.380000000000003</v>
      </c>
      <c r="AM29" s="352">
        <v>-0.91895966830003772</v>
      </c>
      <c r="AN29" s="621">
        <v>1.3086467862190073E-3</v>
      </c>
      <c r="AO29" s="620">
        <v>7.1019912001374147E-4</v>
      </c>
      <c r="AP29" s="732">
        <v>5.0199999999999996</v>
      </c>
      <c r="AQ29" s="730">
        <v>0.43</v>
      </c>
      <c r="AR29" s="731">
        <v>-4.59</v>
      </c>
      <c r="AS29" s="352">
        <v>-0.91434262948207179</v>
      </c>
      <c r="AT29" s="621">
        <v>0.23490875058493213</v>
      </c>
      <c r="AU29" s="620">
        <v>2.6959247648902823E-2</v>
      </c>
      <c r="AV29" s="732">
        <v>-10.75</v>
      </c>
      <c r="AW29" s="733">
        <v>-29.6</v>
      </c>
      <c r="AX29" s="731">
        <v>-18.850000000000001</v>
      </c>
      <c r="AY29" s="352">
        <v>-1.7534883720930234</v>
      </c>
      <c r="AZ29" s="621">
        <v>-2.1414342629482075</v>
      </c>
      <c r="BA29" s="620">
        <v>-68.83720930232559</v>
      </c>
      <c r="BB29" s="732">
        <v>-5.74</v>
      </c>
      <c r="BC29" s="730">
        <v>-29.17</v>
      </c>
      <c r="BD29" s="731">
        <v>-23.43</v>
      </c>
      <c r="BE29" s="352">
        <v>-4.0818815331010452</v>
      </c>
      <c r="BF29" s="621">
        <v>-2.4872172631943842E-2</v>
      </c>
      <c r="BG29" s="620">
        <v>-0.67273985239852407</v>
      </c>
      <c r="BH29" s="732">
        <v>-5.74</v>
      </c>
      <c r="BI29" s="730">
        <v>-29.17</v>
      </c>
      <c r="BJ29" s="731">
        <v>-23.43</v>
      </c>
      <c r="BK29" s="352">
        <v>-4.0818815331010452</v>
      </c>
      <c r="BL29" s="621">
        <v>-2.4872172631943842E-2</v>
      </c>
      <c r="BM29" s="620">
        <v>-0.67273985239852407</v>
      </c>
      <c r="BN29" s="732">
        <v>0.17</v>
      </c>
      <c r="BO29" s="730">
        <v>0.7</v>
      </c>
      <c r="BP29" s="731">
        <v>0.52999999999999992</v>
      </c>
      <c r="BQ29" s="352">
        <v>3.1176470588235285</v>
      </c>
      <c r="BR29" s="621">
        <v>8.3855994593754716E-6</v>
      </c>
      <c r="BS29" s="620">
        <v>2.3122762046959023E-4</v>
      </c>
      <c r="BT29" s="732">
        <v>-809.33</v>
      </c>
      <c r="BU29" s="733">
        <v>-206.97</v>
      </c>
      <c r="BV29" s="731">
        <v>602.36</v>
      </c>
      <c r="BW29" s="352">
        <v>0.74426995168843357</v>
      </c>
      <c r="BX29" s="621">
        <v>-3.5069330097928764</v>
      </c>
      <c r="BY29" s="620">
        <v>-4.7732933579335795</v>
      </c>
      <c r="BZ29" s="732">
        <v>0</v>
      </c>
      <c r="CA29" s="730">
        <v>0</v>
      </c>
      <c r="CB29" s="731">
        <v>0</v>
      </c>
      <c r="CC29" s="352">
        <v>0</v>
      </c>
      <c r="CD29" s="621">
        <v>0</v>
      </c>
      <c r="CE29" s="620">
        <v>0</v>
      </c>
      <c r="CF29" s="732">
        <v>790.29</v>
      </c>
      <c r="CG29" s="733">
        <v>464.58</v>
      </c>
      <c r="CH29" s="731">
        <v>-325.70999999999998</v>
      </c>
      <c r="CI29" s="352">
        <v>-0.41213984739779069</v>
      </c>
      <c r="CJ29" s="621">
        <v>3.4244301932576477</v>
      </c>
      <c r="CK29" s="620">
        <v>10.714483394833948</v>
      </c>
      <c r="CL29" s="732">
        <v>861.65</v>
      </c>
      <c r="CM29" s="730">
        <v>373.48</v>
      </c>
      <c r="CN29" s="731">
        <v>-488.16999999999996</v>
      </c>
      <c r="CO29" s="352">
        <v>-0.56655254453664483</v>
      </c>
      <c r="CP29" s="621">
        <v>3.7336424300199322</v>
      </c>
      <c r="CQ29" s="620">
        <v>8.6134686346863472</v>
      </c>
      <c r="CR29" s="732">
        <v>0</v>
      </c>
      <c r="CS29" s="733">
        <v>0</v>
      </c>
      <c r="CT29" s="731">
        <v>0</v>
      </c>
      <c r="CU29" s="352">
        <v>0</v>
      </c>
      <c r="CV29" s="621">
        <v>0</v>
      </c>
      <c r="CW29" s="620">
        <v>0</v>
      </c>
      <c r="CX29" s="732">
        <v>-606.09</v>
      </c>
      <c r="CY29" s="733">
        <v>-558.57000000000005</v>
      </c>
      <c r="CZ29" s="731">
        <v>47.519999999999982</v>
      </c>
      <c r="DA29" s="352">
        <v>7.8404197396426234E-2</v>
      </c>
      <c r="DB29" s="621">
        <v>-2.9896635154899289E-2</v>
      </c>
      <c r="DC29" s="620">
        <v>-0.18450973137957005</v>
      </c>
      <c r="DD29" s="804">
        <v>3.6263107721639658</v>
      </c>
      <c r="DE29" s="799">
        <v>13.881918819188192</v>
      </c>
      <c r="DF29" s="712"/>
      <c r="DG29" s="711"/>
    </row>
    <row r="30" spans="1:111" s="851" customFormat="1" ht="19.5" customHeight="1">
      <c r="A30" s="716" t="s">
        <v>507</v>
      </c>
      <c r="B30" s="732">
        <v>1352.77</v>
      </c>
      <c r="C30" s="730">
        <v>2074.0500000000002</v>
      </c>
      <c r="D30" s="731">
        <v>721.2800000000002</v>
      </c>
      <c r="E30" s="336">
        <v>0.53318745980469717</v>
      </c>
      <c r="F30" s="732">
        <v>1244.3499999999999</v>
      </c>
      <c r="G30" s="733">
        <v>1892.71</v>
      </c>
      <c r="H30" s="731">
        <v>648.36000000000013</v>
      </c>
      <c r="I30" s="352">
        <v>0.52104311487925437</v>
      </c>
      <c r="J30" s="693">
        <v>0.91985333796580349</v>
      </c>
      <c r="K30" s="620">
        <v>0.91256719944070774</v>
      </c>
      <c r="L30" s="732">
        <v>135.12</v>
      </c>
      <c r="M30" s="730">
        <v>-5.15</v>
      </c>
      <c r="N30" s="731">
        <v>-140.27000000000001</v>
      </c>
      <c r="O30" s="352">
        <v>-1.0381142687981055</v>
      </c>
      <c r="P30" s="693">
        <v>0.1085868123920119</v>
      </c>
      <c r="Q30" s="620">
        <v>-2.7209662336015556E-3</v>
      </c>
      <c r="R30" s="732">
        <v>1109.23</v>
      </c>
      <c r="S30" s="733">
        <v>1897.86</v>
      </c>
      <c r="T30" s="731">
        <v>788.62999999999988</v>
      </c>
      <c r="U30" s="352">
        <v>0.71097067334998143</v>
      </c>
      <c r="V30" s="693">
        <v>0.89141318760798816</v>
      </c>
      <c r="W30" s="620">
        <v>1.0027209662336014</v>
      </c>
      <c r="X30" s="732">
        <v>14.57</v>
      </c>
      <c r="Y30" s="730">
        <v>0</v>
      </c>
      <c r="Z30" s="731">
        <v>-14.57</v>
      </c>
      <c r="AA30" s="352">
        <v>-1</v>
      </c>
      <c r="AB30" s="621">
        <v>1.1708924338007796E-2</v>
      </c>
      <c r="AC30" s="620">
        <v>0</v>
      </c>
      <c r="AD30" s="732">
        <v>1094.6600000000001</v>
      </c>
      <c r="AE30" s="730">
        <v>1897.86</v>
      </c>
      <c r="AF30" s="731">
        <v>803.19999999999982</v>
      </c>
      <c r="AG30" s="352">
        <v>0.73374381086364693</v>
      </c>
      <c r="AH30" s="621">
        <v>0.87970426326998041</v>
      </c>
      <c r="AI30" s="620">
        <v>1.0027209662336014</v>
      </c>
      <c r="AJ30" s="732">
        <v>435.21</v>
      </c>
      <c r="AK30" s="733">
        <v>223.53</v>
      </c>
      <c r="AL30" s="731">
        <v>-211.67999999999998</v>
      </c>
      <c r="AM30" s="352">
        <v>-0.48638588267732819</v>
      </c>
      <c r="AN30" s="621">
        <v>0.3217176607996925</v>
      </c>
      <c r="AO30" s="620">
        <v>0.10777464381282996</v>
      </c>
      <c r="AP30" s="732">
        <v>418.11</v>
      </c>
      <c r="AQ30" s="730">
        <v>221.15</v>
      </c>
      <c r="AR30" s="731">
        <v>-196.96</v>
      </c>
      <c r="AS30" s="352">
        <v>-0.47107220587883569</v>
      </c>
      <c r="AT30" s="621">
        <v>0.33600675051231571</v>
      </c>
      <c r="AU30" s="620">
        <v>0.11684304515747262</v>
      </c>
      <c r="AV30" s="732">
        <v>-107.18</v>
      </c>
      <c r="AW30" s="733">
        <v>244.07</v>
      </c>
      <c r="AX30" s="731">
        <v>351.25</v>
      </c>
      <c r="AY30" s="352">
        <v>3.2771972382907255</v>
      </c>
      <c r="AZ30" s="621">
        <v>-0.25634402429982539</v>
      </c>
      <c r="BA30" s="620">
        <v>1.1036400633054488</v>
      </c>
      <c r="BB30" s="732">
        <v>310.93</v>
      </c>
      <c r="BC30" s="730">
        <v>465.22</v>
      </c>
      <c r="BD30" s="731">
        <v>154.29000000000002</v>
      </c>
      <c r="BE30" s="352">
        <v>0.49622101437622623</v>
      </c>
      <c r="BF30" s="621">
        <v>0.28031156748374997</v>
      </c>
      <c r="BG30" s="620">
        <v>0.24512872393116461</v>
      </c>
      <c r="BH30" s="732">
        <v>310.93</v>
      </c>
      <c r="BI30" s="730">
        <v>465.22</v>
      </c>
      <c r="BJ30" s="731">
        <v>154.29000000000002</v>
      </c>
      <c r="BK30" s="352">
        <v>0.49622101437622623</v>
      </c>
      <c r="BL30" s="621">
        <v>0.28404253375477317</v>
      </c>
      <c r="BM30" s="620">
        <v>0.24512872393116461</v>
      </c>
      <c r="BN30" s="732">
        <v>404.78</v>
      </c>
      <c r="BO30" s="730">
        <v>566.15</v>
      </c>
      <c r="BP30" s="731">
        <v>161.37</v>
      </c>
      <c r="BQ30" s="352">
        <v>0.39866100103760072</v>
      </c>
      <c r="BR30" s="621">
        <v>0.2992230756152191</v>
      </c>
      <c r="BS30" s="620">
        <v>0.27296834695402711</v>
      </c>
      <c r="BT30" s="732">
        <v>358.71</v>
      </c>
      <c r="BU30" s="733">
        <v>482.51</v>
      </c>
      <c r="BV30" s="731">
        <v>123.80000000000001</v>
      </c>
      <c r="BW30" s="352">
        <v>0.34512558891583733</v>
      </c>
      <c r="BX30" s="621">
        <v>0.3276907898342864</v>
      </c>
      <c r="BY30" s="620">
        <v>0.25423898496200986</v>
      </c>
      <c r="BZ30" s="732">
        <v>0</v>
      </c>
      <c r="CA30" s="730">
        <v>-0.56999999999999995</v>
      </c>
      <c r="CB30" s="731">
        <v>-0.56999999999999995</v>
      </c>
      <c r="CC30" s="352" t="s">
        <v>549</v>
      </c>
      <c r="CD30" s="621">
        <v>0</v>
      </c>
      <c r="CE30" s="620">
        <v>-3.003382757421517E-4</v>
      </c>
      <c r="CF30" s="732">
        <v>489.26</v>
      </c>
      <c r="CG30" s="733">
        <v>594.74</v>
      </c>
      <c r="CH30" s="731">
        <v>105.48000000000002</v>
      </c>
      <c r="CI30" s="352">
        <v>0.21559089236806611</v>
      </c>
      <c r="CJ30" s="621">
        <v>0.44695156486945714</v>
      </c>
      <c r="CK30" s="620">
        <v>0.31337401072787247</v>
      </c>
      <c r="CL30" s="732">
        <v>1134.1600000000001</v>
      </c>
      <c r="CM30" s="730">
        <v>1034.0899999999999</v>
      </c>
      <c r="CN30" s="731">
        <v>-100.07000000000016</v>
      </c>
      <c r="CO30" s="352">
        <v>-8.823270085349523E-2</v>
      </c>
      <c r="CP30" s="621">
        <v>1.0360842636069647</v>
      </c>
      <c r="CQ30" s="620">
        <v>0.54487159221438886</v>
      </c>
      <c r="CR30" s="732">
        <v>-31.56</v>
      </c>
      <c r="CS30" s="733">
        <v>9.61</v>
      </c>
      <c r="CT30" s="731">
        <v>41.17</v>
      </c>
      <c r="CU30" s="352">
        <v>1.3044993662864386</v>
      </c>
      <c r="CV30" s="621">
        <v>-2.8830869859134339E-2</v>
      </c>
      <c r="CW30" s="620">
        <v>5.0635979471615397E-3</v>
      </c>
      <c r="CX30" s="732">
        <v>-1166.8399999999999</v>
      </c>
      <c r="CY30" s="733">
        <v>-687.75</v>
      </c>
      <c r="CZ30" s="731">
        <v>479.08999999999992</v>
      </c>
      <c r="DA30" s="352">
        <v>0.41058756984676559</v>
      </c>
      <c r="DB30" s="621">
        <v>-0.86255608861816857</v>
      </c>
      <c r="DC30" s="620">
        <v>-0.33159759890070151</v>
      </c>
      <c r="DD30" s="804">
        <v>2.0659382822063472</v>
      </c>
      <c r="DE30" s="799">
        <v>1.3623818405994121</v>
      </c>
      <c r="DF30" s="712"/>
      <c r="DG30" s="711"/>
    </row>
    <row r="31" spans="1:111" s="851" customFormat="1" ht="19.5" customHeight="1">
      <c r="A31" s="716" t="s">
        <v>246</v>
      </c>
      <c r="B31" s="732">
        <v>1955.82</v>
      </c>
      <c r="C31" s="730">
        <v>2000.37</v>
      </c>
      <c r="D31" s="731">
        <v>44.549999999999955</v>
      </c>
      <c r="E31" s="336">
        <v>2.2778169770224233E-2</v>
      </c>
      <c r="F31" s="732">
        <v>1955.82</v>
      </c>
      <c r="G31" s="733">
        <v>2000.37</v>
      </c>
      <c r="H31" s="731">
        <v>44.549999999999955</v>
      </c>
      <c r="I31" s="352">
        <v>2.2778169770224233E-2</v>
      </c>
      <c r="J31" s="693">
        <v>1</v>
      </c>
      <c r="K31" s="620">
        <v>1</v>
      </c>
      <c r="L31" s="732">
        <v>477.72</v>
      </c>
      <c r="M31" s="730">
        <v>395.72</v>
      </c>
      <c r="N31" s="731">
        <v>-82</v>
      </c>
      <c r="O31" s="352">
        <v>-0.17164866448965921</v>
      </c>
      <c r="P31" s="693">
        <v>0.24425560634414212</v>
      </c>
      <c r="Q31" s="620">
        <v>0.19782340267050599</v>
      </c>
      <c r="R31" s="732">
        <v>1478.1</v>
      </c>
      <c r="S31" s="733">
        <v>1604.65</v>
      </c>
      <c r="T31" s="731">
        <v>126.55000000000018</v>
      </c>
      <c r="U31" s="352">
        <v>8.5616670049387861E-2</v>
      </c>
      <c r="V31" s="693">
        <v>0.75574439365585788</v>
      </c>
      <c r="W31" s="620">
        <v>0.80217659732949409</v>
      </c>
      <c r="X31" s="732">
        <v>0</v>
      </c>
      <c r="Y31" s="730">
        <v>48.56</v>
      </c>
      <c r="Z31" s="731">
        <v>48.56</v>
      </c>
      <c r="AA31" s="352" t="s">
        <v>549</v>
      </c>
      <c r="AB31" s="621">
        <v>0</v>
      </c>
      <c r="AC31" s="620">
        <v>2.4275509030829298E-2</v>
      </c>
      <c r="AD31" s="732">
        <v>1478.1</v>
      </c>
      <c r="AE31" s="730">
        <v>1556.1</v>
      </c>
      <c r="AF31" s="731">
        <v>78</v>
      </c>
      <c r="AG31" s="352">
        <v>5.2770448548812667E-2</v>
      </c>
      <c r="AH31" s="621">
        <v>0.75574439365585788</v>
      </c>
      <c r="AI31" s="620">
        <v>0.77790608737383582</v>
      </c>
      <c r="AJ31" s="732">
        <v>501.94</v>
      </c>
      <c r="AK31" s="733">
        <v>231.47</v>
      </c>
      <c r="AL31" s="731">
        <v>-270.47000000000003</v>
      </c>
      <c r="AM31" s="352">
        <v>-0.53884926485237283</v>
      </c>
      <c r="AN31" s="621">
        <v>0.25663915902281398</v>
      </c>
      <c r="AO31" s="620">
        <v>0.11571359298529772</v>
      </c>
      <c r="AP31" s="732">
        <v>501.94</v>
      </c>
      <c r="AQ31" s="730">
        <v>231.47</v>
      </c>
      <c r="AR31" s="731">
        <v>-270.47000000000003</v>
      </c>
      <c r="AS31" s="352">
        <v>-0.53884926485237283</v>
      </c>
      <c r="AT31" s="621">
        <v>0.25663915902281398</v>
      </c>
      <c r="AU31" s="620">
        <v>0.11571359298529772</v>
      </c>
      <c r="AV31" s="732">
        <v>175.18</v>
      </c>
      <c r="AW31" s="733">
        <v>142.72</v>
      </c>
      <c r="AX31" s="731">
        <v>-32.460000000000008</v>
      </c>
      <c r="AY31" s="352">
        <v>-0.18529512501427106</v>
      </c>
      <c r="AZ31" s="621">
        <v>0.34900585727377775</v>
      </c>
      <c r="BA31" s="620">
        <v>0.61658098241672787</v>
      </c>
      <c r="BB31" s="732">
        <v>677.12</v>
      </c>
      <c r="BC31" s="730">
        <v>374.19</v>
      </c>
      <c r="BD31" s="731">
        <v>-302.93</v>
      </c>
      <c r="BE31" s="352">
        <v>-0.44738008034026466</v>
      </c>
      <c r="BF31" s="621">
        <v>0.45810161694066709</v>
      </c>
      <c r="BG31" s="620">
        <v>0.23319103854423082</v>
      </c>
      <c r="BH31" s="732">
        <v>579.13</v>
      </c>
      <c r="BI31" s="730">
        <v>374.19</v>
      </c>
      <c r="BJ31" s="731">
        <v>-204.94</v>
      </c>
      <c r="BK31" s="352">
        <v>-0.35387564104777858</v>
      </c>
      <c r="BL31" s="621">
        <v>0.39180704959069079</v>
      </c>
      <c r="BM31" s="620">
        <v>0.24046655099286679</v>
      </c>
      <c r="BN31" s="732">
        <v>472.25</v>
      </c>
      <c r="BO31" s="730">
        <v>465.18</v>
      </c>
      <c r="BP31" s="731">
        <v>-7.0699999999999932</v>
      </c>
      <c r="BQ31" s="352">
        <v>-1.4970884065643184E-2</v>
      </c>
      <c r="BR31" s="621">
        <v>0.24145882545428518</v>
      </c>
      <c r="BS31" s="620">
        <v>0.23254697880892036</v>
      </c>
      <c r="BT31" s="732">
        <v>472.25</v>
      </c>
      <c r="BU31" s="733">
        <v>465.18</v>
      </c>
      <c r="BV31" s="731">
        <v>-7.0699999999999932</v>
      </c>
      <c r="BW31" s="352">
        <v>-1.4970884065643184E-2</v>
      </c>
      <c r="BX31" s="621">
        <v>0.31949800419457414</v>
      </c>
      <c r="BY31" s="620">
        <v>0.29893965683439372</v>
      </c>
      <c r="BZ31" s="732">
        <v>0</v>
      </c>
      <c r="CA31" s="730">
        <v>0</v>
      </c>
      <c r="CB31" s="731">
        <v>0</v>
      </c>
      <c r="CC31" s="352">
        <v>0</v>
      </c>
      <c r="CD31" s="621">
        <v>0</v>
      </c>
      <c r="CE31" s="620">
        <v>0</v>
      </c>
      <c r="CF31" s="732">
        <v>16.18</v>
      </c>
      <c r="CG31" s="733">
        <v>140.41</v>
      </c>
      <c r="CH31" s="731">
        <v>124.22999999999999</v>
      </c>
      <c r="CI31" s="352">
        <v>7.6779975278121135</v>
      </c>
      <c r="CJ31" s="621">
        <v>1.0946485352817807E-2</v>
      </c>
      <c r="CK31" s="620">
        <v>9.0231990231990231E-2</v>
      </c>
      <c r="CL31" s="732">
        <v>233.09</v>
      </c>
      <c r="CM31" s="730">
        <v>228.4</v>
      </c>
      <c r="CN31" s="731">
        <v>-4.6899999999999977</v>
      </c>
      <c r="CO31" s="352">
        <v>-2.0120983311167351E-2</v>
      </c>
      <c r="CP31" s="621">
        <v>0.15769569041336853</v>
      </c>
      <c r="CQ31" s="620">
        <v>0.14677719940877837</v>
      </c>
      <c r="CR31" s="732">
        <v>0</v>
      </c>
      <c r="CS31" s="733">
        <v>0</v>
      </c>
      <c r="CT31" s="731">
        <v>0</v>
      </c>
      <c r="CU31" s="352">
        <v>0</v>
      </c>
      <c r="CV31" s="621">
        <v>0</v>
      </c>
      <c r="CW31" s="620">
        <v>0</v>
      </c>
      <c r="CX31" s="732">
        <v>177.44</v>
      </c>
      <c r="CY31" s="733">
        <v>347.92</v>
      </c>
      <c r="CZ31" s="731">
        <v>170.48000000000002</v>
      </c>
      <c r="DA31" s="352">
        <v>0.96077547339945912</v>
      </c>
      <c r="DB31" s="621">
        <v>9.0724095264390389E-2</v>
      </c>
      <c r="DC31" s="620">
        <v>0.17392782335267978</v>
      </c>
      <c r="DD31" s="804">
        <v>0.87994722955145133</v>
      </c>
      <c r="DE31" s="799">
        <v>0.77641539746802912</v>
      </c>
      <c r="DF31" s="712"/>
      <c r="DG31" s="711"/>
    </row>
    <row r="32" spans="1:111" s="851" customFormat="1" ht="19.5" customHeight="1">
      <c r="A32" s="716" t="s">
        <v>413</v>
      </c>
      <c r="B32" s="732">
        <v>6251.56</v>
      </c>
      <c r="C32" s="730">
        <v>1487.37</v>
      </c>
      <c r="D32" s="731">
        <v>-4764.1900000000005</v>
      </c>
      <c r="E32" s="336">
        <v>-0.76208018478587747</v>
      </c>
      <c r="F32" s="732">
        <v>6099.91</v>
      </c>
      <c r="G32" s="733">
        <v>1671.67</v>
      </c>
      <c r="H32" s="731">
        <v>-4428.24</v>
      </c>
      <c r="I32" s="352">
        <v>-0.72595169436926121</v>
      </c>
      <c r="J32" s="693">
        <v>0.97574205478312603</v>
      </c>
      <c r="K32" s="620">
        <v>1.1239099887721282</v>
      </c>
      <c r="L32" s="732">
        <v>1666.43</v>
      </c>
      <c r="M32" s="730">
        <v>-222.83</v>
      </c>
      <c r="N32" s="731">
        <v>-1889.26</v>
      </c>
      <c r="O32" s="352">
        <v>-1.1337169878122693</v>
      </c>
      <c r="P32" s="693">
        <v>0.27318927656309683</v>
      </c>
      <c r="Q32" s="620">
        <v>-0.13329783988466623</v>
      </c>
      <c r="R32" s="732">
        <v>4433.49</v>
      </c>
      <c r="S32" s="733">
        <v>1894.5</v>
      </c>
      <c r="T32" s="731">
        <v>-2538.9899999999998</v>
      </c>
      <c r="U32" s="352">
        <v>-0.57268427356326501</v>
      </c>
      <c r="V32" s="693">
        <v>0.72681236280535289</v>
      </c>
      <c r="W32" s="620">
        <v>1.1332978398846663</v>
      </c>
      <c r="X32" s="732">
        <v>0</v>
      </c>
      <c r="Y32" s="730">
        <v>0</v>
      </c>
      <c r="Z32" s="731">
        <v>0</v>
      </c>
      <c r="AA32" s="352">
        <v>0</v>
      </c>
      <c r="AB32" s="621">
        <v>0</v>
      </c>
      <c r="AC32" s="620">
        <v>0</v>
      </c>
      <c r="AD32" s="732">
        <v>4433.49</v>
      </c>
      <c r="AE32" s="730">
        <v>1894.5</v>
      </c>
      <c r="AF32" s="731">
        <v>-2538.9899999999998</v>
      </c>
      <c r="AG32" s="352">
        <v>-0.57268427356326501</v>
      </c>
      <c r="AH32" s="621">
        <v>0.72681236280535289</v>
      </c>
      <c r="AI32" s="620">
        <v>1.1332978398846663</v>
      </c>
      <c r="AJ32" s="732">
        <v>494.97</v>
      </c>
      <c r="AK32" s="733">
        <v>504.48</v>
      </c>
      <c r="AL32" s="731">
        <v>9.5099999999999909</v>
      </c>
      <c r="AM32" s="352">
        <v>1.9213285653675961E-2</v>
      </c>
      <c r="AN32" s="621">
        <v>7.9175437810722449E-2</v>
      </c>
      <c r="AO32" s="620">
        <v>0.33917586074749395</v>
      </c>
      <c r="AP32" s="732">
        <v>470.83</v>
      </c>
      <c r="AQ32" s="730">
        <v>137.41999999999999</v>
      </c>
      <c r="AR32" s="731">
        <v>-333.40999999999997</v>
      </c>
      <c r="AS32" s="352">
        <v>-0.70813244695537658</v>
      </c>
      <c r="AT32" s="621">
        <v>7.7186384717151557E-2</v>
      </c>
      <c r="AU32" s="620">
        <v>8.2205219929770812E-2</v>
      </c>
      <c r="AV32" s="732">
        <v>-102.13</v>
      </c>
      <c r="AW32" s="733">
        <v>-85.16</v>
      </c>
      <c r="AX32" s="731">
        <v>16.97</v>
      </c>
      <c r="AY32" s="352">
        <v>0.16616077548222852</v>
      </c>
      <c r="AZ32" s="621">
        <v>-0.2169148100163541</v>
      </c>
      <c r="BA32" s="620">
        <v>-0.6197060107699025</v>
      </c>
      <c r="BB32" s="732">
        <v>368.7</v>
      </c>
      <c r="BC32" s="730">
        <v>52.26</v>
      </c>
      <c r="BD32" s="731">
        <v>-316.44</v>
      </c>
      <c r="BE32" s="352">
        <v>-0.85825874694873883</v>
      </c>
      <c r="BF32" s="621">
        <v>8.3162474709540343E-2</v>
      </c>
      <c r="BG32" s="620">
        <v>2.7585114806017417E-2</v>
      </c>
      <c r="BH32" s="732">
        <v>368.7</v>
      </c>
      <c r="BI32" s="730">
        <v>52.26</v>
      </c>
      <c r="BJ32" s="731">
        <v>-316.44</v>
      </c>
      <c r="BK32" s="352">
        <v>-0.85825874694873883</v>
      </c>
      <c r="BL32" s="621">
        <v>8.3162474709540343E-2</v>
      </c>
      <c r="BM32" s="620">
        <v>2.7585114806017417E-2</v>
      </c>
      <c r="BN32" s="732">
        <v>240.5</v>
      </c>
      <c r="BO32" s="730">
        <v>113.07</v>
      </c>
      <c r="BP32" s="731">
        <v>-127.43</v>
      </c>
      <c r="BQ32" s="352">
        <v>-0.52985446985446993</v>
      </c>
      <c r="BR32" s="621">
        <v>3.8470397788711932E-2</v>
      </c>
      <c r="BS32" s="620">
        <v>7.6020089150648465E-2</v>
      </c>
      <c r="BT32" s="732">
        <v>240.5</v>
      </c>
      <c r="BU32" s="733">
        <v>127.51</v>
      </c>
      <c r="BV32" s="731">
        <v>-112.99</v>
      </c>
      <c r="BW32" s="352">
        <v>-0.46981288981288977</v>
      </c>
      <c r="BX32" s="621">
        <v>5.4246203329656774E-2</v>
      </c>
      <c r="BY32" s="620">
        <v>6.7305357614146216E-2</v>
      </c>
      <c r="BZ32" s="732">
        <v>0</v>
      </c>
      <c r="CA32" s="730">
        <v>0</v>
      </c>
      <c r="CB32" s="731">
        <v>0</v>
      </c>
      <c r="CC32" s="352">
        <v>0</v>
      </c>
      <c r="CD32" s="621">
        <v>0</v>
      </c>
      <c r="CE32" s="620">
        <v>0</v>
      </c>
      <c r="CF32" s="732">
        <v>172.01</v>
      </c>
      <c r="CG32" s="733">
        <v>152.53</v>
      </c>
      <c r="CH32" s="731">
        <v>-19.47999999999999</v>
      </c>
      <c r="CI32" s="352">
        <v>-0.11324922969594786</v>
      </c>
      <c r="CJ32" s="621">
        <v>3.8797877067502123E-2</v>
      </c>
      <c r="CK32" s="620">
        <v>8.0512008445500133E-2</v>
      </c>
      <c r="CL32" s="732">
        <v>3526.58</v>
      </c>
      <c r="CM32" s="730">
        <v>1183.8599999999999</v>
      </c>
      <c r="CN32" s="731">
        <v>-2342.7200000000003</v>
      </c>
      <c r="CO32" s="352">
        <v>-0.66430365963624827</v>
      </c>
      <c r="CP32" s="621">
        <v>0.7954410633609188</v>
      </c>
      <c r="CQ32" s="620">
        <v>0.62489311163895478</v>
      </c>
      <c r="CR32" s="732">
        <v>-25.17</v>
      </c>
      <c r="CS32" s="733">
        <v>315.60000000000002</v>
      </c>
      <c r="CT32" s="731">
        <v>340.77000000000004</v>
      </c>
      <c r="CU32" s="352">
        <v>13.538736591179976</v>
      </c>
      <c r="CV32" s="621">
        <v>-5.6772429846464077E-3</v>
      </c>
      <c r="CW32" s="620">
        <v>0.16658749010292956</v>
      </c>
      <c r="CX32" s="732">
        <v>150.87</v>
      </c>
      <c r="CY32" s="733">
        <v>62.73</v>
      </c>
      <c r="CZ32" s="731">
        <v>-88.140000000000015</v>
      </c>
      <c r="DA32" s="352">
        <v>-0.58421157287731162</v>
      </c>
      <c r="DB32" s="621">
        <v>2.4133176359180747E-2</v>
      </c>
      <c r="DC32" s="620">
        <v>4.2175114463785073E-2</v>
      </c>
      <c r="DD32" s="804">
        <v>0.96597037548297171</v>
      </c>
      <c r="DE32" s="799">
        <v>0.96688836104513065</v>
      </c>
      <c r="DF32" s="712"/>
      <c r="DG32" s="711"/>
    </row>
    <row r="33" spans="1:111" s="851" customFormat="1" ht="19.5" customHeight="1">
      <c r="A33" s="716" t="s">
        <v>18</v>
      </c>
      <c r="B33" s="732">
        <v>1088.8699999999999</v>
      </c>
      <c r="C33" s="730">
        <v>753.46</v>
      </c>
      <c r="D33" s="731">
        <v>-335.40999999999985</v>
      </c>
      <c r="E33" s="336">
        <v>-0.30803493529989795</v>
      </c>
      <c r="F33" s="732">
        <v>1088.8699999999999</v>
      </c>
      <c r="G33" s="733">
        <v>753.46</v>
      </c>
      <c r="H33" s="731">
        <v>-335.40999999999985</v>
      </c>
      <c r="I33" s="352">
        <v>-0.30803493529989795</v>
      </c>
      <c r="J33" s="693">
        <v>1</v>
      </c>
      <c r="K33" s="620">
        <v>1</v>
      </c>
      <c r="L33" s="732">
        <v>2.68</v>
      </c>
      <c r="M33" s="730">
        <v>-26.56</v>
      </c>
      <c r="N33" s="731">
        <v>-29.24</v>
      </c>
      <c r="O33" s="352">
        <v>-10.910447761194028</v>
      </c>
      <c r="P33" s="693">
        <v>2.4612671852470916E-3</v>
      </c>
      <c r="Q33" s="620">
        <v>-3.5250710057600929E-2</v>
      </c>
      <c r="R33" s="732">
        <v>1086.19</v>
      </c>
      <c r="S33" s="733">
        <v>780.01</v>
      </c>
      <c r="T33" s="731">
        <v>-306.18000000000006</v>
      </c>
      <c r="U33" s="352">
        <v>-0.2818843848682091</v>
      </c>
      <c r="V33" s="693">
        <v>0.99753873281475303</v>
      </c>
      <c r="W33" s="620">
        <v>1.0352374379529106</v>
      </c>
      <c r="X33" s="732">
        <v>0</v>
      </c>
      <c r="Y33" s="730">
        <v>0</v>
      </c>
      <c r="Z33" s="731">
        <v>0</v>
      </c>
      <c r="AA33" s="352">
        <v>0</v>
      </c>
      <c r="AB33" s="621">
        <v>0</v>
      </c>
      <c r="AC33" s="620">
        <v>0</v>
      </c>
      <c r="AD33" s="732">
        <v>1086.19</v>
      </c>
      <c r="AE33" s="730">
        <v>780.01</v>
      </c>
      <c r="AF33" s="731">
        <v>-306.18000000000006</v>
      </c>
      <c r="AG33" s="352">
        <v>-0.2818843848682091</v>
      </c>
      <c r="AH33" s="621">
        <v>0.99753873281475303</v>
      </c>
      <c r="AI33" s="620">
        <v>1.0352374379529106</v>
      </c>
      <c r="AJ33" s="732">
        <v>477.03</v>
      </c>
      <c r="AK33" s="733">
        <v>691.68</v>
      </c>
      <c r="AL33" s="731">
        <v>214.64999999999998</v>
      </c>
      <c r="AM33" s="352">
        <v>0.44997169989308844</v>
      </c>
      <c r="AN33" s="621">
        <v>0.43809637514120142</v>
      </c>
      <c r="AO33" s="620">
        <v>0.91800493722294474</v>
      </c>
      <c r="AP33" s="732">
        <v>477.03</v>
      </c>
      <c r="AQ33" s="730">
        <v>691.68</v>
      </c>
      <c r="AR33" s="731">
        <v>214.64999999999998</v>
      </c>
      <c r="AS33" s="352">
        <v>0.44997169989308844</v>
      </c>
      <c r="AT33" s="621">
        <v>0.43809637514120142</v>
      </c>
      <c r="AU33" s="620">
        <v>0.91800493722294474</v>
      </c>
      <c r="AV33" s="732">
        <v>-244.2</v>
      </c>
      <c r="AW33" s="733">
        <v>-79.98</v>
      </c>
      <c r="AX33" s="731">
        <v>164.21999999999997</v>
      </c>
      <c r="AY33" s="352">
        <v>0.67248157248157236</v>
      </c>
      <c r="AZ33" s="621">
        <v>-0.5119174894660713</v>
      </c>
      <c r="BA33" s="620">
        <v>-0.11563150589868149</v>
      </c>
      <c r="BB33" s="732">
        <v>232.83</v>
      </c>
      <c r="BC33" s="730">
        <v>611.71</v>
      </c>
      <c r="BD33" s="731">
        <v>378.88</v>
      </c>
      <c r="BE33" s="352">
        <v>1.6272817076837176</v>
      </c>
      <c r="BF33" s="621">
        <v>0.2143547629788527</v>
      </c>
      <c r="BG33" s="620">
        <v>0.78423353546749408</v>
      </c>
      <c r="BH33" s="732">
        <v>232.83</v>
      </c>
      <c r="BI33" s="730">
        <v>611.71</v>
      </c>
      <c r="BJ33" s="731">
        <v>378.88</v>
      </c>
      <c r="BK33" s="352">
        <v>1.6272817076837176</v>
      </c>
      <c r="BL33" s="621">
        <v>0.2143547629788527</v>
      </c>
      <c r="BM33" s="620">
        <v>0.78423353546749408</v>
      </c>
      <c r="BN33" s="732">
        <v>190.56</v>
      </c>
      <c r="BO33" s="730">
        <v>255.49</v>
      </c>
      <c r="BP33" s="731">
        <v>64.930000000000007</v>
      </c>
      <c r="BQ33" s="352">
        <v>0.34073257766582704</v>
      </c>
      <c r="BR33" s="621">
        <v>0.17500711747040512</v>
      </c>
      <c r="BS33" s="620">
        <v>0.33908900273405357</v>
      </c>
      <c r="BT33" s="732">
        <v>190.56</v>
      </c>
      <c r="BU33" s="733">
        <v>255.49</v>
      </c>
      <c r="BV33" s="731">
        <v>64.930000000000007</v>
      </c>
      <c r="BW33" s="352">
        <v>0.34073257766582704</v>
      </c>
      <c r="BX33" s="621">
        <v>0.17543891952604976</v>
      </c>
      <c r="BY33" s="620">
        <v>0.32754708272970862</v>
      </c>
      <c r="BZ33" s="732">
        <v>0</v>
      </c>
      <c r="CA33" s="730">
        <v>-0.55000000000000004</v>
      </c>
      <c r="CB33" s="731">
        <v>-0.55000000000000004</v>
      </c>
      <c r="CC33" s="352" t="s">
        <v>549</v>
      </c>
      <c r="CD33" s="621">
        <v>0</v>
      </c>
      <c r="CE33" s="620">
        <v>-7.0511916513890855E-4</v>
      </c>
      <c r="CF33" s="732">
        <v>76.209999999999994</v>
      </c>
      <c r="CG33" s="733">
        <v>101.97</v>
      </c>
      <c r="CH33" s="731">
        <v>25.760000000000005</v>
      </c>
      <c r="CI33" s="352">
        <v>0.33801338407033205</v>
      </c>
      <c r="CJ33" s="621">
        <v>7.0162678721034058E-2</v>
      </c>
      <c r="CK33" s="620">
        <v>0.13072909321675363</v>
      </c>
      <c r="CL33" s="732">
        <v>789.79</v>
      </c>
      <c r="CM33" s="730">
        <v>568.76</v>
      </c>
      <c r="CN33" s="731">
        <v>-221.02999999999997</v>
      </c>
      <c r="CO33" s="352">
        <v>-0.27985920307929951</v>
      </c>
      <c r="CP33" s="621">
        <v>0.72711956471703842</v>
      </c>
      <c r="CQ33" s="620">
        <v>0.72917013884437376</v>
      </c>
      <c r="CR33" s="732">
        <v>-13.51</v>
      </c>
      <c r="CS33" s="733">
        <v>-90.1</v>
      </c>
      <c r="CT33" s="731">
        <v>-76.589999999999989</v>
      </c>
      <c r="CU33" s="352">
        <v>-5.6691339748334562</v>
      </c>
      <c r="CV33" s="621">
        <v>-1.2437971257330668E-2</v>
      </c>
      <c r="CW33" s="620">
        <v>-0.11551133959821028</v>
      </c>
      <c r="CX33" s="732">
        <v>-189.7</v>
      </c>
      <c r="CY33" s="733">
        <v>-667.26</v>
      </c>
      <c r="CZ33" s="731">
        <v>-477.56</v>
      </c>
      <c r="DA33" s="352">
        <v>-2.5174486030574594</v>
      </c>
      <c r="DB33" s="621">
        <v>-0.17421730785125866</v>
      </c>
      <c r="DC33" s="620">
        <v>-0.88559445756908128</v>
      </c>
      <c r="DD33" s="804">
        <v>1.1746379546856442</v>
      </c>
      <c r="DE33" s="799">
        <v>1.8554505711465237</v>
      </c>
      <c r="DF33" s="712"/>
      <c r="DG33" s="711"/>
    </row>
    <row r="34" spans="1:111" s="851" customFormat="1" ht="19.5" customHeight="1">
      <c r="A34" s="716" t="s">
        <v>16</v>
      </c>
      <c r="B34" s="732">
        <v>553.67999999999995</v>
      </c>
      <c r="C34" s="730">
        <v>592.16</v>
      </c>
      <c r="D34" s="731">
        <v>38.480000000000018</v>
      </c>
      <c r="E34" s="336">
        <v>6.9498627365987609E-2</v>
      </c>
      <c r="F34" s="732">
        <v>386.33</v>
      </c>
      <c r="G34" s="733">
        <v>193.04</v>
      </c>
      <c r="H34" s="731">
        <v>-193.29</v>
      </c>
      <c r="I34" s="352">
        <v>-0.500323557580307</v>
      </c>
      <c r="J34" s="693">
        <v>0.69774960265857533</v>
      </c>
      <c r="K34" s="620">
        <v>0.32599297487165629</v>
      </c>
      <c r="L34" s="732">
        <v>316.94</v>
      </c>
      <c r="M34" s="730">
        <v>319.14</v>
      </c>
      <c r="N34" s="731">
        <v>2.1999999999999886</v>
      </c>
      <c r="O34" s="352">
        <v>6.9413769167665446E-3</v>
      </c>
      <c r="P34" s="693">
        <v>0.82038671601998292</v>
      </c>
      <c r="Q34" s="620">
        <v>1.6532324906755076</v>
      </c>
      <c r="R34" s="732">
        <v>69.39</v>
      </c>
      <c r="S34" s="733">
        <v>-126.1</v>
      </c>
      <c r="T34" s="731">
        <v>-195.49</v>
      </c>
      <c r="U34" s="352">
        <v>-2.8172647355526732</v>
      </c>
      <c r="V34" s="693">
        <v>0.17961328398001708</v>
      </c>
      <c r="W34" s="620">
        <v>-0.6532324906755077</v>
      </c>
      <c r="X34" s="732">
        <v>0</v>
      </c>
      <c r="Y34" s="730">
        <v>0</v>
      </c>
      <c r="Z34" s="731">
        <v>0</v>
      </c>
      <c r="AA34" s="352">
        <v>0</v>
      </c>
      <c r="AB34" s="621">
        <v>0</v>
      </c>
      <c r="AC34" s="620">
        <v>0</v>
      </c>
      <c r="AD34" s="732">
        <v>69.39</v>
      </c>
      <c r="AE34" s="730">
        <v>-126.1</v>
      </c>
      <c r="AF34" s="731">
        <v>-195.49</v>
      </c>
      <c r="AG34" s="352">
        <v>-2.8172647355526732</v>
      </c>
      <c r="AH34" s="621">
        <v>0.17961328398001708</v>
      </c>
      <c r="AI34" s="620">
        <v>-0.6532324906755077</v>
      </c>
      <c r="AJ34" s="732">
        <v>19.62</v>
      </c>
      <c r="AK34" s="733">
        <v>151.72</v>
      </c>
      <c r="AL34" s="731">
        <v>132.1</v>
      </c>
      <c r="AM34" s="352">
        <v>6.7329255861365951</v>
      </c>
      <c r="AN34" s="621">
        <v>3.5435630689206764E-2</v>
      </c>
      <c r="AO34" s="620">
        <v>0.25621453661172655</v>
      </c>
      <c r="AP34" s="732">
        <v>19.62</v>
      </c>
      <c r="AQ34" s="730">
        <v>119.05</v>
      </c>
      <c r="AR34" s="731">
        <v>99.429999999999993</v>
      </c>
      <c r="AS34" s="352">
        <v>5.0677879714576957</v>
      </c>
      <c r="AT34" s="621">
        <v>5.0785597804985379E-2</v>
      </c>
      <c r="AU34" s="620">
        <v>0.61671156237049318</v>
      </c>
      <c r="AV34" s="732">
        <v>155.16</v>
      </c>
      <c r="AW34" s="733">
        <v>-37.32</v>
      </c>
      <c r="AX34" s="731">
        <v>-192.48</v>
      </c>
      <c r="AY34" s="352">
        <v>-1.2405259087393659</v>
      </c>
      <c r="AZ34" s="621">
        <v>7.9082568807339442</v>
      </c>
      <c r="BA34" s="620">
        <v>-0.31348173036539267</v>
      </c>
      <c r="BB34" s="732">
        <v>174.79</v>
      </c>
      <c r="BC34" s="730">
        <v>81.73</v>
      </c>
      <c r="BD34" s="731">
        <v>-93.059999999999988</v>
      </c>
      <c r="BE34" s="352">
        <v>-0.53241032095657637</v>
      </c>
      <c r="BF34" s="621">
        <v>2.5189508574722583</v>
      </c>
      <c r="BG34" s="620" t="s">
        <v>493</v>
      </c>
      <c r="BH34" s="732">
        <v>174.79</v>
      </c>
      <c r="BI34" s="730">
        <v>81.73</v>
      </c>
      <c r="BJ34" s="731">
        <v>-93.059999999999988</v>
      </c>
      <c r="BK34" s="352">
        <v>-0.53241032095657637</v>
      </c>
      <c r="BL34" s="621">
        <v>2.5189508574722583</v>
      </c>
      <c r="BM34" s="620" t="s">
        <v>493</v>
      </c>
      <c r="BN34" s="732">
        <v>68.67</v>
      </c>
      <c r="BO34" s="730">
        <v>149.93</v>
      </c>
      <c r="BP34" s="731">
        <v>81.260000000000005</v>
      </c>
      <c r="BQ34" s="352">
        <v>1.1833406145332752</v>
      </c>
      <c r="BR34" s="621">
        <v>0.12402470741222368</v>
      </c>
      <c r="BS34" s="620">
        <v>0.25319170494460957</v>
      </c>
      <c r="BT34" s="732">
        <v>1.73</v>
      </c>
      <c r="BU34" s="733">
        <v>-65.59</v>
      </c>
      <c r="BV34" s="731">
        <v>-67.320000000000007</v>
      </c>
      <c r="BW34" s="352">
        <v>-38.913294797687868</v>
      </c>
      <c r="BX34" s="621">
        <v>2.4931546332324542E-2</v>
      </c>
      <c r="BY34" s="620" t="s">
        <v>493</v>
      </c>
      <c r="BZ34" s="732">
        <v>0</v>
      </c>
      <c r="CA34" s="730">
        <v>0</v>
      </c>
      <c r="CB34" s="731">
        <v>0</v>
      </c>
      <c r="CC34" s="352">
        <v>0</v>
      </c>
      <c r="CD34" s="621">
        <v>0</v>
      </c>
      <c r="CE34" s="620" t="s">
        <v>493</v>
      </c>
      <c r="CF34" s="732">
        <v>274.33999999999997</v>
      </c>
      <c r="CG34" s="733">
        <v>179.29</v>
      </c>
      <c r="CH34" s="731">
        <v>-95.049999999999983</v>
      </c>
      <c r="CI34" s="352">
        <v>-0.34646788656411748</v>
      </c>
      <c r="CJ34" s="621">
        <v>3.9535956189652683</v>
      </c>
      <c r="CK34" s="620" t="s">
        <v>493</v>
      </c>
      <c r="CL34" s="732">
        <v>327.06</v>
      </c>
      <c r="CM34" s="730">
        <v>316.02999999999997</v>
      </c>
      <c r="CN34" s="731">
        <v>-11.03000000000003</v>
      </c>
      <c r="CO34" s="352">
        <v>-3.3724698832018681E-2</v>
      </c>
      <c r="CP34" s="621">
        <v>4.7133592736705578</v>
      </c>
      <c r="CQ34" s="620" t="s">
        <v>493</v>
      </c>
      <c r="CR34" s="732">
        <v>-11.64</v>
      </c>
      <c r="CS34" s="733">
        <v>-0.96</v>
      </c>
      <c r="CT34" s="731">
        <v>10.68</v>
      </c>
      <c r="CU34" s="352">
        <v>0.91752577319587625</v>
      </c>
      <c r="CV34" s="621">
        <v>-0.16774751405101601</v>
      </c>
      <c r="CW34" s="620" t="s">
        <v>493</v>
      </c>
      <c r="CX34" s="732">
        <v>-696.89</v>
      </c>
      <c r="CY34" s="733">
        <v>-636.6</v>
      </c>
      <c r="CZ34" s="731">
        <v>60.289999999999964</v>
      </c>
      <c r="DA34" s="352">
        <v>8.6512936044425892E-2</v>
      </c>
      <c r="DB34" s="621">
        <v>-1.2586512064730531</v>
      </c>
      <c r="DC34" s="620">
        <v>-1.0750472845176979</v>
      </c>
      <c r="DD34" s="804">
        <v>11.043089782389393</v>
      </c>
      <c r="DE34" s="799">
        <v>-4.0483743061062647</v>
      </c>
      <c r="DF34" s="712"/>
      <c r="DG34" s="711"/>
    </row>
    <row r="35" spans="1:111" s="851" customFormat="1" ht="19.5" customHeight="1" thickBot="1">
      <c r="A35" s="716" t="s">
        <v>19</v>
      </c>
      <c r="B35" s="732">
        <v>0</v>
      </c>
      <c r="C35" s="730">
        <v>128.54</v>
      </c>
      <c r="D35" s="731">
        <v>128.54</v>
      </c>
      <c r="E35" s="336" t="s">
        <v>549</v>
      </c>
      <c r="F35" s="732">
        <v>0</v>
      </c>
      <c r="G35" s="733">
        <v>0</v>
      </c>
      <c r="H35" s="731">
        <v>0</v>
      </c>
      <c r="I35" s="352">
        <v>0</v>
      </c>
      <c r="J35" s="693" t="s">
        <v>493</v>
      </c>
      <c r="K35" s="620">
        <v>0</v>
      </c>
      <c r="L35" s="732">
        <v>0</v>
      </c>
      <c r="M35" s="730">
        <v>-3.69</v>
      </c>
      <c r="N35" s="731">
        <v>-3.69</v>
      </c>
      <c r="O35" s="352" t="s">
        <v>549</v>
      </c>
      <c r="P35" s="693" t="s">
        <v>493</v>
      </c>
      <c r="Q35" s="620" t="s">
        <v>493</v>
      </c>
      <c r="R35" s="732">
        <v>0</v>
      </c>
      <c r="S35" s="733">
        <v>3.7</v>
      </c>
      <c r="T35" s="731">
        <v>3.7</v>
      </c>
      <c r="U35" s="352" t="s">
        <v>549</v>
      </c>
      <c r="V35" s="693" t="s">
        <v>493</v>
      </c>
      <c r="W35" s="620" t="s">
        <v>493</v>
      </c>
      <c r="X35" s="732">
        <v>0</v>
      </c>
      <c r="Y35" s="730">
        <v>0</v>
      </c>
      <c r="Z35" s="731">
        <v>0</v>
      </c>
      <c r="AA35" s="352">
        <v>0</v>
      </c>
      <c r="AB35" s="621" t="s">
        <v>493</v>
      </c>
      <c r="AC35" s="620" t="s">
        <v>493</v>
      </c>
      <c r="AD35" s="732">
        <v>0</v>
      </c>
      <c r="AE35" s="730">
        <v>3.7</v>
      </c>
      <c r="AF35" s="731">
        <v>3.7</v>
      </c>
      <c r="AG35" s="352" t="s">
        <v>549</v>
      </c>
      <c r="AH35" s="621" t="s">
        <v>493</v>
      </c>
      <c r="AI35" s="620" t="s">
        <v>493</v>
      </c>
      <c r="AJ35" s="732">
        <v>0</v>
      </c>
      <c r="AK35" s="733">
        <v>21.3</v>
      </c>
      <c r="AL35" s="731">
        <v>21.3</v>
      </c>
      <c r="AM35" s="352" t="s">
        <v>549</v>
      </c>
      <c r="AN35" s="621" t="s">
        <v>493</v>
      </c>
      <c r="AO35" s="620">
        <v>0.165707172864478</v>
      </c>
      <c r="AP35" s="732">
        <v>0</v>
      </c>
      <c r="AQ35" s="730">
        <v>0</v>
      </c>
      <c r="AR35" s="731">
        <v>0</v>
      </c>
      <c r="AS35" s="352">
        <v>0</v>
      </c>
      <c r="AT35" s="621" t="s">
        <v>493</v>
      </c>
      <c r="AU35" s="620" t="s">
        <v>493</v>
      </c>
      <c r="AV35" s="732">
        <v>0</v>
      </c>
      <c r="AW35" s="733">
        <v>0</v>
      </c>
      <c r="AX35" s="731">
        <v>0</v>
      </c>
      <c r="AY35" s="352">
        <v>0</v>
      </c>
      <c r="AZ35" s="621" t="s">
        <v>493</v>
      </c>
      <c r="BA35" s="620" t="s">
        <v>493</v>
      </c>
      <c r="BB35" s="732">
        <v>0</v>
      </c>
      <c r="BC35" s="730">
        <v>0</v>
      </c>
      <c r="BD35" s="731">
        <v>0</v>
      </c>
      <c r="BE35" s="352">
        <v>0</v>
      </c>
      <c r="BF35" s="621" t="s">
        <v>493</v>
      </c>
      <c r="BG35" s="620">
        <v>0</v>
      </c>
      <c r="BH35" s="732">
        <v>0</v>
      </c>
      <c r="BI35" s="730">
        <v>0</v>
      </c>
      <c r="BJ35" s="731">
        <v>0</v>
      </c>
      <c r="BK35" s="352">
        <v>0</v>
      </c>
      <c r="BL35" s="621" t="s">
        <v>493</v>
      </c>
      <c r="BM35" s="620">
        <v>0</v>
      </c>
      <c r="BN35" s="732">
        <v>0</v>
      </c>
      <c r="BO35" s="730">
        <v>45.67</v>
      </c>
      <c r="BP35" s="731">
        <v>45.67</v>
      </c>
      <c r="BQ35" s="352" t="s">
        <v>549</v>
      </c>
      <c r="BR35" s="621" t="s">
        <v>493</v>
      </c>
      <c r="BS35" s="620">
        <v>0.35529796172397698</v>
      </c>
      <c r="BT35" s="732">
        <v>0</v>
      </c>
      <c r="BU35" s="733">
        <v>-19.829999999999998</v>
      </c>
      <c r="BV35" s="731">
        <v>-19.829999999999998</v>
      </c>
      <c r="BW35" s="352" t="s">
        <v>549</v>
      </c>
      <c r="BX35" s="621" t="s">
        <v>493</v>
      </c>
      <c r="BY35" s="620">
        <v>-5.3594594594594591</v>
      </c>
      <c r="BZ35" s="732">
        <v>0</v>
      </c>
      <c r="CA35" s="730">
        <v>-0.01</v>
      </c>
      <c r="CB35" s="731">
        <v>-0.01</v>
      </c>
      <c r="CC35" s="352" t="s">
        <v>549</v>
      </c>
      <c r="CD35" s="621" t="s">
        <v>493</v>
      </c>
      <c r="CE35" s="620">
        <v>-2.7027027027027024E-3</v>
      </c>
      <c r="CF35" s="732">
        <v>0</v>
      </c>
      <c r="CG35" s="733">
        <v>0</v>
      </c>
      <c r="CH35" s="731">
        <v>0</v>
      </c>
      <c r="CI35" s="352">
        <v>0</v>
      </c>
      <c r="CJ35" s="621" t="s">
        <v>493</v>
      </c>
      <c r="CK35" s="620">
        <v>0</v>
      </c>
      <c r="CL35" s="732">
        <v>0</v>
      </c>
      <c r="CM35" s="730">
        <v>5.83</v>
      </c>
      <c r="CN35" s="731">
        <v>5.83</v>
      </c>
      <c r="CO35" s="352" t="s">
        <v>549</v>
      </c>
      <c r="CP35" s="621" t="s">
        <v>493</v>
      </c>
      <c r="CQ35" s="620">
        <v>1.5756756756756756</v>
      </c>
      <c r="CR35" s="732">
        <v>0</v>
      </c>
      <c r="CS35" s="733">
        <v>0</v>
      </c>
      <c r="CT35" s="731">
        <v>0</v>
      </c>
      <c r="CU35" s="352">
        <v>0</v>
      </c>
      <c r="CV35" s="621" t="s">
        <v>493</v>
      </c>
      <c r="CW35" s="620">
        <v>0</v>
      </c>
      <c r="CX35" s="732">
        <v>0</v>
      </c>
      <c r="CY35" s="733">
        <v>17.7</v>
      </c>
      <c r="CZ35" s="731">
        <v>17.7</v>
      </c>
      <c r="DA35" s="352" t="s">
        <v>549</v>
      </c>
      <c r="DB35" s="621" t="s">
        <v>493</v>
      </c>
      <c r="DC35" s="620">
        <v>0.13770032674653804</v>
      </c>
      <c r="DD35" s="804" t="s">
        <v>553</v>
      </c>
      <c r="DE35" s="799">
        <v>-3.7864864864864862</v>
      </c>
      <c r="DF35" s="712"/>
      <c r="DG35" s="711"/>
    </row>
    <row r="36" spans="1:111" s="40" customFormat="1" ht="24" customHeight="1" thickTop="1" thickBot="1">
      <c r="A36" s="72" t="s">
        <v>8</v>
      </c>
      <c r="B36" s="73">
        <v>297670.28000000003</v>
      </c>
      <c r="C36" s="74">
        <v>336706.70999999996</v>
      </c>
      <c r="D36" s="848">
        <v>39036.430000000008</v>
      </c>
      <c r="E36" s="186">
        <v>0.13113983028470269</v>
      </c>
      <c r="F36" s="73">
        <v>255972.90000000002</v>
      </c>
      <c r="G36" s="79">
        <v>283607.90999999997</v>
      </c>
      <c r="H36" s="848">
        <v>27635.009999999995</v>
      </c>
      <c r="I36" s="185">
        <v>0.10796068646329338</v>
      </c>
      <c r="J36" s="184">
        <v>0.85992091652549252</v>
      </c>
      <c r="K36" s="259">
        <v>0.84229954906452564</v>
      </c>
      <c r="L36" s="75">
        <v>17589.400000000005</v>
      </c>
      <c r="M36" s="76">
        <v>28715.399999999994</v>
      </c>
      <c r="N36" s="848">
        <v>11125.999999999996</v>
      </c>
      <c r="O36" s="185">
        <v>0.63254005253163759</v>
      </c>
      <c r="P36" s="184">
        <v>6.8715867968835775E-2</v>
      </c>
      <c r="Q36" s="259">
        <v>0.10125034947015404</v>
      </c>
      <c r="R36" s="75">
        <v>238383.49</v>
      </c>
      <c r="S36" s="80">
        <v>254892.49</v>
      </c>
      <c r="T36" s="848">
        <v>16509</v>
      </c>
      <c r="U36" s="185">
        <v>6.9253957142753467E-2</v>
      </c>
      <c r="V36" s="184">
        <v>0.93128409296452852</v>
      </c>
      <c r="W36" s="186">
        <v>0.89874958000995109</v>
      </c>
      <c r="X36" s="75">
        <v>1853.67</v>
      </c>
      <c r="Y36" s="76">
        <v>1286.5199999999998</v>
      </c>
      <c r="Z36" s="848">
        <v>-567.15</v>
      </c>
      <c r="AA36" s="185">
        <v>-0.30596060787518831</v>
      </c>
      <c r="AB36" s="187">
        <v>7.2416650356346311E-3</v>
      </c>
      <c r="AC36" s="186">
        <v>4.5362627579745565E-3</v>
      </c>
      <c r="AD36" s="75">
        <v>236529.81</v>
      </c>
      <c r="AE36" s="76">
        <v>253605.95</v>
      </c>
      <c r="AF36" s="848">
        <v>17076.14</v>
      </c>
      <c r="AG36" s="185">
        <v>7.2194451938214527E-2</v>
      </c>
      <c r="AH36" s="187">
        <v>0.92404238886225842</v>
      </c>
      <c r="AI36" s="186">
        <v>0.8942132467320818</v>
      </c>
      <c r="AJ36" s="75">
        <v>57888.03</v>
      </c>
      <c r="AK36" s="80">
        <v>64103.600000000006</v>
      </c>
      <c r="AL36" s="848">
        <v>6215.5700000000015</v>
      </c>
      <c r="AM36" s="295">
        <v>0.10737228404559643</v>
      </c>
      <c r="AN36" s="184">
        <v>0.19447030452620259</v>
      </c>
      <c r="AO36" s="186">
        <v>0.19038408827670827</v>
      </c>
      <c r="AP36" s="75">
        <v>51079.640000000007</v>
      </c>
      <c r="AQ36" s="76">
        <v>56286.069999999992</v>
      </c>
      <c r="AR36" s="848">
        <v>5206.4299999999948</v>
      </c>
      <c r="AS36" s="295">
        <v>0.10192769565329718</v>
      </c>
      <c r="AT36" s="187">
        <v>0.19955096809076275</v>
      </c>
      <c r="AU36" s="186">
        <v>0.19846438697707691</v>
      </c>
      <c r="AV36" s="75">
        <v>-6938.9299999999994</v>
      </c>
      <c r="AW36" s="80">
        <v>1967.59</v>
      </c>
      <c r="AX36" s="848">
        <v>8906.5199999999986</v>
      </c>
      <c r="AY36" s="295">
        <v>1.2835581278381536</v>
      </c>
      <c r="AZ36" s="187">
        <v>-0.13584531919175621</v>
      </c>
      <c r="BA36" s="186">
        <v>3.4956961820215911E-2</v>
      </c>
      <c r="BB36" s="75">
        <v>44140.7</v>
      </c>
      <c r="BC36" s="76">
        <v>58253.650000000009</v>
      </c>
      <c r="BD36" s="848">
        <v>14112.949999999997</v>
      </c>
      <c r="BE36" s="295">
        <v>0.31972646559751006</v>
      </c>
      <c r="BF36" s="187">
        <v>0.18516676637295645</v>
      </c>
      <c r="BG36" s="186">
        <v>0.22854204139164716</v>
      </c>
      <c r="BH36" s="75">
        <v>43767.16</v>
      </c>
      <c r="BI36" s="76">
        <v>58212.160000000011</v>
      </c>
      <c r="BJ36" s="848">
        <v>14444.999999999993</v>
      </c>
      <c r="BK36" s="295">
        <v>0.33004197667840468</v>
      </c>
      <c r="BL36" s="187">
        <v>0.18503866383691767</v>
      </c>
      <c r="BM36" s="186">
        <v>0.22953783221568741</v>
      </c>
      <c r="BN36" s="75">
        <v>76402.650000000009</v>
      </c>
      <c r="BO36" s="76">
        <v>87022.23000000001</v>
      </c>
      <c r="BP36" s="848">
        <v>10619.579999999994</v>
      </c>
      <c r="BQ36" s="185">
        <v>0.13899491706112288</v>
      </c>
      <c r="BR36" s="187">
        <v>0.25666872084105946</v>
      </c>
      <c r="BS36" s="186">
        <v>0.25845113095607752</v>
      </c>
      <c r="BT36" s="75">
        <v>66571.490000000005</v>
      </c>
      <c r="BU36" s="80">
        <v>73938.039999999994</v>
      </c>
      <c r="BV36" s="848">
        <v>7366.5499999999984</v>
      </c>
      <c r="BW36" s="185">
        <v>0.11065622836442429</v>
      </c>
      <c r="BX36" s="187">
        <v>0.28145073976087837</v>
      </c>
      <c r="BY36" s="186">
        <v>0.29154694517222485</v>
      </c>
      <c r="BZ36" s="75">
        <v>-0.08</v>
      </c>
      <c r="CA36" s="76">
        <v>-598.9799999999999</v>
      </c>
      <c r="CB36" s="848">
        <v>-598.89999999999986</v>
      </c>
      <c r="CC36" s="295">
        <v>-7486.2499999999982</v>
      </c>
      <c r="CD36" s="187">
        <v>-3.3822375285381575E-7</v>
      </c>
      <c r="CE36" s="186">
        <v>-2.3618531032099203E-3</v>
      </c>
      <c r="CF36" s="75">
        <v>19777.830000000002</v>
      </c>
      <c r="CG36" s="80">
        <v>21934.85</v>
      </c>
      <c r="CH36" s="848">
        <v>2157.0199999999991</v>
      </c>
      <c r="CI36" s="185">
        <v>0.10906252101469154</v>
      </c>
      <c r="CJ36" s="187">
        <v>8.3616648573809793E-2</v>
      </c>
      <c r="CK36" s="186">
        <v>8.6491858728077936E-2</v>
      </c>
      <c r="CL36" s="75">
        <v>54288.770000000004</v>
      </c>
      <c r="CM36" s="76">
        <v>52732.55999999999</v>
      </c>
      <c r="CN36" s="848">
        <v>-1556.2100000000003</v>
      </c>
      <c r="CO36" s="185">
        <v>-2.8665412754792816E-2</v>
      </c>
      <c r="CP36" s="187">
        <v>0.22952189409022061</v>
      </c>
      <c r="CQ36" s="186">
        <v>0.20793108363585314</v>
      </c>
      <c r="CR36" s="75">
        <v>996.19000000000017</v>
      </c>
      <c r="CS36" s="80">
        <v>1286.8699999999999</v>
      </c>
      <c r="CT36" s="848">
        <v>290.68000000000006</v>
      </c>
      <c r="CU36" s="185">
        <v>0.29179172647788038</v>
      </c>
      <c r="CV36" s="187">
        <v>4.2116890044430347E-3</v>
      </c>
      <c r="CW36" s="186">
        <v>5.0742894636344286E-3</v>
      </c>
      <c r="CX36" s="75">
        <v>51128.42</v>
      </c>
      <c r="CY36" s="80">
        <v>46100.44</v>
      </c>
      <c r="CZ36" s="848">
        <v>-5027.9800000000014</v>
      </c>
      <c r="DA36" s="185">
        <v>-9.8340218610314889E-2</v>
      </c>
      <c r="DB36" s="187">
        <v>0.17176192396499909</v>
      </c>
      <c r="DC36" s="186">
        <v>0.1369157151635024</v>
      </c>
      <c r="DD36" s="846">
        <v>0.78383942387642391</v>
      </c>
      <c r="DE36" s="835">
        <v>0.81822011668101635</v>
      </c>
      <c r="DF36" s="853"/>
      <c r="DG36" s="853"/>
    </row>
    <row r="37" spans="1:111" s="5" customFormat="1" ht="13.5" thickTop="1">
      <c r="B37" s="4" t="s">
        <v>551</v>
      </c>
      <c r="X37" s="11"/>
      <c r="AD37" s="34"/>
      <c r="AE37" s="34"/>
      <c r="AF37" s="34"/>
      <c r="AG37" s="34"/>
      <c r="AH37" s="34"/>
      <c r="AI37" s="34"/>
      <c r="AJ37" s="9"/>
      <c r="AK37" s="6"/>
      <c r="AL37" s="6"/>
      <c r="AM37" s="6"/>
      <c r="AN37" s="9"/>
      <c r="AO37" s="6"/>
      <c r="AP37" s="9"/>
      <c r="AQ37" s="6"/>
      <c r="AR37" s="6"/>
      <c r="AS37" s="6"/>
      <c r="BB37" s="11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CL37" s="11"/>
    </row>
    <row r="38" spans="1:111" ht="15">
      <c r="AJ38" s="41"/>
      <c r="AK38" s="42"/>
      <c r="AL38" s="42"/>
      <c r="AM38" s="42"/>
      <c r="AN38" s="41"/>
      <c r="AT38" s="34"/>
      <c r="AU38" s="34"/>
      <c r="AV38" s="34"/>
      <c r="AW38" s="34"/>
      <c r="AX38" s="34"/>
      <c r="AY38" s="34"/>
      <c r="DF38" s="286"/>
      <c r="DG38" s="286"/>
    </row>
    <row r="39" spans="1:111" ht="15">
      <c r="AJ39" s="41"/>
      <c r="AK39" s="42"/>
      <c r="AL39" s="42"/>
      <c r="AM39" s="42"/>
      <c r="AN39" s="41"/>
      <c r="AT39" s="34"/>
      <c r="AU39" s="34"/>
      <c r="AV39" s="34"/>
      <c r="AW39" s="34"/>
      <c r="AX39" s="34"/>
      <c r="AY39" s="34"/>
      <c r="DF39" s="286"/>
      <c r="DG39" s="286"/>
    </row>
    <row r="40" spans="1:111">
      <c r="B40" s="34" t="s">
        <v>44</v>
      </c>
      <c r="X40" s="34" t="s">
        <v>45</v>
      </c>
      <c r="AJ40" s="42"/>
      <c r="AK40" s="41"/>
      <c r="AL40" s="41"/>
      <c r="AM40" s="41"/>
      <c r="AN40" s="42"/>
      <c r="AO40" s="41"/>
      <c r="AP40" s="42"/>
      <c r="AQ40" s="34"/>
      <c r="AR40" s="34"/>
      <c r="AS40" s="34"/>
      <c r="AT40" s="34"/>
      <c r="AU40" s="34"/>
      <c r="AV40" s="34"/>
      <c r="AW40" s="34"/>
      <c r="AX40" s="34"/>
      <c r="AY40" s="34"/>
      <c r="BB40" s="34" t="s">
        <v>52</v>
      </c>
      <c r="CL40" s="5" t="s">
        <v>390</v>
      </c>
    </row>
    <row r="41" spans="1:111">
      <c r="B41" s="34" t="s">
        <v>411</v>
      </c>
      <c r="X41" s="34" t="s">
        <v>47</v>
      </c>
      <c r="AJ41" s="42"/>
      <c r="AK41" s="41"/>
      <c r="AL41" s="41"/>
      <c r="AM41" s="41"/>
      <c r="AN41" s="42"/>
      <c r="AO41" s="41"/>
      <c r="AP41" s="42"/>
      <c r="AQ41" s="34"/>
      <c r="AR41" s="34"/>
      <c r="AS41" s="34"/>
      <c r="AT41" s="34"/>
      <c r="AU41" s="34"/>
      <c r="AV41" s="34"/>
      <c r="AW41" s="34"/>
      <c r="AX41" s="34"/>
      <c r="AY41" s="34"/>
    </row>
    <row r="42" spans="1:111">
      <c r="B42" s="34" t="s">
        <v>410</v>
      </c>
      <c r="X42" s="34" t="s">
        <v>96</v>
      </c>
      <c r="AJ42" s="42"/>
      <c r="AK42" s="41"/>
      <c r="AL42" s="41"/>
      <c r="AM42" s="41"/>
      <c r="AN42" s="42"/>
      <c r="AO42" s="41"/>
      <c r="AP42" s="42"/>
      <c r="AQ42" s="34"/>
      <c r="AR42" s="34"/>
      <c r="AS42" s="34"/>
      <c r="AT42" s="34"/>
      <c r="AU42" s="34"/>
      <c r="AV42" s="34"/>
      <c r="AW42" s="34"/>
      <c r="AX42" s="34"/>
      <c r="AY42" s="34"/>
    </row>
    <row r="43" spans="1:111">
      <c r="X43" s="34" t="s">
        <v>49</v>
      </c>
      <c r="AJ43" s="42"/>
      <c r="AK43" s="41"/>
      <c r="AL43" s="41"/>
      <c r="AM43" s="41"/>
      <c r="AN43" s="42"/>
      <c r="AO43" s="41"/>
      <c r="AP43" s="42"/>
      <c r="AQ43" s="34"/>
      <c r="AR43" s="34"/>
      <c r="AS43" s="34"/>
      <c r="AT43" s="34"/>
      <c r="AU43" s="34"/>
      <c r="AV43" s="34"/>
      <c r="AW43" s="34"/>
      <c r="AX43" s="34"/>
      <c r="AY43" s="34"/>
    </row>
    <row r="44" spans="1:111">
      <c r="B44" s="43"/>
      <c r="C44" s="43"/>
    </row>
    <row r="45" spans="1:111">
      <c r="B45" s="43"/>
      <c r="C45" s="43"/>
    </row>
    <row r="46" spans="1:111">
      <c r="A46" s="287"/>
    </row>
    <row r="47" spans="1:111">
      <c r="A47" s="287"/>
    </row>
    <row r="48" spans="1:111">
      <c r="A48" s="287"/>
    </row>
    <row r="49" spans="1:2">
      <c r="A49" s="288"/>
      <c r="B49" s="117"/>
    </row>
    <row r="50" spans="1:2">
      <c r="A50" s="288"/>
      <c r="B50" s="117"/>
    </row>
    <row r="51" spans="1:2">
      <c r="A51" s="288"/>
      <c r="B51" s="117"/>
    </row>
    <row r="52" spans="1:2">
      <c r="A52" s="288"/>
      <c r="B52" s="117"/>
    </row>
    <row r="53" spans="1:2">
      <c r="A53" s="288"/>
      <c r="B53" s="117"/>
    </row>
    <row r="54" spans="1:2">
      <c r="A54" s="288"/>
      <c r="B54" s="117"/>
    </row>
    <row r="55" spans="1:2">
      <c r="A55" s="288"/>
      <c r="B55" s="117"/>
    </row>
    <row r="56" spans="1:2">
      <c r="A56" s="288"/>
      <c r="B56" s="117"/>
    </row>
    <row r="57" spans="1:2">
      <c r="A57" s="288"/>
      <c r="B57" s="117"/>
    </row>
    <row r="58" spans="1:2">
      <c r="A58" s="288"/>
      <c r="B58" s="117"/>
    </row>
    <row r="59" spans="1:2">
      <c r="A59" s="288"/>
      <c r="B59" s="117"/>
    </row>
    <row r="60" spans="1:2">
      <c r="A60" s="288"/>
      <c r="B60" s="117"/>
    </row>
    <row r="61" spans="1:2">
      <c r="A61" s="288"/>
      <c r="B61" s="117"/>
    </row>
    <row r="62" spans="1:2">
      <c r="A62" s="288"/>
      <c r="B62" s="117"/>
    </row>
    <row r="63" spans="1:2">
      <c r="A63" s="288"/>
      <c r="B63" s="117"/>
    </row>
    <row r="64" spans="1:2">
      <c r="A64" s="288"/>
      <c r="B64" s="117"/>
    </row>
    <row r="65" spans="1:2">
      <c r="A65" s="288"/>
      <c r="B65" s="117"/>
    </row>
    <row r="66" spans="1:2">
      <c r="A66" s="288"/>
      <c r="B66" s="117"/>
    </row>
    <row r="67" spans="1:2">
      <c r="A67" s="288"/>
      <c r="B67" s="117"/>
    </row>
    <row r="68" spans="1:2">
      <c r="A68" s="288"/>
      <c r="B68" s="117"/>
    </row>
    <row r="69" spans="1:2">
      <c r="A69" s="288"/>
      <c r="B69" s="117"/>
    </row>
    <row r="70" spans="1:2">
      <c r="A70" s="288"/>
      <c r="B70" s="117"/>
    </row>
    <row r="71" spans="1:2">
      <c r="A71" s="288"/>
      <c r="B71" s="117"/>
    </row>
    <row r="72" spans="1:2">
      <c r="A72" s="288"/>
      <c r="B72" s="117"/>
    </row>
    <row r="73" spans="1:2">
      <c r="A73" s="288"/>
      <c r="B73" s="117"/>
    </row>
    <row r="74" spans="1:2">
      <c r="A74" s="288"/>
      <c r="B74" s="117"/>
    </row>
    <row r="75" spans="1:2">
      <c r="A75" s="288"/>
      <c r="B75" s="117"/>
    </row>
    <row r="76" spans="1:2">
      <c r="A76" s="288"/>
      <c r="B76" s="117"/>
    </row>
    <row r="77" spans="1:2">
      <c r="A77" s="288"/>
      <c r="B77" s="117"/>
    </row>
    <row r="78" spans="1:2">
      <c r="A78" s="288"/>
      <c r="B78" s="117"/>
    </row>
    <row r="79" spans="1:2">
      <c r="A79" s="288"/>
      <c r="B79" s="117"/>
    </row>
    <row r="80" spans="1:2">
      <c r="A80" s="288"/>
      <c r="B80" s="117"/>
    </row>
    <row r="81" spans="1:2">
      <c r="A81" s="288"/>
      <c r="B81" s="117"/>
    </row>
    <row r="82" spans="1:2">
      <c r="A82" s="288"/>
      <c r="B82" s="117"/>
    </row>
  </sheetData>
  <sortState xmlns:xlrd2="http://schemas.microsoft.com/office/spreadsheetml/2017/richdata2" ref="A10:DE35">
    <sortCondition descending="1" ref="C10:C35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DL4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50" t="s">
        <v>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0"/>
      <c r="DG1" s="30"/>
      <c r="DH1" s="30"/>
      <c r="DI1" s="30"/>
    </row>
    <row r="2" spans="1:116" s="33" customFormat="1" ht="22.5" customHeight="1">
      <c r="A2" s="32"/>
      <c r="B2" s="1351" t="s">
        <v>76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76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76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76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2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5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292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</row>
    <row r="9" spans="1:116" s="130" customFormat="1" ht="12" customHeight="1" thickBot="1">
      <c r="A9" s="1403"/>
      <c r="B9" s="1395">
        <v>1</v>
      </c>
      <c r="C9" s="1392"/>
      <c r="D9" s="1400"/>
      <c r="E9" s="1400"/>
      <c r="F9" s="1395">
        <v>2</v>
      </c>
      <c r="G9" s="1396"/>
      <c r="H9" s="1400"/>
      <c r="I9" s="1398"/>
      <c r="J9" s="1387" t="s">
        <v>37</v>
      </c>
      <c r="K9" s="1388"/>
      <c r="L9" s="1391">
        <v>3</v>
      </c>
      <c r="M9" s="1392"/>
      <c r="N9" s="1400"/>
      <c r="O9" s="1400"/>
      <c r="P9" s="1393" t="s">
        <v>41</v>
      </c>
      <c r="Q9" s="1394"/>
      <c r="R9" s="1395">
        <v>4</v>
      </c>
      <c r="S9" s="1396"/>
      <c r="T9" s="1400"/>
      <c r="U9" s="1400"/>
      <c r="V9" s="1387" t="s">
        <v>42</v>
      </c>
      <c r="W9" s="1388"/>
      <c r="X9" s="1395">
        <v>5</v>
      </c>
      <c r="Y9" s="1392"/>
      <c r="Z9" s="1398"/>
      <c r="AA9" s="1398"/>
      <c r="AB9" s="1393" t="s">
        <v>53</v>
      </c>
      <c r="AC9" s="1388"/>
      <c r="AD9" s="1395">
        <v>6</v>
      </c>
      <c r="AE9" s="1392"/>
      <c r="AF9" s="1398"/>
      <c r="AG9" s="1398"/>
      <c r="AH9" s="1393" t="s">
        <v>88</v>
      </c>
      <c r="AI9" s="1388"/>
      <c r="AJ9" s="1389">
        <v>7</v>
      </c>
      <c r="AK9" s="1391"/>
      <c r="AL9" s="1398"/>
      <c r="AM9" s="1398"/>
      <c r="AN9" s="1393" t="s">
        <v>89</v>
      </c>
      <c r="AO9" s="1388"/>
      <c r="AP9" s="1395">
        <v>8</v>
      </c>
      <c r="AQ9" s="1392"/>
      <c r="AR9" s="1398"/>
      <c r="AS9" s="1398"/>
      <c r="AT9" s="1393" t="s">
        <v>90</v>
      </c>
      <c r="AU9" s="1388"/>
      <c r="AV9" s="1395">
        <v>9</v>
      </c>
      <c r="AW9" s="1396"/>
      <c r="AX9" s="1398"/>
      <c r="AY9" s="1398"/>
      <c r="AZ9" s="1387" t="s">
        <v>91</v>
      </c>
      <c r="BA9" s="1388"/>
      <c r="BB9" s="1391">
        <v>10</v>
      </c>
      <c r="BC9" s="1392"/>
      <c r="BD9" s="1398"/>
      <c r="BE9" s="1398"/>
      <c r="BF9" s="1393" t="s">
        <v>92</v>
      </c>
      <c r="BG9" s="1394"/>
      <c r="BH9" s="1395">
        <v>11</v>
      </c>
      <c r="BI9" s="1396"/>
      <c r="BJ9" s="1398"/>
      <c r="BK9" s="1398"/>
      <c r="BL9" s="1393" t="s">
        <v>136</v>
      </c>
      <c r="BM9" s="1394"/>
      <c r="BN9" s="1395">
        <v>12</v>
      </c>
      <c r="BO9" s="1396"/>
      <c r="BP9" s="1398"/>
      <c r="BQ9" s="1398"/>
      <c r="BR9" s="1393" t="s">
        <v>137</v>
      </c>
      <c r="BS9" s="1394"/>
      <c r="BT9" s="1395">
        <v>13</v>
      </c>
      <c r="BU9" s="1396"/>
      <c r="BV9" s="1398"/>
      <c r="BW9" s="1398"/>
      <c r="BX9" s="1387" t="s">
        <v>138</v>
      </c>
      <c r="BY9" s="1388"/>
      <c r="BZ9" s="1395">
        <v>14</v>
      </c>
      <c r="CA9" s="1392"/>
      <c r="CB9" s="1398"/>
      <c r="CC9" s="1398"/>
      <c r="CD9" s="1393" t="s">
        <v>107</v>
      </c>
      <c r="CE9" s="1388"/>
      <c r="CF9" s="1395">
        <v>15</v>
      </c>
      <c r="CG9" s="1396"/>
      <c r="CH9" s="1398"/>
      <c r="CI9" s="1398"/>
      <c r="CJ9" s="1387" t="s">
        <v>108</v>
      </c>
      <c r="CK9" s="1388"/>
      <c r="CL9" s="1391">
        <v>16</v>
      </c>
      <c r="CM9" s="1392"/>
      <c r="CN9" s="1398"/>
      <c r="CO9" s="1398"/>
      <c r="CP9" s="1393" t="s">
        <v>109</v>
      </c>
      <c r="CQ9" s="1394"/>
      <c r="CR9" s="1395">
        <v>17</v>
      </c>
      <c r="CS9" s="1396"/>
      <c r="CT9" s="1398"/>
      <c r="CU9" s="1398"/>
      <c r="CV9" s="1387" t="s">
        <v>111</v>
      </c>
      <c r="CW9" s="1388"/>
      <c r="CX9" s="1395">
        <v>18</v>
      </c>
      <c r="CY9" s="1396"/>
      <c r="CZ9" s="1398"/>
      <c r="DA9" s="1398"/>
      <c r="DB9" s="1387" t="s">
        <v>112</v>
      </c>
      <c r="DC9" s="1388"/>
      <c r="DD9" s="1389">
        <v>19</v>
      </c>
      <c r="DE9" s="1390"/>
    </row>
    <row r="10" spans="1:116" s="709" customFormat="1" ht="19.5" customHeight="1">
      <c r="A10" s="708" t="s">
        <v>95</v>
      </c>
      <c r="B10" s="377">
        <v>13475.43</v>
      </c>
      <c r="C10" s="378">
        <v>16179.42</v>
      </c>
      <c r="D10" s="699">
        <v>2703.99</v>
      </c>
      <c r="E10" s="336">
        <v>0.20066075813536188</v>
      </c>
      <c r="F10" s="377">
        <v>11667.32</v>
      </c>
      <c r="G10" s="700">
        <v>13186.47</v>
      </c>
      <c r="H10" s="699">
        <v>1519.1499999999996</v>
      </c>
      <c r="I10" s="392">
        <v>0.13020556563118177</v>
      </c>
      <c r="J10" s="698">
        <v>0.86582172145898129</v>
      </c>
      <c r="K10" s="620">
        <v>0.81501500053772014</v>
      </c>
      <c r="L10" s="377">
        <v>39974.29</v>
      </c>
      <c r="M10" s="378">
        <v>16872.5</v>
      </c>
      <c r="N10" s="699">
        <v>-23101.79</v>
      </c>
      <c r="O10" s="392">
        <v>-0.57791620564117585</v>
      </c>
      <c r="P10" s="698">
        <v>3.4261758484382021</v>
      </c>
      <c r="Q10" s="620">
        <v>1.2795312164665753</v>
      </c>
      <c r="R10" s="377">
        <v>-28306.97</v>
      </c>
      <c r="S10" s="700">
        <v>-3686.03</v>
      </c>
      <c r="T10" s="699">
        <v>24620.940000000002</v>
      </c>
      <c r="U10" s="392">
        <v>0.86978366105591665</v>
      </c>
      <c r="V10" s="698">
        <v>-2.1006357496569685</v>
      </c>
      <c r="W10" s="620">
        <v>-0.22782213453881536</v>
      </c>
      <c r="X10" s="377">
        <v>0</v>
      </c>
      <c r="Y10" s="378">
        <v>0</v>
      </c>
      <c r="Z10" s="699">
        <v>0</v>
      </c>
      <c r="AA10" s="392">
        <v>0</v>
      </c>
      <c r="AB10" s="619">
        <v>0</v>
      </c>
      <c r="AC10" s="620">
        <v>0</v>
      </c>
      <c r="AD10" s="377">
        <v>-28306.97</v>
      </c>
      <c r="AE10" s="378">
        <v>-3686.03</v>
      </c>
      <c r="AF10" s="699">
        <v>24620.940000000002</v>
      </c>
      <c r="AG10" s="392">
        <v>0.86978366105591665</v>
      </c>
      <c r="AH10" s="619">
        <v>-2.4261758484382021</v>
      </c>
      <c r="AI10" s="620">
        <v>-0.27953121646657525</v>
      </c>
      <c r="AJ10" s="377">
        <v>8096.44</v>
      </c>
      <c r="AK10" s="700">
        <v>11551.47</v>
      </c>
      <c r="AL10" s="699">
        <v>3455.0299999999997</v>
      </c>
      <c r="AM10" s="392">
        <v>0.42673446601222265</v>
      </c>
      <c r="AN10" s="619">
        <v>0.6008298065442067</v>
      </c>
      <c r="AO10" s="620">
        <v>0.7139606982203317</v>
      </c>
      <c r="AP10" s="377">
        <v>7765.6</v>
      </c>
      <c r="AQ10" s="378">
        <v>11291.41</v>
      </c>
      <c r="AR10" s="699">
        <v>3525.8099999999995</v>
      </c>
      <c r="AS10" s="392">
        <v>0.45402930874626551</v>
      </c>
      <c r="AT10" s="619">
        <v>0.6655855843501336</v>
      </c>
      <c r="AU10" s="620">
        <v>0.85628754321664557</v>
      </c>
      <c r="AV10" s="377">
        <v>7455.23</v>
      </c>
      <c r="AW10" s="700">
        <v>-2214.89</v>
      </c>
      <c r="AX10" s="699">
        <v>-9670.119999999999</v>
      </c>
      <c r="AY10" s="392">
        <v>-1.2970921084929639</v>
      </c>
      <c r="AZ10" s="619">
        <v>0.96003270835479537</v>
      </c>
      <c r="BA10" s="620">
        <v>-0.19615707869964866</v>
      </c>
      <c r="BB10" s="377">
        <v>15220.83</v>
      </c>
      <c r="BC10" s="378">
        <v>9076.52</v>
      </c>
      <c r="BD10" s="699">
        <v>-6144.3099999999995</v>
      </c>
      <c r="BE10" s="392">
        <v>-0.40367772322534312</v>
      </c>
      <c r="BF10" s="619" t="s">
        <v>493</v>
      </c>
      <c r="BG10" s="620" t="s">
        <v>493</v>
      </c>
      <c r="BH10" s="377">
        <v>15220.83</v>
      </c>
      <c r="BI10" s="378">
        <v>9076.52</v>
      </c>
      <c r="BJ10" s="699">
        <v>-6144.3099999999995</v>
      </c>
      <c r="BK10" s="392">
        <v>-0.40367772322534312</v>
      </c>
      <c r="BL10" s="619" t="s">
        <v>493</v>
      </c>
      <c r="BM10" s="620" t="s">
        <v>493</v>
      </c>
      <c r="BN10" s="377">
        <v>712.85</v>
      </c>
      <c r="BO10" s="378">
        <v>949.76</v>
      </c>
      <c r="BP10" s="699">
        <v>236.90999999999997</v>
      </c>
      <c r="BQ10" s="392">
        <v>0.33234200743494419</v>
      </c>
      <c r="BR10" s="619">
        <v>5.2899981670343731E-2</v>
      </c>
      <c r="BS10" s="620">
        <v>5.8701733436674487E-2</v>
      </c>
      <c r="BT10" s="377">
        <v>712.85</v>
      </c>
      <c r="BU10" s="700">
        <v>949.76</v>
      </c>
      <c r="BV10" s="699">
        <v>236.90999999999997</v>
      </c>
      <c r="BW10" s="392">
        <v>0.33234200743494419</v>
      </c>
      <c r="BX10" s="619">
        <v>-2.5182843660059694E-2</v>
      </c>
      <c r="BY10" s="620">
        <v>-0.25766475042254133</v>
      </c>
      <c r="BZ10" s="377">
        <v>0</v>
      </c>
      <c r="CA10" s="378">
        <v>-77.97</v>
      </c>
      <c r="CB10" s="699">
        <v>-77.97</v>
      </c>
      <c r="CC10" s="392" t="s">
        <v>549</v>
      </c>
      <c r="CD10" s="619" t="s">
        <v>493</v>
      </c>
      <c r="CE10" s="620" t="s">
        <v>493</v>
      </c>
      <c r="CF10" s="377">
        <v>704.11</v>
      </c>
      <c r="CG10" s="700">
        <v>1299.49</v>
      </c>
      <c r="CH10" s="699">
        <v>595.38</v>
      </c>
      <c r="CI10" s="392">
        <v>0.84557810569371261</v>
      </c>
      <c r="CJ10" s="619" t="s">
        <v>493</v>
      </c>
      <c r="CK10" s="620" t="s">
        <v>493</v>
      </c>
      <c r="CL10" s="377">
        <v>2004.11</v>
      </c>
      <c r="CM10" s="378">
        <v>3328.07</v>
      </c>
      <c r="CN10" s="699">
        <v>1323.9600000000003</v>
      </c>
      <c r="CO10" s="392">
        <v>0.66062242092499934</v>
      </c>
      <c r="CP10" s="619" t="s">
        <v>493</v>
      </c>
      <c r="CQ10" s="620" t="s">
        <v>493</v>
      </c>
      <c r="CR10" s="377">
        <v>0</v>
      </c>
      <c r="CS10" s="700">
        <v>0</v>
      </c>
      <c r="CT10" s="699">
        <v>0</v>
      </c>
      <c r="CU10" s="392">
        <v>0</v>
      </c>
      <c r="CV10" s="619" t="s">
        <v>493</v>
      </c>
      <c r="CW10" s="620" t="s">
        <v>493</v>
      </c>
      <c r="CX10" s="377">
        <v>-46948.87</v>
      </c>
      <c r="CY10" s="700">
        <v>-18261.900000000001</v>
      </c>
      <c r="CZ10" s="699">
        <v>28686.97</v>
      </c>
      <c r="DA10" s="392">
        <v>0.61102578187717826</v>
      </c>
      <c r="DB10" s="619">
        <v>-3.4840350178064821</v>
      </c>
      <c r="DC10" s="620">
        <v>-1.1287116596268594</v>
      </c>
      <c r="DD10" s="800">
        <v>-0.65856218450791448</v>
      </c>
      <c r="DE10" s="799">
        <v>-3.9543546851219333</v>
      </c>
    </row>
    <row r="11" spans="1:116" s="709" customFormat="1" ht="19.5" customHeight="1">
      <c r="A11" s="708" t="s">
        <v>20</v>
      </c>
      <c r="B11" s="377">
        <v>13320.55</v>
      </c>
      <c r="C11" s="378">
        <v>13785.41</v>
      </c>
      <c r="D11" s="703">
        <v>464.86000000000058</v>
      </c>
      <c r="E11" s="336">
        <v>3.4897958417632949E-2</v>
      </c>
      <c r="F11" s="377">
        <v>13320.55</v>
      </c>
      <c r="G11" s="700">
        <v>13785.41</v>
      </c>
      <c r="H11" s="703">
        <v>464.86000000000058</v>
      </c>
      <c r="I11" s="352">
        <v>3.4897958417632949E-2</v>
      </c>
      <c r="J11" s="693">
        <v>1</v>
      </c>
      <c r="K11" s="620">
        <v>1</v>
      </c>
      <c r="L11" s="377">
        <v>9944.2000000000007</v>
      </c>
      <c r="M11" s="378">
        <v>14796.71</v>
      </c>
      <c r="N11" s="703">
        <v>4852.5099999999984</v>
      </c>
      <c r="O11" s="352">
        <v>0.48797389433036326</v>
      </c>
      <c r="P11" s="693">
        <v>0.74653073634346945</v>
      </c>
      <c r="Q11" s="620">
        <v>1.0733601684679672</v>
      </c>
      <c r="R11" s="377">
        <v>3376.36</v>
      </c>
      <c r="S11" s="700">
        <v>-1011.3</v>
      </c>
      <c r="T11" s="703">
        <v>-4387.66</v>
      </c>
      <c r="U11" s="352">
        <v>-1.2995237474676871</v>
      </c>
      <c r="V11" s="693">
        <v>0.2534700143762833</v>
      </c>
      <c r="W11" s="620">
        <v>-7.3360168467967224E-2</v>
      </c>
      <c r="X11" s="377">
        <v>0</v>
      </c>
      <c r="Y11" s="378">
        <v>0</v>
      </c>
      <c r="Z11" s="703">
        <v>0</v>
      </c>
      <c r="AA11" s="352">
        <v>0</v>
      </c>
      <c r="AB11" s="621">
        <v>0</v>
      </c>
      <c r="AC11" s="620">
        <v>0</v>
      </c>
      <c r="AD11" s="377">
        <v>3376.36</v>
      </c>
      <c r="AE11" s="378">
        <v>-1011.3</v>
      </c>
      <c r="AF11" s="703">
        <v>-4387.66</v>
      </c>
      <c r="AG11" s="352">
        <v>-1.2995237474676871</v>
      </c>
      <c r="AH11" s="621">
        <v>0.2534700143762833</v>
      </c>
      <c r="AI11" s="620">
        <v>-7.3360168467967224E-2</v>
      </c>
      <c r="AJ11" s="377">
        <v>6646.42</v>
      </c>
      <c r="AK11" s="700">
        <v>7249.92</v>
      </c>
      <c r="AL11" s="703">
        <v>603.5</v>
      </c>
      <c r="AM11" s="352">
        <v>9.0800761913932618E-2</v>
      </c>
      <c r="AN11" s="621">
        <v>0.4989598777828243</v>
      </c>
      <c r="AO11" s="620">
        <v>0.5259125408674824</v>
      </c>
      <c r="AP11" s="377">
        <v>6646.42</v>
      </c>
      <c r="AQ11" s="378">
        <v>7249.92</v>
      </c>
      <c r="AR11" s="703">
        <v>603.5</v>
      </c>
      <c r="AS11" s="352">
        <v>9.0800761913932618E-2</v>
      </c>
      <c r="AT11" s="621">
        <v>0.4989598777828243</v>
      </c>
      <c r="AU11" s="620">
        <v>0.5259125408674824</v>
      </c>
      <c r="AV11" s="377">
        <v>10520.97</v>
      </c>
      <c r="AW11" s="700">
        <v>7460.34</v>
      </c>
      <c r="AX11" s="703">
        <v>-3060.6299999999992</v>
      </c>
      <c r="AY11" s="352">
        <v>-0.29090758741827033</v>
      </c>
      <c r="AZ11" s="621">
        <v>1.5829529280424648</v>
      </c>
      <c r="BA11" s="620">
        <v>1.0290237685381356</v>
      </c>
      <c r="BB11" s="377">
        <v>17167.39</v>
      </c>
      <c r="BC11" s="378">
        <v>14710.25</v>
      </c>
      <c r="BD11" s="703">
        <v>-2457.1399999999994</v>
      </c>
      <c r="BE11" s="352">
        <v>-0.14312833808750192</v>
      </c>
      <c r="BF11" s="621">
        <v>5.0845851745666923</v>
      </c>
      <c r="BG11" s="620" t="s">
        <v>493</v>
      </c>
      <c r="BH11" s="377">
        <v>17167.39</v>
      </c>
      <c r="BI11" s="378">
        <v>14710.25</v>
      </c>
      <c r="BJ11" s="703">
        <v>-2457.1399999999994</v>
      </c>
      <c r="BK11" s="352">
        <v>-0.14312833808750192</v>
      </c>
      <c r="BL11" s="621">
        <v>5.0845851745666923</v>
      </c>
      <c r="BM11" s="620" t="s">
        <v>493</v>
      </c>
      <c r="BN11" s="377">
        <v>651.23</v>
      </c>
      <c r="BO11" s="378">
        <v>693.17</v>
      </c>
      <c r="BP11" s="703">
        <v>41.939999999999941</v>
      </c>
      <c r="BQ11" s="352">
        <v>6.4401210017965907E-2</v>
      </c>
      <c r="BR11" s="621">
        <v>4.8889122446145246E-2</v>
      </c>
      <c r="BS11" s="620">
        <v>5.0282871528666902E-2</v>
      </c>
      <c r="BT11" s="377">
        <v>651.23</v>
      </c>
      <c r="BU11" s="700">
        <v>693.17</v>
      </c>
      <c r="BV11" s="703">
        <v>41.939999999999941</v>
      </c>
      <c r="BW11" s="352">
        <v>6.4401210017965907E-2</v>
      </c>
      <c r="BX11" s="621">
        <v>0.19287931381724696</v>
      </c>
      <c r="BY11" s="620">
        <v>-0.68542470088005536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 t="s">
        <v>493</v>
      </c>
      <c r="CF11" s="377">
        <v>129.22999999999999</v>
      </c>
      <c r="CG11" s="700">
        <v>305.07</v>
      </c>
      <c r="CH11" s="703">
        <v>175.84</v>
      </c>
      <c r="CI11" s="352">
        <v>1.3606747659212259</v>
      </c>
      <c r="CJ11" s="621">
        <v>3.8274946984326312E-2</v>
      </c>
      <c r="CK11" s="620" t="s">
        <v>493</v>
      </c>
      <c r="CL11" s="377">
        <v>704.91</v>
      </c>
      <c r="CM11" s="378">
        <v>841.79</v>
      </c>
      <c r="CN11" s="703">
        <v>136.88</v>
      </c>
      <c r="CO11" s="352">
        <v>0.19418081740931467</v>
      </c>
      <c r="CP11" s="621">
        <v>0.20877809238351358</v>
      </c>
      <c r="CQ11" s="620" t="s">
        <v>493</v>
      </c>
      <c r="CR11" s="377">
        <v>26.01</v>
      </c>
      <c r="CS11" s="700">
        <v>-27.98</v>
      </c>
      <c r="CT11" s="703">
        <v>-53.99</v>
      </c>
      <c r="CU11" s="352">
        <v>-2.0757400999615534</v>
      </c>
      <c r="CV11" s="621">
        <v>7.7035624163300127E-3</v>
      </c>
      <c r="CW11" s="620" t="s">
        <v>493</v>
      </c>
      <c r="CX11" s="377">
        <v>-15302.41</v>
      </c>
      <c r="CY11" s="700">
        <v>-17533.61</v>
      </c>
      <c r="CZ11" s="703">
        <v>-2231.2000000000007</v>
      </c>
      <c r="DA11" s="352">
        <v>-0.1458070983590167</v>
      </c>
      <c r="DB11" s="621">
        <v>-1.1487821448814051</v>
      </c>
      <c r="DC11" s="620">
        <v>-1.2718961568789031</v>
      </c>
      <c r="DD11" s="804">
        <v>5.5322210901681101</v>
      </c>
      <c r="DE11" s="799">
        <v>-16.33769405715416</v>
      </c>
    </row>
    <row r="12" spans="1:116" s="709" customFormat="1" ht="19.5" customHeight="1" thickBot="1">
      <c r="A12" s="708" t="s">
        <v>264</v>
      </c>
      <c r="B12" s="377">
        <v>0</v>
      </c>
      <c r="C12" s="378">
        <v>0</v>
      </c>
      <c r="D12" s="703">
        <v>0</v>
      </c>
      <c r="E12" s="336">
        <v>0</v>
      </c>
      <c r="F12" s="377">
        <v>0</v>
      </c>
      <c r="G12" s="700">
        <v>0</v>
      </c>
      <c r="H12" s="703">
        <v>0</v>
      </c>
      <c r="I12" s="352">
        <v>0</v>
      </c>
      <c r="J12" s="693" t="s">
        <v>493</v>
      </c>
      <c r="K12" s="620" t="s">
        <v>493</v>
      </c>
      <c r="L12" s="377">
        <v>-1622.17</v>
      </c>
      <c r="M12" s="378">
        <v>-1552.78</v>
      </c>
      <c r="N12" s="703">
        <v>69.3900000000001</v>
      </c>
      <c r="O12" s="352">
        <v>4.2776034570975972E-2</v>
      </c>
      <c r="P12" s="693" t="s">
        <v>493</v>
      </c>
      <c r="Q12" s="620" t="s">
        <v>493</v>
      </c>
      <c r="R12" s="377">
        <v>1622.17</v>
      </c>
      <c r="S12" s="700">
        <v>1552.78</v>
      </c>
      <c r="T12" s="703">
        <v>-69.3900000000001</v>
      </c>
      <c r="U12" s="352">
        <v>-4.2776034570975972E-2</v>
      </c>
      <c r="V12" s="693" t="s">
        <v>493</v>
      </c>
      <c r="W12" s="620" t="s">
        <v>493</v>
      </c>
      <c r="X12" s="377">
        <v>0</v>
      </c>
      <c r="Y12" s="378">
        <v>0</v>
      </c>
      <c r="Z12" s="703">
        <v>0</v>
      </c>
      <c r="AA12" s="352">
        <v>0</v>
      </c>
      <c r="AB12" s="621" t="s">
        <v>493</v>
      </c>
      <c r="AC12" s="620" t="s">
        <v>493</v>
      </c>
      <c r="AD12" s="377">
        <v>1622.17</v>
      </c>
      <c r="AE12" s="378">
        <v>1552.78</v>
      </c>
      <c r="AF12" s="703">
        <v>-69.3900000000001</v>
      </c>
      <c r="AG12" s="352">
        <v>-4.2776034570975972E-2</v>
      </c>
      <c r="AH12" s="621" t="s">
        <v>493</v>
      </c>
      <c r="AI12" s="620" t="s">
        <v>493</v>
      </c>
      <c r="AJ12" s="377">
        <v>1875.26</v>
      </c>
      <c r="AK12" s="700">
        <v>1476.44</v>
      </c>
      <c r="AL12" s="703">
        <v>-398.81999999999994</v>
      </c>
      <c r="AM12" s="352">
        <v>-0.21267450913473329</v>
      </c>
      <c r="AN12" s="621" t="s">
        <v>493</v>
      </c>
      <c r="AO12" s="620" t="s">
        <v>493</v>
      </c>
      <c r="AP12" s="377">
        <v>1875.26</v>
      </c>
      <c r="AQ12" s="378">
        <v>1476.44</v>
      </c>
      <c r="AR12" s="703">
        <v>-398.81999999999994</v>
      </c>
      <c r="AS12" s="352">
        <v>-0.21267450913473329</v>
      </c>
      <c r="AT12" s="621" t="s">
        <v>493</v>
      </c>
      <c r="AU12" s="620" t="s">
        <v>493</v>
      </c>
      <c r="AV12" s="377">
        <v>1773.99</v>
      </c>
      <c r="AW12" s="700">
        <v>1108.0899999999999</v>
      </c>
      <c r="AX12" s="703">
        <v>-665.90000000000009</v>
      </c>
      <c r="AY12" s="352">
        <v>-0.37536851955197048</v>
      </c>
      <c r="AZ12" s="621">
        <v>0.94599682177404731</v>
      </c>
      <c r="BA12" s="620">
        <v>0.75051475170003512</v>
      </c>
      <c r="BB12" s="377">
        <v>3649.25</v>
      </c>
      <c r="BC12" s="378">
        <v>2584.5300000000002</v>
      </c>
      <c r="BD12" s="703">
        <v>-1064.7199999999998</v>
      </c>
      <c r="BE12" s="352">
        <v>-0.29176406110844688</v>
      </c>
      <c r="BF12" s="621">
        <v>2.2496100901878346</v>
      </c>
      <c r="BG12" s="620">
        <v>1.664453431909221</v>
      </c>
      <c r="BH12" s="377">
        <v>3649.25</v>
      </c>
      <c r="BI12" s="378">
        <v>2584.5300000000002</v>
      </c>
      <c r="BJ12" s="703">
        <v>-1064.7199999999998</v>
      </c>
      <c r="BK12" s="352">
        <v>-0.29176406110844688</v>
      </c>
      <c r="BL12" s="621">
        <v>2.2496100901878346</v>
      </c>
      <c r="BM12" s="620">
        <v>1.664453431909221</v>
      </c>
      <c r="BN12" s="377">
        <v>0</v>
      </c>
      <c r="BO12" s="378">
        <v>2.4300000000000002</v>
      </c>
      <c r="BP12" s="703">
        <v>2.4300000000000002</v>
      </c>
      <c r="BQ12" s="352" t="s">
        <v>549</v>
      </c>
      <c r="BR12" s="621" t="s">
        <v>493</v>
      </c>
      <c r="BS12" s="620" t="s">
        <v>493</v>
      </c>
      <c r="BT12" s="377">
        <v>0</v>
      </c>
      <c r="BU12" s="700">
        <v>2.4300000000000002</v>
      </c>
      <c r="BV12" s="703">
        <v>2.4300000000000002</v>
      </c>
      <c r="BW12" s="352" t="s">
        <v>549</v>
      </c>
      <c r="BX12" s="621">
        <v>0</v>
      </c>
      <c r="BY12" s="620">
        <v>1.5649351485722382E-3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163.93</v>
      </c>
      <c r="CG12" s="700">
        <v>292.14</v>
      </c>
      <c r="CH12" s="703">
        <v>128.20999999999998</v>
      </c>
      <c r="CI12" s="352">
        <v>0.78210211675715224</v>
      </c>
      <c r="CJ12" s="621">
        <v>0.10105599289840152</v>
      </c>
      <c r="CK12" s="620">
        <v>0.18813998119501796</v>
      </c>
      <c r="CL12" s="377">
        <v>299.73</v>
      </c>
      <c r="CM12" s="378">
        <v>299.72000000000003</v>
      </c>
      <c r="CN12" s="703">
        <v>-9.9999999999909051E-3</v>
      </c>
      <c r="CO12" s="352">
        <v>-3.3363360357624876E-5</v>
      </c>
      <c r="CP12" s="621">
        <v>0.18477101660121936</v>
      </c>
      <c r="CQ12" s="620">
        <v>0.19302154844858901</v>
      </c>
      <c r="CR12" s="377">
        <v>0</v>
      </c>
      <c r="CS12" s="700">
        <v>0</v>
      </c>
      <c r="CT12" s="703">
        <v>0</v>
      </c>
      <c r="CU12" s="352">
        <v>0</v>
      </c>
      <c r="CV12" s="621">
        <v>0</v>
      </c>
      <c r="CW12" s="620">
        <v>0</v>
      </c>
      <c r="CX12" s="377">
        <v>-2490.75</v>
      </c>
      <c r="CY12" s="700">
        <v>-1626.04</v>
      </c>
      <c r="CZ12" s="703">
        <v>864.71</v>
      </c>
      <c r="DA12" s="352">
        <v>0.34716852353708721</v>
      </c>
      <c r="DB12" s="621" t="s">
        <v>493</v>
      </c>
      <c r="DC12" s="620" t="s">
        <v>493</v>
      </c>
      <c r="DD12" s="804">
        <v>2.5354370996874556</v>
      </c>
      <c r="DE12" s="799">
        <v>2.04718633676374</v>
      </c>
    </row>
    <row r="13" spans="1:116" s="40" customFormat="1" ht="24" customHeight="1" thickTop="1" thickBot="1">
      <c r="A13" s="72" t="s">
        <v>8</v>
      </c>
      <c r="B13" s="73">
        <v>26795.98</v>
      </c>
      <c r="C13" s="74">
        <v>29964.83</v>
      </c>
      <c r="D13" s="848">
        <v>3168.8500000000004</v>
      </c>
      <c r="E13" s="186">
        <v>0.11825841040335162</v>
      </c>
      <c r="F13" s="73">
        <v>24987.87</v>
      </c>
      <c r="G13" s="79">
        <v>26971.879999999997</v>
      </c>
      <c r="H13" s="848">
        <v>1984.0100000000002</v>
      </c>
      <c r="I13" s="185">
        <v>7.9398924358098491E-2</v>
      </c>
      <c r="J13" s="184">
        <v>0.93252308741833656</v>
      </c>
      <c r="K13" s="259">
        <v>0.90011790489049981</v>
      </c>
      <c r="L13" s="73">
        <v>48296.320000000007</v>
      </c>
      <c r="M13" s="74">
        <v>30116.43</v>
      </c>
      <c r="N13" s="848">
        <v>-18179.890000000003</v>
      </c>
      <c r="O13" s="185">
        <v>-0.37642391801280106</v>
      </c>
      <c r="P13" s="184">
        <v>1.9327905899942657</v>
      </c>
      <c r="Q13" s="259">
        <v>1.1165862372218771</v>
      </c>
      <c r="R13" s="75">
        <v>-23308.440000000002</v>
      </c>
      <c r="S13" s="80">
        <v>-3144.55</v>
      </c>
      <c r="T13" s="848">
        <v>20163.890000000003</v>
      </c>
      <c r="U13" s="185">
        <v>0.86508964134879907</v>
      </c>
      <c r="V13" s="184">
        <v>-0.86984838770591721</v>
      </c>
      <c r="W13" s="259">
        <v>-0.10494135958722275</v>
      </c>
      <c r="X13" s="75">
        <v>0</v>
      </c>
      <c r="Y13" s="76">
        <v>0</v>
      </c>
      <c r="Z13" s="848">
        <v>0</v>
      </c>
      <c r="AA13" s="185">
        <v>0</v>
      </c>
      <c r="AB13" s="187">
        <v>0</v>
      </c>
      <c r="AC13" s="186">
        <v>0</v>
      </c>
      <c r="AD13" s="75">
        <v>-23308.440000000002</v>
      </c>
      <c r="AE13" s="76">
        <v>-3144.55</v>
      </c>
      <c r="AF13" s="848">
        <v>20163.890000000003</v>
      </c>
      <c r="AG13" s="185">
        <v>0.86508964134879907</v>
      </c>
      <c r="AH13" s="187">
        <v>-0.9327901898000911</v>
      </c>
      <c r="AI13" s="186">
        <v>-0.11658623722187703</v>
      </c>
      <c r="AJ13" s="75">
        <v>16618.12</v>
      </c>
      <c r="AK13" s="80">
        <v>20277.830000000002</v>
      </c>
      <c r="AL13" s="848">
        <v>3659.71</v>
      </c>
      <c r="AM13" s="185">
        <v>0.22022406866721403</v>
      </c>
      <c r="AN13" s="184">
        <v>0.62017213029715645</v>
      </c>
      <c r="AO13" s="186">
        <v>0.6767210092631929</v>
      </c>
      <c r="AP13" s="75">
        <v>16287.28</v>
      </c>
      <c r="AQ13" s="76">
        <v>20017.77</v>
      </c>
      <c r="AR13" s="848">
        <v>3730.49</v>
      </c>
      <c r="AS13" s="185">
        <v>0.22904315514929441</v>
      </c>
      <c r="AT13" s="187">
        <v>0.65180745697812581</v>
      </c>
      <c r="AU13" s="186">
        <v>0.74217184712374529</v>
      </c>
      <c r="AV13" s="75">
        <v>19750.189999999999</v>
      </c>
      <c r="AW13" s="80">
        <v>6353.54</v>
      </c>
      <c r="AX13" s="848">
        <v>-13396.649999999998</v>
      </c>
      <c r="AY13" s="185">
        <v>-0.6783048669405205</v>
      </c>
      <c r="AZ13" s="187">
        <v>1.212614383739949</v>
      </c>
      <c r="BA13" s="186">
        <v>0.31739499454734466</v>
      </c>
      <c r="BB13" s="75">
        <v>36037.47</v>
      </c>
      <c r="BC13" s="76">
        <v>26371.300000000003</v>
      </c>
      <c r="BD13" s="848">
        <v>-9666.1699999999983</v>
      </c>
      <c r="BE13" s="185">
        <v>-0.26822554413503497</v>
      </c>
      <c r="BF13" s="187" t="s">
        <v>493</v>
      </c>
      <c r="BG13" s="186" t="s">
        <v>493</v>
      </c>
      <c r="BH13" s="75">
        <v>36037.47</v>
      </c>
      <c r="BI13" s="76">
        <v>26371.300000000003</v>
      </c>
      <c r="BJ13" s="848">
        <v>-9666.1699999999983</v>
      </c>
      <c r="BK13" s="185">
        <v>-0.26822554413503497</v>
      </c>
      <c r="BL13" s="187" t="s">
        <v>493</v>
      </c>
      <c r="BM13" s="186" t="s">
        <v>493</v>
      </c>
      <c r="BN13" s="75">
        <v>1364.08</v>
      </c>
      <c r="BO13" s="76">
        <v>1645.36</v>
      </c>
      <c r="BP13" s="848">
        <v>281.27999999999992</v>
      </c>
      <c r="BQ13" s="185">
        <v>0.20620491466776142</v>
      </c>
      <c r="BR13" s="187">
        <v>5.0906143384194191E-2</v>
      </c>
      <c r="BS13" s="186">
        <v>5.490970581178E-2</v>
      </c>
      <c r="BT13" s="75">
        <v>1364.08</v>
      </c>
      <c r="BU13" s="80">
        <v>1645.36</v>
      </c>
      <c r="BV13" s="848">
        <v>281.27999999999992</v>
      </c>
      <c r="BW13" s="185">
        <v>0.20620491466776142</v>
      </c>
      <c r="BX13" s="187">
        <v>-5.8523007116735387E-2</v>
      </c>
      <c r="BY13" s="186">
        <v>-0.52324179930355685</v>
      </c>
      <c r="BZ13" s="75">
        <v>0</v>
      </c>
      <c r="CA13" s="76">
        <v>-77.97</v>
      </c>
      <c r="CB13" s="848">
        <v>-77.97</v>
      </c>
      <c r="CC13" s="185" t="s">
        <v>549</v>
      </c>
      <c r="CD13" s="187" t="s">
        <v>493</v>
      </c>
      <c r="CE13" s="186" t="s">
        <v>493</v>
      </c>
      <c r="CF13" s="75">
        <v>997.27</v>
      </c>
      <c r="CG13" s="80">
        <v>1896.7</v>
      </c>
      <c r="CH13" s="848">
        <v>899.43</v>
      </c>
      <c r="CI13" s="185">
        <v>0.90189216561212115</v>
      </c>
      <c r="CJ13" s="187" t="s">
        <v>493</v>
      </c>
      <c r="CK13" s="186" t="s">
        <v>493</v>
      </c>
      <c r="CL13" s="75">
        <v>3008.75</v>
      </c>
      <c r="CM13" s="76">
        <v>4469.58</v>
      </c>
      <c r="CN13" s="848">
        <v>1460.8300000000004</v>
      </c>
      <c r="CO13" s="185">
        <v>0.4855272122974657</v>
      </c>
      <c r="CP13" s="187" t="s">
        <v>493</v>
      </c>
      <c r="CQ13" s="186" t="s">
        <v>493</v>
      </c>
      <c r="CR13" s="75">
        <v>26.01</v>
      </c>
      <c r="CS13" s="80">
        <v>-27.98</v>
      </c>
      <c r="CT13" s="848">
        <v>-53.99</v>
      </c>
      <c r="CU13" s="185">
        <v>-2.0757400999615534</v>
      </c>
      <c r="CV13" s="187" t="s">
        <v>493</v>
      </c>
      <c r="CW13" s="186" t="s">
        <v>493</v>
      </c>
      <c r="CX13" s="75">
        <v>-64742.03</v>
      </c>
      <c r="CY13" s="80">
        <v>-37421.550000000003</v>
      </c>
      <c r="CZ13" s="848">
        <v>27320.48</v>
      </c>
      <c r="DA13" s="185">
        <v>0.42198985728436372</v>
      </c>
      <c r="DB13" s="187">
        <v>-2.416109804530381</v>
      </c>
      <c r="DC13" s="186">
        <v>-1.2488490673900037</v>
      </c>
      <c r="DD13" s="846">
        <v>-1.7776213251508894</v>
      </c>
      <c r="DE13" s="835">
        <v>-10.9004499848945</v>
      </c>
      <c r="DF13" s="294"/>
      <c r="DG13" s="294"/>
    </row>
    <row r="14" spans="1:116" s="5" customFormat="1" ht="13.5" thickTop="1">
      <c r="B14" s="4" t="s">
        <v>551</v>
      </c>
      <c r="X14" s="11"/>
      <c r="AD14" s="34"/>
      <c r="AE14" s="34"/>
      <c r="AF14" s="34"/>
      <c r="AG14" s="34"/>
      <c r="AH14" s="34"/>
      <c r="AI14" s="34"/>
      <c r="AJ14" s="9"/>
      <c r="AK14" s="6"/>
      <c r="AL14" s="6"/>
      <c r="AM14" s="6"/>
      <c r="AN14" s="9"/>
      <c r="AO14" s="6"/>
      <c r="AP14" s="9"/>
      <c r="AQ14" s="6"/>
      <c r="AR14" s="6"/>
      <c r="AS14" s="6"/>
      <c r="BB14" s="11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CL14" s="11"/>
    </row>
    <row r="15" spans="1:116" ht="15">
      <c r="AJ15" s="41"/>
      <c r="AK15" s="42"/>
      <c r="AL15" s="42"/>
      <c r="AM15" s="42"/>
      <c r="AN15" s="41"/>
      <c r="AT15" s="34"/>
      <c r="AU15" s="34"/>
      <c r="AV15" s="34"/>
      <c r="AW15" s="34"/>
      <c r="AX15" s="34"/>
      <c r="AY15" s="34"/>
      <c r="DF15" s="286"/>
      <c r="DG15" s="286"/>
    </row>
    <row r="16" spans="1:116" ht="15">
      <c r="AJ16" s="41"/>
      <c r="AK16" s="42"/>
      <c r="AL16" s="42"/>
      <c r="AM16" s="42"/>
      <c r="AN16" s="41"/>
      <c r="AT16" s="34"/>
      <c r="AU16" s="34"/>
      <c r="AV16" s="34"/>
      <c r="AW16" s="34"/>
      <c r="AX16" s="34"/>
      <c r="AY16" s="34"/>
      <c r="DF16" s="286"/>
      <c r="DG16" s="286"/>
    </row>
    <row r="17" spans="1:90">
      <c r="B17" s="34" t="s">
        <v>44</v>
      </c>
      <c r="X17" s="34" t="s">
        <v>45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  <c r="BB17" s="34" t="s">
        <v>52</v>
      </c>
      <c r="CL17" s="5" t="s">
        <v>390</v>
      </c>
    </row>
    <row r="18" spans="1:90">
      <c r="B18" s="34" t="s">
        <v>411</v>
      </c>
      <c r="X18" s="34" t="s">
        <v>47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90">
      <c r="B19" s="34" t="s">
        <v>410</v>
      </c>
      <c r="X19" s="34" t="s">
        <v>48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90">
      <c r="X20" s="34" t="s">
        <v>49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90">
      <c r="B21" s="43"/>
      <c r="C21" s="43"/>
    </row>
    <row r="22" spans="1:90">
      <c r="B22" s="43"/>
      <c r="C22" s="43"/>
    </row>
    <row r="23" spans="1:90">
      <c r="A23" s="287"/>
    </row>
    <row r="24" spans="1:90">
      <c r="A24" s="287"/>
    </row>
    <row r="25" spans="1:90">
      <c r="A25" s="287"/>
    </row>
    <row r="26" spans="1:90">
      <c r="A26" s="288"/>
    </row>
    <row r="29" spans="1:90">
      <c r="A29" s="287"/>
    </row>
    <row r="30" spans="1:90">
      <c r="A30" s="287"/>
    </row>
    <row r="31" spans="1:90">
      <c r="A31" s="287"/>
    </row>
    <row r="32" spans="1:90">
      <c r="A32" s="287"/>
    </row>
    <row r="33" spans="1:1">
      <c r="A33" s="287"/>
    </row>
    <row r="34" spans="1:1">
      <c r="A34" s="287"/>
    </row>
    <row r="35" spans="1:1">
      <c r="A35" s="287"/>
    </row>
    <row r="36" spans="1:1">
      <c r="A36" s="287"/>
    </row>
    <row r="37" spans="1:1">
      <c r="A37" s="287"/>
    </row>
    <row r="42" spans="1:1">
      <c r="A42" s="287"/>
    </row>
    <row r="43" spans="1:1">
      <c r="A43" s="102"/>
    </row>
  </sheetData>
  <sortState xmlns:xlrd2="http://schemas.microsoft.com/office/spreadsheetml/2017/richdata2" ref="A10:DE12">
    <sortCondition descending="1" ref="C10:C12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L53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50" t="s">
        <v>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0"/>
      <c r="DG1" s="30"/>
      <c r="DH1" s="30"/>
      <c r="DI1" s="30"/>
    </row>
    <row r="2" spans="1:116" s="33" customFormat="1" ht="22.5" customHeight="1">
      <c r="A2" s="32"/>
      <c r="B2" s="1351" t="s">
        <v>82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82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82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82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2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5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292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</row>
    <row r="9" spans="1:116" s="130" customFormat="1" ht="12" customHeight="1" thickBot="1">
      <c r="A9" s="1403"/>
      <c r="B9" s="1395">
        <v>1</v>
      </c>
      <c r="C9" s="1392"/>
      <c r="D9" s="1400"/>
      <c r="E9" s="1400"/>
      <c r="F9" s="1395">
        <v>2</v>
      </c>
      <c r="G9" s="1396"/>
      <c r="H9" s="1400"/>
      <c r="I9" s="1398"/>
      <c r="J9" s="1387" t="s">
        <v>37</v>
      </c>
      <c r="K9" s="1388"/>
      <c r="L9" s="1391">
        <v>3</v>
      </c>
      <c r="M9" s="1392"/>
      <c r="N9" s="1400"/>
      <c r="O9" s="1400"/>
      <c r="P9" s="1393" t="s">
        <v>41</v>
      </c>
      <c r="Q9" s="1394"/>
      <c r="R9" s="1395">
        <v>4</v>
      </c>
      <c r="S9" s="1396"/>
      <c r="T9" s="1400"/>
      <c r="U9" s="1400"/>
      <c r="V9" s="1387" t="s">
        <v>42</v>
      </c>
      <c r="W9" s="1388"/>
      <c r="X9" s="1395">
        <v>5</v>
      </c>
      <c r="Y9" s="1392"/>
      <c r="Z9" s="1398"/>
      <c r="AA9" s="1398"/>
      <c r="AB9" s="1393" t="s">
        <v>53</v>
      </c>
      <c r="AC9" s="1388"/>
      <c r="AD9" s="1395">
        <v>6</v>
      </c>
      <c r="AE9" s="1392"/>
      <c r="AF9" s="1398"/>
      <c r="AG9" s="1398"/>
      <c r="AH9" s="1393" t="s">
        <v>88</v>
      </c>
      <c r="AI9" s="1388"/>
      <c r="AJ9" s="1389">
        <v>7</v>
      </c>
      <c r="AK9" s="1391"/>
      <c r="AL9" s="1398"/>
      <c r="AM9" s="1398"/>
      <c r="AN9" s="1393" t="s">
        <v>89</v>
      </c>
      <c r="AO9" s="1388"/>
      <c r="AP9" s="1395">
        <v>8</v>
      </c>
      <c r="AQ9" s="1392"/>
      <c r="AR9" s="1398"/>
      <c r="AS9" s="1398"/>
      <c r="AT9" s="1393" t="s">
        <v>90</v>
      </c>
      <c r="AU9" s="1388"/>
      <c r="AV9" s="1395">
        <v>9</v>
      </c>
      <c r="AW9" s="1396"/>
      <c r="AX9" s="1398"/>
      <c r="AY9" s="1398"/>
      <c r="AZ9" s="1387" t="s">
        <v>91</v>
      </c>
      <c r="BA9" s="1388"/>
      <c r="BB9" s="1391">
        <v>10</v>
      </c>
      <c r="BC9" s="1392"/>
      <c r="BD9" s="1398"/>
      <c r="BE9" s="1398"/>
      <c r="BF9" s="1393" t="s">
        <v>92</v>
      </c>
      <c r="BG9" s="1394"/>
      <c r="BH9" s="1395">
        <v>11</v>
      </c>
      <c r="BI9" s="1396"/>
      <c r="BJ9" s="1398"/>
      <c r="BK9" s="1398"/>
      <c r="BL9" s="1393" t="s">
        <v>136</v>
      </c>
      <c r="BM9" s="1394"/>
      <c r="BN9" s="1395">
        <v>12</v>
      </c>
      <c r="BO9" s="1396"/>
      <c r="BP9" s="1398"/>
      <c r="BQ9" s="1398"/>
      <c r="BR9" s="1393" t="s">
        <v>137</v>
      </c>
      <c r="BS9" s="1394"/>
      <c r="BT9" s="1395">
        <v>13</v>
      </c>
      <c r="BU9" s="1396"/>
      <c r="BV9" s="1398"/>
      <c r="BW9" s="1398"/>
      <c r="BX9" s="1387" t="s">
        <v>138</v>
      </c>
      <c r="BY9" s="1388"/>
      <c r="BZ9" s="1395">
        <v>14</v>
      </c>
      <c r="CA9" s="1392"/>
      <c r="CB9" s="1398"/>
      <c r="CC9" s="1398"/>
      <c r="CD9" s="1393" t="s">
        <v>107</v>
      </c>
      <c r="CE9" s="1388"/>
      <c r="CF9" s="1395">
        <v>15</v>
      </c>
      <c r="CG9" s="1396"/>
      <c r="CH9" s="1398"/>
      <c r="CI9" s="1398"/>
      <c r="CJ9" s="1387" t="s">
        <v>108</v>
      </c>
      <c r="CK9" s="1388"/>
      <c r="CL9" s="1391">
        <v>16</v>
      </c>
      <c r="CM9" s="1392"/>
      <c r="CN9" s="1398"/>
      <c r="CO9" s="1398"/>
      <c r="CP9" s="1393" t="s">
        <v>109</v>
      </c>
      <c r="CQ9" s="1394"/>
      <c r="CR9" s="1395">
        <v>17</v>
      </c>
      <c r="CS9" s="1396"/>
      <c r="CT9" s="1398"/>
      <c r="CU9" s="1398"/>
      <c r="CV9" s="1387" t="s">
        <v>111</v>
      </c>
      <c r="CW9" s="1388"/>
      <c r="CX9" s="1395">
        <v>18</v>
      </c>
      <c r="CY9" s="1396"/>
      <c r="CZ9" s="1398"/>
      <c r="DA9" s="1398"/>
      <c r="DB9" s="1387" t="s">
        <v>112</v>
      </c>
      <c r="DC9" s="1388"/>
      <c r="DD9" s="1389">
        <v>19</v>
      </c>
      <c r="DE9" s="1390"/>
    </row>
    <row r="10" spans="1:116" s="709" customFormat="1" ht="19.5" customHeight="1">
      <c r="A10" s="734" t="s">
        <v>20</v>
      </c>
      <c r="B10" s="377">
        <v>3613.52</v>
      </c>
      <c r="C10" s="378">
        <v>2584.0100000000002</v>
      </c>
      <c r="D10" s="699">
        <v>-1029.5099999999998</v>
      </c>
      <c r="E10" s="336">
        <v>-0.28490502335672691</v>
      </c>
      <c r="F10" s="377">
        <v>3613.52</v>
      </c>
      <c r="G10" s="700">
        <v>2584.0100000000002</v>
      </c>
      <c r="H10" s="699">
        <v>-1029.5099999999998</v>
      </c>
      <c r="I10" s="392">
        <v>-0.28490502335672691</v>
      </c>
      <c r="J10" s="698">
        <v>1</v>
      </c>
      <c r="K10" s="620">
        <v>1</v>
      </c>
      <c r="L10" s="377">
        <v>109.99</v>
      </c>
      <c r="M10" s="378">
        <v>-338.09</v>
      </c>
      <c r="N10" s="699">
        <v>-448.08</v>
      </c>
      <c r="O10" s="392">
        <v>-4.0738248931721062</v>
      </c>
      <c r="P10" s="698">
        <v>3.0438464433571698E-2</v>
      </c>
      <c r="Q10" s="620">
        <v>-0.13083927693778272</v>
      </c>
      <c r="R10" s="377">
        <v>3503.54</v>
      </c>
      <c r="S10" s="700">
        <v>2922.11</v>
      </c>
      <c r="T10" s="699">
        <v>-581.42999999999984</v>
      </c>
      <c r="U10" s="392">
        <v>-0.165955005508714</v>
      </c>
      <c r="V10" s="698">
        <v>0.96956430295113905</v>
      </c>
      <c r="W10" s="620">
        <v>1.1308431468918463</v>
      </c>
      <c r="X10" s="377">
        <v>0</v>
      </c>
      <c r="Y10" s="378">
        <v>0</v>
      </c>
      <c r="Z10" s="699">
        <v>0</v>
      </c>
      <c r="AA10" s="392">
        <v>0</v>
      </c>
      <c r="AB10" s="619">
        <v>0</v>
      </c>
      <c r="AC10" s="620">
        <v>0</v>
      </c>
      <c r="AD10" s="377">
        <v>3503.54</v>
      </c>
      <c r="AE10" s="378">
        <v>2922.11</v>
      </c>
      <c r="AF10" s="699">
        <v>-581.42999999999984</v>
      </c>
      <c r="AG10" s="392">
        <v>-0.165955005508714</v>
      </c>
      <c r="AH10" s="619">
        <v>0.96956430295113905</v>
      </c>
      <c r="AI10" s="620">
        <v>1.1308431468918463</v>
      </c>
      <c r="AJ10" s="377">
        <v>1162.03</v>
      </c>
      <c r="AK10" s="378">
        <v>1303.04</v>
      </c>
      <c r="AL10" s="699">
        <v>141.01</v>
      </c>
      <c r="AM10" s="392">
        <v>0.1213479858523446</v>
      </c>
      <c r="AN10" s="619">
        <v>0.32157840554362505</v>
      </c>
      <c r="AO10" s="620">
        <v>0.50427049430923254</v>
      </c>
      <c r="AP10" s="377">
        <v>1162.03</v>
      </c>
      <c r="AQ10" s="378">
        <v>1303.04</v>
      </c>
      <c r="AR10" s="699">
        <v>141.01</v>
      </c>
      <c r="AS10" s="392">
        <v>0.1213479858523446</v>
      </c>
      <c r="AT10" s="619">
        <v>0.32157840554362505</v>
      </c>
      <c r="AU10" s="620">
        <v>0.50427049430923254</v>
      </c>
      <c r="AV10" s="377">
        <v>-213.82</v>
      </c>
      <c r="AW10" s="378">
        <v>-277.14</v>
      </c>
      <c r="AX10" s="699">
        <v>-63.319999999999993</v>
      </c>
      <c r="AY10" s="392">
        <v>-0.29613693761107474</v>
      </c>
      <c r="AZ10" s="619">
        <v>-0.18400557644811236</v>
      </c>
      <c r="BA10" s="620">
        <v>-0.21268725442043221</v>
      </c>
      <c r="BB10" s="377">
        <v>948.21</v>
      </c>
      <c r="BC10" s="378">
        <v>1025.9000000000001</v>
      </c>
      <c r="BD10" s="699">
        <v>77.690000000000055</v>
      </c>
      <c r="BE10" s="392">
        <v>8.193332700562117E-2</v>
      </c>
      <c r="BF10" s="619">
        <v>0.27064340638325807</v>
      </c>
      <c r="BG10" s="620">
        <v>0.35108192367843788</v>
      </c>
      <c r="BH10" s="377">
        <v>948.21</v>
      </c>
      <c r="BI10" s="378">
        <v>1025.9000000000001</v>
      </c>
      <c r="BJ10" s="699">
        <v>77.690000000000055</v>
      </c>
      <c r="BK10" s="392">
        <v>8.193332700562117E-2</v>
      </c>
      <c r="BL10" s="619">
        <v>0.27064340638325807</v>
      </c>
      <c r="BM10" s="620">
        <v>0.35108192367843788</v>
      </c>
      <c r="BN10" s="377">
        <v>1457.98</v>
      </c>
      <c r="BO10" s="378">
        <v>1223.22</v>
      </c>
      <c r="BP10" s="699">
        <v>-234.76</v>
      </c>
      <c r="BQ10" s="392">
        <v>-0.16101729790532104</v>
      </c>
      <c r="BR10" s="619">
        <v>0.4034791560583586</v>
      </c>
      <c r="BS10" s="620">
        <v>0.47338052097321603</v>
      </c>
      <c r="BT10" s="377">
        <v>1457.98</v>
      </c>
      <c r="BU10" s="378">
        <v>1223.22</v>
      </c>
      <c r="BV10" s="699">
        <v>-234.76</v>
      </c>
      <c r="BW10" s="392">
        <v>-0.16101729790532104</v>
      </c>
      <c r="BX10" s="619">
        <v>0.41614481353145677</v>
      </c>
      <c r="BY10" s="620">
        <v>0.41860847127589307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54.05</v>
      </c>
      <c r="CG10" s="378">
        <v>136.83000000000001</v>
      </c>
      <c r="CH10" s="699">
        <v>82.780000000000015</v>
      </c>
      <c r="CI10" s="392">
        <v>1.5315448658649402</v>
      </c>
      <c r="CJ10" s="619">
        <v>1.5427253577809871E-2</v>
      </c>
      <c r="CK10" s="620">
        <v>4.6825752623960083E-2</v>
      </c>
      <c r="CL10" s="377">
        <v>831.17</v>
      </c>
      <c r="CM10" s="378">
        <v>816.21</v>
      </c>
      <c r="CN10" s="699">
        <v>-14.959999999999923</v>
      </c>
      <c r="CO10" s="392">
        <v>-1.7998724689293314E-2</v>
      </c>
      <c r="CP10" s="619">
        <v>0.23723719438054081</v>
      </c>
      <c r="CQ10" s="620">
        <v>0.27932213366368824</v>
      </c>
      <c r="CR10" s="377">
        <v>-39.72</v>
      </c>
      <c r="CS10" s="378">
        <v>-39.61</v>
      </c>
      <c r="CT10" s="699">
        <v>0.10999999999999943</v>
      </c>
      <c r="CU10" s="392">
        <v>2.769385699899281E-3</v>
      </c>
      <c r="CV10" s="619">
        <v>-1.1337104756903018E-2</v>
      </c>
      <c r="CW10" s="620">
        <v>-1.3555273415442951E-2</v>
      </c>
      <c r="CX10" s="377">
        <v>251.85</v>
      </c>
      <c r="CY10" s="378">
        <v>-240.44</v>
      </c>
      <c r="CZ10" s="699">
        <v>-492.28999999999996</v>
      </c>
      <c r="DA10" s="392">
        <v>-1.9546952551121699</v>
      </c>
      <c r="DB10" s="619">
        <v>6.9696583940313042E-2</v>
      </c>
      <c r="DC10" s="620">
        <v>-9.3049175506286733E-2</v>
      </c>
      <c r="DD10" s="621">
        <v>0.9281155631161625</v>
      </c>
      <c r="DE10" s="620">
        <v>1.0822830078265364</v>
      </c>
    </row>
    <row r="11" spans="1:116" s="709" customFormat="1" ht="19.5" customHeight="1">
      <c r="A11" s="734" t="s">
        <v>315</v>
      </c>
      <c r="B11" s="377">
        <v>843.57</v>
      </c>
      <c r="C11" s="378">
        <v>2488.1</v>
      </c>
      <c r="D11" s="703">
        <v>1644.5299999999997</v>
      </c>
      <c r="E11" s="336">
        <v>1.9494884834690656</v>
      </c>
      <c r="F11" s="377">
        <v>843.57</v>
      </c>
      <c r="G11" s="700">
        <v>2488.1</v>
      </c>
      <c r="H11" s="703">
        <v>1644.5299999999997</v>
      </c>
      <c r="I11" s="352">
        <v>1.9494884834690656</v>
      </c>
      <c r="J11" s="693">
        <v>1</v>
      </c>
      <c r="K11" s="620">
        <v>1</v>
      </c>
      <c r="L11" s="377">
        <v>-137.13</v>
      </c>
      <c r="M11" s="378">
        <v>1077.8800000000001</v>
      </c>
      <c r="N11" s="703">
        <v>1215.0100000000002</v>
      </c>
      <c r="O11" s="352">
        <v>8.8602785677823981</v>
      </c>
      <c r="P11" s="693">
        <v>-0.16255912372417225</v>
      </c>
      <c r="Q11" s="620">
        <v>0.43321409911177211</v>
      </c>
      <c r="R11" s="377">
        <v>980.7</v>
      </c>
      <c r="S11" s="700">
        <v>1410.22</v>
      </c>
      <c r="T11" s="703">
        <v>429.52</v>
      </c>
      <c r="U11" s="352">
        <v>0.43797287651677369</v>
      </c>
      <c r="V11" s="693">
        <v>1.1625591237241724</v>
      </c>
      <c r="W11" s="620">
        <v>0.566785900888228</v>
      </c>
      <c r="X11" s="377">
        <v>0</v>
      </c>
      <c r="Y11" s="378">
        <v>0</v>
      </c>
      <c r="Z11" s="703">
        <v>0</v>
      </c>
      <c r="AA11" s="352">
        <v>0</v>
      </c>
      <c r="AB11" s="621">
        <v>0</v>
      </c>
      <c r="AC11" s="620">
        <v>0</v>
      </c>
      <c r="AD11" s="377">
        <v>980.7</v>
      </c>
      <c r="AE11" s="378">
        <v>1410.22</v>
      </c>
      <c r="AF11" s="703">
        <v>429.52</v>
      </c>
      <c r="AG11" s="352">
        <v>0.43797287651677369</v>
      </c>
      <c r="AH11" s="621">
        <v>1.1625591237241724</v>
      </c>
      <c r="AI11" s="620">
        <v>0.566785900888228</v>
      </c>
      <c r="AJ11" s="377">
        <v>584.94000000000005</v>
      </c>
      <c r="AK11" s="378">
        <v>376.54</v>
      </c>
      <c r="AL11" s="703">
        <v>-208.40000000000003</v>
      </c>
      <c r="AM11" s="352">
        <v>-0.35627585735289091</v>
      </c>
      <c r="AN11" s="621">
        <v>0.69341014972082937</v>
      </c>
      <c r="AO11" s="620">
        <v>0.1513363610787348</v>
      </c>
      <c r="AP11" s="377">
        <v>584.94000000000005</v>
      </c>
      <c r="AQ11" s="378">
        <v>376.54</v>
      </c>
      <c r="AR11" s="703">
        <v>-208.40000000000003</v>
      </c>
      <c r="AS11" s="352">
        <v>-0.35627585735289091</v>
      </c>
      <c r="AT11" s="621">
        <v>0.69341014972082937</v>
      </c>
      <c r="AU11" s="620">
        <v>0.1513363610787348</v>
      </c>
      <c r="AV11" s="377">
        <v>-32.28</v>
      </c>
      <c r="AW11" s="378">
        <v>958.31</v>
      </c>
      <c r="AX11" s="703">
        <v>990.58999999999992</v>
      </c>
      <c r="AY11" s="352">
        <v>30.687422552664184</v>
      </c>
      <c r="AZ11" s="621">
        <v>-5.5185147194584054E-2</v>
      </c>
      <c r="BA11" s="620">
        <v>2.5450416954374036</v>
      </c>
      <c r="BB11" s="377">
        <v>552.66</v>
      </c>
      <c r="BC11" s="378">
        <v>1334.85</v>
      </c>
      <c r="BD11" s="703">
        <v>782.18999999999994</v>
      </c>
      <c r="BE11" s="352">
        <v>1.4153186407556182</v>
      </c>
      <c r="BF11" s="621">
        <v>0.56353624961762006</v>
      </c>
      <c r="BG11" s="620">
        <v>0.94655443831458907</v>
      </c>
      <c r="BH11" s="377">
        <v>552.66</v>
      </c>
      <c r="BI11" s="378">
        <v>1334.85</v>
      </c>
      <c r="BJ11" s="703">
        <v>782.18999999999994</v>
      </c>
      <c r="BK11" s="352">
        <v>1.4153186407556182</v>
      </c>
      <c r="BL11" s="621">
        <v>0.56353624961762006</v>
      </c>
      <c r="BM11" s="620">
        <v>0.94655443831458907</v>
      </c>
      <c r="BN11" s="377">
        <v>113.02</v>
      </c>
      <c r="BO11" s="378">
        <v>101.65</v>
      </c>
      <c r="BP11" s="703">
        <v>-11.36999999999999</v>
      </c>
      <c r="BQ11" s="352">
        <v>-0.10060166342240304</v>
      </c>
      <c r="BR11" s="621">
        <v>0.13397821164811455</v>
      </c>
      <c r="BS11" s="620">
        <v>4.0854467264177491E-2</v>
      </c>
      <c r="BT11" s="377">
        <v>113.02</v>
      </c>
      <c r="BU11" s="378">
        <v>101.65</v>
      </c>
      <c r="BV11" s="703">
        <v>-11.36999999999999</v>
      </c>
      <c r="BW11" s="352">
        <v>-0.10060166342240304</v>
      </c>
      <c r="BX11" s="621">
        <v>0.11524421331701845</v>
      </c>
      <c r="BY11" s="620">
        <v>7.2080951908212912E-2</v>
      </c>
      <c r="BZ11" s="377">
        <v>0</v>
      </c>
      <c r="CA11" s="378">
        <v>-0.02</v>
      </c>
      <c r="CB11" s="703">
        <v>-0.02</v>
      </c>
      <c r="CC11" s="352" t="s">
        <v>549</v>
      </c>
      <c r="CD11" s="621">
        <v>0</v>
      </c>
      <c r="CE11" s="620">
        <v>-1.4182184340032052E-5</v>
      </c>
      <c r="CF11" s="377">
        <v>248.92</v>
      </c>
      <c r="CG11" s="378">
        <v>173.42</v>
      </c>
      <c r="CH11" s="703">
        <v>-75.5</v>
      </c>
      <c r="CI11" s="352">
        <v>-0.30331030049815205</v>
      </c>
      <c r="CJ11" s="621">
        <v>0.25381870092790859</v>
      </c>
      <c r="CK11" s="620">
        <v>0.12297372041241791</v>
      </c>
      <c r="CL11" s="377">
        <v>250.45</v>
      </c>
      <c r="CM11" s="378">
        <v>225.52</v>
      </c>
      <c r="CN11" s="703">
        <v>-24.929999999999978</v>
      </c>
      <c r="CO11" s="352">
        <v>-9.9540826512277816E-2</v>
      </c>
      <c r="CP11" s="621">
        <v>0.25537881105332921</v>
      </c>
      <c r="CQ11" s="620">
        <v>0.15991831061820141</v>
      </c>
      <c r="CR11" s="377">
        <v>-1.1499999999999999</v>
      </c>
      <c r="CS11" s="378">
        <v>0.08</v>
      </c>
      <c r="CT11" s="703">
        <v>1.23</v>
      </c>
      <c r="CU11" s="352">
        <v>1.0695652173913044</v>
      </c>
      <c r="CV11" s="621">
        <v>-1.1726317936168042E-3</v>
      </c>
      <c r="CW11" s="620">
        <v>5.6728737360128206E-5</v>
      </c>
      <c r="CX11" s="377">
        <v>-183.2</v>
      </c>
      <c r="CY11" s="378">
        <v>-425.27</v>
      </c>
      <c r="CZ11" s="703">
        <v>-242.07</v>
      </c>
      <c r="DA11" s="352">
        <v>-1.3213427947598253</v>
      </c>
      <c r="DB11" s="621">
        <v>-0.21717225600720744</v>
      </c>
      <c r="DC11" s="620">
        <v>-0.170921586752944</v>
      </c>
      <c r="DD11" s="621">
        <v>1.186815539920465</v>
      </c>
      <c r="DE11" s="620">
        <v>1.3015628767142715</v>
      </c>
    </row>
    <row r="12" spans="1:116" s="709" customFormat="1" ht="19.5" customHeight="1">
      <c r="A12" s="734" t="s">
        <v>494</v>
      </c>
      <c r="B12" s="377">
        <v>2250.9699999999998</v>
      </c>
      <c r="C12" s="378">
        <v>2251.13</v>
      </c>
      <c r="D12" s="703">
        <v>0.16000000000030923</v>
      </c>
      <c r="E12" s="336">
        <v>7.1080467531912575E-5</v>
      </c>
      <c r="F12" s="377">
        <v>2250.9699999999998</v>
      </c>
      <c r="G12" s="700">
        <v>2251.13</v>
      </c>
      <c r="H12" s="703">
        <v>0.16000000000030923</v>
      </c>
      <c r="I12" s="352">
        <v>7.1080467531912575E-5</v>
      </c>
      <c r="J12" s="693">
        <v>1</v>
      </c>
      <c r="K12" s="620">
        <v>1</v>
      </c>
      <c r="L12" s="377">
        <v>70.75</v>
      </c>
      <c r="M12" s="378">
        <v>18.25</v>
      </c>
      <c r="N12" s="703">
        <v>-52.5</v>
      </c>
      <c r="O12" s="352">
        <v>-0.74204946996466437</v>
      </c>
      <c r="P12" s="693">
        <v>3.1430894236706843E-2</v>
      </c>
      <c r="Q12" s="620">
        <v>8.1070395756797694E-3</v>
      </c>
      <c r="R12" s="377">
        <v>2180.2199999999998</v>
      </c>
      <c r="S12" s="700">
        <v>2232.88</v>
      </c>
      <c r="T12" s="703">
        <v>52.660000000000309</v>
      </c>
      <c r="U12" s="352">
        <v>2.4153525790975367E-2</v>
      </c>
      <c r="V12" s="693">
        <v>0.96856910576329314</v>
      </c>
      <c r="W12" s="620">
        <v>0.99189296042432018</v>
      </c>
      <c r="X12" s="377">
        <v>4.6100000000000003</v>
      </c>
      <c r="Y12" s="378">
        <v>4.88</v>
      </c>
      <c r="Z12" s="703">
        <v>0.26999999999999957</v>
      </c>
      <c r="AA12" s="352">
        <v>5.8568329718004242E-2</v>
      </c>
      <c r="AB12" s="621">
        <v>2.0480059707592732E-3</v>
      </c>
      <c r="AC12" s="620">
        <v>2.1678001714694395E-3</v>
      </c>
      <c r="AD12" s="377">
        <v>2175.61</v>
      </c>
      <c r="AE12" s="378">
        <v>2228</v>
      </c>
      <c r="AF12" s="703">
        <v>52.389999999999873</v>
      </c>
      <c r="AG12" s="352">
        <v>2.4080602681546725E-2</v>
      </c>
      <c r="AH12" s="621">
        <v>0.96652109979253398</v>
      </c>
      <c r="AI12" s="620">
        <v>0.98972516025285073</v>
      </c>
      <c r="AJ12" s="377">
        <v>582.13</v>
      </c>
      <c r="AK12" s="378">
        <v>1025.1600000000001</v>
      </c>
      <c r="AL12" s="703">
        <v>443.03000000000009</v>
      </c>
      <c r="AM12" s="352">
        <v>0.76104993729922887</v>
      </c>
      <c r="AN12" s="621">
        <v>0.25861295352670183</v>
      </c>
      <c r="AO12" s="620">
        <v>0.45539795569336289</v>
      </c>
      <c r="AP12" s="377">
        <v>582.13</v>
      </c>
      <c r="AQ12" s="378">
        <v>1025.1600000000001</v>
      </c>
      <c r="AR12" s="703">
        <v>443.03000000000009</v>
      </c>
      <c r="AS12" s="352">
        <v>0.76104993729922887</v>
      </c>
      <c r="AT12" s="621">
        <v>0.25861295352670183</v>
      </c>
      <c r="AU12" s="620">
        <v>0.45539795569336289</v>
      </c>
      <c r="AV12" s="377">
        <v>155.44</v>
      </c>
      <c r="AW12" s="378">
        <v>-21.98</v>
      </c>
      <c r="AX12" s="703">
        <v>-177.42</v>
      </c>
      <c r="AY12" s="352">
        <v>-1.1414050437467833</v>
      </c>
      <c r="AZ12" s="621">
        <v>0.2670193942933709</v>
      </c>
      <c r="BA12" s="620">
        <v>-2.1440555620586055E-2</v>
      </c>
      <c r="BB12" s="377">
        <v>737.57</v>
      </c>
      <c r="BC12" s="378">
        <v>1003.18</v>
      </c>
      <c r="BD12" s="703">
        <v>265.6099999999999</v>
      </c>
      <c r="BE12" s="352">
        <v>0.36011497213823757</v>
      </c>
      <c r="BF12" s="621">
        <v>0.33830072194549177</v>
      </c>
      <c r="BG12" s="620">
        <v>0.44927627100426348</v>
      </c>
      <c r="BH12" s="377">
        <v>737.57</v>
      </c>
      <c r="BI12" s="378">
        <v>1003.18</v>
      </c>
      <c r="BJ12" s="703">
        <v>265.6099999999999</v>
      </c>
      <c r="BK12" s="352">
        <v>0.36011497213823757</v>
      </c>
      <c r="BL12" s="621">
        <v>0.33901756289040774</v>
      </c>
      <c r="BM12" s="620">
        <v>0.45026032315978454</v>
      </c>
      <c r="BN12" s="377">
        <v>368.88</v>
      </c>
      <c r="BO12" s="378">
        <v>844.97</v>
      </c>
      <c r="BP12" s="703">
        <v>476.09000000000003</v>
      </c>
      <c r="BQ12" s="352">
        <v>1.2906365213619606</v>
      </c>
      <c r="BR12" s="621">
        <v>0.1638760178945077</v>
      </c>
      <c r="BS12" s="620">
        <v>0.37535371124724026</v>
      </c>
      <c r="BT12" s="377">
        <v>368.88</v>
      </c>
      <c r="BU12" s="378">
        <v>844.97</v>
      </c>
      <c r="BV12" s="703">
        <v>476.09000000000003</v>
      </c>
      <c r="BW12" s="352">
        <v>1.2906365213619606</v>
      </c>
      <c r="BX12" s="621">
        <v>0.1695524473595911</v>
      </c>
      <c r="BY12" s="620">
        <v>0.3792504488330341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165.62</v>
      </c>
      <c r="CG12" s="378">
        <v>264.10000000000002</v>
      </c>
      <c r="CH12" s="703">
        <v>98.480000000000018</v>
      </c>
      <c r="CI12" s="352">
        <v>0.59461417703175956</v>
      </c>
      <c r="CJ12" s="621">
        <v>7.6125776219083383E-2</v>
      </c>
      <c r="CK12" s="620">
        <v>0.11853680430879714</v>
      </c>
      <c r="CL12" s="377">
        <v>196.62</v>
      </c>
      <c r="CM12" s="378">
        <v>260.92</v>
      </c>
      <c r="CN12" s="703">
        <v>64.300000000000011</v>
      </c>
      <c r="CO12" s="352">
        <v>0.32702675211067039</v>
      </c>
      <c r="CP12" s="621">
        <v>9.0374653545442427E-2</v>
      </c>
      <c r="CQ12" s="620">
        <v>0.11710951526032316</v>
      </c>
      <c r="CR12" s="377">
        <v>5.52</v>
      </c>
      <c r="CS12" s="378">
        <v>1.73</v>
      </c>
      <c r="CT12" s="703">
        <v>-3.7899999999999996</v>
      </c>
      <c r="CU12" s="352">
        <v>-0.68659420289855067</v>
      </c>
      <c r="CV12" s="621">
        <v>2.5372194465000616E-3</v>
      </c>
      <c r="CW12" s="620">
        <v>7.7648114901256735E-4</v>
      </c>
      <c r="CX12" s="377">
        <v>701.41</v>
      </c>
      <c r="CY12" s="378">
        <v>-146.9</v>
      </c>
      <c r="CZ12" s="703">
        <v>-848.31</v>
      </c>
      <c r="DA12" s="352">
        <v>-1.2094352803638386</v>
      </c>
      <c r="DB12" s="621">
        <v>0.31160344207164026</v>
      </c>
      <c r="DC12" s="620">
        <v>-6.5256115817389493E-2</v>
      </c>
      <c r="DD12" s="621">
        <v>0.67760306304898399</v>
      </c>
      <c r="DE12" s="620">
        <v>1.0659335727109516</v>
      </c>
    </row>
    <row r="13" spans="1:116" s="709" customFormat="1" ht="19.5" customHeight="1">
      <c r="A13" s="734" t="s">
        <v>507</v>
      </c>
      <c r="B13" s="377">
        <v>1762.74</v>
      </c>
      <c r="C13" s="378">
        <v>2032.53</v>
      </c>
      <c r="D13" s="703">
        <v>269.78999999999996</v>
      </c>
      <c r="E13" s="336">
        <v>0.15305149937029849</v>
      </c>
      <c r="F13" s="377">
        <v>1762.74</v>
      </c>
      <c r="G13" s="700">
        <v>2032.53</v>
      </c>
      <c r="H13" s="703">
        <v>269.78999999999996</v>
      </c>
      <c r="I13" s="352">
        <v>0.15305149937029849</v>
      </c>
      <c r="J13" s="693">
        <v>1</v>
      </c>
      <c r="K13" s="620">
        <v>1</v>
      </c>
      <c r="L13" s="377">
        <v>-16.36</v>
      </c>
      <c r="M13" s="378">
        <v>-72.959999999999994</v>
      </c>
      <c r="N13" s="703">
        <v>-56.599999999999994</v>
      </c>
      <c r="O13" s="352">
        <v>-3.4596577017114911</v>
      </c>
      <c r="P13" s="693">
        <v>-9.2810057070242917E-3</v>
      </c>
      <c r="Q13" s="620">
        <v>-3.5896149134330119E-2</v>
      </c>
      <c r="R13" s="377">
        <v>1779.11</v>
      </c>
      <c r="S13" s="700">
        <v>2105.4899999999998</v>
      </c>
      <c r="T13" s="703">
        <v>326.37999999999988</v>
      </c>
      <c r="U13" s="352">
        <v>0.18345127619989765</v>
      </c>
      <c r="V13" s="693">
        <v>1.0092866786933976</v>
      </c>
      <c r="W13" s="620">
        <v>1.0358961491343299</v>
      </c>
      <c r="X13" s="377">
        <v>11.75</v>
      </c>
      <c r="Y13" s="378">
        <v>0</v>
      </c>
      <c r="Z13" s="703">
        <v>-11.75</v>
      </c>
      <c r="AA13" s="352">
        <v>-1</v>
      </c>
      <c r="AB13" s="621">
        <v>6.6657589888469088E-3</v>
      </c>
      <c r="AC13" s="620">
        <v>0</v>
      </c>
      <c r="AD13" s="377">
        <v>1767.35</v>
      </c>
      <c r="AE13" s="378">
        <v>2105.4899999999998</v>
      </c>
      <c r="AF13" s="703">
        <v>338.13999999999987</v>
      </c>
      <c r="AG13" s="352">
        <v>0.19132599654850477</v>
      </c>
      <c r="AH13" s="621">
        <v>1.0026152467181773</v>
      </c>
      <c r="AI13" s="620">
        <v>1.0358961491343299</v>
      </c>
      <c r="AJ13" s="377">
        <v>1250.3499999999999</v>
      </c>
      <c r="AK13" s="378">
        <v>826.82</v>
      </c>
      <c r="AL13" s="703">
        <v>-423.52999999999986</v>
      </c>
      <c r="AM13" s="352">
        <v>-0.3387291558363657</v>
      </c>
      <c r="AN13" s="621">
        <v>0.70932185120891333</v>
      </c>
      <c r="AO13" s="620">
        <v>0.40679350366292261</v>
      </c>
      <c r="AP13" s="377">
        <v>1244.1300000000001</v>
      </c>
      <c r="AQ13" s="378">
        <v>825.46</v>
      </c>
      <c r="AR13" s="703">
        <v>-418.67000000000007</v>
      </c>
      <c r="AS13" s="352">
        <v>-0.33651628045300735</v>
      </c>
      <c r="AT13" s="621">
        <v>0.70579325368460466</v>
      </c>
      <c r="AU13" s="620">
        <v>0.40612438684791863</v>
      </c>
      <c r="AV13" s="377">
        <v>-304.52</v>
      </c>
      <c r="AW13" s="378">
        <v>-37.64</v>
      </c>
      <c r="AX13" s="703">
        <v>266.88</v>
      </c>
      <c r="AY13" s="352">
        <v>0.87639563903848683</v>
      </c>
      <c r="AZ13" s="621">
        <v>-0.24476541840482904</v>
      </c>
      <c r="BA13" s="620">
        <v>-4.5598817628958399E-2</v>
      </c>
      <c r="BB13" s="377">
        <v>939.61</v>
      </c>
      <c r="BC13" s="378">
        <v>787.82</v>
      </c>
      <c r="BD13" s="703">
        <v>-151.78999999999996</v>
      </c>
      <c r="BE13" s="352">
        <v>-0.16154574770383454</v>
      </c>
      <c r="BF13" s="621">
        <v>0.52813485394382587</v>
      </c>
      <c r="BG13" s="620">
        <v>0.37417418273181069</v>
      </c>
      <c r="BH13" s="377">
        <v>939.61</v>
      </c>
      <c r="BI13" s="378">
        <v>787.82</v>
      </c>
      <c r="BJ13" s="703">
        <v>-151.78999999999996</v>
      </c>
      <c r="BK13" s="352">
        <v>-0.16154574770383454</v>
      </c>
      <c r="BL13" s="621">
        <v>0.53164907912977055</v>
      </c>
      <c r="BM13" s="620">
        <v>0.37417418273181069</v>
      </c>
      <c r="BN13" s="377">
        <v>404.49</v>
      </c>
      <c r="BO13" s="378">
        <v>491.59</v>
      </c>
      <c r="BP13" s="703">
        <v>87.099999999999966</v>
      </c>
      <c r="BQ13" s="352">
        <v>0.21533288832851236</v>
      </c>
      <c r="BR13" s="621">
        <v>0.22946662582116478</v>
      </c>
      <c r="BS13" s="620">
        <v>0.24186112874102719</v>
      </c>
      <c r="BT13" s="377">
        <v>404.49</v>
      </c>
      <c r="BU13" s="378">
        <v>491.59</v>
      </c>
      <c r="BV13" s="703">
        <v>87.099999999999966</v>
      </c>
      <c r="BW13" s="352">
        <v>0.21533288832851236</v>
      </c>
      <c r="BX13" s="621">
        <v>0.22886807932780717</v>
      </c>
      <c r="BY13" s="620">
        <v>0.23348009252003099</v>
      </c>
      <c r="BZ13" s="377">
        <v>0</v>
      </c>
      <c r="CA13" s="378">
        <v>-0.5</v>
      </c>
      <c r="CB13" s="703">
        <v>-0.5</v>
      </c>
      <c r="CC13" s="352" t="s">
        <v>549</v>
      </c>
      <c r="CD13" s="621">
        <v>0</v>
      </c>
      <c r="CE13" s="620">
        <v>-2.374744121320928E-4</v>
      </c>
      <c r="CF13" s="377">
        <v>597.74</v>
      </c>
      <c r="CG13" s="378">
        <v>534.66999999999996</v>
      </c>
      <c r="CH13" s="703">
        <v>-63.07000000000005</v>
      </c>
      <c r="CI13" s="352">
        <v>-0.10551410312175871</v>
      </c>
      <c r="CJ13" s="621">
        <v>0.33821257815373301</v>
      </c>
      <c r="CK13" s="620">
        <v>0.25394088786933211</v>
      </c>
      <c r="CL13" s="377">
        <v>674.15</v>
      </c>
      <c r="CM13" s="378">
        <v>498.07</v>
      </c>
      <c r="CN13" s="703">
        <v>-176.07999999999998</v>
      </c>
      <c r="CO13" s="352">
        <v>-0.26118816287176444</v>
      </c>
      <c r="CP13" s="621">
        <v>0.38144679887967864</v>
      </c>
      <c r="CQ13" s="620">
        <v>0.2365577609012629</v>
      </c>
      <c r="CR13" s="377">
        <v>-14.44</v>
      </c>
      <c r="CS13" s="378">
        <v>-15.52</v>
      </c>
      <c r="CT13" s="703">
        <v>-1.08</v>
      </c>
      <c r="CU13" s="352">
        <v>-7.4792243767313027E-2</v>
      </c>
      <c r="CV13" s="621">
        <v>-8.1704246470704726E-3</v>
      </c>
      <c r="CW13" s="620">
        <v>-7.3712057525801601E-3</v>
      </c>
      <c r="CX13" s="377">
        <v>-834.2</v>
      </c>
      <c r="CY13" s="378">
        <v>-190.65</v>
      </c>
      <c r="CZ13" s="703">
        <v>643.55000000000007</v>
      </c>
      <c r="DA13" s="352">
        <v>0.77145768400863102</v>
      </c>
      <c r="DB13" s="621">
        <v>-0.47324052327626309</v>
      </c>
      <c r="DC13" s="620">
        <v>-9.3799353515077274E-2</v>
      </c>
      <c r="DD13" s="621">
        <v>1.4720061108439191</v>
      </c>
      <c r="DE13" s="620">
        <v>1.0905489933459671</v>
      </c>
    </row>
    <row r="14" spans="1:116" s="709" customFormat="1" ht="19.5" customHeight="1">
      <c r="A14" s="734" t="s">
        <v>0</v>
      </c>
      <c r="B14" s="377">
        <v>1344.37</v>
      </c>
      <c r="C14" s="378">
        <v>1702.57</v>
      </c>
      <c r="D14" s="703">
        <v>358.20000000000005</v>
      </c>
      <c r="E14" s="336">
        <v>0.26644450560485589</v>
      </c>
      <c r="F14" s="377">
        <v>1344.37</v>
      </c>
      <c r="G14" s="700">
        <v>1702.57</v>
      </c>
      <c r="H14" s="703">
        <v>358.20000000000005</v>
      </c>
      <c r="I14" s="352">
        <v>0.26644450560485589</v>
      </c>
      <c r="J14" s="693">
        <v>1</v>
      </c>
      <c r="K14" s="620">
        <v>1</v>
      </c>
      <c r="L14" s="377">
        <v>-120.38</v>
      </c>
      <c r="M14" s="378">
        <v>64.290000000000006</v>
      </c>
      <c r="N14" s="703">
        <v>184.67000000000002</v>
      </c>
      <c r="O14" s="352">
        <v>1.5340588137564382</v>
      </c>
      <c r="P14" s="693">
        <v>-8.9543801185685487E-2</v>
      </c>
      <c r="Q14" s="620">
        <v>3.7760561973957024E-2</v>
      </c>
      <c r="R14" s="377">
        <v>1464.75</v>
      </c>
      <c r="S14" s="700">
        <v>1638.28</v>
      </c>
      <c r="T14" s="703">
        <v>173.52999999999997</v>
      </c>
      <c r="U14" s="352">
        <v>0.11847072879330942</v>
      </c>
      <c r="V14" s="693">
        <v>1.0895438011856855</v>
      </c>
      <c r="W14" s="620">
        <v>0.96223943802604295</v>
      </c>
      <c r="X14" s="377">
        <v>0</v>
      </c>
      <c r="Y14" s="378">
        <v>0</v>
      </c>
      <c r="Z14" s="703">
        <v>0</v>
      </c>
      <c r="AA14" s="352">
        <v>0</v>
      </c>
      <c r="AB14" s="621">
        <v>0</v>
      </c>
      <c r="AC14" s="620">
        <v>0</v>
      </c>
      <c r="AD14" s="377">
        <v>1464.75</v>
      </c>
      <c r="AE14" s="378">
        <v>1638.28</v>
      </c>
      <c r="AF14" s="703">
        <v>173.52999999999997</v>
      </c>
      <c r="AG14" s="352">
        <v>0.11847072879330942</v>
      </c>
      <c r="AH14" s="621">
        <v>1.0895438011856855</v>
      </c>
      <c r="AI14" s="620">
        <v>0.96223943802604295</v>
      </c>
      <c r="AJ14" s="377">
        <v>184.08</v>
      </c>
      <c r="AK14" s="378">
        <v>166.96</v>
      </c>
      <c r="AL14" s="703">
        <v>-17.120000000000005</v>
      </c>
      <c r="AM14" s="352">
        <v>-9.3003042155584553E-2</v>
      </c>
      <c r="AN14" s="621">
        <v>0.13692659015003311</v>
      </c>
      <c r="AO14" s="620">
        <v>9.8063515743846072E-2</v>
      </c>
      <c r="AP14" s="377">
        <v>184.08</v>
      </c>
      <c r="AQ14" s="378">
        <v>166.96</v>
      </c>
      <c r="AR14" s="703">
        <v>-17.120000000000005</v>
      </c>
      <c r="AS14" s="352">
        <v>-9.3003042155584553E-2</v>
      </c>
      <c r="AT14" s="621">
        <v>0.13692659015003311</v>
      </c>
      <c r="AU14" s="620">
        <v>9.8063515743846072E-2</v>
      </c>
      <c r="AV14" s="377">
        <v>58.99</v>
      </c>
      <c r="AW14" s="378">
        <v>40.58</v>
      </c>
      <c r="AX14" s="703">
        <v>-18.410000000000004</v>
      </c>
      <c r="AY14" s="352">
        <v>-0.31208679437192749</v>
      </c>
      <c r="AZ14" s="621">
        <v>0.32045849630595391</v>
      </c>
      <c r="BA14" s="620">
        <v>0.24305222807858168</v>
      </c>
      <c r="BB14" s="377">
        <v>243.08</v>
      </c>
      <c r="BC14" s="378">
        <v>207.54</v>
      </c>
      <c r="BD14" s="703">
        <v>-35.54000000000002</v>
      </c>
      <c r="BE14" s="352">
        <v>-0.1462070100378477</v>
      </c>
      <c r="BF14" s="621">
        <v>0.16595323434033113</v>
      </c>
      <c r="BG14" s="620">
        <v>0.12668164172180579</v>
      </c>
      <c r="BH14" s="377">
        <v>243.08</v>
      </c>
      <c r="BI14" s="378">
        <v>207.54</v>
      </c>
      <c r="BJ14" s="703">
        <v>-35.54000000000002</v>
      </c>
      <c r="BK14" s="352">
        <v>-0.1462070100378477</v>
      </c>
      <c r="BL14" s="621">
        <v>0.16595323434033113</v>
      </c>
      <c r="BM14" s="620">
        <v>0.12668164172180579</v>
      </c>
      <c r="BN14" s="377">
        <v>739.85</v>
      </c>
      <c r="BO14" s="378">
        <v>813.71</v>
      </c>
      <c r="BP14" s="703">
        <v>73.860000000000014</v>
      </c>
      <c r="BQ14" s="352">
        <v>9.9831046833817674E-2</v>
      </c>
      <c r="BR14" s="621">
        <v>0.55033212582845503</v>
      </c>
      <c r="BS14" s="620">
        <v>0.47793042283136672</v>
      </c>
      <c r="BT14" s="377">
        <v>739.85</v>
      </c>
      <c r="BU14" s="378">
        <v>813.71</v>
      </c>
      <c r="BV14" s="703">
        <v>73.860000000000014</v>
      </c>
      <c r="BW14" s="352">
        <v>9.9831046833817674E-2</v>
      </c>
      <c r="BX14" s="621">
        <v>0.50510325994196958</v>
      </c>
      <c r="BY14" s="620">
        <v>0.4966855482579291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117.08</v>
      </c>
      <c r="CG14" s="378">
        <v>155.85</v>
      </c>
      <c r="CH14" s="703">
        <v>38.769999999999996</v>
      </c>
      <c r="CI14" s="352">
        <v>0.33114110010249398</v>
      </c>
      <c r="CJ14" s="621">
        <v>7.9931728963987023E-2</v>
      </c>
      <c r="CK14" s="620">
        <v>9.5130258563859663E-2</v>
      </c>
      <c r="CL14" s="377">
        <v>225.17</v>
      </c>
      <c r="CM14" s="378">
        <v>358.08</v>
      </c>
      <c r="CN14" s="703">
        <v>132.91</v>
      </c>
      <c r="CO14" s="352">
        <v>0.59026513301061423</v>
      </c>
      <c r="CP14" s="621">
        <v>0.15372589179040791</v>
      </c>
      <c r="CQ14" s="620">
        <v>0.21857069609590546</v>
      </c>
      <c r="CR14" s="377">
        <v>0</v>
      </c>
      <c r="CS14" s="378">
        <v>0</v>
      </c>
      <c r="CT14" s="703">
        <v>0</v>
      </c>
      <c r="CU14" s="352">
        <v>0</v>
      </c>
      <c r="CV14" s="621">
        <v>0</v>
      </c>
      <c r="CW14" s="620">
        <v>0</v>
      </c>
      <c r="CX14" s="377">
        <v>139.58000000000001</v>
      </c>
      <c r="CY14" s="378">
        <v>103.1</v>
      </c>
      <c r="CZ14" s="703">
        <v>-36.480000000000018</v>
      </c>
      <c r="DA14" s="352">
        <v>-0.2613554950565985</v>
      </c>
      <c r="DB14" s="621">
        <v>0.1038255837306694</v>
      </c>
      <c r="DC14" s="620">
        <v>6.0555513136023774E-2</v>
      </c>
      <c r="DD14" s="621">
        <v>0.90470728793309441</v>
      </c>
      <c r="DE14" s="620">
        <v>0.93706814463950006</v>
      </c>
    </row>
    <row r="15" spans="1:116" s="709" customFormat="1" ht="19.5" customHeight="1">
      <c r="A15" s="734" t="s">
        <v>496</v>
      </c>
      <c r="B15" s="377">
        <v>46.97</v>
      </c>
      <c r="C15" s="378">
        <v>947.73</v>
      </c>
      <c r="D15" s="703">
        <v>900.76</v>
      </c>
      <c r="E15" s="336">
        <v>19.177347242921012</v>
      </c>
      <c r="F15" s="377">
        <v>46.97</v>
      </c>
      <c r="G15" s="700">
        <v>947.73</v>
      </c>
      <c r="H15" s="703">
        <v>900.76</v>
      </c>
      <c r="I15" s="352">
        <v>19.177347242921012</v>
      </c>
      <c r="J15" s="693">
        <v>1</v>
      </c>
      <c r="K15" s="620">
        <v>1</v>
      </c>
      <c r="L15" s="377">
        <v>2.8</v>
      </c>
      <c r="M15" s="378">
        <v>830.9</v>
      </c>
      <c r="N15" s="703">
        <v>828.1</v>
      </c>
      <c r="O15" s="352">
        <v>295.75</v>
      </c>
      <c r="P15" s="693">
        <v>5.9612518628912071E-2</v>
      </c>
      <c r="Q15" s="620">
        <v>0.87672649383263157</v>
      </c>
      <c r="R15" s="377">
        <v>44.17</v>
      </c>
      <c r="S15" s="700">
        <v>116.83</v>
      </c>
      <c r="T15" s="703">
        <v>72.66</v>
      </c>
      <c r="U15" s="352">
        <v>1.6450079239302693</v>
      </c>
      <c r="V15" s="693">
        <v>0.94038748137108796</v>
      </c>
      <c r="W15" s="620">
        <v>0.12327350616736833</v>
      </c>
      <c r="X15" s="377">
        <v>0</v>
      </c>
      <c r="Y15" s="378">
        <v>0</v>
      </c>
      <c r="Z15" s="703">
        <v>0</v>
      </c>
      <c r="AA15" s="352">
        <v>0</v>
      </c>
      <c r="AB15" s="621">
        <v>0</v>
      </c>
      <c r="AC15" s="620">
        <v>0</v>
      </c>
      <c r="AD15" s="377">
        <v>44.17</v>
      </c>
      <c r="AE15" s="378">
        <v>116.83</v>
      </c>
      <c r="AF15" s="703">
        <v>72.66</v>
      </c>
      <c r="AG15" s="352">
        <v>1.6450079239302693</v>
      </c>
      <c r="AH15" s="621">
        <v>0.94038748137108796</v>
      </c>
      <c r="AI15" s="620">
        <v>0.12327350616736833</v>
      </c>
      <c r="AJ15" s="377">
        <v>0</v>
      </c>
      <c r="AK15" s="378">
        <v>0</v>
      </c>
      <c r="AL15" s="703">
        <v>0</v>
      </c>
      <c r="AM15" s="352">
        <v>0</v>
      </c>
      <c r="AN15" s="621">
        <v>0</v>
      </c>
      <c r="AO15" s="620">
        <v>0</v>
      </c>
      <c r="AP15" s="377">
        <v>0</v>
      </c>
      <c r="AQ15" s="378">
        <v>0</v>
      </c>
      <c r="AR15" s="703">
        <v>0</v>
      </c>
      <c r="AS15" s="352">
        <v>0</v>
      </c>
      <c r="AT15" s="621">
        <v>0</v>
      </c>
      <c r="AU15" s="620">
        <v>0</v>
      </c>
      <c r="AV15" s="377">
        <v>-0.77</v>
      </c>
      <c r="AW15" s="378">
        <v>4.7300000000000004</v>
      </c>
      <c r="AX15" s="703">
        <v>5.5</v>
      </c>
      <c r="AY15" s="352">
        <v>7.1428571428571423</v>
      </c>
      <c r="AZ15" s="621" t="s">
        <v>493</v>
      </c>
      <c r="BA15" s="620" t="s">
        <v>493</v>
      </c>
      <c r="BB15" s="377">
        <v>-0.77</v>
      </c>
      <c r="BC15" s="378">
        <v>4.7300000000000004</v>
      </c>
      <c r="BD15" s="703">
        <v>5.5</v>
      </c>
      <c r="BE15" s="352">
        <v>7.1428571428571423</v>
      </c>
      <c r="BF15" s="621">
        <v>-1.7432646592709985E-2</v>
      </c>
      <c r="BG15" s="620">
        <v>4.0486176495763082E-2</v>
      </c>
      <c r="BH15" s="377">
        <v>-0.77</v>
      </c>
      <c r="BI15" s="378">
        <v>4.7300000000000004</v>
      </c>
      <c r="BJ15" s="703">
        <v>5.5</v>
      </c>
      <c r="BK15" s="352">
        <v>7.1428571428571423</v>
      </c>
      <c r="BL15" s="621">
        <v>-1.7432646592709985E-2</v>
      </c>
      <c r="BM15" s="620">
        <v>4.0486176495763082E-2</v>
      </c>
      <c r="BN15" s="377">
        <v>0</v>
      </c>
      <c r="BO15" s="378">
        <v>2.09</v>
      </c>
      <c r="BP15" s="703">
        <v>2.09</v>
      </c>
      <c r="BQ15" s="352" t="s">
        <v>549</v>
      </c>
      <c r="BR15" s="621">
        <v>0</v>
      </c>
      <c r="BS15" s="620">
        <v>2.2052694332774102E-3</v>
      </c>
      <c r="BT15" s="377">
        <v>0</v>
      </c>
      <c r="BU15" s="378">
        <v>2.09</v>
      </c>
      <c r="BV15" s="703">
        <v>2.09</v>
      </c>
      <c r="BW15" s="352" t="s">
        <v>549</v>
      </c>
      <c r="BX15" s="621">
        <v>0</v>
      </c>
      <c r="BY15" s="620">
        <v>1.7889240777197637E-2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3.58</v>
      </c>
      <c r="CG15" s="378">
        <v>40.42</v>
      </c>
      <c r="CH15" s="703">
        <v>36.840000000000003</v>
      </c>
      <c r="CI15" s="352">
        <v>10.29050279329609</v>
      </c>
      <c r="CJ15" s="621">
        <v>8.105048675571655E-2</v>
      </c>
      <c r="CK15" s="620">
        <v>0.34597278096379358</v>
      </c>
      <c r="CL15" s="377">
        <v>16.850000000000001</v>
      </c>
      <c r="CM15" s="378">
        <v>104.42</v>
      </c>
      <c r="CN15" s="703">
        <v>87.57</v>
      </c>
      <c r="CO15" s="352">
        <v>5.197032640949554</v>
      </c>
      <c r="CP15" s="621">
        <v>0.3814806429703419</v>
      </c>
      <c r="CQ15" s="620">
        <v>0.89377728323204664</v>
      </c>
      <c r="CR15" s="377">
        <v>0</v>
      </c>
      <c r="CS15" s="378">
        <v>0</v>
      </c>
      <c r="CT15" s="703">
        <v>0</v>
      </c>
      <c r="CU15" s="352">
        <v>0</v>
      </c>
      <c r="CV15" s="621">
        <v>0</v>
      </c>
      <c r="CW15" s="620">
        <v>0</v>
      </c>
      <c r="CX15" s="377">
        <v>24.52</v>
      </c>
      <c r="CY15" s="378">
        <v>-34.83</v>
      </c>
      <c r="CZ15" s="703">
        <v>-59.349999999999994</v>
      </c>
      <c r="DA15" s="352">
        <v>-2.4204730831973897</v>
      </c>
      <c r="DB15" s="621">
        <v>0.5220353417074729</v>
      </c>
      <c r="DC15" s="620">
        <v>-3.6750973378493874E-2</v>
      </c>
      <c r="DD15" s="621">
        <v>0.44487208512565085</v>
      </c>
      <c r="DE15" s="620">
        <v>1.2980398870153216</v>
      </c>
      <c r="DF15" s="710"/>
      <c r="DG15" s="711"/>
    </row>
    <row r="16" spans="1:116" s="709" customFormat="1" ht="19.5" customHeight="1">
      <c r="A16" s="734" t="s">
        <v>94</v>
      </c>
      <c r="B16" s="377">
        <v>401.34</v>
      </c>
      <c r="C16" s="378">
        <v>647.08000000000004</v>
      </c>
      <c r="D16" s="703">
        <v>245.74000000000007</v>
      </c>
      <c r="E16" s="336">
        <v>0.61229879902327222</v>
      </c>
      <c r="F16" s="377">
        <v>401.34</v>
      </c>
      <c r="G16" s="700">
        <v>647.08000000000004</v>
      </c>
      <c r="H16" s="703">
        <v>245.74000000000007</v>
      </c>
      <c r="I16" s="352">
        <v>0.61229879902327222</v>
      </c>
      <c r="J16" s="693">
        <v>1</v>
      </c>
      <c r="K16" s="620">
        <v>1</v>
      </c>
      <c r="L16" s="377">
        <v>-125.88</v>
      </c>
      <c r="M16" s="378">
        <v>129.1</v>
      </c>
      <c r="N16" s="703">
        <v>254.98</v>
      </c>
      <c r="O16" s="352">
        <v>2.0255799173816333</v>
      </c>
      <c r="P16" s="693">
        <v>-0.31364927492898792</v>
      </c>
      <c r="Q16" s="620">
        <v>0.19951165234592319</v>
      </c>
      <c r="R16" s="377">
        <v>527.22</v>
      </c>
      <c r="S16" s="700">
        <v>517.99</v>
      </c>
      <c r="T16" s="703">
        <v>-9.2300000000000182</v>
      </c>
      <c r="U16" s="352">
        <v>-1.7506923106103748E-2</v>
      </c>
      <c r="V16" s="693">
        <v>1.3136492749289881</v>
      </c>
      <c r="W16" s="620">
        <v>0.80050380169376267</v>
      </c>
      <c r="X16" s="377">
        <v>5.69</v>
      </c>
      <c r="Y16" s="378">
        <v>6</v>
      </c>
      <c r="Z16" s="703">
        <v>0.30999999999999961</v>
      </c>
      <c r="AA16" s="352">
        <v>5.44815465729349E-2</v>
      </c>
      <c r="AB16" s="621">
        <v>1.4177505357053871E-2</v>
      </c>
      <c r="AC16" s="620">
        <v>9.2724238115843467E-3</v>
      </c>
      <c r="AD16" s="377">
        <v>521.53</v>
      </c>
      <c r="AE16" s="378">
        <v>511.99</v>
      </c>
      <c r="AF16" s="703">
        <v>-9.5399999999999636</v>
      </c>
      <c r="AG16" s="352">
        <v>-1.8292332176480672E-2</v>
      </c>
      <c r="AH16" s="621">
        <v>1.299471769571934</v>
      </c>
      <c r="AI16" s="620">
        <v>0.79123137788217834</v>
      </c>
      <c r="AJ16" s="377">
        <v>202.31</v>
      </c>
      <c r="AK16" s="378">
        <v>94.23</v>
      </c>
      <c r="AL16" s="703">
        <v>-108.08</v>
      </c>
      <c r="AM16" s="352">
        <v>-0.53422964757056002</v>
      </c>
      <c r="AN16" s="621">
        <v>0.50408631085862365</v>
      </c>
      <c r="AO16" s="620">
        <v>0.14562341596093217</v>
      </c>
      <c r="AP16" s="377">
        <v>202.31</v>
      </c>
      <c r="AQ16" s="378">
        <v>94.23</v>
      </c>
      <c r="AR16" s="703">
        <v>-108.08</v>
      </c>
      <c r="AS16" s="352">
        <v>-0.53422964757056002</v>
      </c>
      <c r="AT16" s="621">
        <v>0.50408631085862365</v>
      </c>
      <c r="AU16" s="620">
        <v>0.14562341596093217</v>
      </c>
      <c r="AV16" s="377">
        <v>-243.28</v>
      </c>
      <c r="AW16" s="378">
        <v>-71.900000000000006</v>
      </c>
      <c r="AX16" s="703">
        <v>171.38</v>
      </c>
      <c r="AY16" s="352">
        <v>0.70445577112791846</v>
      </c>
      <c r="AZ16" s="621">
        <v>-1.2025109979734072</v>
      </c>
      <c r="BA16" s="620">
        <v>-0.76302663695213846</v>
      </c>
      <c r="BB16" s="377">
        <v>-40.97</v>
      </c>
      <c r="BC16" s="378">
        <v>22.33</v>
      </c>
      <c r="BD16" s="703">
        <v>63.3</v>
      </c>
      <c r="BE16" s="352">
        <v>1.545032950939712</v>
      </c>
      <c r="BF16" s="621">
        <v>-7.7709495087439767E-2</v>
      </c>
      <c r="BG16" s="620">
        <v>4.3108940327033336E-2</v>
      </c>
      <c r="BH16" s="377">
        <v>-40.97</v>
      </c>
      <c r="BI16" s="378">
        <v>22.33</v>
      </c>
      <c r="BJ16" s="703">
        <v>63.3</v>
      </c>
      <c r="BK16" s="352">
        <v>1.545032950939712</v>
      </c>
      <c r="BL16" s="621">
        <v>-7.8557321726458684E-2</v>
      </c>
      <c r="BM16" s="620">
        <v>4.3614133088536879E-2</v>
      </c>
      <c r="BN16" s="377">
        <v>51.44</v>
      </c>
      <c r="BO16" s="378">
        <v>92.89</v>
      </c>
      <c r="BP16" s="703">
        <v>41.45</v>
      </c>
      <c r="BQ16" s="352">
        <v>0.80579315707620536</v>
      </c>
      <c r="BR16" s="621">
        <v>0.12817062839487717</v>
      </c>
      <c r="BS16" s="620">
        <v>0.14355257464301169</v>
      </c>
      <c r="BT16" s="377">
        <v>51.44</v>
      </c>
      <c r="BU16" s="378">
        <v>92.89</v>
      </c>
      <c r="BV16" s="703">
        <v>41.45</v>
      </c>
      <c r="BW16" s="352">
        <v>0.80579315707620536</v>
      </c>
      <c r="BX16" s="621">
        <v>9.8632868674860513E-2</v>
      </c>
      <c r="BY16" s="620">
        <v>0.18142932479149984</v>
      </c>
      <c r="BZ16" s="377">
        <v>-0.01</v>
      </c>
      <c r="CA16" s="378">
        <v>0</v>
      </c>
      <c r="CB16" s="703">
        <v>0.01</v>
      </c>
      <c r="CC16" s="352">
        <v>1</v>
      </c>
      <c r="CD16" s="621">
        <v>-1.9174352386248155E-5</v>
      </c>
      <c r="CE16" s="620">
        <v>0</v>
      </c>
      <c r="CF16" s="377">
        <v>19.79</v>
      </c>
      <c r="CG16" s="378">
        <v>46.55</v>
      </c>
      <c r="CH16" s="703">
        <v>26.759999999999998</v>
      </c>
      <c r="CI16" s="352">
        <v>1.3521980798383022</v>
      </c>
      <c r="CJ16" s="621">
        <v>3.7946043372385101E-2</v>
      </c>
      <c r="CK16" s="620">
        <v>9.0919744526260268E-2</v>
      </c>
      <c r="CL16" s="377">
        <v>70.89</v>
      </c>
      <c r="CM16" s="378">
        <v>69.239999999999995</v>
      </c>
      <c r="CN16" s="703">
        <v>-1.6500000000000057</v>
      </c>
      <c r="CO16" s="352">
        <v>-2.3275497249259498E-2</v>
      </c>
      <c r="CP16" s="621">
        <v>0.13592698406611317</v>
      </c>
      <c r="CQ16" s="620">
        <v>0.13523701634797552</v>
      </c>
      <c r="CR16" s="377">
        <v>-2.62</v>
      </c>
      <c r="CS16" s="378">
        <v>-3.33</v>
      </c>
      <c r="CT16" s="703">
        <v>-0.71</v>
      </c>
      <c r="CU16" s="352">
        <v>-0.27099236641221369</v>
      </c>
      <c r="CV16" s="621">
        <v>-5.0236803251970169E-3</v>
      </c>
      <c r="CW16" s="620">
        <v>-6.5040332819000374E-3</v>
      </c>
      <c r="CX16" s="377">
        <v>423</v>
      </c>
      <c r="CY16" s="378">
        <v>284.31</v>
      </c>
      <c r="CZ16" s="703">
        <v>-138.69</v>
      </c>
      <c r="DA16" s="352">
        <v>-0.32787234042553193</v>
      </c>
      <c r="DB16" s="621">
        <v>1.0539692031693826</v>
      </c>
      <c r="DC16" s="620">
        <v>0.4393738023119243</v>
      </c>
      <c r="DD16" s="621">
        <v>0.18890571970931683</v>
      </c>
      <c r="DE16" s="620">
        <v>0.4446961854723725</v>
      </c>
      <c r="DF16" s="712"/>
      <c r="DG16" s="711"/>
    </row>
    <row r="17" spans="1:111" s="709" customFormat="1" ht="19.5" customHeight="1">
      <c r="A17" s="734" t="s">
        <v>124</v>
      </c>
      <c r="B17" s="377">
        <v>0</v>
      </c>
      <c r="C17" s="378">
        <v>63.13</v>
      </c>
      <c r="D17" s="703">
        <v>63.13</v>
      </c>
      <c r="E17" s="336" t="s">
        <v>549</v>
      </c>
      <c r="F17" s="377">
        <v>0</v>
      </c>
      <c r="G17" s="700">
        <v>63.13</v>
      </c>
      <c r="H17" s="703">
        <v>63.13</v>
      </c>
      <c r="I17" s="352" t="s">
        <v>549</v>
      </c>
      <c r="J17" s="693" t="s">
        <v>493</v>
      </c>
      <c r="K17" s="620">
        <v>1</v>
      </c>
      <c r="L17" s="377">
        <v>0</v>
      </c>
      <c r="M17" s="378">
        <v>12.15</v>
      </c>
      <c r="N17" s="703">
        <v>12.15</v>
      </c>
      <c r="O17" s="352" t="s">
        <v>549</v>
      </c>
      <c r="P17" s="693" t="s">
        <v>493</v>
      </c>
      <c r="Q17" s="620">
        <v>0.19246000316806589</v>
      </c>
      <c r="R17" s="377">
        <v>0</v>
      </c>
      <c r="S17" s="700">
        <v>50.97</v>
      </c>
      <c r="T17" s="703">
        <v>50.97</v>
      </c>
      <c r="U17" s="352" t="s">
        <v>549</v>
      </c>
      <c r="V17" s="693" t="s">
        <v>493</v>
      </c>
      <c r="W17" s="620">
        <v>0.80738159353714556</v>
      </c>
      <c r="X17" s="377">
        <v>0</v>
      </c>
      <c r="Y17" s="378">
        <v>0</v>
      </c>
      <c r="Z17" s="703">
        <v>0</v>
      </c>
      <c r="AA17" s="352">
        <v>0</v>
      </c>
      <c r="AB17" s="621" t="s">
        <v>493</v>
      </c>
      <c r="AC17" s="620">
        <v>0</v>
      </c>
      <c r="AD17" s="377">
        <v>0</v>
      </c>
      <c r="AE17" s="378">
        <v>50.97</v>
      </c>
      <c r="AF17" s="703">
        <v>50.97</v>
      </c>
      <c r="AG17" s="352" t="s">
        <v>549</v>
      </c>
      <c r="AH17" s="621" t="s">
        <v>493</v>
      </c>
      <c r="AI17" s="620">
        <v>0.80738159353714556</v>
      </c>
      <c r="AJ17" s="377">
        <v>0</v>
      </c>
      <c r="AK17" s="378">
        <v>24.2</v>
      </c>
      <c r="AL17" s="703">
        <v>24.2</v>
      </c>
      <c r="AM17" s="352" t="s">
        <v>549</v>
      </c>
      <c r="AN17" s="621" t="s">
        <v>493</v>
      </c>
      <c r="AO17" s="620">
        <v>0.38333597338824643</v>
      </c>
      <c r="AP17" s="377">
        <v>0</v>
      </c>
      <c r="AQ17" s="378">
        <v>24.2</v>
      </c>
      <c r="AR17" s="703">
        <v>24.2</v>
      </c>
      <c r="AS17" s="352" t="s">
        <v>549</v>
      </c>
      <c r="AT17" s="621" t="s">
        <v>493</v>
      </c>
      <c r="AU17" s="620">
        <v>0.38333597338824643</v>
      </c>
      <c r="AV17" s="377">
        <v>0</v>
      </c>
      <c r="AW17" s="378">
        <v>-8.33</v>
      </c>
      <c r="AX17" s="703">
        <v>-8.33</v>
      </c>
      <c r="AY17" s="352" t="s">
        <v>549</v>
      </c>
      <c r="AZ17" s="621" t="s">
        <v>493</v>
      </c>
      <c r="BA17" s="620">
        <v>-0.34421487603305784</v>
      </c>
      <c r="BB17" s="377">
        <v>0</v>
      </c>
      <c r="BC17" s="378">
        <v>15.87</v>
      </c>
      <c r="BD17" s="703">
        <v>15.87</v>
      </c>
      <c r="BE17" s="352" t="s">
        <v>549</v>
      </c>
      <c r="BF17" s="621" t="s">
        <v>493</v>
      </c>
      <c r="BG17" s="620">
        <v>0.31135962330782813</v>
      </c>
      <c r="BH17" s="377">
        <v>0</v>
      </c>
      <c r="BI17" s="378">
        <v>15.87</v>
      </c>
      <c r="BJ17" s="703">
        <v>15.87</v>
      </c>
      <c r="BK17" s="352" t="s">
        <v>549</v>
      </c>
      <c r="BL17" s="621" t="s">
        <v>493</v>
      </c>
      <c r="BM17" s="620">
        <v>0.31135962330782813</v>
      </c>
      <c r="BN17" s="377">
        <v>0</v>
      </c>
      <c r="BO17" s="378">
        <v>27.15</v>
      </c>
      <c r="BP17" s="703">
        <v>27.15</v>
      </c>
      <c r="BQ17" s="352" t="s">
        <v>549</v>
      </c>
      <c r="BR17" s="621" t="s">
        <v>493</v>
      </c>
      <c r="BS17" s="620">
        <v>0.43006494535086326</v>
      </c>
      <c r="BT17" s="377">
        <v>0</v>
      </c>
      <c r="BU17" s="378">
        <v>27.15</v>
      </c>
      <c r="BV17" s="703">
        <v>27.15</v>
      </c>
      <c r="BW17" s="352" t="s">
        <v>549</v>
      </c>
      <c r="BX17" s="621" t="s">
        <v>493</v>
      </c>
      <c r="BY17" s="620">
        <v>0.53266627427898761</v>
      </c>
      <c r="BZ17" s="377">
        <v>0</v>
      </c>
      <c r="CA17" s="378">
        <v>0</v>
      </c>
      <c r="CB17" s="703">
        <v>0</v>
      </c>
      <c r="CC17" s="352">
        <v>0</v>
      </c>
      <c r="CD17" s="621" t="s">
        <v>493</v>
      </c>
      <c r="CE17" s="620">
        <v>0</v>
      </c>
      <c r="CF17" s="377">
        <v>0</v>
      </c>
      <c r="CG17" s="378">
        <v>5.23</v>
      </c>
      <c r="CH17" s="703">
        <v>5.23</v>
      </c>
      <c r="CI17" s="352" t="s">
        <v>549</v>
      </c>
      <c r="CJ17" s="621" t="s">
        <v>493</v>
      </c>
      <c r="CK17" s="620">
        <v>0.10260937806552875</v>
      </c>
      <c r="CL17" s="377">
        <v>0</v>
      </c>
      <c r="CM17" s="378">
        <v>16.54</v>
      </c>
      <c r="CN17" s="703">
        <v>16.54</v>
      </c>
      <c r="CO17" s="352" t="s">
        <v>549</v>
      </c>
      <c r="CP17" s="621" t="s">
        <v>493</v>
      </c>
      <c r="CQ17" s="620">
        <v>0.32450461055522856</v>
      </c>
      <c r="CR17" s="377">
        <v>0</v>
      </c>
      <c r="CS17" s="378">
        <v>2.48</v>
      </c>
      <c r="CT17" s="703">
        <v>2.48</v>
      </c>
      <c r="CU17" s="352" t="s">
        <v>549</v>
      </c>
      <c r="CV17" s="621" t="s">
        <v>493</v>
      </c>
      <c r="CW17" s="620">
        <v>4.8656072199332941E-2</v>
      </c>
      <c r="CX17" s="377">
        <v>0</v>
      </c>
      <c r="CY17" s="378">
        <v>-16.29</v>
      </c>
      <c r="CZ17" s="703">
        <v>-16.29</v>
      </c>
      <c r="DA17" s="352" t="s">
        <v>549</v>
      </c>
      <c r="DB17" s="621" t="s">
        <v>493</v>
      </c>
      <c r="DC17" s="620">
        <v>-0.25803896721051794</v>
      </c>
      <c r="DD17" s="621" t="s">
        <v>553</v>
      </c>
      <c r="DE17" s="620">
        <v>1.3197959584069059</v>
      </c>
      <c r="DF17" s="712"/>
      <c r="DG17" s="711"/>
    </row>
    <row r="18" spans="1:111" s="709" customFormat="1" ht="19.5" customHeight="1">
      <c r="A18" s="734" t="s">
        <v>133</v>
      </c>
      <c r="B18" s="377">
        <v>20.83</v>
      </c>
      <c r="C18" s="378">
        <v>24.21</v>
      </c>
      <c r="D18" s="703">
        <v>3.3800000000000026</v>
      </c>
      <c r="E18" s="336">
        <v>0.16226596255400877</v>
      </c>
      <c r="F18" s="377">
        <v>20.83</v>
      </c>
      <c r="G18" s="700">
        <v>24.21</v>
      </c>
      <c r="H18" s="703">
        <v>3.3800000000000026</v>
      </c>
      <c r="I18" s="352">
        <v>0.16226596255400877</v>
      </c>
      <c r="J18" s="693">
        <v>1</v>
      </c>
      <c r="K18" s="620">
        <v>1</v>
      </c>
      <c r="L18" s="377">
        <v>-2.69</v>
      </c>
      <c r="M18" s="378">
        <v>-1.24</v>
      </c>
      <c r="N18" s="703">
        <v>1.45</v>
      </c>
      <c r="O18" s="352">
        <v>0.53903345724907059</v>
      </c>
      <c r="P18" s="693">
        <v>-0.12914066250600098</v>
      </c>
      <c r="Q18" s="620">
        <v>-5.1218504750103262E-2</v>
      </c>
      <c r="R18" s="377">
        <v>23.52</v>
      </c>
      <c r="S18" s="700">
        <v>25.45</v>
      </c>
      <c r="T18" s="703">
        <v>1.9299999999999997</v>
      </c>
      <c r="U18" s="352">
        <v>8.2057823129251695E-2</v>
      </c>
      <c r="V18" s="693">
        <v>1.129140662506001</v>
      </c>
      <c r="W18" s="620">
        <v>1.0512185047501033</v>
      </c>
      <c r="X18" s="377">
        <v>0</v>
      </c>
      <c r="Y18" s="378">
        <v>0</v>
      </c>
      <c r="Z18" s="703">
        <v>0</v>
      </c>
      <c r="AA18" s="352">
        <v>0</v>
      </c>
      <c r="AB18" s="621">
        <v>0</v>
      </c>
      <c r="AC18" s="620">
        <v>0</v>
      </c>
      <c r="AD18" s="377">
        <v>23.52</v>
      </c>
      <c r="AE18" s="378">
        <v>25.45</v>
      </c>
      <c r="AF18" s="703">
        <v>1.9299999999999997</v>
      </c>
      <c r="AG18" s="352">
        <v>8.2057823129251695E-2</v>
      </c>
      <c r="AH18" s="621">
        <v>1.129140662506001</v>
      </c>
      <c r="AI18" s="620">
        <v>1.0512185047501033</v>
      </c>
      <c r="AJ18" s="377">
        <v>0</v>
      </c>
      <c r="AK18" s="378">
        <v>0</v>
      </c>
      <c r="AL18" s="703">
        <v>0</v>
      </c>
      <c r="AM18" s="352">
        <v>0</v>
      </c>
      <c r="AN18" s="621">
        <v>0</v>
      </c>
      <c r="AO18" s="620">
        <v>0</v>
      </c>
      <c r="AP18" s="377">
        <v>0</v>
      </c>
      <c r="AQ18" s="378">
        <v>0</v>
      </c>
      <c r="AR18" s="703">
        <v>0</v>
      </c>
      <c r="AS18" s="352">
        <v>0</v>
      </c>
      <c r="AT18" s="621">
        <v>0</v>
      </c>
      <c r="AU18" s="620">
        <v>0</v>
      </c>
      <c r="AV18" s="377">
        <v>5.7</v>
      </c>
      <c r="AW18" s="378">
        <v>-16.399999999999999</v>
      </c>
      <c r="AX18" s="703">
        <v>-22.099999999999998</v>
      </c>
      <c r="AY18" s="352">
        <v>-3.87719298245614</v>
      </c>
      <c r="AZ18" s="621" t="s">
        <v>493</v>
      </c>
      <c r="BA18" s="620" t="s">
        <v>493</v>
      </c>
      <c r="BB18" s="377">
        <v>5.7</v>
      </c>
      <c r="BC18" s="378">
        <v>-16.399999999999999</v>
      </c>
      <c r="BD18" s="703">
        <v>-22.099999999999998</v>
      </c>
      <c r="BE18" s="352">
        <v>-3.87719298245614</v>
      </c>
      <c r="BF18" s="621">
        <v>0.24234693877551022</v>
      </c>
      <c r="BG18" s="620">
        <v>-0.64440078585461691</v>
      </c>
      <c r="BH18" s="377">
        <v>5.7</v>
      </c>
      <c r="BI18" s="378">
        <v>-16.399999999999999</v>
      </c>
      <c r="BJ18" s="703">
        <v>-22.099999999999998</v>
      </c>
      <c r="BK18" s="352">
        <v>-3.87719298245614</v>
      </c>
      <c r="BL18" s="621">
        <v>0.24234693877551022</v>
      </c>
      <c r="BM18" s="620">
        <v>-0.64440078585461691</v>
      </c>
      <c r="BN18" s="377">
        <v>9.31</v>
      </c>
      <c r="BO18" s="378">
        <v>10.35</v>
      </c>
      <c r="BP18" s="703">
        <v>1.0399999999999991</v>
      </c>
      <c r="BQ18" s="352">
        <v>0.11170784103114921</v>
      </c>
      <c r="BR18" s="621">
        <v>0.44695151224195878</v>
      </c>
      <c r="BS18" s="620">
        <v>0.42750929368029739</v>
      </c>
      <c r="BT18" s="377">
        <v>9.31</v>
      </c>
      <c r="BU18" s="378">
        <v>10.35</v>
      </c>
      <c r="BV18" s="703">
        <v>1.0399999999999991</v>
      </c>
      <c r="BW18" s="352">
        <v>0.11170784103114921</v>
      </c>
      <c r="BX18" s="621">
        <v>0.39583333333333337</v>
      </c>
      <c r="BY18" s="620">
        <v>0.40667976424361491</v>
      </c>
      <c r="BZ18" s="377">
        <v>0</v>
      </c>
      <c r="CA18" s="378">
        <v>0</v>
      </c>
      <c r="CB18" s="703">
        <v>0</v>
      </c>
      <c r="CC18" s="352">
        <v>0</v>
      </c>
      <c r="CD18" s="621">
        <v>0</v>
      </c>
      <c r="CE18" s="620">
        <v>0</v>
      </c>
      <c r="CF18" s="377">
        <v>0.69</v>
      </c>
      <c r="CG18" s="378">
        <v>0.82</v>
      </c>
      <c r="CH18" s="703">
        <v>0.13</v>
      </c>
      <c r="CI18" s="352">
        <v>0.18840579710144931</v>
      </c>
      <c r="CJ18" s="621">
        <v>2.9336734693877549E-2</v>
      </c>
      <c r="CK18" s="620">
        <v>3.2220039292730845E-2</v>
      </c>
      <c r="CL18" s="377">
        <v>0.64</v>
      </c>
      <c r="CM18" s="378">
        <v>1.08</v>
      </c>
      <c r="CN18" s="703">
        <v>0.44000000000000006</v>
      </c>
      <c r="CO18" s="352">
        <v>0.68750000000000011</v>
      </c>
      <c r="CP18" s="621">
        <v>2.7210884353741499E-2</v>
      </c>
      <c r="CQ18" s="620">
        <v>4.2436149312377214E-2</v>
      </c>
      <c r="CR18" s="377">
        <v>0</v>
      </c>
      <c r="CS18" s="378">
        <v>0</v>
      </c>
      <c r="CT18" s="703">
        <v>0</v>
      </c>
      <c r="CU18" s="352">
        <v>0</v>
      </c>
      <c r="CV18" s="621">
        <v>0</v>
      </c>
      <c r="CW18" s="620">
        <v>0</v>
      </c>
      <c r="CX18" s="377">
        <v>7.18</v>
      </c>
      <c r="CY18" s="378">
        <v>29.61</v>
      </c>
      <c r="CZ18" s="703">
        <v>22.43</v>
      </c>
      <c r="DA18" s="352">
        <v>3.1239554317548746</v>
      </c>
      <c r="DB18" s="621">
        <v>0.34469515122419586</v>
      </c>
      <c r="DC18" s="620">
        <v>1.2230483271375463</v>
      </c>
      <c r="DD18" s="621">
        <v>0.69472789115646261</v>
      </c>
      <c r="DE18" s="620">
        <v>-0.16345776031434187</v>
      </c>
      <c r="DF18" s="712"/>
      <c r="DG18" s="711"/>
    </row>
    <row r="19" spans="1:111" s="709" customFormat="1" ht="19.5" customHeight="1">
      <c r="A19" s="734" t="s">
        <v>21</v>
      </c>
      <c r="B19" s="377">
        <v>18.45</v>
      </c>
      <c r="C19" s="378">
        <v>15.89</v>
      </c>
      <c r="D19" s="703">
        <v>-2.5599999999999987</v>
      </c>
      <c r="E19" s="336">
        <v>-0.13875338753387528</v>
      </c>
      <c r="F19" s="377">
        <v>18.45</v>
      </c>
      <c r="G19" s="700">
        <v>15.89</v>
      </c>
      <c r="H19" s="703">
        <v>-2.5599999999999987</v>
      </c>
      <c r="I19" s="352">
        <v>-0.13875338753387528</v>
      </c>
      <c r="J19" s="693">
        <v>1</v>
      </c>
      <c r="K19" s="620">
        <v>1</v>
      </c>
      <c r="L19" s="377">
        <v>7.5</v>
      </c>
      <c r="M19" s="378">
        <v>6.38</v>
      </c>
      <c r="N19" s="703">
        <v>-1.1200000000000001</v>
      </c>
      <c r="O19" s="352">
        <v>-0.14933333333333335</v>
      </c>
      <c r="P19" s="693">
        <v>0.4065040650406504</v>
      </c>
      <c r="Q19" s="620">
        <v>0.40151038388923849</v>
      </c>
      <c r="R19" s="377">
        <v>10.95</v>
      </c>
      <c r="S19" s="700">
        <v>9.51</v>
      </c>
      <c r="T19" s="703">
        <v>-1.4399999999999995</v>
      </c>
      <c r="U19" s="352">
        <v>-0.13150684931506845</v>
      </c>
      <c r="V19" s="693">
        <v>0.5934959349593496</v>
      </c>
      <c r="W19" s="620">
        <v>0.59848961611076146</v>
      </c>
      <c r="X19" s="377">
        <v>0</v>
      </c>
      <c r="Y19" s="378">
        <v>0</v>
      </c>
      <c r="Z19" s="703">
        <v>0</v>
      </c>
      <c r="AA19" s="352">
        <v>0</v>
      </c>
      <c r="AB19" s="621">
        <v>0</v>
      </c>
      <c r="AC19" s="620">
        <v>0</v>
      </c>
      <c r="AD19" s="377">
        <v>10.95</v>
      </c>
      <c r="AE19" s="378">
        <v>9.51</v>
      </c>
      <c r="AF19" s="703">
        <v>-1.4399999999999995</v>
      </c>
      <c r="AG19" s="352">
        <v>-0.13150684931506845</v>
      </c>
      <c r="AH19" s="621">
        <v>0.5934959349593496</v>
      </c>
      <c r="AI19" s="620">
        <v>0.59848961611076146</v>
      </c>
      <c r="AJ19" s="377">
        <v>10.6</v>
      </c>
      <c r="AK19" s="378">
        <v>5.3</v>
      </c>
      <c r="AL19" s="703">
        <v>-5.3</v>
      </c>
      <c r="AM19" s="352">
        <v>-0.5</v>
      </c>
      <c r="AN19" s="621">
        <v>0.57452574525745259</v>
      </c>
      <c r="AO19" s="620">
        <v>0.3335431088735053</v>
      </c>
      <c r="AP19" s="377">
        <v>10.6</v>
      </c>
      <c r="AQ19" s="378">
        <v>5.3</v>
      </c>
      <c r="AR19" s="703">
        <v>-5.3</v>
      </c>
      <c r="AS19" s="352">
        <v>-0.5</v>
      </c>
      <c r="AT19" s="621">
        <v>0.57452574525745259</v>
      </c>
      <c r="AU19" s="620">
        <v>0.3335431088735053</v>
      </c>
      <c r="AV19" s="377">
        <v>-1.76</v>
      </c>
      <c r="AW19" s="378">
        <v>0.03</v>
      </c>
      <c r="AX19" s="703">
        <v>1.79</v>
      </c>
      <c r="AY19" s="352">
        <v>1.0170454545454546</v>
      </c>
      <c r="AZ19" s="621">
        <v>-0.16603773584905662</v>
      </c>
      <c r="BA19" s="620">
        <v>5.6603773584905656E-3</v>
      </c>
      <c r="BB19" s="377">
        <v>8.84</v>
      </c>
      <c r="BC19" s="378">
        <v>5.33</v>
      </c>
      <c r="BD19" s="703">
        <v>-3.51</v>
      </c>
      <c r="BE19" s="352">
        <v>-0.39705882352941174</v>
      </c>
      <c r="BF19" s="621">
        <v>0.80730593607305945</v>
      </c>
      <c r="BG19" s="620">
        <v>0.56046267087276558</v>
      </c>
      <c r="BH19" s="377">
        <v>8.84</v>
      </c>
      <c r="BI19" s="378">
        <v>5.33</v>
      </c>
      <c r="BJ19" s="703">
        <v>-3.51</v>
      </c>
      <c r="BK19" s="352">
        <v>-0.39705882352941174</v>
      </c>
      <c r="BL19" s="621">
        <v>0.80730593607305945</v>
      </c>
      <c r="BM19" s="620">
        <v>0.56046267087276558</v>
      </c>
      <c r="BN19" s="377">
        <v>0.03</v>
      </c>
      <c r="BO19" s="378">
        <v>0</v>
      </c>
      <c r="BP19" s="703">
        <v>-0.03</v>
      </c>
      <c r="BQ19" s="352">
        <v>-1</v>
      </c>
      <c r="BR19" s="621">
        <v>1.6260162601626016E-3</v>
      </c>
      <c r="BS19" s="620">
        <v>0</v>
      </c>
      <c r="BT19" s="377">
        <v>0.03</v>
      </c>
      <c r="BU19" s="378">
        <v>0</v>
      </c>
      <c r="BV19" s="703">
        <v>-0.03</v>
      </c>
      <c r="BW19" s="352">
        <v>-1</v>
      </c>
      <c r="BX19" s="621">
        <v>2.7397260273972603E-3</v>
      </c>
      <c r="BY19" s="620">
        <v>0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0.59</v>
      </c>
      <c r="CG19" s="378">
        <v>0.51</v>
      </c>
      <c r="CH19" s="703">
        <v>-7.999999999999996E-2</v>
      </c>
      <c r="CI19" s="352">
        <v>-0.13559322033898299</v>
      </c>
      <c r="CJ19" s="621">
        <v>5.3881278538812784E-2</v>
      </c>
      <c r="CK19" s="620">
        <v>5.362776025236593E-2</v>
      </c>
      <c r="CL19" s="377">
        <v>1.37</v>
      </c>
      <c r="CM19" s="378">
        <v>0.23</v>
      </c>
      <c r="CN19" s="703">
        <v>-1.1400000000000001</v>
      </c>
      <c r="CO19" s="352">
        <v>-0.83211678832116787</v>
      </c>
      <c r="CP19" s="621">
        <v>0.12511415525114156</v>
      </c>
      <c r="CQ19" s="620">
        <v>2.4185068349106206E-2</v>
      </c>
      <c r="CR19" s="377">
        <v>0.03</v>
      </c>
      <c r="CS19" s="378">
        <v>0.09</v>
      </c>
      <c r="CT19" s="703">
        <v>0.06</v>
      </c>
      <c r="CU19" s="352">
        <v>2</v>
      </c>
      <c r="CV19" s="621">
        <v>2.7397260273972603E-3</v>
      </c>
      <c r="CW19" s="620">
        <v>9.4637223974763408E-3</v>
      </c>
      <c r="CX19" s="377">
        <v>0.09</v>
      </c>
      <c r="CY19" s="378">
        <v>3.36</v>
      </c>
      <c r="CZ19" s="703">
        <v>3.27</v>
      </c>
      <c r="DA19" s="352">
        <v>36.333333333333336</v>
      </c>
      <c r="DB19" s="621">
        <v>4.8780487804878049E-3</v>
      </c>
      <c r="DC19" s="620">
        <v>0.21145374449339205</v>
      </c>
      <c r="DD19" s="621">
        <v>0.99178082191780825</v>
      </c>
      <c r="DE19" s="620">
        <v>0.64668769716088337</v>
      </c>
      <c r="DF19" s="712"/>
      <c r="DG19" s="711"/>
    </row>
    <row r="20" spans="1:111" s="709" customFormat="1" ht="19.5" customHeight="1">
      <c r="A20" s="734" t="s">
        <v>497</v>
      </c>
      <c r="B20" s="377">
        <v>22.5</v>
      </c>
      <c r="C20" s="378">
        <v>14.97</v>
      </c>
      <c r="D20" s="703">
        <v>-7.5299999999999994</v>
      </c>
      <c r="E20" s="336">
        <v>-0.33466666666666661</v>
      </c>
      <c r="F20" s="377">
        <v>22.5</v>
      </c>
      <c r="G20" s="700">
        <v>14.97</v>
      </c>
      <c r="H20" s="703">
        <v>-7.5299999999999994</v>
      </c>
      <c r="I20" s="352">
        <v>-0.33466666666666661</v>
      </c>
      <c r="J20" s="693">
        <v>1</v>
      </c>
      <c r="K20" s="620">
        <v>1</v>
      </c>
      <c r="L20" s="377">
        <v>8.39</v>
      </c>
      <c r="M20" s="378">
        <v>-5.1100000000000003</v>
      </c>
      <c r="N20" s="703">
        <v>-13.5</v>
      </c>
      <c r="O20" s="352">
        <v>-1.6090584028605481</v>
      </c>
      <c r="P20" s="693">
        <v>0.37288888888888894</v>
      </c>
      <c r="Q20" s="620">
        <v>-0.34134936539746158</v>
      </c>
      <c r="R20" s="377">
        <v>14.11</v>
      </c>
      <c r="S20" s="700">
        <v>20.079999999999998</v>
      </c>
      <c r="T20" s="703">
        <v>5.9699999999999989</v>
      </c>
      <c r="U20" s="352">
        <v>0.42310418143160872</v>
      </c>
      <c r="V20" s="693">
        <v>0.62711111111111106</v>
      </c>
      <c r="W20" s="620">
        <v>1.3413493653974615</v>
      </c>
      <c r="X20" s="377">
        <v>0</v>
      </c>
      <c r="Y20" s="378">
        <v>0</v>
      </c>
      <c r="Z20" s="703">
        <v>0</v>
      </c>
      <c r="AA20" s="352">
        <v>0</v>
      </c>
      <c r="AB20" s="621">
        <v>0</v>
      </c>
      <c r="AC20" s="620">
        <v>0</v>
      </c>
      <c r="AD20" s="377">
        <v>14.11</v>
      </c>
      <c r="AE20" s="378">
        <v>20.079999999999998</v>
      </c>
      <c r="AF20" s="703">
        <v>5.9699999999999989</v>
      </c>
      <c r="AG20" s="352">
        <v>0.42310418143160872</v>
      </c>
      <c r="AH20" s="621">
        <v>0.62711111111111106</v>
      </c>
      <c r="AI20" s="620">
        <v>1.3413493653974615</v>
      </c>
      <c r="AJ20" s="377">
        <v>10.91</v>
      </c>
      <c r="AK20" s="378">
        <v>0.72</v>
      </c>
      <c r="AL20" s="703">
        <v>-10.19</v>
      </c>
      <c r="AM20" s="352">
        <v>-0.93400549954170475</v>
      </c>
      <c r="AN20" s="621">
        <v>0.48488888888888887</v>
      </c>
      <c r="AO20" s="620">
        <v>4.8096192384769539E-2</v>
      </c>
      <c r="AP20" s="377">
        <v>10.91</v>
      </c>
      <c r="AQ20" s="378">
        <v>0.72</v>
      </c>
      <c r="AR20" s="703">
        <v>-10.19</v>
      </c>
      <c r="AS20" s="352">
        <v>-0.93400549954170475</v>
      </c>
      <c r="AT20" s="621">
        <v>0.48488888888888887</v>
      </c>
      <c r="AU20" s="620">
        <v>4.8096192384769539E-2</v>
      </c>
      <c r="AV20" s="377">
        <v>23.56</v>
      </c>
      <c r="AW20" s="378">
        <v>-71.63</v>
      </c>
      <c r="AX20" s="703">
        <v>-95.19</v>
      </c>
      <c r="AY20" s="352">
        <v>-4.040322580645161</v>
      </c>
      <c r="AZ20" s="621">
        <v>2.1594867094408796</v>
      </c>
      <c r="BA20" s="620">
        <v>-99.486111111111114</v>
      </c>
      <c r="BB20" s="377">
        <v>34.47</v>
      </c>
      <c r="BC20" s="378">
        <v>-70.91</v>
      </c>
      <c r="BD20" s="703">
        <v>-105.38</v>
      </c>
      <c r="BE20" s="352">
        <v>-3.0571511459239917</v>
      </c>
      <c r="BF20" s="621">
        <v>2.4429482636428066</v>
      </c>
      <c r="BG20" s="620">
        <v>-3.531374501992032</v>
      </c>
      <c r="BH20" s="377">
        <v>34.47</v>
      </c>
      <c r="BI20" s="378">
        <v>-70.91</v>
      </c>
      <c r="BJ20" s="703">
        <v>-105.38</v>
      </c>
      <c r="BK20" s="352">
        <v>-3.0571511459239917</v>
      </c>
      <c r="BL20" s="621">
        <v>2.4429482636428066</v>
      </c>
      <c r="BM20" s="620">
        <v>-3.531374501992032</v>
      </c>
      <c r="BN20" s="377">
        <v>14.25</v>
      </c>
      <c r="BO20" s="378">
        <v>5.21</v>
      </c>
      <c r="BP20" s="703">
        <v>-9.0399999999999991</v>
      </c>
      <c r="BQ20" s="352">
        <v>-0.63438596491228061</v>
      </c>
      <c r="BR20" s="621">
        <v>0.6333333333333333</v>
      </c>
      <c r="BS20" s="620">
        <v>0.34802939211756845</v>
      </c>
      <c r="BT20" s="377">
        <v>14.25</v>
      </c>
      <c r="BU20" s="378">
        <v>5.21</v>
      </c>
      <c r="BV20" s="703">
        <v>-9.0399999999999991</v>
      </c>
      <c r="BW20" s="352">
        <v>-0.63438596491228061</v>
      </c>
      <c r="BX20" s="621">
        <v>1.0099220411055989</v>
      </c>
      <c r="BY20" s="620">
        <v>0.25946215139442236</v>
      </c>
      <c r="BZ20" s="377">
        <v>0</v>
      </c>
      <c r="CA20" s="378">
        <v>0</v>
      </c>
      <c r="CB20" s="703">
        <v>0</v>
      </c>
      <c r="CC20" s="352">
        <v>0</v>
      </c>
      <c r="CD20" s="621">
        <v>0</v>
      </c>
      <c r="CE20" s="620">
        <v>0</v>
      </c>
      <c r="CF20" s="377">
        <v>0.33</v>
      </c>
      <c r="CG20" s="378">
        <v>0.33</v>
      </c>
      <c r="CH20" s="703">
        <v>0</v>
      </c>
      <c r="CI20" s="352">
        <v>0</v>
      </c>
      <c r="CJ20" s="621">
        <v>2.3387668320340185E-2</v>
      </c>
      <c r="CK20" s="620">
        <v>1.6434262948207174E-2</v>
      </c>
      <c r="CL20" s="377">
        <v>13.1</v>
      </c>
      <c r="CM20" s="378">
        <v>2.98</v>
      </c>
      <c r="CN20" s="703">
        <v>-10.119999999999999</v>
      </c>
      <c r="CO20" s="352">
        <v>-0.77251908396946556</v>
      </c>
      <c r="CP20" s="621">
        <v>0.92841956059532249</v>
      </c>
      <c r="CQ20" s="620">
        <v>0.14840637450199204</v>
      </c>
      <c r="CR20" s="377">
        <v>0</v>
      </c>
      <c r="CS20" s="378">
        <v>0</v>
      </c>
      <c r="CT20" s="703">
        <v>0</v>
      </c>
      <c r="CU20" s="352">
        <v>0</v>
      </c>
      <c r="CV20" s="621">
        <v>0</v>
      </c>
      <c r="CW20" s="620">
        <v>0</v>
      </c>
      <c r="CX20" s="377">
        <v>-48.05</v>
      </c>
      <c r="CY20" s="378">
        <v>82.47</v>
      </c>
      <c r="CZ20" s="703">
        <v>130.51999999999998</v>
      </c>
      <c r="DA20" s="352">
        <v>2.7163371488033294</v>
      </c>
      <c r="DB20" s="621">
        <v>-2.1355555555555554</v>
      </c>
      <c r="DC20" s="620">
        <v>5.5090180360721437</v>
      </c>
      <c r="DD20" s="621">
        <v>4.404677533664068</v>
      </c>
      <c r="DE20" s="620">
        <v>-3.1070717131474108</v>
      </c>
      <c r="DF20" s="712"/>
      <c r="DG20" s="711"/>
    </row>
    <row r="21" spans="1:111" s="709" customFormat="1" ht="19.5" customHeight="1">
      <c r="A21" s="734" t="s">
        <v>6</v>
      </c>
      <c r="B21" s="377">
        <v>1.1499999999999999</v>
      </c>
      <c r="C21" s="378">
        <v>1.18</v>
      </c>
      <c r="D21" s="703">
        <v>3.0000000000000027E-2</v>
      </c>
      <c r="E21" s="336">
        <v>2.6086956521739157E-2</v>
      </c>
      <c r="F21" s="377">
        <v>1.1499999999999999</v>
      </c>
      <c r="G21" s="700">
        <v>1.18</v>
      </c>
      <c r="H21" s="703">
        <v>3.0000000000000027E-2</v>
      </c>
      <c r="I21" s="352">
        <v>2.6086956521739157E-2</v>
      </c>
      <c r="J21" s="693">
        <v>1</v>
      </c>
      <c r="K21" s="620">
        <v>1</v>
      </c>
      <c r="L21" s="377">
        <v>0</v>
      </c>
      <c r="M21" s="378">
        <v>0</v>
      </c>
      <c r="N21" s="703">
        <v>0</v>
      </c>
      <c r="O21" s="352">
        <v>0</v>
      </c>
      <c r="P21" s="693">
        <v>0</v>
      </c>
      <c r="Q21" s="620">
        <v>0</v>
      </c>
      <c r="R21" s="377">
        <v>1.1499999999999999</v>
      </c>
      <c r="S21" s="700">
        <v>1.18</v>
      </c>
      <c r="T21" s="703">
        <v>3.0000000000000027E-2</v>
      </c>
      <c r="U21" s="352">
        <v>2.6086956521739157E-2</v>
      </c>
      <c r="V21" s="693">
        <v>1</v>
      </c>
      <c r="W21" s="620">
        <v>1</v>
      </c>
      <c r="X21" s="377">
        <v>0</v>
      </c>
      <c r="Y21" s="378">
        <v>0</v>
      </c>
      <c r="Z21" s="703">
        <v>0</v>
      </c>
      <c r="AA21" s="352">
        <v>0</v>
      </c>
      <c r="AB21" s="621">
        <v>0</v>
      </c>
      <c r="AC21" s="620">
        <v>0</v>
      </c>
      <c r="AD21" s="377">
        <v>1.1499999999999999</v>
      </c>
      <c r="AE21" s="378">
        <v>1.18</v>
      </c>
      <c r="AF21" s="703">
        <v>3.0000000000000027E-2</v>
      </c>
      <c r="AG21" s="352">
        <v>2.6086956521739157E-2</v>
      </c>
      <c r="AH21" s="621">
        <v>1</v>
      </c>
      <c r="AI21" s="620">
        <v>1</v>
      </c>
      <c r="AJ21" s="377">
        <v>0</v>
      </c>
      <c r="AK21" s="378">
        <v>0</v>
      </c>
      <c r="AL21" s="703">
        <v>0</v>
      </c>
      <c r="AM21" s="352">
        <v>0</v>
      </c>
      <c r="AN21" s="621">
        <v>0</v>
      </c>
      <c r="AO21" s="620">
        <v>0</v>
      </c>
      <c r="AP21" s="377">
        <v>0</v>
      </c>
      <c r="AQ21" s="378">
        <v>0</v>
      </c>
      <c r="AR21" s="703">
        <v>0</v>
      </c>
      <c r="AS21" s="352">
        <v>0</v>
      </c>
      <c r="AT21" s="621">
        <v>0</v>
      </c>
      <c r="AU21" s="620">
        <v>0</v>
      </c>
      <c r="AV21" s="377">
        <v>0.01</v>
      </c>
      <c r="AW21" s="378">
        <v>0</v>
      </c>
      <c r="AX21" s="703">
        <v>-0.01</v>
      </c>
      <c r="AY21" s="352">
        <v>-1</v>
      </c>
      <c r="AZ21" s="621" t="s">
        <v>493</v>
      </c>
      <c r="BA21" s="620" t="s">
        <v>493</v>
      </c>
      <c r="BB21" s="377">
        <v>0.01</v>
      </c>
      <c r="BC21" s="378">
        <v>0</v>
      </c>
      <c r="BD21" s="703">
        <v>-0.01</v>
      </c>
      <c r="BE21" s="352">
        <v>-1</v>
      </c>
      <c r="BF21" s="621">
        <v>8.6956521739130436E-3</v>
      </c>
      <c r="BG21" s="620">
        <v>0</v>
      </c>
      <c r="BH21" s="377">
        <v>0.01</v>
      </c>
      <c r="BI21" s="378">
        <v>0</v>
      </c>
      <c r="BJ21" s="703">
        <v>-0.01</v>
      </c>
      <c r="BK21" s="352">
        <v>-1</v>
      </c>
      <c r="BL21" s="621">
        <v>8.6956521739130436E-3</v>
      </c>
      <c r="BM21" s="620">
        <v>0</v>
      </c>
      <c r="BN21" s="377">
        <v>0.46</v>
      </c>
      <c r="BO21" s="378">
        <v>0.47</v>
      </c>
      <c r="BP21" s="703">
        <v>9.9999999999999534E-3</v>
      </c>
      <c r="BQ21" s="352">
        <v>2.1739130434782507E-2</v>
      </c>
      <c r="BR21" s="621">
        <v>0.4</v>
      </c>
      <c r="BS21" s="620">
        <v>0.39830508474576271</v>
      </c>
      <c r="BT21" s="377">
        <v>0.46</v>
      </c>
      <c r="BU21" s="378">
        <v>0.47</v>
      </c>
      <c r="BV21" s="703">
        <v>9.9999999999999534E-3</v>
      </c>
      <c r="BW21" s="352">
        <v>2.1739130434782507E-2</v>
      </c>
      <c r="BX21" s="621">
        <v>0.4</v>
      </c>
      <c r="BY21" s="620">
        <v>0.39830508474576271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0</v>
      </c>
      <c r="CG21" s="378">
        <v>0.13</v>
      </c>
      <c r="CH21" s="703">
        <v>0.13</v>
      </c>
      <c r="CI21" s="352" t="s">
        <v>549</v>
      </c>
      <c r="CJ21" s="621">
        <v>0</v>
      </c>
      <c r="CK21" s="620">
        <v>0.11016949152542374</v>
      </c>
      <c r="CL21" s="377">
        <v>0</v>
      </c>
      <c r="CM21" s="378">
        <v>0.15</v>
      </c>
      <c r="CN21" s="703">
        <v>0.15</v>
      </c>
      <c r="CO21" s="352" t="s">
        <v>549</v>
      </c>
      <c r="CP21" s="621">
        <v>0</v>
      </c>
      <c r="CQ21" s="620">
        <v>0.1271186440677966</v>
      </c>
      <c r="CR21" s="377">
        <v>0</v>
      </c>
      <c r="CS21" s="378">
        <v>0</v>
      </c>
      <c r="CT21" s="703">
        <v>0</v>
      </c>
      <c r="CU21" s="352">
        <v>0</v>
      </c>
      <c r="CV21" s="621">
        <v>0</v>
      </c>
      <c r="CW21" s="620">
        <v>0</v>
      </c>
      <c r="CX21" s="377">
        <v>0.68</v>
      </c>
      <c r="CY21" s="378">
        <v>0.42</v>
      </c>
      <c r="CZ21" s="703">
        <v>-0.26000000000000006</v>
      </c>
      <c r="DA21" s="352">
        <v>-0.38235294117647067</v>
      </c>
      <c r="DB21" s="621">
        <v>0.5913043478260871</v>
      </c>
      <c r="DC21" s="620">
        <v>0.3559322033898305</v>
      </c>
      <c r="DD21" s="621">
        <v>0.40869565217391307</v>
      </c>
      <c r="DE21" s="620">
        <v>0.64406779661016955</v>
      </c>
      <c r="DF21" s="712"/>
      <c r="DG21" s="711"/>
    </row>
    <row r="22" spans="1:111" s="709" customFormat="1" ht="19.5" customHeight="1" thickBot="1">
      <c r="A22" s="734" t="s">
        <v>18</v>
      </c>
      <c r="B22" s="377">
        <v>0</v>
      </c>
      <c r="C22" s="378">
        <v>0</v>
      </c>
      <c r="D22" s="703">
        <v>0</v>
      </c>
      <c r="E22" s="336">
        <v>0</v>
      </c>
      <c r="F22" s="377">
        <v>0</v>
      </c>
      <c r="G22" s="700">
        <v>0</v>
      </c>
      <c r="H22" s="703">
        <v>0</v>
      </c>
      <c r="I22" s="352">
        <v>0</v>
      </c>
      <c r="J22" s="693" t="s">
        <v>493</v>
      </c>
      <c r="K22" s="620" t="s">
        <v>493</v>
      </c>
      <c r="L22" s="377">
        <v>0</v>
      </c>
      <c r="M22" s="378">
        <v>0</v>
      </c>
      <c r="N22" s="703">
        <v>0</v>
      </c>
      <c r="O22" s="352">
        <v>0</v>
      </c>
      <c r="P22" s="693" t="s">
        <v>493</v>
      </c>
      <c r="Q22" s="620" t="s">
        <v>493</v>
      </c>
      <c r="R22" s="377">
        <v>0</v>
      </c>
      <c r="S22" s="700">
        <v>0</v>
      </c>
      <c r="T22" s="703">
        <v>0</v>
      </c>
      <c r="U22" s="352">
        <v>0</v>
      </c>
      <c r="V22" s="693" t="s">
        <v>493</v>
      </c>
      <c r="W22" s="620" t="s">
        <v>493</v>
      </c>
      <c r="X22" s="377">
        <v>0</v>
      </c>
      <c r="Y22" s="378">
        <v>0</v>
      </c>
      <c r="Z22" s="703">
        <v>0</v>
      </c>
      <c r="AA22" s="352">
        <v>0</v>
      </c>
      <c r="AB22" s="621" t="s">
        <v>493</v>
      </c>
      <c r="AC22" s="620" t="s">
        <v>493</v>
      </c>
      <c r="AD22" s="377">
        <v>0</v>
      </c>
      <c r="AE22" s="378">
        <v>0</v>
      </c>
      <c r="AF22" s="703">
        <v>0</v>
      </c>
      <c r="AG22" s="352">
        <v>0</v>
      </c>
      <c r="AH22" s="621" t="s">
        <v>493</v>
      </c>
      <c r="AI22" s="620" t="s">
        <v>493</v>
      </c>
      <c r="AJ22" s="377">
        <v>0</v>
      </c>
      <c r="AK22" s="378">
        <v>0</v>
      </c>
      <c r="AL22" s="703">
        <v>0</v>
      </c>
      <c r="AM22" s="352">
        <v>0</v>
      </c>
      <c r="AN22" s="621" t="s">
        <v>493</v>
      </c>
      <c r="AO22" s="620" t="s">
        <v>493</v>
      </c>
      <c r="AP22" s="377">
        <v>0</v>
      </c>
      <c r="AQ22" s="378">
        <v>0</v>
      </c>
      <c r="AR22" s="703">
        <v>0</v>
      </c>
      <c r="AS22" s="352">
        <v>0</v>
      </c>
      <c r="AT22" s="621" t="s">
        <v>493</v>
      </c>
      <c r="AU22" s="620" t="s">
        <v>493</v>
      </c>
      <c r="AV22" s="377">
        <v>0</v>
      </c>
      <c r="AW22" s="378">
        <v>0</v>
      </c>
      <c r="AX22" s="703">
        <v>0</v>
      </c>
      <c r="AY22" s="352">
        <v>0</v>
      </c>
      <c r="AZ22" s="621" t="s">
        <v>493</v>
      </c>
      <c r="BA22" s="620" t="s">
        <v>493</v>
      </c>
      <c r="BB22" s="377">
        <v>0</v>
      </c>
      <c r="BC22" s="378">
        <v>0</v>
      </c>
      <c r="BD22" s="703">
        <v>0</v>
      </c>
      <c r="BE22" s="352">
        <v>0</v>
      </c>
      <c r="BF22" s="621" t="s">
        <v>493</v>
      </c>
      <c r="BG22" s="620" t="s">
        <v>493</v>
      </c>
      <c r="BH22" s="377">
        <v>0</v>
      </c>
      <c r="BI22" s="378">
        <v>0</v>
      </c>
      <c r="BJ22" s="703">
        <v>0</v>
      </c>
      <c r="BK22" s="352">
        <v>0</v>
      </c>
      <c r="BL22" s="621" t="s">
        <v>493</v>
      </c>
      <c r="BM22" s="620" t="s">
        <v>493</v>
      </c>
      <c r="BN22" s="377">
        <v>0</v>
      </c>
      <c r="BO22" s="378">
        <v>0</v>
      </c>
      <c r="BP22" s="703">
        <v>0</v>
      </c>
      <c r="BQ22" s="352">
        <v>0</v>
      </c>
      <c r="BR22" s="621" t="s">
        <v>493</v>
      </c>
      <c r="BS22" s="620" t="s">
        <v>493</v>
      </c>
      <c r="BT22" s="377">
        <v>0</v>
      </c>
      <c r="BU22" s="378">
        <v>0</v>
      </c>
      <c r="BV22" s="703">
        <v>0</v>
      </c>
      <c r="BW22" s="352">
        <v>0</v>
      </c>
      <c r="BX22" s="621" t="s">
        <v>493</v>
      </c>
      <c r="BY22" s="620" t="s">
        <v>493</v>
      </c>
      <c r="BZ22" s="377">
        <v>0</v>
      </c>
      <c r="CA22" s="378">
        <v>0</v>
      </c>
      <c r="CB22" s="703">
        <v>0</v>
      </c>
      <c r="CC22" s="352">
        <v>0</v>
      </c>
      <c r="CD22" s="621" t="s">
        <v>493</v>
      </c>
      <c r="CE22" s="620" t="s">
        <v>493</v>
      </c>
      <c r="CF22" s="377">
        <v>0.15</v>
      </c>
      <c r="CG22" s="378">
        <v>0.01</v>
      </c>
      <c r="CH22" s="703">
        <v>-0.13999999999999999</v>
      </c>
      <c r="CI22" s="352">
        <v>-0.93333333333333324</v>
      </c>
      <c r="CJ22" s="621" t="s">
        <v>493</v>
      </c>
      <c r="CK22" s="620" t="s">
        <v>493</v>
      </c>
      <c r="CL22" s="377">
        <v>0.99</v>
      </c>
      <c r="CM22" s="378">
        <v>0.01</v>
      </c>
      <c r="CN22" s="703">
        <v>-0.98</v>
      </c>
      <c r="CO22" s="352">
        <v>-0.98989898989898994</v>
      </c>
      <c r="CP22" s="621" t="s">
        <v>493</v>
      </c>
      <c r="CQ22" s="620" t="s">
        <v>493</v>
      </c>
      <c r="CR22" s="377">
        <v>-0.03</v>
      </c>
      <c r="CS22" s="378">
        <v>0</v>
      </c>
      <c r="CT22" s="703">
        <v>0.03</v>
      </c>
      <c r="CU22" s="352">
        <v>1</v>
      </c>
      <c r="CV22" s="621" t="s">
        <v>493</v>
      </c>
      <c r="CW22" s="620" t="s">
        <v>493</v>
      </c>
      <c r="CX22" s="377">
        <v>-1.1100000000000001</v>
      </c>
      <c r="CY22" s="378">
        <v>-0.02</v>
      </c>
      <c r="CZ22" s="703">
        <v>1.0900000000000001</v>
      </c>
      <c r="DA22" s="352">
        <v>0.98198198198198194</v>
      </c>
      <c r="DB22" s="621" t="s">
        <v>493</v>
      </c>
      <c r="DC22" s="620" t="s">
        <v>493</v>
      </c>
      <c r="DD22" s="621" t="s">
        <v>553</v>
      </c>
      <c r="DE22" s="620" t="s">
        <v>553</v>
      </c>
      <c r="DF22" s="712"/>
      <c r="DG22" s="711"/>
    </row>
    <row r="23" spans="1:111" s="40" customFormat="1" ht="24" customHeight="1" thickTop="1" thickBot="1">
      <c r="A23" s="72" t="s">
        <v>8</v>
      </c>
      <c r="B23" s="73">
        <v>10326.409999999998</v>
      </c>
      <c r="C23" s="74">
        <v>12772.53</v>
      </c>
      <c r="D23" s="848">
        <v>2446.1200000000003</v>
      </c>
      <c r="E23" s="186">
        <v>0.23687999992252903</v>
      </c>
      <c r="F23" s="73">
        <v>10326.409999999998</v>
      </c>
      <c r="G23" s="79">
        <v>12772.53</v>
      </c>
      <c r="H23" s="848">
        <v>2446.1200000000003</v>
      </c>
      <c r="I23" s="185">
        <v>0.23687999992252903</v>
      </c>
      <c r="J23" s="184">
        <v>1</v>
      </c>
      <c r="K23" s="186">
        <v>1</v>
      </c>
      <c r="L23" s="75">
        <v>-203.01</v>
      </c>
      <c r="M23" s="76">
        <v>1721.5500000000002</v>
      </c>
      <c r="N23" s="848">
        <v>1924.5600000000004</v>
      </c>
      <c r="O23" s="185">
        <v>9.4801241318161686</v>
      </c>
      <c r="P23" s="296">
        <v>-1.9659300763769792E-2</v>
      </c>
      <c r="Q23" s="258">
        <v>0.13478535575958719</v>
      </c>
      <c r="R23" s="75">
        <v>10529.44</v>
      </c>
      <c r="S23" s="80">
        <v>11050.99</v>
      </c>
      <c r="T23" s="848">
        <v>521.55000000000041</v>
      </c>
      <c r="U23" s="185">
        <v>4.9532548739534034E-2</v>
      </c>
      <c r="V23" s="184">
        <v>1.0196612375452847</v>
      </c>
      <c r="W23" s="259">
        <v>0.86521542717065447</v>
      </c>
      <c r="X23" s="75">
        <v>22.05</v>
      </c>
      <c r="Y23" s="76">
        <v>10.879999999999999</v>
      </c>
      <c r="Z23" s="848">
        <v>-11.170000000000002</v>
      </c>
      <c r="AA23" s="185">
        <v>-0.50657596371882097</v>
      </c>
      <c r="AB23" s="187">
        <v>2.1353016198272204E-3</v>
      </c>
      <c r="AC23" s="186">
        <v>8.5182810296785354E-4</v>
      </c>
      <c r="AD23" s="75">
        <v>10507.380000000001</v>
      </c>
      <c r="AE23" s="76">
        <v>11040.109999999999</v>
      </c>
      <c r="AF23" s="848">
        <v>532.73</v>
      </c>
      <c r="AG23" s="185">
        <v>5.0700555228800868E-2</v>
      </c>
      <c r="AH23" s="187">
        <v>1.0175249675347002</v>
      </c>
      <c r="AI23" s="186">
        <v>0.86436359906768656</v>
      </c>
      <c r="AJ23" s="75">
        <v>3987.3499999999995</v>
      </c>
      <c r="AK23" s="80">
        <v>3822.97</v>
      </c>
      <c r="AL23" s="848">
        <v>-164.37999999999982</v>
      </c>
      <c r="AM23" s="185">
        <v>-4.1225375249225593E-2</v>
      </c>
      <c r="AN23" s="184">
        <v>0.38613128860852902</v>
      </c>
      <c r="AO23" s="186">
        <v>0.29931188261057123</v>
      </c>
      <c r="AP23" s="75">
        <v>3981.13</v>
      </c>
      <c r="AQ23" s="76">
        <v>3821.61</v>
      </c>
      <c r="AR23" s="848">
        <v>-159.52000000000004</v>
      </c>
      <c r="AS23" s="185">
        <v>-4.0069025628401977E-2</v>
      </c>
      <c r="AT23" s="187">
        <v>0.38552894955749395</v>
      </c>
      <c r="AU23" s="186">
        <v>0.2992054040977003</v>
      </c>
      <c r="AV23" s="75">
        <v>-552.7299999999999</v>
      </c>
      <c r="AW23" s="80">
        <v>498.63</v>
      </c>
      <c r="AX23" s="848">
        <v>1051.3599999999999</v>
      </c>
      <c r="AY23" s="185">
        <v>1.9021221934760191</v>
      </c>
      <c r="AZ23" s="187">
        <v>-0.13883746574465036</v>
      </c>
      <c r="BA23" s="186">
        <v>0.13047642224088798</v>
      </c>
      <c r="BB23" s="75">
        <v>3428.4100000000003</v>
      </c>
      <c r="BC23" s="76">
        <v>4320.24</v>
      </c>
      <c r="BD23" s="848">
        <v>891.82999999999993</v>
      </c>
      <c r="BE23" s="185">
        <v>0.26012933108933861</v>
      </c>
      <c r="BF23" s="187">
        <v>0.32560231123402578</v>
      </c>
      <c r="BG23" s="186">
        <v>0.3909369205835857</v>
      </c>
      <c r="BH23" s="75">
        <v>3428.4100000000003</v>
      </c>
      <c r="BI23" s="76">
        <v>4320.24</v>
      </c>
      <c r="BJ23" s="848">
        <v>891.82999999999993</v>
      </c>
      <c r="BK23" s="185">
        <v>0.26012933108933861</v>
      </c>
      <c r="BL23" s="187">
        <v>0.32628590571579213</v>
      </c>
      <c r="BM23" s="186">
        <v>0.39132218791298279</v>
      </c>
      <c r="BN23" s="75">
        <v>3159.71</v>
      </c>
      <c r="BO23" s="76">
        <v>3613.2999999999997</v>
      </c>
      <c r="BP23" s="848">
        <v>453.59000000000003</v>
      </c>
      <c r="BQ23" s="185">
        <v>0.1435543135287731</v>
      </c>
      <c r="BR23" s="187">
        <v>0.30598339597207552</v>
      </c>
      <c r="BS23" s="186">
        <v>0.28289618423288099</v>
      </c>
      <c r="BT23" s="75">
        <v>3159.71</v>
      </c>
      <c r="BU23" s="80">
        <v>3613.2999999999997</v>
      </c>
      <c r="BV23" s="848">
        <v>453.59000000000003</v>
      </c>
      <c r="BW23" s="185">
        <v>0.1435543135287731</v>
      </c>
      <c r="BX23" s="187">
        <v>0.30071340334127061</v>
      </c>
      <c r="BY23" s="186">
        <v>0.32728840564088585</v>
      </c>
      <c r="BZ23" s="75">
        <v>-0.01</v>
      </c>
      <c r="CA23" s="76">
        <v>-0.52</v>
      </c>
      <c r="CB23" s="848">
        <v>-0.51</v>
      </c>
      <c r="CC23" s="185">
        <v>-51</v>
      </c>
      <c r="CD23" s="187">
        <v>-9.517120347793645E-7</v>
      </c>
      <c r="CE23" s="186">
        <v>-4.710097997211985E-5</v>
      </c>
      <c r="CF23" s="75">
        <v>1208.54</v>
      </c>
      <c r="CG23" s="80">
        <v>1358.8700000000001</v>
      </c>
      <c r="CH23" s="848">
        <v>150.32999999999998</v>
      </c>
      <c r="CI23" s="185">
        <v>0.12438975954457458</v>
      </c>
      <c r="CJ23" s="187">
        <v>0.11501820625122532</v>
      </c>
      <c r="CK23" s="186">
        <v>0.12308482433598943</v>
      </c>
      <c r="CL23" s="75">
        <v>2281.3999999999996</v>
      </c>
      <c r="CM23" s="76">
        <v>2353.4500000000003</v>
      </c>
      <c r="CN23" s="848">
        <v>72.050000000000111</v>
      </c>
      <c r="CO23" s="185">
        <v>3.1581485053037893E-2</v>
      </c>
      <c r="CP23" s="187">
        <v>0.21712358361456419</v>
      </c>
      <c r="CQ23" s="186">
        <v>0.21317269483727974</v>
      </c>
      <c r="CR23" s="75">
        <v>-52.41</v>
      </c>
      <c r="CS23" s="80">
        <v>-54.08</v>
      </c>
      <c r="CT23" s="848">
        <v>-1.6700000000000004</v>
      </c>
      <c r="CU23" s="185">
        <v>-3.1864148063346726E-2</v>
      </c>
      <c r="CV23" s="187">
        <v>-4.9879227742786487E-3</v>
      </c>
      <c r="CW23" s="186">
        <v>-4.8985019171004637E-3</v>
      </c>
      <c r="CX23" s="75">
        <v>481.74999999999983</v>
      </c>
      <c r="CY23" s="80">
        <v>-551.13</v>
      </c>
      <c r="CZ23" s="848">
        <v>-1032.8799999999999</v>
      </c>
      <c r="DA23" s="185">
        <v>-2.1440166061235084</v>
      </c>
      <c r="DB23" s="187">
        <v>4.6652224732506256E-2</v>
      </c>
      <c r="DC23" s="186">
        <v>-4.3149634410723635E-2</v>
      </c>
      <c r="DD23" s="263">
        <v>0.95415032101246933</v>
      </c>
      <c r="DE23" s="186">
        <v>1.0499206982539124</v>
      </c>
      <c r="DF23" s="294"/>
      <c r="DG23" s="294"/>
    </row>
    <row r="24" spans="1:111" s="5" customFormat="1" ht="13.5" thickTop="1">
      <c r="B24" s="4" t="s">
        <v>551</v>
      </c>
      <c r="X24" s="11"/>
      <c r="AD24" s="34"/>
      <c r="AE24" s="34"/>
      <c r="AF24" s="34"/>
      <c r="AG24" s="34"/>
      <c r="AH24" s="34"/>
      <c r="AI24" s="34"/>
      <c r="AJ24" s="9"/>
      <c r="AK24" s="6"/>
      <c r="AL24" s="6"/>
      <c r="AM24" s="6"/>
      <c r="AN24" s="9"/>
      <c r="AO24" s="6"/>
      <c r="AP24" s="9"/>
      <c r="AQ24" s="6"/>
      <c r="AR24" s="6"/>
      <c r="AS24" s="6"/>
      <c r="BB24" s="11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CL24" s="11"/>
    </row>
    <row r="25" spans="1:111" ht="15">
      <c r="AJ25" s="41"/>
      <c r="AK25" s="42"/>
      <c r="AL25" s="42"/>
      <c r="AM25" s="42"/>
      <c r="AN25" s="41"/>
      <c r="AT25" s="34"/>
      <c r="AU25" s="34"/>
      <c r="AV25" s="34"/>
      <c r="AW25" s="34"/>
      <c r="AX25" s="34"/>
      <c r="AY25" s="34"/>
      <c r="DF25" s="286"/>
      <c r="DG25" s="286"/>
    </row>
    <row r="26" spans="1:111" ht="15">
      <c r="AJ26" s="41"/>
      <c r="AK26" s="42"/>
      <c r="AL26" s="42"/>
      <c r="AM26" s="42"/>
      <c r="AN26" s="41"/>
      <c r="AT26" s="34"/>
      <c r="AU26" s="34"/>
      <c r="AV26" s="34"/>
      <c r="AW26" s="34"/>
      <c r="AX26" s="34"/>
      <c r="AY26" s="34"/>
      <c r="DF26" s="286"/>
      <c r="DG26" s="286"/>
    </row>
    <row r="27" spans="1:111">
      <c r="B27" s="34" t="s">
        <v>44</v>
      </c>
      <c r="X27" s="34" t="s">
        <v>45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  <c r="BB27" s="34" t="s">
        <v>52</v>
      </c>
      <c r="CL27" s="5" t="s">
        <v>390</v>
      </c>
    </row>
    <row r="28" spans="1:111">
      <c r="B28" s="34" t="s">
        <v>411</v>
      </c>
      <c r="X28" s="34" t="s">
        <v>47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111">
      <c r="B29" s="34" t="s">
        <v>410</v>
      </c>
      <c r="X29" s="34" t="s">
        <v>48</v>
      </c>
      <c r="AJ29" s="42"/>
      <c r="AK29" s="41"/>
      <c r="AL29" s="41"/>
      <c r="AM29" s="41"/>
      <c r="AN29" s="42"/>
      <c r="AO29" s="41"/>
      <c r="AP29" s="42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111">
      <c r="X30" s="34" t="s">
        <v>49</v>
      </c>
      <c r="AJ30" s="42"/>
      <c r="AK30" s="41"/>
      <c r="AL30" s="41"/>
      <c r="AM30" s="41"/>
      <c r="AN30" s="42"/>
      <c r="AO30" s="41"/>
      <c r="AP30" s="42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111">
      <c r="B31" s="43"/>
      <c r="C31" s="43"/>
    </row>
    <row r="32" spans="1:111">
      <c r="B32" s="43"/>
      <c r="C32" s="43"/>
    </row>
    <row r="33" spans="1:1">
      <c r="A33" s="287"/>
    </row>
    <row r="34" spans="1:1">
      <c r="A34" s="287"/>
    </row>
    <row r="35" spans="1:1">
      <c r="A35" s="287"/>
    </row>
    <row r="36" spans="1:1">
      <c r="A36" s="288"/>
    </row>
    <row r="39" spans="1:1">
      <c r="A39" s="287"/>
    </row>
    <row r="40" spans="1:1">
      <c r="A40" s="287"/>
    </row>
    <row r="41" spans="1:1">
      <c r="A41" s="287"/>
    </row>
    <row r="42" spans="1:1">
      <c r="A42" s="287"/>
    </row>
    <row r="43" spans="1:1">
      <c r="A43" s="287"/>
    </row>
    <row r="44" spans="1:1">
      <c r="A44" s="287"/>
    </row>
    <row r="45" spans="1:1">
      <c r="A45" s="287"/>
    </row>
    <row r="46" spans="1:1">
      <c r="A46" s="287"/>
    </row>
    <row r="47" spans="1:1">
      <c r="A47" s="287"/>
    </row>
    <row r="52" spans="1:1">
      <c r="A52" s="287"/>
    </row>
    <row r="53" spans="1:1">
      <c r="A53" s="102"/>
    </row>
  </sheetData>
  <sortState xmlns:xlrd2="http://schemas.microsoft.com/office/spreadsheetml/2017/richdata2" ref="A10:DE22">
    <sortCondition descending="1" ref="C10:C22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4" tint="0.79998168889431442"/>
  </sheetPr>
  <dimension ref="A1:DL51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0"/>
      <c r="DG1" s="30"/>
      <c r="DH1" s="30"/>
      <c r="DI1" s="30"/>
    </row>
    <row r="2" spans="1:116" s="33" customFormat="1" ht="22.5" customHeight="1">
      <c r="A2" s="32"/>
      <c r="B2" s="1351" t="s">
        <v>143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550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550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550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2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5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292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</row>
    <row r="9" spans="1:116" s="130" customFormat="1" ht="12" customHeight="1" thickBot="1">
      <c r="A9" s="1403"/>
      <c r="B9" s="1395">
        <v>1</v>
      </c>
      <c r="C9" s="1392"/>
      <c r="D9" s="1400"/>
      <c r="E9" s="1400"/>
      <c r="F9" s="1395">
        <v>2</v>
      </c>
      <c r="G9" s="1396"/>
      <c r="H9" s="1400"/>
      <c r="I9" s="1398"/>
      <c r="J9" s="1387" t="s">
        <v>37</v>
      </c>
      <c r="K9" s="1388"/>
      <c r="L9" s="1391">
        <v>3</v>
      </c>
      <c r="M9" s="1392"/>
      <c r="N9" s="1400"/>
      <c r="O9" s="1400"/>
      <c r="P9" s="1393" t="s">
        <v>41</v>
      </c>
      <c r="Q9" s="1394"/>
      <c r="R9" s="1395">
        <v>4</v>
      </c>
      <c r="S9" s="1396"/>
      <c r="T9" s="1400"/>
      <c r="U9" s="1400"/>
      <c r="V9" s="1387" t="s">
        <v>42</v>
      </c>
      <c r="W9" s="1388"/>
      <c r="X9" s="1395">
        <v>5</v>
      </c>
      <c r="Y9" s="1392"/>
      <c r="Z9" s="1398"/>
      <c r="AA9" s="1398"/>
      <c r="AB9" s="1393" t="s">
        <v>53</v>
      </c>
      <c r="AC9" s="1388"/>
      <c r="AD9" s="1395">
        <v>6</v>
      </c>
      <c r="AE9" s="1392"/>
      <c r="AF9" s="1398"/>
      <c r="AG9" s="1398"/>
      <c r="AH9" s="1393" t="s">
        <v>88</v>
      </c>
      <c r="AI9" s="1388"/>
      <c r="AJ9" s="1389">
        <v>7</v>
      </c>
      <c r="AK9" s="1391"/>
      <c r="AL9" s="1398"/>
      <c r="AM9" s="1398"/>
      <c r="AN9" s="1393" t="s">
        <v>89</v>
      </c>
      <c r="AO9" s="1388"/>
      <c r="AP9" s="1395">
        <v>8</v>
      </c>
      <c r="AQ9" s="1392"/>
      <c r="AR9" s="1398"/>
      <c r="AS9" s="1398"/>
      <c r="AT9" s="1393" t="s">
        <v>90</v>
      </c>
      <c r="AU9" s="1388"/>
      <c r="AV9" s="1395">
        <v>9</v>
      </c>
      <c r="AW9" s="1396"/>
      <c r="AX9" s="1398"/>
      <c r="AY9" s="1398"/>
      <c r="AZ9" s="1387" t="s">
        <v>91</v>
      </c>
      <c r="BA9" s="1388"/>
      <c r="BB9" s="1391">
        <v>10</v>
      </c>
      <c r="BC9" s="1392"/>
      <c r="BD9" s="1398"/>
      <c r="BE9" s="1398"/>
      <c r="BF9" s="1393" t="s">
        <v>92</v>
      </c>
      <c r="BG9" s="1394"/>
      <c r="BH9" s="1395">
        <v>11</v>
      </c>
      <c r="BI9" s="1396"/>
      <c r="BJ9" s="1398"/>
      <c r="BK9" s="1398"/>
      <c r="BL9" s="1393" t="s">
        <v>136</v>
      </c>
      <c r="BM9" s="1394"/>
      <c r="BN9" s="1395">
        <v>12</v>
      </c>
      <c r="BO9" s="1396"/>
      <c r="BP9" s="1398"/>
      <c r="BQ9" s="1398"/>
      <c r="BR9" s="1393" t="s">
        <v>137</v>
      </c>
      <c r="BS9" s="1394"/>
      <c r="BT9" s="1395">
        <v>13</v>
      </c>
      <c r="BU9" s="1396"/>
      <c r="BV9" s="1398"/>
      <c r="BW9" s="1398"/>
      <c r="BX9" s="1387" t="s">
        <v>138</v>
      </c>
      <c r="BY9" s="1388"/>
      <c r="BZ9" s="1395">
        <v>14</v>
      </c>
      <c r="CA9" s="1392"/>
      <c r="CB9" s="1398"/>
      <c r="CC9" s="1398"/>
      <c r="CD9" s="1393" t="s">
        <v>107</v>
      </c>
      <c r="CE9" s="1388"/>
      <c r="CF9" s="1395">
        <v>15</v>
      </c>
      <c r="CG9" s="1396"/>
      <c r="CH9" s="1398"/>
      <c r="CI9" s="1398"/>
      <c r="CJ9" s="1387" t="s">
        <v>108</v>
      </c>
      <c r="CK9" s="1388"/>
      <c r="CL9" s="1391">
        <v>16</v>
      </c>
      <c r="CM9" s="1392"/>
      <c r="CN9" s="1398"/>
      <c r="CO9" s="1398"/>
      <c r="CP9" s="1393" t="s">
        <v>109</v>
      </c>
      <c r="CQ9" s="1394"/>
      <c r="CR9" s="1395">
        <v>17</v>
      </c>
      <c r="CS9" s="1396"/>
      <c r="CT9" s="1398"/>
      <c r="CU9" s="1398"/>
      <c r="CV9" s="1387" t="s">
        <v>111</v>
      </c>
      <c r="CW9" s="1388"/>
      <c r="CX9" s="1395">
        <v>18</v>
      </c>
      <c r="CY9" s="1396"/>
      <c r="CZ9" s="1398"/>
      <c r="DA9" s="1398"/>
      <c r="DB9" s="1387" t="s">
        <v>112</v>
      </c>
      <c r="DC9" s="1388"/>
      <c r="DD9" s="1389">
        <v>19</v>
      </c>
      <c r="DE9" s="1390"/>
    </row>
    <row r="10" spans="1:116" s="42" customFormat="1" ht="19.5" customHeight="1">
      <c r="A10" s="715" t="s">
        <v>315</v>
      </c>
      <c r="B10" s="377">
        <v>19190.78</v>
      </c>
      <c r="C10" s="378">
        <v>22536.14</v>
      </c>
      <c r="D10" s="699">
        <v>3345.3600000000006</v>
      </c>
      <c r="E10" s="336">
        <v>0.1743212104979579</v>
      </c>
      <c r="F10" s="377">
        <v>19162.54</v>
      </c>
      <c r="G10" s="700">
        <v>22512.15</v>
      </c>
      <c r="H10" s="699">
        <v>3349.6100000000006</v>
      </c>
      <c r="I10" s="392">
        <v>0.17479989604718374</v>
      </c>
      <c r="J10" s="698">
        <v>0.99852846002090601</v>
      </c>
      <c r="K10" s="620">
        <v>0.99893548762121653</v>
      </c>
      <c r="L10" s="377">
        <v>33674.080000000002</v>
      </c>
      <c r="M10" s="378">
        <v>21213.97</v>
      </c>
      <c r="N10" s="699">
        <v>-12460.11</v>
      </c>
      <c r="O10" s="392">
        <v>-0.37002079938041366</v>
      </c>
      <c r="P10" s="698">
        <v>1.7572868732433173</v>
      </c>
      <c r="Q10" s="620">
        <v>0.94233425061577858</v>
      </c>
      <c r="R10" s="377">
        <v>-14511.54</v>
      </c>
      <c r="S10" s="700">
        <v>1298.18</v>
      </c>
      <c r="T10" s="699">
        <v>15809.720000000001</v>
      </c>
      <c r="U10" s="392">
        <v>1.089458458578483</v>
      </c>
      <c r="V10" s="698">
        <v>-0.75728687324331745</v>
      </c>
      <c r="W10" s="620">
        <v>5.7665749384221407E-2</v>
      </c>
      <c r="X10" s="377">
        <v>2896.16</v>
      </c>
      <c r="Y10" s="378">
        <v>174.19</v>
      </c>
      <c r="Z10" s="699">
        <v>-2721.97</v>
      </c>
      <c r="AA10" s="392">
        <v>-0.93985484227390748</v>
      </c>
      <c r="AB10" s="619">
        <v>0.15113654035425364</v>
      </c>
      <c r="AC10" s="620">
        <v>7.7375994740617841E-3</v>
      </c>
      <c r="AD10" s="377">
        <v>-17407.689999999999</v>
      </c>
      <c r="AE10" s="378">
        <v>1124</v>
      </c>
      <c r="AF10" s="699">
        <v>18531.689999999999</v>
      </c>
      <c r="AG10" s="392">
        <v>1.0645691645473925</v>
      </c>
      <c r="AH10" s="619">
        <v>-0.9084228917460837</v>
      </c>
      <c r="AI10" s="620">
        <v>4.9928594114733597E-2</v>
      </c>
      <c r="AJ10" s="377">
        <v>13795.5</v>
      </c>
      <c r="AK10" s="700">
        <v>14624.22</v>
      </c>
      <c r="AL10" s="699">
        <v>828.71999999999935</v>
      </c>
      <c r="AM10" s="392">
        <v>6.0071762531260148E-2</v>
      </c>
      <c r="AN10" s="619">
        <v>0.71886082796009343</v>
      </c>
      <c r="AO10" s="620">
        <v>0.64892301876008929</v>
      </c>
      <c r="AP10" s="377">
        <v>13007.67</v>
      </c>
      <c r="AQ10" s="378">
        <v>14585.54</v>
      </c>
      <c r="AR10" s="699">
        <v>1577.8700000000008</v>
      </c>
      <c r="AS10" s="392">
        <v>0.12130304658712904</v>
      </c>
      <c r="AT10" s="619">
        <v>0.67880719361838249</v>
      </c>
      <c r="AU10" s="620">
        <v>0.64789635818880031</v>
      </c>
      <c r="AV10" s="377">
        <v>-761.49</v>
      </c>
      <c r="AW10" s="700">
        <v>562.48</v>
      </c>
      <c r="AX10" s="699">
        <v>1323.97</v>
      </c>
      <c r="AY10" s="392">
        <v>1.7386571064623304</v>
      </c>
      <c r="AZ10" s="619">
        <v>-5.8541614293720554E-2</v>
      </c>
      <c r="BA10" s="620">
        <v>3.856422182517754E-2</v>
      </c>
      <c r="BB10" s="377">
        <v>12246.19</v>
      </c>
      <c r="BC10" s="378">
        <v>15148.02</v>
      </c>
      <c r="BD10" s="699">
        <v>2901.83</v>
      </c>
      <c r="BE10" s="392">
        <v>0.2369577803382113</v>
      </c>
      <c r="BF10" s="619" t="s">
        <v>493</v>
      </c>
      <c r="BG10" s="620">
        <v>11.6686591998028</v>
      </c>
      <c r="BH10" s="377">
        <v>11088.31</v>
      </c>
      <c r="BI10" s="378">
        <v>15148.02</v>
      </c>
      <c r="BJ10" s="699">
        <v>4059.7100000000009</v>
      </c>
      <c r="BK10" s="392">
        <v>0.36612522557540339</v>
      </c>
      <c r="BL10" s="619" t="s">
        <v>493</v>
      </c>
      <c r="BM10" s="620">
        <v>13.476886120996442</v>
      </c>
      <c r="BN10" s="377">
        <v>1138.78</v>
      </c>
      <c r="BO10" s="378">
        <v>932.97</v>
      </c>
      <c r="BP10" s="699">
        <v>-205.80999999999995</v>
      </c>
      <c r="BQ10" s="392">
        <v>-0.1807284989198967</v>
      </c>
      <c r="BR10" s="619">
        <v>5.9339953873683092E-2</v>
      </c>
      <c r="BS10" s="620">
        <v>4.1398837600405393E-2</v>
      </c>
      <c r="BT10" s="377">
        <v>1122.28</v>
      </c>
      <c r="BU10" s="700">
        <v>933.2</v>
      </c>
      <c r="BV10" s="699">
        <v>-189.07999999999993</v>
      </c>
      <c r="BW10" s="392">
        <v>-0.16847845457461591</v>
      </c>
      <c r="BX10" s="619" t="s">
        <v>493</v>
      </c>
      <c r="BY10" s="620">
        <v>0.8302491103202847</v>
      </c>
      <c r="BZ10" s="377">
        <v>0</v>
      </c>
      <c r="CA10" s="378">
        <v>-0.01</v>
      </c>
      <c r="CB10" s="699">
        <v>-0.01</v>
      </c>
      <c r="CC10" s="392" t="s">
        <v>549</v>
      </c>
      <c r="CD10" s="619" t="s">
        <v>493</v>
      </c>
      <c r="CE10" s="620">
        <v>-8.8967971530249106E-6</v>
      </c>
      <c r="CF10" s="377">
        <v>853.58</v>
      </c>
      <c r="CG10" s="700">
        <v>1049.06</v>
      </c>
      <c r="CH10" s="699">
        <v>195.4799999999999</v>
      </c>
      <c r="CI10" s="392">
        <v>0.22901192624007111</v>
      </c>
      <c r="CJ10" s="619" t="s">
        <v>493</v>
      </c>
      <c r="CK10" s="620">
        <v>0.93332740213523124</v>
      </c>
      <c r="CL10" s="377">
        <v>876.23</v>
      </c>
      <c r="CM10" s="378">
        <v>907.38</v>
      </c>
      <c r="CN10" s="699">
        <v>31.149999999999977</v>
      </c>
      <c r="CO10" s="392">
        <v>3.555002681944236E-2</v>
      </c>
      <c r="CP10" s="619" t="s">
        <v>493</v>
      </c>
      <c r="CQ10" s="620">
        <v>0.80727758007117434</v>
      </c>
      <c r="CR10" s="377">
        <v>-32.479999999999997</v>
      </c>
      <c r="CS10" s="700">
        <v>224.96</v>
      </c>
      <c r="CT10" s="699">
        <v>257.44</v>
      </c>
      <c r="CU10" s="392">
        <v>7.9261083743842375</v>
      </c>
      <c r="CV10" s="619" t="s">
        <v>493</v>
      </c>
      <c r="CW10" s="620">
        <v>0.20014234875444842</v>
      </c>
      <c r="CX10" s="377">
        <v>-31315.62</v>
      </c>
      <c r="CY10" s="700">
        <v>-17138.61</v>
      </c>
      <c r="CZ10" s="699">
        <v>14177.009999999998</v>
      </c>
      <c r="DA10" s="392">
        <v>0.45271369367746828</v>
      </c>
      <c r="DB10" s="619">
        <v>-1.6318054815906389</v>
      </c>
      <c r="DC10" s="620">
        <v>-0.76049447687137195</v>
      </c>
      <c r="DD10" s="804">
        <v>-0.79895264679001066</v>
      </c>
      <c r="DE10" s="799">
        <v>16.247873665480427</v>
      </c>
      <c r="DF10" s="821"/>
      <c r="DG10" s="821"/>
    </row>
    <row r="11" spans="1:116" s="42" customFormat="1" ht="19.5" customHeight="1">
      <c r="A11" s="715" t="s">
        <v>95</v>
      </c>
      <c r="B11" s="377">
        <v>7608.65</v>
      </c>
      <c r="C11" s="378">
        <v>6224.69</v>
      </c>
      <c r="D11" s="703">
        <v>-1383.96</v>
      </c>
      <c r="E11" s="336">
        <v>-0.18189297707214816</v>
      </c>
      <c r="F11" s="377">
        <v>7597.68</v>
      </c>
      <c r="G11" s="700">
        <v>6212.66</v>
      </c>
      <c r="H11" s="703">
        <v>-1385.0200000000004</v>
      </c>
      <c r="I11" s="352">
        <v>-0.18229512166871997</v>
      </c>
      <c r="J11" s="693">
        <v>0.99855821992074822</v>
      </c>
      <c r="K11" s="620">
        <v>0.99806737363627751</v>
      </c>
      <c r="L11" s="377">
        <v>2793.72</v>
      </c>
      <c r="M11" s="378">
        <v>-2847.24</v>
      </c>
      <c r="N11" s="703">
        <v>-5640.9599999999991</v>
      </c>
      <c r="O11" s="352">
        <v>-2.0191572526953308</v>
      </c>
      <c r="P11" s="693">
        <v>0.36770698423729342</v>
      </c>
      <c r="Q11" s="620">
        <v>-0.45829644628870725</v>
      </c>
      <c r="R11" s="377">
        <v>4803.96</v>
      </c>
      <c r="S11" s="700">
        <v>9059.9</v>
      </c>
      <c r="T11" s="703">
        <v>4255.9399999999996</v>
      </c>
      <c r="U11" s="352">
        <v>0.88592327996069897</v>
      </c>
      <c r="V11" s="693">
        <v>0.63229301576270647</v>
      </c>
      <c r="W11" s="620">
        <v>1.4582964462887071</v>
      </c>
      <c r="X11" s="377">
        <v>0</v>
      </c>
      <c r="Y11" s="378">
        <v>0</v>
      </c>
      <c r="Z11" s="703">
        <v>0</v>
      </c>
      <c r="AA11" s="352">
        <v>0</v>
      </c>
      <c r="AB11" s="621">
        <v>0</v>
      </c>
      <c r="AC11" s="620">
        <v>0</v>
      </c>
      <c r="AD11" s="377">
        <v>4803.96</v>
      </c>
      <c r="AE11" s="378">
        <v>9059.9</v>
      </c>
      <c r="AF11" s="703">
        <v>4255.9399999999996</v>
      </c>
      <c r="AG11" s="352">
        <v>0.88592327996069897</v>
      </c>
      <c r="AH11" s="621">
        <v>0.63229301576270647</v>
      </c>
      <c r="AI11" s="620">
        <v>1.4582964462887071</v>
      </c>
      <c r="AJ11" s="377">
        <v>579.49</v>
      </c>
      <c r="AK11" s="700">
        <v>2300.2800000000002</v>
      </c>
      <c r="AL11" s="703">
        <v>1720.7900000000002</v>
      </c>
      <c r="AM11" s="352">
        <v>2.9694904139847109</v>
      </c>
      <c r="AN11" s="621">
        <v>7.6161999829141833E-2</v>
      </c>
      <c r="AO11" s="620">
        <v>0.36954129442590722</v>
      </c>
      <c r="AP11" s="377">
        <v>579.49</v>
      </c>
      <c r="AQ11" s="378">
        <v>2300.2800000000002</v>
      </c>
      <c r="AR11" s="703">
        <v>1720.7900000000002</v>
      </c>
      <c r="AS11" s="352">
        <v>2.9694904139847109</v>
      </c>
      <c r="AT11" s="621">
        <v>7.6271967232102431E-2</v>
      </c>
      <c r="AU11" s="620">
        <v>0.37025686259991697</v>
      </c>
      <c r="AV11" s="377">
        <v>519.04999999999995</v>
      </c>
      <c r="AW11" s="700">
        <v>3526.54</v>
      </c>
      <c r="AX11" s="703">
        <v>3007.49</v>
      </c>
      <c r="AY11" s="352">
        <v>5.794220209999037</v>
      </c>
      <c r="AZ11" s="621">
        <v>0.89570139260384118</v>
      </c>
      <c r="BA11" s="620">
        <v>1.5330916236284278</v>
      </c>
      <c r="BB11" s="377">
        <v>1098.54</v>
      </c>
      <c r="BC11" s="378">
        <v>5826.82</v>
      </c>
      <c r="BD11" s="703">
        <v>4728.28</v>
      </c>
      <c r="BE11" s="352">
        <v>4.3041491434085239</v>
      </c>
      <c r="BF11" s="621">
        <v>0.22867384407863511</v>
      </c>
      <c r="BG11" s="620">
        <v>0.6431439640614135</v>
      </c>
      <c r="BH11" s="377">
        <v>1098.54</v>
      </c>
      <c r="BI11" s="378">
        <v>5826.82</v>
      </c>
      <c r="BJ11" s="703">
        <v>4728.28</v>
      </c>
      <c r="BK11" s="352">
        <v>4.3041491434085239</v>
      </c>
      <c r="BL11" s="621">
        <v>0.22867384407863511</v>
      </c>
      <c r="BM11" s="620">
        <v>0.6431439640614135</v>
      </c>
      <c r="BN11" s="377">
        <v>275.13</v>
      </c>
      <c r="BO11" s="378">
        <v>265.02</v>
      </c>
      <c r="BP11" s="703">
        <v>-10.110000000000014</v>
      </c>
      <c r="BQ11" s="352">
        <v>-3.6746265401810106E-2</v>
      </c>
      <c r="BR11" s="621">
        <v>3.6160159818101764E-2</v>
      </c>
      <c r="BS11" s="620">
        <v>4.257561420729386E-2</v>
      </c>
      <c r="BT11" s="377">
        <v>275.23</v>
      </c>
      <c r="BU11" s="700">
        <v>265.14999999999998</v>
      </c>
      <c r="BV11" s="703">
        <v>-10.080000000000041</v>
      </c>
      <c r="BW11" s="352">
        <v>-3.662391454419954E-2</v>
      </c>
      <c r="BX11" s="621">
        <v>5.7292317171666711E-2</v>
      </c>
      <c r="BY11" s="620">
        <v>2.9266327442907757E-2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396.85</v>
      </c>
      <c r="CG11" s="700">
        <v>570.41999999999996</v>
      </c>
      <c r="CH11" s="703">
        <v>173.56999999999994</v>
      </c>
      <c r="CI11" s="352">
        <v>0.43736928310444734</v>
      </c>
      <c r="CJ11" s="621">
        <v>8.2608930965286972E-2</v>
      </c>
      <c r="CK11" s="620">
        <v>6.2960959833993746E-2</v>
      </c>
      <c r="CL11" s="377">
        <v>6696.61</v>
      </c>
      <c r="CM11" s="378">
        <v>5515.56</v>
      </c>
      <c r="CN11" s="703">
        <v>-1181.0499999999993</v>
      </c>
      <c r="CO11" s="352">
        <v>-0.17636535500798156</v>
      </c>
      <c r="CP11" s="621">
        <v>1.3939770522652144</v>
      </c>
      <c r="CQ11" s="620">
        <v>0.60878817646993899</v>
      </c>
      <c r="CR11" s="377">
        <v>0</v>
      </c>
      <c r="CS11" s="700">
        <v>0</v>
      </c>
      <c r="CT11" s="703">
        <v>0</v>
      </c>
      <c r="CU11" s="352">
        <v>0</v>
      </c>
      <c r="CV11" s="621">
        <v>0</v>
      </c>
      <c r="CW11" s="620">
        <v>0</v>
      </c>
      <c r="CX11" s="377">
        <v>-3663.27</v>
      </c>
      <c r="CY11" s="700">
        <v>-3118.05</v>
      </c>
      <c r="CZ11" s="703">
        <v>545.2199999999998</v>
      </c>
      <c r="DA11" s="352">
        <v>0.14883423826253589</v>
      </c>
      <c r="DB11" s="621">
        <v>-0.48146123162453264</v>
      </c>
      <c r="DC11" s="620">
        <v>-0.50091651150499072</v>
      </c>
      <c r="DD11" s="804">
        <v>1.7625521444808032</v>
      </c>
      <c r="DE11" s="799">
        <v>1.344159427808254</v>
      </c>
      <c r="DF11" s="831"/>
    </row>
    <row r="12" spans="1:116" s="42" customFormat="1" ht="19.5" customHeight="1">
      <c r="A12" s="715" t="s">
        <v>5</v>
      </c>
      <c r="B12" s="377">
        <v>3739.91</v>
      </c>
      <c r="C12" s="378">
        <v>5339.54</v>
      </c>
      <c r="D12" s="703">
        <v>1599.63</v>
      </c>
      <c r="E12" s="336">
        <v>0.42771884884930389</v>
      </c>
      <c r="F12" s="377">
        <v>2881.16</v>
      </c>
      <c r="G12" s="700">
        <v>4409.18</v>
      </c>
      <c r="H12" s="703">
        <v>1528.0200000000004</v>
      </c>
      <c r="I12" s="352">
        <v>0.53034888725374518</v>
      </c>
      <c r="J12" s="693">
        <v>0.77038217497212502</v>
      </c>
      <c r="K12" s="620">
        <v>0.8257602714840605</v>
      </c>
      <c r="L12" s="377">
        <v>17720.75</v>
      </c>
      <c r="M12" s="378">
        <v>22084.17</v>
      </c>
      <c r="N12" s="703">
        <v>4363.4199999999983</v>
      </c>
      <c r="O12" s="352">
        <v>0.24623224186335219</v>
      </c>
      <c r="P12" s="693">
        <v>6.1505608851990177</v>
      </c>
      <c r="Q12" s="620">
        <v>5.0086796184324518</v>
      </c>
      <c r="R12" s="377">
        <v>-14839.59</v>
      </c>
      <c r="S12" s="700">
        <v>-17674.990000000002</v>
      </c>
      <c r="T12" s="703">
        <v>-2835.4000000000015</v>
      </c>
      <c r="U12" s="352">
        <v>-0.19106996891423561</v>
      </c>
      <c r="V12" s="693">
        <v>-5.1505608851990177</v>
      </c>
      <c r="W12" s="620">
        <v>-4.0086796184324527</v>
      </c>
      <c r="X12" s="377">
        <v>0</v>
      </c>
      <c r="Y12" s="378">
        <v>0</v>
      </c>
      <c r="Z12" s="703">
        <v>0</v>
      </c>
      <c r="AA12" s="352">
        <v>0</v>
      </c>
      <c r="AB12" s="621">
        <v>0</v>
      </c>
      <c r="AC12" s="620">
        <v>0</v>
      </c>
      <c r="AD12" s="377">
        <v>-14839.59</v>
      </c>
      <c r="AE12" s="378">
        <v>-17674.990000000002</v>
      </c>
      <c r="AF12" s="703">
        <v>-2835.4000000000015</v>
      </c>
      <c r="AG12" s="352">
        <v>-0.19106996891423561</v>
      </c>
      <c r="AH12" s="621">
        <v>-5.1505608851990177</v>
      </c>
      <c r="AI12" s="620">
        <v>-4.0086796184324527</v>
      </c>
      <c r="AJ12" s="377">
        <v>1412.39</v>
      </c>
      <c r="AK12" s="700">
        <v>2788.63</v>
      </c>
      <c r="AL12" s="703">
        <v>1376.24</v>
      </c>
      <c r="AM12" s="352">
        <v>0.97440508641380918</v>
      </c>
      <c r="AN12" s="621">
        <v>0.37765347294453616</v>
      </c>
      <c r="AO12" s="620">
        <v>0.52226034452406012</v>
      </c>
      <c r="AP12" s="377">
        <v>1412.39</v>
      </c>
      <c r="AQ12" s="378">
        <v>2788.63</v>
      </c>
      <c r="AR12" s="703">
        <v>1376.24</v>
      </c>
      <c r="AS12" s="352">
        <v>0.97440508641380918</v>
      </c>
      <c r="AT12" s="621">
        <v>0.49021574643546356</v>
      </c>
      <c r="AU12" s="620">
        <v>0.63246000390095214</v>
      </c>
      <c r="AV12" s="377">
        <v>61.8</v>
      </c>
      <c r="AW12" s="700">
        <v>-1456.36</v>
      </c>
      <c r="AX12" s="703">
        <v>-1518.1599999999999</v>
      </c>
      <c r="AY12" s="352">
        <v>-24.565695792880259</v>
      </c>
      <c r="AZ12" s="621">
        <v>4.3755619906682995E-2</v>
      </c>
      <c r="BA12" s="620">
        <v>-0.52224927652646636</v>
      </c>
      <c r="BB12" s="377">
        <v>1474.18</v>
      </c>
      <c r="BC12" s="378">
        <v>1332.26</v>
      </c>
      <c r="BD12" s="703">
        <v>-141.92000000000007</v>
      </c>
      <c r="BE12" s="352">
        <v>-9.6270469006498577E-2</v>
      </c>
      <c r="BF12" s="621" t="s">
        <v>493</v>
      </c>
      <c r="BG12" s="620" t="s">
        <v>493</v>
      </c>
      <c r="BH12" s="377">
        <v>1112.96</v>
      </c>
      <c r="BI12" s="378">
        <v>892.03</v>
      </c>
      <c r="BJ12" s="703">
        <v>-220.93000000000006</v>
      </c>
      <c r="BK12" s="352">
        <v>-0.19850668487636577</v>
      </c>
      <c r="BL12" s="621" t="s">
        <v>493</v>
      </c>
      <c r="BM12" s="620" t="s">
        <v>493</v>
      </c>
      <c r="BN12" s="377">
        <v>1194.68</v>
      </c>
      <c r="BO12" s="378">
        <v>1477.58</v>
      </c>
      <c r="BP12" s="703">
        <v>282.89999999999986</v>
      </c>
      <c r="BQ12" s="352">
        <v>0.23679981250209248</v>
      </c>
      <c r="BR12" s="621">
        <v>0.31944084215930335</v>
      </c>
      <c r="BS12" s="620">
        <v>0.27672421219805449</v>
      </c>
      <c r="BT12" s="377">
        <v>1194.68</v>
      </c>
      <c r="BU12" s="700">
        <v>1477.58</v>
      </c>
      <c r="BV12" s="703">
        <v>282.89999999999986</v>
      </c>
      <c r="BW12" s="352">
        <v>0.23679981250209248</v>
      </c>
      <c r="BX12" s="621" t="s">
        <v>493</v>
      </c>
      <c r="BY12" s="620" t="s">
        <v>493</v>
      </c>
      <c r="BZ12" s="377">
        <v>0</v>
      </c>
      <c r="CA12" s="378">
        <v>0</v>
      </c>
      <c r="CB12" s="703">
        <v>0</v>
      </c>
      <c r="CC12" s="352">
        <v>0</v>
      </c>
      <c r="CD12" s="621" t="s">
        <v>493</v>
      </c>
      <c r="CE12" s="620" t="s">
        <v>493</v>
      </c>
      <c r="CF12" s="377">
        <v>658.73</v>
      </c>
      <c r="CG12" s="700">
        <v>998.33</v>
      </c>
      <c r="CH12" s="703">
        <v>339.6</v>
      </c>
      <c r="CI12" s="352">
        <v>0.51553747362348767</v>
      </c>
      <c r="CJ12" s="621" t="s">
        <v>493</v>
      </c>
      <c r="CK12" s="620" t="s">
        <v>493</v>
      </c>
      <c r="CL12" s="377">
        <v>6579.59</v>
      </c>
      <c r="CM12" s="378">
        <v>7102.37</v>
      </c>
      <c r="CN12" s="703">
        <v>522.77999999999975</v>
      </c>
      <c r="CO12" s="352">
        <v>7.9454798855247782E-2</v>
      </c>
      <c r="CP12" s="621" t="s">
        <v>493</v>
      </c>
      <c r="CQ12" s="620" t="s">
        <v>493</v>
      </c>
      <c r="CR12" s="377">
        <v>0</v>
      </c>
      <c r="CS12" s="700">
        <v>1.25</v>
      </c>
      <c r="CT12" s="703">
        <v>1.25</v>
      </c>
      <c r="CU12" s="352" t="s">
        <v>549</v>
      </c>
      <c r="CV12" s="621" t="s">
        <v>493</v>
      </c>
      <c r="CW12" s="620" t="s">
        <v>493</v>
      </c>
      <c r="CX12" s="377">
        <v>-24385.55</v>
      </c>
      <c r="CY12" s="700">
        <v>-28146.55</v>
      </c>
      <c r="CZ12" s="703">
        <v>-3761</v>
      </c>
      <c r="DA12" s="352">
        <v>-0.15423068169469215</v>
      </c>
      <c r="DB12" s="621">
        <v>-6.5203574417566195</v>
      </c>
      <c r="DC12" s="620">
        <v>-5.2713435988867952</v>
      </c>
      <c r="DD12" s="804">
        <v>-0.64327653257266537</v>
      </c>
      <c r="DE12" s="799">
        <v>-0.59245068879812657</v>
      </c>
      <c r="DF12" s="821"/>
      <c r="DG12" s="821"/>
    </row>
    <row r="13" spans="1:116" s="42" customFormat="1" ht="19.5" customHeight="1">
      <c r="A13" s="715" t="s">
        <v>16</v>
      </c>
      <c r="B13" s="377">
        <v>1722.98</v>
      </c>
      <c r="C13" s="378">
        <v>1719.51</v>
      </c>
      <c r="D13" s="703">
        <v>-3.4700000000000273</v>
      </c>
      <c r="E13" s="336">
        <v>-2.0139525705463947E-3</v>
      </c>
      <c r="F13" s="377">
        <v>1722.98</v>
      </c>
      <c r="G13" s="700">
        <v>1719.51</v>
      </c>
      <c r="H13" s="703">
        <v>-3.4700000000000273</v>
      </c>
      <c r="I13" s="352">
        <v>-2.0139525705463947E-3</v>
      </c>
      <c r="J13" s="693">
        <v>1</v>
      </c>
      <c r="K13" s="620">
        <v>1</v>
      </c>
      <c r="L13" s="377">
        <v>-100.98</v>
      </c>
      <c r="M13" s="378">
        <v>-101.22</v>
      </c>
      <c r="N13" s="703">
        <v>-0.23999999999999488</v>
      </c>
      <c r="O13" s="352">
        <v>-2.3767082590611496E-3</v>
      </c>
      <c r="P13" s="693">
        <v>-5.8607760972268975E-2</v>
      </c>
      <c r="Q13" s="620">
        <v>-5.88656070624771E-2</v>
      </c>
      <c r="R13" s="377">
        <v>1823.96</v>
      </c>
      <c r="S13" s="700">
        <v>1820.73</v>
      </c>
      <c r="T13" s="703">
        <v>-3.2300000000000182</v>
      </c>
      <c r="U13" s="352">
        <v>-1.7708721682493137E-3</v>
      </c>
      <c r="V13" s="693">
        <v>1.0586077609722691</v>
      </c>
      <c r="W13" s="620">
        <v>1.0588656070624771</v>
      </c>
      <c r="X13" s="377">
        <v>0</v>
      </c>
      <c r="Y13" s="378">
        <v>0</v>
      </c>
      <c r="Z13" s="703">
        <v>0</v>
      </c>
      <c r="AA13" s="352">
        <v>0</v>
      </c>
      <c r="AB13" s="621">
        <v>0</v>
      </c>
      <c r="AC13" s="620">
        <v>0</v>
      </c>
      <c r="AD13" s="377">
        <v>1823.96</v>
      </c>
      <c r="AE13" s="378">
        <v>1820.73</v>
      </c>
      <c r="AF13" s="703">
        <v>-3.2300000000000182</v>
      </c>
      <c r="AG13" s="352">
        <v>-1.7708721682493137E-3</v>
      </c>
      <c r="AH13" s="621">
        <v>1.0586077609722691</v>
      </c>
      <c r="AI13" s="620">
        <v>1.0588656070624771</v>
      </c>
      <c r="AJ13" s="377">
        <v>233.99</v>
      </c>
      <c r="AK13" s="700">
        <v>196.34</v>
      </c>
      <c r="AL13" s="703">
        <v>-37.650000000000006</v>
      </c>
      <c r="AM13" s="352">
        <v>-0.1609043121500919</v>
      </c>
      <c r="AN13" s="621">
        <v>0.13580540691128162</v>
      </c>
      <c r="AO13" s="620">
        <v>0.11418369186570593</v>
      </c>
      <c r="AP13" s="377">
        <v>233.99</v>
      </c>
      <c r="AQ13" s="378">
        <v>196.34</v>
      </c>
      <c r="AR13" s="703">
        <v>-37.650000000000006</v>
      </c>
      <c r="AS13" s="352">
        <v>-0.1609043121500919</v>
      </c>
      <c r="AT13" s="621">
        <v>0.13580540691128162</v>
      </c>
      <c r="AU13" s="620">
        <v>0.11418369186570593</v>
      </c>
      <c r="AV13" s="377">
        <v>-696.74</v>
      </c>
      <c r="AW13" s="700">
        <v>132.19999999999999</v>
      </c>
      <c r="AX13" s="703">
        <v>828.94</v>
      </c>
      <c r="AY13" s="352">
        <v>1.189740792835204</v>
      </c>
      <c r="AZ13" s="621">
        <v>-2.9776486174622847</v>
      </c>
      <c r="BA13" s="620">
        <v>0.67332178873382897</v>
      </c>
      <c r="BB13" s="377">
        <v>-462.75</v>
      </c>
      <c r="BC13" s="378">
        <v>328.54</v>
      </c>
      <c r="BD13" s="703">
        <v>791.29</v>
      </c>
      <c r="BE13" s="352">
        <v>1.7099729875742842</v>
      </c>
      <c r="BF13" s="621">
        <v>-0.25370622162766726</v>
      </c>
      <c r="BG13" s="620">
        <v>0.18044410758322213</v>
      </c>
      <c r="BH13" s="377">
        <v>-462.75</v>
      </c>
      <c r="BI13" s="378">
        <v>328.54</v>
      </c>
      <c r="BJ13" s="703">
        <v>791.29</v>
      </c>
      <c r="BK13" s="352">
        <v>1.7099729875742842</v>
      </c>
      <c r="BL13" s="621">
        <v>-0.25370622162766726</v>
      </c>
      <c r="BM13" s="620">
        <v>0.18044410758322213</v>
      </c>
      <c r="BN13" s="377">
        <v>486.24</v>
      </c>
      <c r="BO13" s="378">
        <v>369.62</v>
      </c>
      <c r="BP13" s="703">
        <v>-116.62</v>
      </c>
      <c r="BQ13" s="352">
        <v>-0.2398404080289569</v>
      </c>
      <c r="BR13" s="621">
        <v>0.28220873138399749</v>
      </c>
      <c r="BS13" s="620">
        <v>0.21495658646940116</v>
      </c>
      <c r="BT13" s="377">
        <v>486.24</v>
      </c>
      <c r="BU13" s="700">
        <v>369.62</v>
      </c>
      <c r="BV13" s="703">
        <v>-116.62</v>
      </c>
      <c r="BW13" s="352">
        <v>-0.2398404080289569</v>
      </c>
      <c r="BX13" s="621">
        <v>0.26658479352617381</v>
      </c>
      <c r="BY13" s="620">
        <v>0.20300648640929736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378.51</v>
      </c>
      <c r="CG13" s="700">
        <v>134.96</v>
      </c>
      <c r="CH13" s="703">
        <v>-243.54999999999998</v>
      </c>
      <c r="CI13" s="352">
        <v>-0.64344403054080468</v>
      </c>
      <c r="CJ13" s="621">
        <v>0.20752099826750586</v>
      </c>
      <c r="CK13" s="620">
        <v>7.412411505275357E-2</v>
      </c>
      <c r="CL13" s="377">
        <v>451.25</v>
      </c>
      <c r="CM13" s="378">
        <v>229.08</v>
      </c>
      <c r="CN13" s="703">
        <v>-222.17</v>
      </c>
      <c r="CO13" s="352">
        <v>-0.49234349030470909</v>
      </c>
      <c r="CP13" s="621">
        <v>0.24740125879953506</v>
      </c>
      <c r="CQ13" s="620">
        <v>0.12581766654034371</v>
      </c>
      <c r="CR13" s="377">
        <v>-17.96</v>
      </c>
      <c r="CS13" s="700">
        <v>-38.1</v>
      </c>
      <c r="CT13" s="703">
        <v>-20.14</v>
      </c>
      <c r="CU13" s="352">
        <v>-1.1213808463251671</v>
      </c>
      <c r="CV13" s="621">
        <v>-9.8467071646308035E-3</v>
      </c>
      <c r="CW13" s="620">
        <v>-2.0925672669753342E-2</v>
      </c>
      <c r="CX13" s="377">
        <v>988.66</v>
      </c>
      <c r="CY13" s="700">
        <v>796.63</v>
      </c>
      <c r="CZ13" s="703">
        <v>-192.02999999999997</v>
      </c>
      <c r="DA13" s="352">
        <v>-0.19423259765743531</v>
      </c>
      <c r="DB13" s="621">
        <v>0.5738081695666809</v>
      </c>
      <c r="DC13" s="620">
        <v>0.46328896022704141</v>
      </c>
      <c r="DD13" s="804">
        <v>0.45795412180091666</v>
      </c>
      <c r="DE13" s="799">
        <v>0.56246670291586331</v>
      </c>
    </row>
    <row r="14" spans="1:116" s="42" customFormat="1" ht="19.5" customHeight="1">
      <c r="A14" s="715" t="s">
        <v>264</v>
      </c>
      <c r="B14" s="377">
        <v>0.04</v>
      </c>
      <c r="C14" s="378">
        <v>0.34</v>
      </c>
      <c r="D14" s="703">
        <v>0.30000000000000004</v>
      </c>
      <c r="E14" s="336">
        <v>7.5000000000000009</v>
      </c>
      <c r="F14" s="377">
        <v>0.04</v>
      </c>
      <c r="G14" s="700">
        <v>0.34</v>
      </c>
      <c r="H14" s="703">
        <v>0.30000000000000004</v>
      </c>
      <c r="I14" s="352">
        <v>7.5000000000000009</v>
      </c>
      <c r="J14" s="693">
        <v>1</v>
      </c>
      <c r="K14" s="620">
        <v>1</v>
      </c>
      <c r="L14" s="377">
        <v>-0.73</v>
      </c>
      <c r="M14" s="378">
        <v>-0.41</v>
      </c>
      <c r="N14" s="703">
        <v>0.32</v>
      </c>
      <c r="O14" s="352">
        <v>0.43835616438356168</v>
      </c>
      <c r="P14" s="693">
        <v>-18.25</v>
      </c>
      <c r="Q14" s="620">
        <v>-1.2058823529411764</v>
      </c>
      <c r="R14" s="377">
        <v>0.77</v>
      </c>
      <c r="S14" s="700">
        <v>0.75</v>
      </c>
      <c r="T14" s="703">
        <v>-2.0000000000000018E-2</v>
      </c>
      <c r="U14" s="352">
        <v>-2.5974025974025997E-2</v>
      </c>
      <c r="V14" s="693">
        <v>19.25</v>
      </c>
      <c r="W14" s="620">
        <v>2.2058823529411762</v>
      </c>
      <c r="X14" s="377">
        <v>0</v>
      </c>
      <c r="Y14" s="378">
        <v>0</v>
      </c>
      <c r="Z14" s="703">
        <v>0</v>
      </c>
      <c r="AA14" s="352">
        <v>0</v>
      </c>
      <c r="AB14" s="621">
        <v>0</v>
      </c>
      <c r="AC14" s="620">
        <v>0</v>
      </c>
      <c r="AD14" s="377">
        <v>0.77</v>
      </c>
      <c r="AE14" s="378">
        <v>0.75</v>
      </c>
      <c r="AF14" s="703">
        <v>-2.0000000000000018E-2</v>
      </c>
      <c r="AG14" s="352">
        <v>-2.5974025974025997E-2</v>
      </c>
      <c r="AH14" s="621">
        <v>19.25</v>
      </c>
      <c r="AI14" s="620">
        <v>2.2058823529411762</v>
      </c>
      <c r="AJ14" s="377">
        <v>0</v>
      </c>
      <c r="AK14" s="700">
        <v>0</v>
      </c>
      <c r="AL14" s="703">
        <v>0</v>
      </c>
      <c r="AM14" s="352">
        <v>0</v>
      </c>
      <c r="AN14" s="621">
        <v>0</v>
      </c>
      <c r="AO14" s="620">
        <v>0</v>
      </c>
      <c r="AP14" s="377">
        <v>0</v>
      </c>
      <c r="AQ14" s="378">
        <v>0</v>
      </c>
      <c r="AR14" s="703">
        <v>0</v>
      </c>
      <c r="AS14" s="352">
        <v>0</v>
      </c>
      <c r="AT14" s="621">
        <v>0</v>
      </c>
      <c r="AU14" s="620">
        <v>0</v>
      </c>
      <c r="AV14" s="377">
        <v>0</v>
      </c>
      <c r="AW14" s="700">
        <v>0</v>
      </c>
      <c r="AX14" s="703">
        <v>0</v>
      </c>
      <c r="AY14" s="352">
        <v>0</v>
      </c>
      <c r="AZ14" s="621" t="s">
        <v>493</v>
      </c>
      <c r="BA14" s="620" t="s">
        <v>493</v>
      </c>
      <c r="BB14" s="377">
        <v>0</v>
      </c>
      <c r="BC14" s="378">
        <v>0</v>
      </c>
      <c r="BD14" s="703">
        <v>0</v>
      </c>
      <c r="BE14" s="352">
        <v>0</v>
      </c>
      <c r="BF14" s="621">
        <v>0</v>
      </c>
      <c r="BG14" s="620">
        <v>0</v>
      </c>
      <c r="BH14" s="377">
        <v>0</v>
      </c>
      <c r="BI14" s="378">
        <v>0</v>
      </c>
      <c r="BJ14" s="703">
        <v>0</v>
      </c>
      <c r="BK14" s="352">
        <v>0</v>
      </c>
      <c r="BL14" s="621">
        <v>0</v>
      </c>
      <c r="BM14" s="620">
        <v>0</v>
      </c>
      <c r="BN14" s="377">
        <v>0</v>
      </c>
      <c r="BO14" s="378">
        <v>0</v>
      </c>
      <c r="BP14" s="703">
        <v>0</v>
      </c>
      <c r="BQ14" s="352">
        <v>0</v>
      </c>
      <c r="BR14" s="621">
        <v>0</v>
      </c>
      <c r="BS14" s="620">
        <v>0</v>
      </c>
      <c r="BT14" s="377">
        <v>0</v>
      </c>
      <c r="BU14" s="700">
        <v>0</v>
      </c>
      <c r="BV14" s="703">
        <v>0</v>
      </c>
      <c r="BW14" s="352">
        <v>0</v>
      </c>
      <c r="BX14" s="621">
        <v>0</v>
      </c>
      <c r="BY14" s="620">
        <v>0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0</v>
      </c>
      <c r="CG14" s="700">
        <v>0</v>
      </c>
      <c r="CH14" s="703">
        <v>0</v>
      </c>
      <c r="CI14" s="352">
        <v>0</v>
      </c>
      <c r="CJ14" s="621">
        <v>0</v>
      </c>
      <c r="CK14" s="620">
        <v>0</v>
      </c>
      <c r="CL14" s="377">
        <v>0</v>
      </c>
      <c r="CM14" s="378">
        <v>0</v>
      </c>
      <c r="CN14" s="703">
        <v>0</v>
      </c>
      <c r="CO14" s="352">
        <v>0</v>
      </c>
      <c r="CP14" s="621">
        <v>0</v>
      </c>
      <c r="CQ14" s="620">
        <v>0</v>
      </c>
      <c r="CR14" s="377">
        <v>0.36</v>
      </c>
      <c r="CS14" s="700">
        <v>-0.85</v>
      </c>
      <c r="CT14" s="703">
        <v>-1.21</v>
      </c>
      <c r="CU14" s="352">
        <v>-3.3611111111111112</v>
      </c>
      <c r="CV14" s="621">
        <v>0.46753246753246752</v>
      </c>
      <c r="CW14" s="620">
        <v>-1.1333333333333333</v>
      </c>
      <c r="CX14" s="377">
        <v>0.41</v>
      </c>
      <c r="CY14" s="700">
        <v>1.6</v>
      </c>
      <c r="CZ14" s="703">
        <v>1.1900000000000002</v>
      </c>
      <c r="DA14" s="352">
        <v>2.9024390243902447</v>
      </c>
      <c r="DB14" s="621">
        <v>10.25</v>
      </c>
      <c r="DC14" s="620">
        <v>4.7058823529411766</v>
      </c>
      <c r="DD14" s="804">
        <v>0.46753246753246752</v>
      </c>
      <c r="DE14" s="799">
        <v>-1.1333333333333333</v>
      </c>
    </row>
    <row r="15" spans="1:116" s="42" customFormat="1" ht="19.5" customHeight="1">
      <c r="A15" s="715" t="s">
        <v>246</v>
      </c>
      <c r="B15" s="377">
        <v>0</v>
      </c>
      <c r="C15" s="378">
        <v>0</v>
      </c>
      <c r="D15" s="703">
        <v>0</v>
      </c>
      <c r="E15" s="336">
        <v>0</v>
      </c>
      <c r="F15" s="377">
        <v>0</v>
      </c>
      <c r="G15" s="700">
        <v>0</v>
      </c>
      <c r="H15" s="703">
        <v>0</v>
      </c>
      <c r="I15" s="352">
        <v>0</v>
      </c>
      <c r="J15" s="693" t="s">
        <v>493</v>
      </c>
      <c r="K15" s="620" t="s">
        <v>493</v>
      </c>
      <c r="L15" s="377">
        <v>-138.24</v>
      </c>
      <c r="M15" s="378">
        <v>-720.24</v>
      </c>
      <c r="N15" s="703">
        <v>-582</v>
      </c>
      <c r="O15" s="352">
        <v>-4.2100694444444438</v>
      </c>
      <c r="P15" s="693" t="s">
        <v>493</v>
      </c>
      <c r="Q15" s="620" t="s">
        <v>493</v>
      </c>
      <c r="R15" s="377">
        <v>138.24</v>
      </c>
      <c r="S15" s="700">
        <v>720.24</v>
      </c>
      <c r="T15" s="703">
        <v>582</v>
      </c>
      <c r="U15" s="352">
        <v>4.2100694444444438</v>
      </c>
      <c r="V15" s="693" t="s">
        <v>493</v>
      </c>
      <c r="W15" s="620" t="s">
        <v>493</v>
      </c>
      <c r="X15" s="377">
        <v>0</v>
      </c>
      <c r="Y15" s="378">
        <v>0</v>
      </c>
      <c r="Z15" s="703">
        <v>0</v>
      </c>
      <c r="AA15" s="352">
        <v>0</v>
      </c>
      <c r="AB15" s="621" t="s">
        <v>493</v>
      </c>
      <c r="AC15" s="620" t="s">
        <v>493</v>
      </c>
      <c r="AD15" s="377">
        <v>138.24</v>
      </c>
      <c r="AE15" s="378">
        <v>720.24</v>
      </c>
      <c r="AF15" s="703">
        <v>582</v>
      </c>
      <c r="AG15" s="352">
        <v>4.2100694444444438</v>
      </c>
      <c r="AH15" s="621" t="s">
        <v>493</v>
      </c>
      <c r="AI15" s="620" t="s">
        <v>493</v>
      </c>
      <c r="AJ15" s="377">
        <v>8898.56</v>
      </c>
      <c r="AK15" s="700">
        <v>8901.9599999999991</v>
      </c>
      <c r="AL15" s="703">
        <v>3.3999999999996362</v>
      </c>
      <c r="AM15" s="352">
        <v>3.8208429228994765E-4</v>
      </c>
      <c r="AN15" s="621" t="s">
        <v>493</v>
      </c>
      <c r="AO15" s="620" t="s">
        <v>493</v>
      </c>
      <c r="AP15" s="377">
        <v>8898.56</v>
      </c>
      <c r="AQ15" s="378">
        <v>8901.9599999999991</v>
      </c>
      <c r="AR15" s="703">
        <v>3.3999999999996362</v>
      </c>
      <c r="AS15" s="352">
        <v>3.8208429228994765E-4</v>
      </c>
      <c r="AT15" s="621" t="s">
        <v>493</v>
      </c>
      <c r="AU15" s="620" t="s">
        <v>493</v>
      </c>
      <c r="AV15" s="377">
        <v>0</v>
      </c>
      <c r="AW15" s="700">
        <v>0.05</v>
      </c>
      <c r="AX15" s="703">
        <v>0.05</v>
      </c>
      <c r="AY15" s="352" t="s">
        <v>549</v>
      </c>
      <c r="AZ15" s="621">
        <v>0</v>
      </c>
      <c r="BA15" s="620">
        <v>5.6167405829727394E-6</v>
      </c>
      <c r="BB15" s="377">
        <v>8898.56</v>
      </c>
      <c r="BC15" s="378">
        <v>8902.01</v>
      </c>
      <c r="BD15" s="703">
        <v>3.4500000000007276</v>
      </c>
      <c r="BE15" s="352">
        <v>3.8770317894139364E-4</v>
      </c>
      <c r="BF15" s="621">
        <v>64.370370370370367</v>
      </c>
      <c r="BG15" s="620">
        <v>12.359782850161057</v>
      </c>
      <c r="BH15" s="377">
        <v>8898.56</v>
      </c>
      <c r="BI15" s="378">
        <v>8902.01</v>
      </c>
      <c r="BJ15" s="703">
        <v>3.4500000000007276</v>
      </c>
      <c r="BK15" s="352">
        <v>3.8770317894139364E-4</v>
      </c>
      <c r="BL15" s="621">
        <v>64.370370370370367</v>
      </c>
      <c r="BM15" s="620">
        <v>12.359782850161057</v>
      </c>
      <c r="BN15" s="377">
        <v>18.25</v>
      </c>
      <c r="BO15" s="378">
        <v>0</v>
      </c>
      <c r="BP15" s="703">
        <v>-18.25</v>
      </c>
      <c r="BQ15" s="352">
        <v>-1</v>
      </c>
      <c r="BR15" s="621" t="s">
        <v>493</v>
      </c>
      <c r="BS15" s="620" t="s">
        <v>493</v>
      </c>
      <c r="BT15" s="377">
        <v>18.25</v>
      </c>
      <c r="BU15" s="700">
        <v>0</v>
      </c>
      <c r="BV15" s="703">
        <v>-18.25</v>
      </c>
      <c r="BW15" s="352">
        <v>-1</v>
      </c>
      <c r="BX15" s="621">
        <v>0.13201678240740741</v>
      </c>
      <c r="BY15" s="620">
        <v>0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112.58</v>
      </c>
      <c r="CG15" s="700">
        <v>839.99</v>
      </c>
      <c r="CH15" s="703">
        <v>727.41</v>
      </c>
      <c r="CI15" s="352">
        <v>6.4612719843666726</v>
      </c>
      <c r="CJ15" s="621">
        <v>0.81438078703703698</v>
      </c>
      <c r="CK15" s="620">
        <v>1.16626402310341</v>
      </c>
      <c r="CL15" s="377">
        <v>190</v>
      </c>
      <c r="CM15" s="378">
        <v>113.7</v>
      </c>
      <c r="CN15" s="703">
        <v>-76.3</v>
      </c>
      <c r="CO15" s="352">
        <v>-0.40157894736842104</v>
      </c>
      <c r="CP15" s="621">
        <v>1.3744212962962963</v>
      </c>
      <c r="CQ15" s="620">
        <v>0.15786404531822726</v>
      </c>
      <c r="CR15" s="377">
        <v>0</v>
      </c>
      <c r="CS15" s="700">
        <v>0</v>
      </c>
      <c r="CT15" s="703">
        <v>0</v>
      </c>
      <c r="CU15" s="352">
        <v>0</v>
      </c>
      <c r="CV15" s="621">
        <v>0</v>
      </c>
      <c r="CW15" s="620">
        <v>0</v>
      </c>
      <c r="CX15" s="377">
        <v>-9081.14</v>
      </c>
      <c r="CY15" s="700">
        <v>-9135.4699999999993</v>
      </c>
      <c r="CZ15" s="703">
        <v>-54.329999999999927</v>
      </c>
      <c r="DA15" s="352">
        <v>-5.9827290406270503E-3</v>
      </c>
      <c r="DB15" s="621" t="s">
        <v>493</v>
      </c>
      <c r="DC15" s="620" t="s">
        <v>493</v>
      </c>
      <c r="DD15" s="804">
        <v>66.6911892361111</v>
      </c>
      <c r="DE15" s="799">
        <v>13.683924802843496</v>
      </c>
      <c r="DF15" s="821"/>
      <c r="DG15" s="821"/>
    </row>
    <row r="16" spans="1:116" s="42" customFormat="1" ht="19.5" customHeight="1">
      <c r="A16" s="715" t="s">
        <v>21</v>
      </c>
      <c r="B16" s="377">
        <v>0</v>
      </c>
      <c r="C16" s="378">
        <v>0</v>
      </c>
      <c r="D16" s="703">
        <v>0</v>
      </c>
      <c r="E16" s="336">
        <v>0</v>
      </c>
      <c r="F16" s="377">
        <v>0</v>
      </c>
      <c r="G16" s="700">
        <v>0</v>
      </c>
      <c r="H16" s="703">
        <v>0</v>
      </c>
      <c r="I16" s="352">
        <v>0</v>
      </c>
      <c r="J16" s="693" t="s">
        <v>493</v>
      </c>
      <c r="K16" s="620" t="s">
        <v>493</v>
      </c>
      <c r="L16" s="377">
        <v>4.68</v>
      </c>
      <c r="M16" s="378">
        <v>3.19</v>
      </c>
      <c r="N16" s="703">
        <v>-1.4899999999999998</v>
      </c>
      <c r="O16" s="352">
        <v>-0.31837606837606836</v>
      </c>
      <c r="P16" s="693" t="s">
        <v>493</v>
      </c>
      <c r="Q16" s="620" t="s">
        <v>493</v>
      </c>
      <c r="R16" s="377">
        <v>-4.68</v>
      </c>
      <c r="S16" s="700">
        <v>-3.19</v>
      </c>
      <c r="T16" s="703">
        <v>1.4899999999999998</v>
      </c>
      <c r="U16" s="352">
        <v>0.31837606837606836</v>
      </c>
      <c r="V16" s="693" t="s">
        <v>493</v>
      </c>
      <c r="W16" s="620" t="s">
        <v>493</v>
      </c>
      <c r="X16" s="377">
        <v>0</v>
      </c>
      <c r="Y16" s="378">
        <v>0</v>
      </c>
      <c r="Z16" s="703">
        <v>0</v>
      </c>
      <c r="AA16" s="352">
        <v>0</v>
      </c>
      <c r="AB16" s="621" t="s">
        <v>493</v>
      </c>
      <c r="AC16" s="620" t="s">
        <v>493</v>
      </c>
      <c r="AD16" s="377">
        <v>-4.68</v>
      </c>
      <c r="AE16" s="378">
        <v>-3.19</v>
      </c>
      <c r="AF16" s="703">
        <v>1.4899999999999998</v>
      </c>
      <c r="AG16" s="352">
        <v>0.31837606837606836</v>
      </c>
      <c r="AH16" s="621" t="s">
        <v>493</v>
      </c>
      <c r="AI16" s="620" t="s">
        <v>493</v>
      </c>
      <c r="AJ16" s="377">
        <v>0</v>
      </c>
      <c r="AK16" s="700">
        <v>0</v>
      </c>
      <c r="AL16" s="703">
        <v>0</v>
      </c>
      <c r="AM16" s="352">
        <v>0</v>
      </c>
      <c r="AN16" s="621" t="s">
        <v>493</v>
      </c>
      <c r="AO16" s="620" t="s">
        <v>493</v>
      </c>
      <c r="AP16" s="377">
        <v>0</v>
      </c>
      <c r="AQ16" s="378">
        <v>0</v>
      </c>
      <c r="AR16" s="703">
        <v>0</v>
      </c>
      <c r="AS16" s="352">
        <v>0</v>
      </c>
      <c r="AT16" s="621" t="s">
        <v>493</v>
      </c>
      <c r="AU16" s="620" t="s">
        <v>493</v>
      </c>
      <c r="AV16" s="377">
        <v>0</v>
      </c>
      <c r="AW16" s="700">
        <v>0</v>
      </c>
      <c r="AX16" s="703">
        <v>0</v>
      </c>
      <c r="AY16" s="352">
        <v>0</v>
      </c>
      <c r="AZ16" s="621" t="s">
        <v>493</v>
      </c>
      <c r="BA16" s="620" t="s">
        <v>493</v>
      </c>
      <c r="BB16" s="377">
        <v>0</v>
      </c>
      <c r="BC16" s="378">
        <v>0</v>
      </c>
      <c r="BD16" s="703">
        <v>0</v>
      </c>
      <c r="BE16" s="352">
        <v>0</v>
      </c>
      <c r="BF16" s="621" t="s">
        <v>493</v>
      </c>
      <c r="BG16" s="620" t="s">
        <v>493</v>
      </c>
      <c r="BH16" s="377">
        <v>0</v>
      </c>
      <c r="BI16" s="378">
        <v>0</v>
      </c>
      <c r="BJ16" s="703">
        <v>0</v>
      </c>
      <c r="BK16" s="352">
        <v>0</v>
      </c>
      <c r="BL16" s="621" t="s">
        <v>493</v>
      </c>
      <c r="BM16" s="620" t="s">
        <v>493</v>
      </c>
      <c r="BN16" s="377">
        <v>0</v>
      </c>
      <c r="BO16" s="378">
        <v>0</v>
      </c>
      <c r="BP16" s="703">
        <v>0</v>
      </c>
      <c r="BQ16" s="352">
        <v>0</v>
      </c>
      <c r="BR16" s="621" t="s">
        <v>493</v>
      </c>
      <c r="BS16" s="620" t="s">
        <v>493</v>
      </c>
      <c r="BT16" s="377">
        <v>0</v>
      </c>
      <c r="BU16" s="700">
        <v>0</v>
      </c>
      <c r="BV16" s="703">
        <v>0</v>
      </c>
      <c r="BW16" s="352">
        <v>0</v>
      </c>
      <c r="BX16" s="621" t="s">
        <v>493</v>
      </c>
      <c r="BY16" s="620" t="s">
        <v>493</v>
      </c>
      <c r="BZ16" s="377">
        <v>0</v>
      </c>
      <c r="CA16" s="378">
        <v>0</v>
      </c>
      <c r="CB16" s="703">
        <v>0</v>
      </c>
      <c r="CC16" s="352">
        <v>0</v>
      </c>
      <c r="CD16" s="621" t="s">
        <v>493</v>
      </c>
      <c r="CE16" s="620" t="s">
        <v>493</v>
      </c>
      <c r="CF16" s="377">
        <v>0.03</v>
      </c>
      <c r="CG16" s="700">
        <v>0.01</v>
      </c>
      <c r="CH16" s="703">
        <v>-1.9999999999999997E-2</v>
      </c>
      <c r="CI16" s="352">
        <v>-0.66666666666666663</v>
      </c>
      <c r="CJ16" s="621" t="s">
        <v>493</v>
      </c>
      <c r="CK16" s="620" t="s">
        <v>493</v>
      </c>
      <c r="CL16" s="377">
        <v>0.02</v>
      </c>
      <c r="CM16" s="378">
        <v>0</v>
      </c>
      <c r="CN16" s="703">
        <v>-0.02</v>
      </c>
      <c r="CO16" s="352">
        <v>-1</v>
      </c>
      <c r="CP16" s="621" t="s">
        <v>493</v>
      </c>
      <c r="CQ16" s="620" t="s">
        <v>493</v>
      </c>
      <c r="CR16" s="377">
        <v>0</v>
      </c>
      <c r="CS16" s="700">
        <v>0</v>
      </c>
      <c r="CT16" s="703">
        <v>0</v>
      </c>
      <c r="CU16" s="352">
        <v>0</v>
      </c>
      <c r="CV16" s="621" t="s">
        <v>493</v>
      </c>
      <c r="CW16" s="620" t="s">
        <v>493</v>
      </c>
      <c r="CX16" s="377">
        <v>-4.72</v>
      </c>
      <c r="CY16" s="700">
        <v>-3.19</v>
      </c>
      <c r="CZ16" s="703">
        <v>1.5299999999999998</v>
      </c>
      <c r="DA16" s="352">
        <v>0.32415254237288132</v>
      </c>
      <c r="DB16" s="621" t="s">
        <v>493</v>
      </c>
      <c r="DC16" s="620" t="s">
        <v>493</v>
      </c>
      <c r="DD16" s="804">
        <v>-8.5470085470085479E-3</v>
      </c>
      <c r="DE16" s="799">
        <v>-3.1347962382445144E-3</v>
      </c>
      <c r="DF16" s="854"/>
    </row>
    <row r="17" spans="1:111" s="42" customFormat="1" ht="19.5" customHeight="1">
      <c r="A17" s="715" t="s">
        <v>494</v>
      </c>
      <c r="B17" s="377">
        <v>0</v>
      </c>
      <c r="C17" s="378">
        <v>0</v>
      </c>
      <c r="D17" s="703">
        <v>0</v>
      </c>
      <c r="E17" s="336">
        <v>0</v>
      </c>
      <c r="F17" s="377">
        <v>0</v>
      </c>
      <c r="G17" s="700">
        <v>0</v>
      </c>
      <c r="H17" s="703">
        <v>0</v>
      </c>
      <c r="I17" s="352">
        <v>0</v>
      </c>
      <c r="J17" s="693" t="s">
        <v>493</v>
      </c>
      <c r="K17" s="620" t="s">
        <v>493</v>
      </c>
      <c r="L17" s="377">
        <v>0</v>
      </c>
      <c r="M17" s="378">
        <v>0</v>
      </c>
      <c r="N17" s="703">
        <v>0</v>
      </c>
      <c r="O17" s="352">
        <v>0</v>
      </c>
      <c r="P17" s="693" t="s">
        <v>493</v>
      </c>
      <c r="Q17" s="620" t="s">
        <v>493</v>
      </c>
      <c r="R17" s="377">
        <v>0</v>
      </c>
      <c r="S17" s="700">
        <v>0</v>
      </c>
      <c r="T17" s="703">
        <v>0</v>
      </c>
      <c r="U17" s="352">
        <v>0</v>
      </c>
      <c r="V17" s="693" t="s">
        <v>493</v>
      </c>
      <c r="W17" s="620" t="s">
        <v>493</v>
      </c>
      <c r="X17" s="377">
        <v>0</v>
      </c>
      <c r="Y17" s="378">
        <v>0</v>
      </c>
      <c r="Z17" s="703">
        <v>0</v>
      </c>
      <c r="AA17" s="352">
        <v>0</v>
      </c>
      <c r="AB17" s="621" t="s">
        <v>493</v>
      </c>
      <c r="AC17" s="620" t="s">
        <v>493</v>
      </c>
      <c r="AD17" s="377">
        <v>0</v>
      </c>
      <c r="AE17" s="378">
        <v>0</v>
      </c>
      <c r="AF17" s="703">
        <v>0</v>
      </c>
      <c r="AG17" s="352">
        <v>0</v>
      </c>
      <c r="AH17" s="621" t="s">
        <v>493</v>
      </c>
      <c r="AI17" s="620" t="s">
        <v>493</v>
      </c>
      <c r="AJ17" s="377">
        <v>0</v>
      </c>
      <c r="AK17" s="700">
        <v>0</v>
      </c>
      <c r="AL17" s="703">
        <v>0</v>
      </c>
      <c r="AM17" s="352">
        <v>0</v>
      </c>
      <c r="AN17" s="621" t="s">
        <v>493</v>
      </c>
      <c r="AO17" s="620" t="s">
        <v>493</v>
      </c>
      <c r="AP17" s="377">
        <v>0</v>
      </c>
      <c r="AQ17" s="378">
        <v>0</v>
      </c>
      <c r="AR17" s="703">
        <v>0</v>
      </c>
      <c r="AS17" s="352">
        <v>0</v>
      </c>
      <c r="AT17" s="621" t="s">
        <v>493</v>
      </c>
      <c r="AU17" s="620" t="s">
        <v>493</v>
      </c>
      <c r="AV17" s="377">
        <v>0</v>
      </c>
      <c r="AW17" s="700">
        <v>0</v>
      </c>
      <c r="AX17" s="703">
        <v>0</v>
      </c>
      <c r="AY17" s="352">
        <v>0</v>
      </c>
      <c r="AZ17" s="621" t="s">
        <v>493</v>
      </c>
      <c r="BA17" s="620" t="s">
        <v>493</v>
      </c>
      <c r="BB17" s="377">
        <v>0</v>
      </c>
      <c r="BC17" s="378">
        <v>0</v>
      </c>
      <c r="BD17" s="703">
        <v>0</v>
      </c>
      <c r="BE17" s="352">
        <v>0</v>
      </c>
      <c r="BF17" s="621" t="s">
        <v>493</v>
      </c>
      <c r="BG17" s="620" t="s">
        <v>493</v>
      </c>
      <c r="BH17" s="377">
        <v>0</v>
      </c>
      <c r="BI17" s="378">
        <v>0</v>
      </c>
      <c r="BJ17" s="703">
        <v>0</v>
      </c>
      <c r="BK17" s="352">
        <v>0</v>
      </c>
      <c r="BL17" s="621" t="s">
        <v>493</v>
      </c>
      <c r="BM17" s="620" t="s">
        <v>493</v>
      </c>
      <c r="BN17" s="377">
        <v>0</v>
      </c>
      <c r="BO17" s="378">
        <v>0</v>
      </c>
      <c r="BP17" s="703">
        <v>0</v>
      </c>
      <c r="BQ17" s="352">
        <v>0</v>
      </c>
      <c r="BR17" s="621" t="s">
        <v>493</v>
      </c>
      <c r="BS17" s="620" t="s">
        <v>493</v>
      </c>
      <c r="BT17" s="377">
        <v>0</v>
      </c>
      <c r="BU17" s="700">
        <v>0</v>
      </c>
      <c r="BV17" s="703">
        <v>0</v>
      </c>
      <c r="BW17" s="352">
        <v>0</v>
      </c>
      <c r="BX17" s="621" t="s">
        <v>493</v>
      </c>
      <c r="BY17" s="620" t="s">
        <v>493</v>
      </c>
      <c r="BZ17" s="377">
        <v>0</v>
      </c>
      <c r="CA17" s="378">
        <v>0</v>
      </c>
      <c r="CB17" s="703">
        <v>0</v>
      </c>
      <c r="CC17" s="352">
        <v>0</v>
      </c>
      <c r="CD17" s="621" t="s">
        <v>493</v>
      </c>
      <c r="CE17" s="620" t="s">
        <v>493</v>
      </c>
      <c r="CF17" s="377">
        <v>0</v>
      </c>
      <c r="CG17" s="700">
        <v>0</v>
      </c>
      <c r="CH17" s="703">
        <v>0</v>
      </c>
      <c r="CI17" s="352">
        <v>0</v>
      </c>
      <c r="CJ17" s="621" t="s">
        <v>493</v>
      </c>
      <c r="CK17" s="620" t="s">
        <v>493</v>
      </c>
      <c r="CL17" s="377">
        <v>0</v>
      </c>
      <c r="CM17" s="378">
        <v>0</v>
      </c>
      <c r="CN17" s="703">
        <v>0</v>
      </c>
      <c r="CO17" s="352">
        <v>0</v>
      </c>
      <c r="CP17" s="621" t="s">
        <v>493</v>
      </c>
      <c r="CQ17" s="620" t="s">
        <v>493</v>
      </c>
      <c r="CR17" s="377">
        <v>0</v>
      </c>
      <c r="CS17" s="700">
        <v>0</v>
      </c>
      <c r="CT17" s="703">
        <v>0</v>
      </c>
      <c r="CU17" s="352">
        <v>0</v>
      </c>
      <c r="CV17" s="621" t="s">
        <v>493</v>
      </c>
      <c r="CW17" s="620" t="s">
        <v>493</v>
      </c>
      <c r="CX17" s="377">
        <v>0</v>
      </c>
      <c r="CY17" s="700">
        <v>0</v>
      </c>
      <c r="CZ17" s="703">
        <v>0</v>
      </c>
      <c r="DA17" s="352">
        <v>0</v>
      </c>
      <c r="DB17" s="621" t="s">
        <v>493</v>
      </c>
      <c r="DC17" s="620" t="s">
        <v>493</v>
      </c>
      <c r="DD17" s="804" t="s">
        <v>553</v>
      </c>
      <c r="DE17" s="799" t="s">
        <v>553</v>
      </c>
      <c r="DF17" s="820"/>
      <c r="DG17" s="821"/>
    </row>
    <row r="18" spans="1:111" s="42" customFormat="1" ht="19.5" customHeight="1">
      <c r="A18" s="715" t="s">
        <v>244</v>
      </c>
      <c r="B18" s="377">
        <v>0</v>
      </c>
      <c r="C18" s="378">
        <v>0</v>
      </c>
      <c r="D18" s="703">
        <v>0</v>
      </c>
      <c r="E18" s="336">
        <v>0</v>
      </c>
      <c r="F18" s="377">
        <v>0</v>
      </c>
      <c r="G18" s="700">
        <v>0</v>
      </c>
      <c r="H18" s="703">
        <v>0</v>
      </c>
      <c r="I18" s="352">
        <v>0</v>
      </c>
      <c r="J18" s="693" t="s">
        <v>493</v>
      </c>
      <c r="K18" s="620" t="s">
        <v>493</v>
      </c>
      <c r="L18" s="377">
        <v>682.99</v>
      </c>
      <c r="M18" s="378">
        <v>216.96</v>
      </c>
      <c r="N18" s="703">
        <v>-466.03</v>
      </c>
      <c r="O18" s="352">
        <v>-0.68233795516771834</v>
      </c>
      <c r="P18" s="693" t="s">
        <v>493</v>
      </c>
      <c r="Q18" s="620" t="s">
        <v>493</v>
      </c>
      <c r="R18" s="377">
        <v>-682.99</v>
      </c>
      <c r="S18" s="700">
        <v>-216.96</v>
      </c>
      <c r="T18" s="703">
        <v>466.03</v>
      </c>
      <c r="U18" s="352">
        <v>0.68233795516771834</v>
      </c>
      <c r="V18" s="693" t="s">
        <v>493</v>
      </c>
      <c r="W18" s="620" t="s">
        <v>493</v>
      </c>
      <c r="X18" s="377">
        <v>0</v>
      </c>
      <c r="Y18" s="378">
        <v>0</v>
      </c>
      <c r="Z18" s="703">
        <v>0</v>
      </c>
      <c r="AA18" s="352">
        <v>0</v>
      </c>
      <c r="AB18" s="621" t="s">
        <v>493</v>
      </c>
      <c r="AC18" s="620" t="s">
        <v>493</v>
      </c>
      <c r="AD18" s="377">
        <v>-682.99</v>
      </c>
      <c r="AE18" s="378">
        <v>-216.96</v>
      </c>
      <c r="AF18" s="703">
        <v>466.03</v>
      </c>
      <c r="AG18" s="352">
        <v>0.68233795516771834</v>
      </c>
      <c r="AH18" s="621" t="s">
        <v>493</v>
      </c>
      <c r="AI18" s="620" t="s">
        <v>493</v>
      </c>
      <c r="AJ18" s="377">
        <v>257.70999999999998</v>
      </c>
      <c r="AK18" s="700">
        <v>302.14</v>
      </c>
      <c r="AL18" s="703">
        <v>44.430000000000007</v>
      </c>
      <c r="AM18" s="352">
        <v>0.17240308874316096</v>
      </c>
      <c r="AN18" s="621" t="s">
        <v>493</v>
      </c>
      <c r="AO18" s="620" t="s">
        <v>493</v>
      </c>
      <c r="AP18" s="377">
        <v>257.70999999999998</v>
      </c>
      <c r="AQ18" s="378">
        <v>302.14</v>
      </c>
      <c r="AR18" s="703">
        <v>44.430000000000007</v>
      </c>
      <c r="AS18" s="352">
        <v>0.17240308874316096</v>
      </c>
      <c r="AT18" s="621" t="s">
        <v>493</v>
      </c>
      <c r="AU18" s="620" t="s">
        <v>493</v>
      </c>
      <c r="AV18" s="377">
        <v>0</v>
      </c>
      <c r="AW18" s="700">
        <v>0</v>
      </c>
      <c r="AX18" s="703">
        <v>0</v>
      </c>
      <c r="AY18" s="352">
        <v>0</v>
      </c>
      <c r="AZ18" s="621">
        <v>0</v>
      </c>
      <c r="BA18" s="620">
        <v>0</v>
      </c>
      <c r="BB18" s="377">
        <v>257.70999999999998</v>
      </c>
      <c r="BC18" s="378">
        <v>302.14</v>
      </c>
      <c r="BD18" s="703">
        <v>44.430000000000007</v>
      </c>
      <c r="BE18" s="352">
        <v>0.17240308874316096</v>
      </c>
      <c r="BF18" s="621" t="s">
        <v>493</v>
      </c>
      <c r="BG18" s="620" t="s">
        <v>493</v>
      </c>
      <c r="BH18" s="377">
        <v>257.70999999999998</v>
      </c>
      <c r="BI18" s="378">
        <v>302.14</v>
      </c>
      <c r="BJ18" s="703">
        <v>44.430000000000007</v>
      </c>
      <c r="BK18" s="352">
        <v>0.17240308874316096</v>
      </c>
      <c r="BL18" s="621" t="s">
        <v>493</v>
      </c>
      <c r="BM18" s="620" t="s">
        <v>493</v>
      </c>
      <c r="BN18" s="377">
        <v>0</v>
      </c>
      <c r="BO18" s="378">
        <v>0</v>
      </c>
      <c r="BP18" s="703">
        <v>0</v>
      </c>
      <c r="BQ18" s="352">
        <v>0</v>
      </c>
      <c r="BR18" s="621" t="s">
        <v>493</v>
      </c>
      <c r="BS18" s="620" t="s">
        <v>493</v>
      </c>
      <c r="BT18" s="377">
        <v>0</v>
      </c>
      <c r="BU18" s="700">
        <v>0</v>
      </c>
      <c r="BV18" s="703">
        <v>0</v>
      </c>
      <c r="BW18" s="352">
        <v>0</v>
      </c>
      <c r="BX18" s="621" t="s">
        <v>493</v>
      </c>
      <c r="BY18" s="620" t="s">
        <v>493</v>
      </c>
      <c r="BZ18" s="377">
        <v>0</v>
      </c>
      <c r="CA18" s="378">
        <v>0</v>
      </c>
      <c r="CB18" s="703">
        <v>0</v>
      </c>
      <c r="CC18" s="352">
        <v>0</v>
      </c>
      <c r="CD18" s="621" t="s">
        <v>493</v>
      </c>
      <c r="CE18" s="620" t="s">
        <v>493</v>
      </c>
      <c r="CF18" s="377">
        <v>20.75</v>
      </c>
      <c r="CG18" s="700">
        <v>8.1999999999999993</v>
      </c>
      <c r="CH18" s="703">
        <v>-12.55</v>
      </c>
      <c r="CI18" s="352">
        <v>-0.60481927710843375</v>
      </c>
      <c r="CJ18" s="621" t="s">
        <v>493</v>
      </c>
      <c r="CK18" s="620" t="s">
        <v>493</v>
      </c>
      <c r="CL18" s="377">
        <v>9.23</v>
      </c>
      <c r="CM18" s="378">
        <v>6.99</v>
      </c>
      <c r="CN18" s="703">
        <v>-2.2400000000000002</v>
      </c>
      <c r="CO18" s="352">
        <v>-0.24268689057421453</v>
      </c>
      <c r="CP18" s="621" t="s">
        <v>493</v>
      </c>
      <c r="CQ18" s="620" t="s">
        <v>493</v>
      </c>
      <c r="CR18" s="377">
        <v>-0.05</v>
      </c>
      <c r="CS18" s="700">
        <v>0</v>
      </c>
      <c r="CT18" s="703">
        <v>0.05</v>
      </c>
      <c r="CU18" s="352">
        <v>1</v>
      </c>
      <c r="CV18" s="621" t="s">
        <v>493</v>
      </c>
      <c r="CW18" s="620" t="s">
        <v>493</v>
      </c>
      <c r="CX18" s="377">
        <v>-970.63</v>
      </c>
      <c r="CY18" s="700">
        <v>-534.28</v>
      </c>
      <c r="CZ18" s="703">
        <v>436.35</v>
      </c>
      <c r="DA18" s="352">
        <v>0.44955338285443475</v>
      </c>
      <c r="DB18" s="621" t="s">
        <v>493</v>
      </c>
      <c r="DC18" s="620" t="s">
        <v>493</v>
      </c>
      <c r="DD18" s="804">
        <v>-0.42113354514707391</v>
      </c>
      <c r="DE18" s="799">
        <v>-1.4625737463126842</v>
      </c>
      <c r="DF18" s="831"/>
    </row>
    <row r="19" spans="1:111" s="42" customFormat="1" ht="19.5" customHeight="1">
      <c r="A19" s="715" t="s">
        <v>94</v>
      </c>
      <c r="B19" s="377">
        <v>0</v>
      </c>
      <c r="C19" s="378">
        <v>0</v>
      </c>
      <c r="D19" s="703">
        <v>0</v>
      </c>
      <c r="E19" s="336">
        <v>0</v>
      </c>
      <c r="F19" s="377">
        <v>0</v>
      </c>
      <c r="G19" s="700">
        <v>0</v>
      </c>
      <c r="H19" s="703">
        <v>0</v>
      </c>
      <c r="I19" s="352">
        <v>0</v>
      </c>
      <c r="J19" s="693" t="s">
        <v>493</v>
      </c>
      <c r="K19" s="620" t="s">
        <v>493</v>
      </c>
      <c r="L19" s="377">
        <v>12203.94</v>
      </c>
      <c r="M19" s="378">
        <v>-1214.3399999999999</v>
      </c>
      <c r="N19" s="703">
        <v>-13418.28</v>
      </c>
      <c r="O19" s="352">
        <v>-1.099503930697791</v>
      </c>
      <c r="P19" s="693" t="s">
        <v>493</v>
      </c>
      <c r="Q19" s="620" t="s">
        <v>493</v>
      </c>
      <c r="R19" s="377">
        <v>-12203.94</v>
      </c>
      <c r="S19" s="700">
        <v>1214.3399999999999</v>
      </c>
      <c r="T19" s="703">
        <v>13418.28</v>
      </c>
      <c r="U19" s="352">
        <v>1.099503930697791</v>
      </c>
      <c r="V19" s="693" t="s">
        <v>493</v>
      </c>
      <c r="W19" s="620" t="s">
        <v>493</v>
      </c>
      <c r="X19" s="377">
        <v>0</v>
      </c>
      <c r="Y19" s="378">
        <v>0</v>
      </c>
      <c r="Z19" s="703">
        <v>0</v>
      </c>
      <c r="AA19" s="352">
        <v>0</v>
      </c>
      <c r="AB19" s="621" t="s">
        <v>493</v>
      </c>
      <c r="AC19" s="620" t="s">
        <v>493</v>
      </c>
      <c r="AD19" s="377">
        <v>-12203.94</v>
      </c>
      <c r="AE19" s="378">
        <v>1214.3399999999999</v>
      </c>
      <c r="AF19" s="703">
        <v>13418.28</v>
      </c>
      <c r="AG19" s="352">
        <v>1.099503930697791</v>
      </c>
      <c r="AH19" s="621" t="s">
        <v>493</v>
      </c>
      <c r="AI19" s="620" t="s">
        <v>493</v>
      </c>
      <c r="AJ19" s="377">
        <v>12598.96</v>
      </c>
      <c r="AK19" s="700">
        <v>13054.52</v>
      </c>
      <c r="AL19" s="703">
        <v>455.56000000000131</v>
      </c>
      <c r="AM19" s="352">
        <v>3.6158540069974134E-2</v>
      </c>
      <c r="AN19" s="621" t="s">
        <v>493</v>
      </c>
      <c r="AO19" s="620" t="s">
        <v>493</v>
      </c>
      <c r="AP19" s="377">
        <v>12598.96</v>
      </c>
      <c r="AQ19" s="378">
        <v>13054.52</v>
      </c>
      <c r="AR19" s="703">
        <v>455.56000000000131</v>
      </c>
      <c r="AS19" s="352">
        <v>3.6158540069974134E-2</v>
      </c>
      <c r="AT19" s="621" t="s">
        <v>493</v>
      </c>
      <c r="AU19" s="620" t="s">
        <v>493</v>
      </c>
      <c r="AV19" s="377">
        <v>0</v>
      </c>
      <c r="AW19" s="700">
        <v>0</v>
      </c>
      <c r="AX19" s="703">
        <v>0</v>
      </c>
      <c r="AY19" s="352">
        <v>0</v>
      </c>
      <c r="AZ19" s="621">
        <v>0</v>
      </c>
      <c r="BA19" s="620">
        <v>0</v>
      </c>
      <c r="BB19" s="377">
        <v>12598.96</v>
      </c>
      <c r="BC19" s="378">
        <v>13054.52</v>
      </c>
      <c r="BD19" s="703">
        <v>455.56000000000131</v>
      </c>
      <c r="BE19" s="352">
        <v>3.6158540069974134E-2</v>
      </c>
      <c r="BF19" s="621" t="s">
        <v>493</v>
      </c>
      <c r="BG19" s="620">
        <v>10.750300574797834</v>
      </c>
      <c r="BH19" s="377">
        <v>12598.96</v>
      </c>
      <c r="BI19" s="378">
        <v>13054.52</v>
      </c>
      <c r="BJ19" s="703">
        <v>455.56000000000131</v>
      </c>
      <c r="BK19" s="352">
        <v>3.6158540069974134E-2</v>
      </c>
      <c r="BL19" s="621" t="s">
        <v>493</v>
      </c>
      <c r="BM19" s="620">
        <v>10.750300574797834</v>
      </c>
      <c r="BN19" s="377">
        <v>0</v>
      </c>
      <c r="BO19" s="378">
        <v>0</v>
      </c>
      <c r="BP19" s="703">
        <v>0</v>
      </c>
      <c r="BQ19" s="352">
        <v>0</v>
      </c>
      <c r="BR19" s="621" t="s">
        <v>493</v>
      </c>
      <c r="BS19" s="620" t="s">
        <v>493</v>
      </c>
      <c r="BT19" s="377">
        <v>0</v>
      </c>
      <c r="BU19" s="700">
        <v>0</v>
      </c>
      <c r="BV19" s="703">
        <v>0</v>
      </c>
      <c r="BW19" s="352">
        <v>0</v>
      </c>
      <c r="BX19" s="621" t="s">
        <v>493</v>
      </c>
      <c r="BY19" s="620">
        <v>0</v>
      </c>
      <c r="BZ19" s="377">
        <v>-3.94</v>
      </c>
      <c r="CA19" s="378">
        <v>0</v>
      </c>
      <c r="CB19" s="703">
        <v>3.94</v>
      </c>
      <c r="CC19" s="352">
        <v>1</v>
      </c>
      <c r="CD19" s="621" t="s">
        <v>493</v>
      </c>
      <c r="CE19" s="620">
        <v>0</v>
      </c>
      <c r="CF19" s="377">
        <v>147.79</v>
      </c>
      <c r="CG19" s="700">
        <v>174.79</v>
      </c>
      <c r="CH19" s="703">
        <v>27</v>
      </c>
      <c r="CI19" s="352">
        <v>0.1826916570809933</v>
      </c>
      <c r="CJ19" s="621" t="s">
        <v>493</v>
      </c>
      <c r="CK19" s="620">
        <v>0.14393827099494375</v>
      </c>
      <c r="CL19" s="377">
        <v>259.97000000000003</v>
      </c>
      <c r="CM19" s="378">
        <v>311.85000000000002</v>
      </c>
      <c r="CN19" s="703">
        <v>51.879999999999995</v>
      </c>
      <c r="CO19" s="352">
        <v>0.19956148786398425</v>
      </c>
      <c r="CP19" s="621" t="s">
        <v>493</v>
      </c>
      <c r="CQ19" s="620">
        <v>0.25680616631256487</v>
      </c>
      <c r="CR19" s="377">
        <v>0</v>
      </c>
      <c r="CS19" s="700">
        <v>0</v>
      </c>
      <c r="CT19" s="703">
        <v>0</v>
      </c>
      <c r="CU19" s="352">
        <v>0</v>
      </c>
      <c r="CV19" s="621" t="s">
        <v>493</v>
      </c>
      <c r="CW19" s="620">
        <v>0</v>
      </c>
      <c r="CX19" s="377">
        <v>-25206.73</v>
      </c>
      <c r="CY19" s="700">
        <v>-12326.82</v>
      </c>
      <c r="CZ19" s="703">
        <v>12879.91</v>
      </c>
      <c r="DA19" s="352">
        <v>0.51097107796211572</v>
      </c>
      <c r="DB19" s="621" t="s">
        <v>493</v>
      </c>
      <c r="DC19" s="620" t="s">
        <v>493</v>
      </c>
      <c r="DD19" s="804">
        <v>-1.0654575489555012</v>
      </c>
      <c r="DE19" s="799">
        <v>11.151045012105342</v>
      </c>
      <c r="DF19" s="820"/>
      <c r="DG19" s="821"/>
    </row>
    <row r="20" spans="1:111" s="42" customFormat="1" ht="19.5" customHeight="1" thickBot="1">
      <c r="A20" s="715" t="s">
        <v>413</v>
      </c>
      <c r="B20" s="377">
        <v>0</v>
      </c>
      <c r="C20" s="378">
        <v>0</v>
      </c>
      <c r="D20" s="703">
        <v>0</v>
      </c>
      <c r="E20" s="336">
        <v>0</v>
      </c>
      <c r="F20" s="377">
        <v>0</v>
      </c>
      <c r="G20" s="700">
        <v>0</v>
      </c>
      <c r="H20" s="703">
        <v>0</v>
      </c>
      <c r="I20" s="352">
        <v>0</v>
      </c>
      <c r="J20" s="693" t="s">
        <v>493</v>
      </c>
      <c r="K20" s="620" t="s">
        <v>493</v>
      </c>
      <c r="L20" s="377">
        <v>0</v>
      </c>
      <c r="M20" s="378">
        <v>0</v>
      </c>
      <c r="N20" s="703">
        <v>0</v>
      </c>
      <c r="O20" s="352">
        <v>0</v>
      </c>
      <c r="P20" s="693" t="s">
        <v>493</v>
      </c>
      <c r="Q20" s="620" t="s">
        <v>493</v>
      </c>
      <c r="R20" s="377">
        <v>0</v>
      </c>
      <c r="S20" s="700">
        <v>0</v>
      </c>
      <c r="T20" s="703">
        <v>0</v>
      </c>
      <c r="U20" s="352">
        <v>0</v>
      </c>
      <c r="V20" s="693" t="s">
        <v>493</v>
      </c>
      <c r="W20" s="620" t="s">
        <v>493</v>
      </c>
      <c r="X20" s="377">
        <v>0</v>
      </c>
      <c r="Y20" s="378">
        <v>0</v>
      </c>
      <c r="Z20" s="703">
        <v>0</v>
      </c>
      <c r="AA20" s="352">
        <v>0</v>
      </c>
      <c r="AB20" s="621" t="s">
        <v>493</v>
      </c>
      <c r="AC20" s="620" t="s">
        <v>493</v>
      </c>
      <c r="AD20" s="377">
        <v>0</v>
      </c>
      <c r="AE20" s="378">
        <v>0</v>
      </c>
      <c r="AF20" s="703">
        <v>0</v>
      </c>
      <c r="AG20" s="352">
        <v>0</v>
      </c>
      <c r="AH20" s="621" t="s">
        <v>493</v>
      </c>
      <c r="AI20" s="620" t="s">
        <v>493</v>
      </c>
      <c r="AJ20" s="377">
        <v>0</v>
      </c>
      <c r="AK20" s="700">
        <v>0.49</v>
      </c>
      <c r="AL20" s="703">
        <v>0.49</v>
      </c>
      <c r="AM20" s="352" t="s">
        <v>549</v>
      </c>
      <c r="AN20" s="621" t="s">
        <v>493</v>
      </c>
      <c r="AO20" s="620" t="s">
        <v>493</v>
      </c>
      <c r="AP20" s="377">
        <v>0</v>
      </c>
      <c r="AQ20" s="378">
        <v>0.49</v>
      </c>
      <c r="AR20" s="703">
        <v>0.49</v>
      </c>
      <c r="AS20" s="352" t="s">
        <v>549</v>
      </c>
      <c r="AT20" s="621" t="s">
        <v>493</v>
      </c>
      <c r="AU20" s="620" t="s">
        <v>493</v>
      </c>
      <c r="AV20" s="377">
        <v>-0.01</v>
      </c>
      <c r="AW20" s="700">
        <v>0</v>
      </c>
      <c r="AX20" s="703">
        <v>0.01</v>
      </c>
      <c r="AY20" s="352">
        <v>1</v>
      </c>
      <c r="AZ20" s="621" t="s">
        <v>493</v>
      </c>
      <c r="BA20" s="620">
        <v>0</v>
      </c>
      <c r="BB20" s="377">
        <v>-0.01</v>
      </c>
      <c r="BC20" s="378">
        <v>0.49</v>
      </c>
      <c r="BD20" s="703">
        <v>0.5</v>
      </c>
      <c r="BE20" s="352">
        <v>50</v>
      </c>
      <c r="BF20" s="621" t="s">
        <v>493</v>
      </c>
      <c r="BG20" s="620" t="s">
        <v>493</v>
      </c>
      <c r="BH20" s="377">
        <v>-0.01</v>
      </c>
      <c r="BI20" s="378">
        <v>0.49</v>
      </c>
      <c r="BJ20" s="703">
        <v>0.5</v>
      </c>
      <c r="BK20" s="352">
        <v>50</v>
      </c>
      <c r="BL20" s="621" t="s">
        <v>493</v>
      </c>
      <c r="BM20" s="620" t="s">
        <v>493</v>
      </c>
      <c r="BN20" s="377">
        <v>0</v>
      </c>
      <c r="BO20" s="378">
        <v>0</v>
      </c>
      <c r="BP20" s="703">
        <v>0</v>
      </c>
      <c r="BQ20" s="352">
        <v>0</v>
      </c>
      <c r="BR20" s="621" t="s">
        <v>493</v>
      </c>
      <c r="BS20" s="620" t="s">
        <v>493</v>
      </c>
      <c r="BT20" s="377">
        <v>0</v>
      </c>
      <c r="BU20" s="700">
        <v>0</v>
      </c>
      <c r="BV20" s="703">
        <v>0</v>
      </c>
      <c r="BW20" s="352">
        <v>0</v>
      </c>
      <c r="BX20" s="621" t="s">
        <v>493</v>
      </c>
      <c r="BY20" s="620" t="s">
        <v>493</v>
      </c>
      <c r="BZ20" s="377">
        <v>0</v>
      </c>
      <c r="CA20" s="378">
        <v>0</v>
      </c>
      <c r="CB20" s="703">
        <v>0</v>
      </c>
      <c r="CC20" s="352">
        <v>0</v>
      </c>
      <c r="CD20" s="621" t="s">
        <v>493</v>
      </c>
      <c r="CE20" s="620" t="s">
        <v>493</v>
      </c>
      <c r="CF20" s="377">
        <v>0</v>
      </c>
      <c r="CG20" s="700">
        <v>0</v>
      </c>
      <c r="CH20" s="703">
        <v>0</v>
      </c>
      <c r="CI20" s="352">
        <v>0</v>
      </c>
      <c r="CJ20" s="621" t="s">
        <v>493</v>
      </c>
      <c r="CK20" s="620" t="s">
        <v>493</v>
      </c>
      <c r="CL20" s="377">
        <v>0</v>
      </c>
      <c r="CM20" s="378">
        <v>0</v>
      </c>
      <c r="CN20" s="703">
        <v>0</v>
      </c>
      <c r="CO20" s="352">
        <v>0</v>
      </c>
      <c r="CP20" s="621" t="s">
        <v>493</v>
      </c>
      <c r="CQ20" s="620" t="s">
        <v>493</v>
      </c>
      <c r="CR20" s="377">
        <v>0</v>
      </c>
      <c r="CS20" s="700">
        <v>0</v>
      </c>
      <c r="CT20" s="703">
        <v>0</v>
      </c>
      <c r="CU20" s="352">
        <v>0</v>
      </c>
      <c r="CV20" s="621" t="s">
        <v>493</v>
      </c>
      <c r="CW20" s="620" t="s">
        <v>493</v>
      </c>
      <c r="CX20" s="377">
        <v>0.01</v>
      </c>
      <c r="CY20" s="700">
        <v>-0.49</v>
      </c>
      <c r="CZ20" s="703">
        <v>-0.5</v>
      </c>
      <c r="DA20" s="352">
        <v>-50</v>
      </c>
      <c r="DB20" s="621" t="s">
        <v>493</v>
      </c>
      <c r="DC20" s="620" t="s">
        <v>493</v>
      </c>
      <c r="DD20" s="804" t="s">
        <v>553</v>
      </c>
      <c r="DE20" s="799" t="s">
        <v>553</v>
      </c>
      <c r="DF20" s="820"/>
      <c r="DG20" s="821"/>
    </row>
    <row r="21" spans="1:111" s="40" customFormat="1" ht="24" customHeight="1" thickTop="1" thickBot="1">
      <c r="A21" s="72" t="s">
        <v>8</v>
      </c>
      <c r="B21" s="73">
        <v>32262.36</v>
      </c>
      <c r="C21" s="74">
        <v>35820.22</v>
      </c>
      <c r="D21" s="848">
        <v>3557.8600000000006</v>
      </c>
      <c r="E21" s="186">
        <v>0.1102789752516555</v>
      </c>
      <c r="F21" s="73">
        <v>31364.400000000001</v>
      </c>
      <c r="G21" s="79">
        <v>34853.840000000004</v>
      </c>
      <c r="H21" s="848">
        <v>3489.4400000000005</v>
      </c>
      <c r="I21" s="185">
        <v>0.11125479843389327</v>
      </c>
      <c r="J21" s="296">
        <v>0.97216694624943745</v>
      </c>
      <c r="K21" s="258">
        <v>0.97302138289491247</v>
      </c>
      <c r="L21" s="73">
        <v>66840.209999999992</v>
      </c>
      <c r="M21" s="74">
        <v>38634.839999999997</v>
      </c>
      <c r="N21" s="848">
        <v>-28205.370000000003</v>
      </c>
      <c r="O21" s="185">
        <v>-0.42198206738129634</v>
      </c>
      <c r="P21" s="296">
        <v>2.1310852431419058</v>
      </c>
      <c r="Q21" s="258">
        <v>1.108481590550711</v>
      </c>
      <c r="R21" s="75">
        <v>-35475.81</v>
      </c>
      <c r="S21" s="80">
        <v>-3781</v>
      </c>
      <c r="T21" s="848">
        <v>31694.809999999998</v>
      </c>
      <c r="U21" s="185">
        <v>0.89342033346102601</v>
      </c>
      <c r="V21" s="694">
        <v>-1.1310852431419061</v>
      </c>
      <c r="W21" s="695">
        <v>-0.10848159055071119</v>
      </c>
      <c r="X21" s="75">
        <v>2896.16</v>
      </c>
      <c r="Y21" s="76">
        <v>174.19</v>
      </c>
      <c r="Z21" s="848">
        <v>-2721.97</v>
      </c>
      <c r="AA21" s="295">
        <v>-0.93985484227390748</v>
      </c>
      <c r="AB21" s="187">
        <v>9.2339085077348837E-2</v>
      </c>
      <c r="AC21" s="186">
        <v>4.9977276535383185E-3</v>
      </c>
      <c r="AD21" s="75">
        <v>-38371.96</v>
      </c>
      <c r="AE21" s="76">
        <v>-3955.1800000000003</v>
      </c>
      <c r="AF21" s="848">
        <v>34416.78</v>
      </c>
      <c r="AG21" s="185">
        <v>0.89692525479542873</v>
      </c>
      <c r="AH21" s="187">
        <v>-1.2234240093864381</v>
      </c>
      <c r="AI21" s="186">
        <v>-0.11347903129181748</v>
      </c>
      <c r="AJ21" s="75">
        <v>37776.6</v>
      </c>
      <c r="AK21" s="80">
        <v>42168.579999999994</v>
      </c>
      <c r="AL21" s="848">
        <v>4391.9800000000005</v>
      </c>
      <c r="AM21" s="185">
        <v>0.11626191875393752</v>
      </c>
      <c r="AN21" s="184">
        <v>1.1709186804685088</v>
      </c>
      <c r="AO21" s="186">
        <v>1.1772283922320967</v>
      </c>
      <c r="AP21" s="75">
        <v>36988.769999999997</v>
      </c>
      <c r="AQ21" s="76">
        <v>42129.9</v>
      </c>
      <c r="AR21" s="848">
        <v>5141.1300000000019</v>
      </c>
      <c r="AS21" s="185">
        <v>0.13899164530207425</v>
      </c>
      <c r="AT21" s="187">
        <v>1.1793233729961357</v>
      </c>
      <c r="AU21" s="186">
        <v>1.2087592070199438</v>
      </c>
      <c r="AV21" s="75">
        <v>-877.3900000000001</v>
      </c>
      <c r="AW21" s="80">
        <v>2764.9100000000003</v>
      </c>
      <c r="AX21" s="848">
        <v>3642.3</v>
      </c>
      <c r="AY21" s="295">
        <v>4.1512896203512692</v>
      </c>
      <c r="AZ21" s="187">
        <v>-2.3720442718154731E-2</v>
      </c>
      <c r="BA21" s="186">
        <v>6.5628211792574873E-2</v>
      </c>
      <c r="BB21" s="75">
        <v>36111.379999999997</v>
      </c>
      <c r="BC21" s="76">
        <v>44894.799999999996</v>
      </c>
      <c r="BD21" s="848">
        <v>8783.4200000000019</v>
      </c>
      <c r="BE21" s="185">
        <v>0.24323135809265664</v>
      </c>
      <c r="BF21" s="187" t="s">
        <v>493</v>
      </c>
      <c r="BG21" s="186" t="s">
        <v>493</v>
      </c>
      <c r="BH21" s="75">
        <v>34592.279999999992</v>
      </c>
      <c r="BI21" s="76">
        <v>44454.57</v>
      </c>
      <c r="BJ21" s="848">
        <v>9862.2900000000027</v>
      </c>
      <c r="BK21" s="185">
        <v>0.28510089534427946</v>
      </c>
      <c r="BL21" s="187" t="s">
        <v>493</v>
      </c>
      <c r="BM21" s="186" t="s">
        <v>493</v>
      </c>
      <c r="BN21" s="75">
        <v>3113.08</v>
      </c>
      <c r="BO21" s="76">
        <v>3045.1899999999996</v>
      </c>
      <c r="BP21" s="848">
        <v>-67.8900000000001</v>
      </c>
      <c r="BQ21" s="185">
        <v>-2.1807984375602402E-2</v>
      </c>
      <c r="BR21" s="187">
        <v>9.649263104125054E-2</v>
      </c>
      <c r="BS21" s="186">
        <v>8.5013157373126119E-2</v>
      </c>
      <c r="BT21" s="75">
        <v>3096.6800000000003</v>
      </c>
      <c r="BU21" s="80">
        <v>3045.55</v>
      </c>
      <c r="BV21" s="848">
        <v>-51.130000000000109</v>
      </c>
      <c r="BW21" s="185">
        <v>-1.6511231383287941E-2</v>
      </c>
      <c r="BX21" s="696" t="s">
        <v>493</v>
      </c>
      <c r="BY21" s="697" t="s">
        <v>493</v>
      </c>
      <c r="BZ21" s="75">
        <v>-3.94</v>
      </c>
      <c r="CA21" s="76">
        <v>-0.01</v>
      </c>
      <c r="CB21" s="848">
        <v>3.93</v>
      </c>
      <c r="CC21" s="185">
        <v>0.9974619289340102</v>
      </c>
      <c r="CD21" s="187" t="s">
        <v>493</v>
      </c>
      <c r="CE21" s="186" t="s">
        <v>493</v>
      </c>
      <c r="CF21" s="75">
        <v>2568.8200000000002</v>
      </c>
      <c r="CG21" s="80">
        <v>3775.76</v>
      </c>
      <c r="CH21" s="848">
        <v>1206.94</v>
      </c>
      <c r="CI21" s="185">
        <v>0.46984218434923425</v>
      </c>
      <c r="CJ21" s="187" t="s">
        <v>493</v>
      </c>
      <c r="CK21" s="186" t="s">
        <v>493</v>
      </c>
      <c r="CL21" s="75">
        <v>15062.899999999998</v>
      </c>
      <c r="CM21" s="76">
        <v>14186.93</v>
      </c>
      <c r="CN21" s="848">
        <v>-875.96999999999957</v>
      </c>
      <c r="CO21" s="185">
        <v>-5.8154140304987598E-2</v>
      </c>
      <c r="CP21" s="187" t="s">
        <v>493</v>
      </c>
      <c r="CQ21" s="186" t="s">
        <v>493</v>
      </c>
      <c r="CR21" s="75">
        <v>-50.129999999999995</v>
      </c>
      <c r="CS21" s="80">
        <v>187.26</v>
      </c>
      <c r="CT21" s="848">
        <v>237.39</v>
      </c>
      <c r="CU21" s="185">
        <v>4.7354877318970674</v>
      </c>
      <c r="CV21" s="187" t="s">
        <v>493</v>
      </c>
      <c r="CW21" s="186" t="s">
        <v>493</v>
      </c>
      <c r="CX21" s="75">
        <v>-93638.58</v>
      </c>
      <c r="CY21" s="80">
        <v>-69605.23</v>
      </c>
      <c r="CZ21" s="848">
        <v>24033.35</v>
      </c>
      <c r="DA21" s="185">
        <v>0.25666076952469813</v>
      </c>
      <c r="DB21" s="187">
        <v>-2.9024094951516255</v>
      </c>
      <c r="DC21" s="186">
        <v>-1.9431826493527955</v>
      </c>
      <c r="DD21" s="263">
        <v>-1.4402858232938844</v>
      </c>
      <c r="DE21" s="186">
        <v>-16.598501206013378</v>
      </c>
      <c r="DF21" s="294"/>
      <c r="DG21" s="294"/>
    </row>
    <row r="22" spans="1:111" s="5" customFormat="1" ht="13.5" thickTop="1">
      <c r="B22" s="4" t="s">
        <v>551</v>
      </c>
      <c r="X22" s="11"/>
      <c r="AD22" s="34"/>
      <c r="AE22" s="34"/>
      <c r="AF22" s="34"/>
      <c r="AG22" s="34"/>
      <c r="AH22" s="34"/>
      <c r="AI22" s="34"/>
      <c r="AJ22" s="9"/>
      <c r="AK22" s="6"/>
      <c r="AL22" s="6"/>
      <c r="AM22" s="6"/>
      <c r="AN22" s="9"/>
      <c r="AO22" s="6"/>
      <c r="AP22" s="9"/>
      <c r="AQ22" s="6"/>
      <c r="AR22" s="6"/>
      <c r="AS22" s="6"/>
      <c r="BB22" s="11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CL22" s="11"/>
    </row>
    <row r="23" spans="1:111" ht="15">
      <c r="AJ23" s="41"/>
      <c r="AK23" s="42"/>
      <c r="AL23" s="42"/>
      <c r="AM23" s="42"/>
      <c r="AN23" s="41"/>
      <c r="AT23" s="34"/>
      <c r="AU23" s="34"/>
      <c r="AV23" s="34"/>
      <c r="AW23" s="34"/>
      <c r="AX23" s="34"/>
      <c r="AY23" s="34"/>
      <c r="DF23" s="286"/>
      <c r="DG23" s="286"/>
    </row>
    <row r="24" spans="1:111" ht="15">
      <c r="AJ24" s="41"/>
      <c r="AK24" s="42"/>
      <c r="AL24" s="42"/>
      <c r="AM24" s="42"/>
      <c r="AN24" s="41"/>
      <c r="AT24" s="34"/>
      <c r="AU24" s="34"/>
      <c r="AV24" s="34"/>
      <c r="AW24" s="34"/>
      <c r="AX24" s="34"/>
      <c r="AY24" s="34"/>
      <c r="DF24" s="286"/>
      <c r="DG24" s="286"/>
    </row>
    <row r="25" spans="1:111">
      <c r="B25" s="34" t="s">
        <v>44</v>
      </c>
      <c r="X25" s="34" t="s">
        <v>45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  <c r="BB25" s="34" t="s">
        <v>52</v>
      </c>
      <c r="CL25" s="5" t="s">
        <v>390</v>
      </c>
    </row>
    <row r="26" spans="1:111">
      <c r="B26" s="34" t="s">
        <v>411</v>
      </c>
      <c r="X26" s="34" t="s">
        <v>47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</row>
    <row r="27" spans="1:111">
      <c r="B27" s="34" t="s">
        <v>410</v>
      </c>
      <c r="X27" s="34" t="s">
        <v>48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11">
      <c r="X28" s="34" t="s">
        <v>49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111">
      <c r="B29" s="328" t="s">
        <v>247</v>
      </c>
      <c r="C29" s="43"/>
    </row>
    <row r="30" spans="1:111">
      <c r="B30" s="43"/>
      <c r="C30" s="43"/>
    </row>
    <row r="31" spans="1:111">
      <c r="A31" s="287"/>
    </row>
    <row r="32" spans="1:111">
      <c r="A32" s="287"/>
    </row>
    <row r="33" spans="1:1">
      <c r="A33" s="287"/>
    </row>
    <row r="34" spans="1:1">
      <c r="A34" s="288"/>
    </row>
    <row r="37" spans="1:1">
      <c r="A37" s="287"/>
    </row>
    <row r="38" spans="1:1">
      <c r="A38" s="287"/>
    </row>
    <row r="39" spans="1:1">
      <c r="A39" s="287"/>
    </row>
    <row r="40" spans="1:1">
      <c r="A40" s="287"/>
    </row>
    <row r="41" spans="1:1">
      <c r="A41" s="287"/>
    </row>
    <row r="42" spans="1:1">
      <c r="A42" s="287"/>
    </row>
    <row r="43" spans="1:1">
      <c r="A43" s="287"/>
    </row>
    <row r="44" spans="1:1">
      <c r="A44" s="287"/>
    </row>
    <row r="45" spans="1:1">
      <c r="A45" s="287"/>
    </row>
    <row r="50" spans="1:1">
      <c r="A50" s="287"/>
    </row>
    <row r="51" spans="1:1">
      <c r="A51" s="102"/>
    </row>
  </sheetData>
  <sortState xmlns:xlrd2="http://schemas.microsoft.com/office/spreadsheetml/2017/richdata2" ref="A10:DE20">
    <sortCondition descending="1" ref="C10:C20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4" tint="0.79998168889431442"/>
  </sheetPr>
  <dimension ref="A1:DI26"/>
  <sheetViews>
    <sheetView showGridLines="0" showZeros="0" zoomScale="80" zoomScaleNormal="75" zoomScaleSheetLayoutView="75" workbookViewId="0">
      <pane xSplit="1" ySplit="10" topLeftCell="B11" activePane="bottomRight" state="frozen"/>
      <selection activeCell="A6" sqref="A6:A9"/>
      <selection pane="topRight" activeCell="A6" sqref="A6:A9"/>
      <selection pane="bottomLeft" activeCell="A6" sqref="A6:A9"/>
      <selection pane="bottomRight" activeCell="A7" sqref="A7:A10"/>
    </sheetView>
  </sheetViews>
  <sheetFormatPr baseColWidth="10" defaultColWidth="11.42578125" defaultRowHeight="12.75"/>
  <cols>
    <col min="1" max="1" width="40.140625" style="5" customWidth="1"/>
    <col min="2" max="3" width="12.7109375" style="5" customWidth="1"/>
    <col min="4" max="4" width="10.7109375" style="5" customWidth="1"/>
    <col min="5" max="5" width="10.7109375" style="246" customWidth="1"/>
    <col min="6" max="7" width="12.7109375" style="5" customWidth="1"/>
    <col min="8" max="8" width="10.7109375" style="5" customWidth="1"/>
    <col min="9" max="9" width="10.7109375" style="246" customWidth="1"/>
    <col min="10" max="11" width="8.7109375" style="5" customWidth="1"/>
    <col min="12" max="13" width="12.7109375" style="5" customWidth="1"/>
    <col min="14" max="15" width="10.7109375" style="5" customWidth="1"/>
    <col min="16" max="17" width="8.7109375" style="5" customWidth="1"/>
    <col min="18" max="19" width="12.7109375" style="5" customWidth="1"/>
    <col min="20" max="21" width="10.7109375" style="5" customWidth="1"/>
    <col min="22" max="23" width="8.7109375" style="5" customWidth="1"/>
    <col min="24" max="25" width="12.7109375" style="5" customWidth="1"/>
    <col min="26" max="27" width="10.7109375" style="5" customWidth="1"/>
    <col min="28" max="29" width="8.7109375" style="5" customWidth="1"/>
    <col min="30" max="31" width="12.7109375" style="5" customWidth="1"/>
    <col min="32" max="33" width="10.7109375" style="5" customWidth="1"/>
    <col min="34" max="35" width="8.7109375" style="5" customWidth="1"/>
    <col min="36" max="37" width="12.7109375" style="5" customWidth="1"/>
    <col min="38" max="39" width="10.7109375" style="5" customWidth="1"/>
    <col min="40" max="40" width="8.7109375" style="5" customWidth="1"/>
    <col min="41" max="41" width="8.7109375" style="6" customWidth="1"/>
    <col min="42" max="42" width="12.7109375" style="9" customWidth="1"/>
    <col min="43" max="43" width="12.7109375" style="6" customWidth="1"/>
    <col min="44" max="45" width="10.7109375" style="6" customWidth="1"/>
    <col min="46" max="46" width="8.7109375" style="9" customWidth="1"/>
    <col min="47" max="47" width="8.7109375" style="6" customWidth="1"/>
    <col min="48" max="48" width="12.7109375" style="9" customWidth="1"/>
    <col min="49" max="49" width="12.7109375" style="6" customWidth="1"/>
    <col min="50" max="51" width="10.7109375" style="6" customWidth="1"/>
    <col min="52" max="53" width="8.7109375" style="5" customWidth="1"/>
    <col min="54" max="55" width="12.7109375" style="5" customWidth="1"/>
    <col min="56" max="57" width="10.7109375" style="5" customWidth="1"/>
    <col min="58" max="59" width="8.7109375" style="5" customWidth="1"/>
    <col min="60" max="61" width="12.7109375" style="5" customWidth="1"/>
    <col min="62" max="63" width="10.7109375" style="5" customWidth="1"/>
    <col min="64" max="65" width="8.7109375" style="5" customWidth="1"/>
    <col min="66" max="67" width="12.7109375" style="5" customWidth="1"/>
    <col min="68" max="69" width="10.7109375" style="5" customWidth="1"/>
    <col min="70" max="71" width="8.7109375" style="5" customWidth="1"/>
    <col min="72" max="73" width="12.7109375" style="5" customWidth="1"/>
    <col min="74" max="75" width="10.7109375" style="5" customWidth="1"/>
    <col min="76" max="77" width="8.7109375" style="5" customWidth="1"/>
    <col min="78" max="79" width="12.7109375" style="5" customWidth="1"/>
    <col min="80" max="81" width="10.7109375" style="5" customWidth="1"/>
    <col min="82" max="83" width="8.7109375" style="5" customWidth="1"/>
    <col min="84" max="85" width="12.7109375" style="5" customWidth="1"/>
    <col min="86" max="87" width="10.7109375" style="5" customWidth="1"/>
    <col min="88" max="89" width="8.7109375" style="5" customWidth="1"/>
    <col min="90" max="91" width="12.7109375" style="5" customWidth="1"/>
    <col min="92" max="93" width="10.7109375" style="5" customWidth="1"/>
    <col min="94" max="95" width="8.7109375" style="5" customWidth="1"/>
    <col min="96" max="97" width="12.7109375" style="5" customWidth="1"/>
    <col min="98" max="99" width="10.7109375" style="5" customWidth="1"/>
    <col min="100" max="101" width="8.7109375" style="5" customWidth="1"/>
    <col min="102" max="103" width="12.7109375" style="5" customWidth="1"/>
    <col min="104" max="105" width="10.7109375" style="5" customWidth="1"/>
    <col min="106" max="106" width="11.28515625" style="5" bestFit="1" customWidth="1"/>
    <col min="107" max="107" width="8.7109375" style="5" customWidth="1"/>
    <col min="108" max="109" width="12.7109375" style="5" customWidth="1"/>
    <col min="110" max="16384" width="11.42578125" style="5"/>
  </cols>
  <sheetData>
    <row r="1" spans="1:113" s="25" customFormat="1" ht="24" customHeight="1">
      <c r="A1" s="123"/>
      <c r="B1" s="1230" t="s">
        <v>277</v>
      </c>
      <c r="C1" s="1230"/>
      <c r="D1" s="1230"/>
      <c r="E1" s="1230"/>
      <c r="F1" s="1230"/>
      <c r="G1" s="1230"/>
      <c r="H1" s="1230"/>
      <c r="I1" s="1230"/>
      <c r="J1" s="1230"/>
      <c r="K1" s="1230"/>
      <c r="L1" s="1230"/>
      <c r="M1" s="1230"/>
      <c r="N1" s="1230"/>
      <c r="O1" s="1230"/>
      <c r="P1" s="1230"/>
      <c r="Q1" s="1230"/>
      <c r="R1" s="1230"/>
      <c r="S1" s="1230"/>
      <c r="T1" s="1230"/>
      <c r="U1" s="1230"/>
      <c r="V1" s="1230"/>
      <c r="W1" s="1230"/>
      <c r="X1" s="1230" t="s">
        <v>277</v>
      </c>
      <c r="Y1" s="1230"/>
      <c r="Z1" s="1230"/>
      <c r="AA1" s="1230"/>
      <c r="AB1" s="1230"/>
      <c r="AC1" s="1230"/>
      <c r="AD1" s="1230"/>
      <c r="AE1" s="1230"/>
      <c r="AF1" s="1230"/>
      <c r="AG1" s="1230"/>
      <c r="AH1" s="1230"/>
      <c r="AI1" s="1230"/>
      <c r="AJ1" s="1230"/>
      <c r="AK1" s="1230"/>
      <c r="AL1" s="1230"/>
      <c r="AM1" s="1230"/>
      <c r="AN1" s="1230"/>
      <c r="AO1" s="1230"/>
      <c r="AP1" s="1230"/>
      <c r="AQ1" s="1230"/>
      <c r="AR1" s="1230"/>
      <c r="AS1" s="1230"/>
      <c r="AT1" s="1230"/>
      <c r="AU1" s="1230"/>
      <c r="AV1" s="1230"/>
      <c r="AW1" s="1230"/>
      <c r="AX1" s="1230"/>
      <c r="AY1" s="1230"/>
      <c r="AZ1" s="1230"/>
      <c r="BA1" s="1230"/>
      <c r="BB1" s="1230" t="s">
        <v>277</v>
      </c>
      <c r="BC1" s="1230"/>
      <c r="BD1" s="1230"/>
      <c r="BE1" s="1230"/>
      <c r="BF1" s="1230"/>
      <c r="BG1" s="1230"/>
      <c r="BH1" s="1230"/>
      <c r="BI1" s="1230"/>
      <c r="BJ1" s="1230"/>
      <c r="BK1" s="1230"/>
      <c r="BL1" s="1230"/>
      <c r="BM1" s="1230"/>
      <c r="BN1" s="1230"/>
      <c r="BO1" s="1230"/>
      <c r="BP1" s="1230"/>
      <c r="BQ1" s="1230"/>
      <c r="BR1" s="1230"/>
      <c r="BS1" s="1230"/>
      <c r="BT1" s="1230"/>
      <c r="BU1" s="1230"/>
      <c r="BV1" s="1230"/>
      <c r="BW1" s="1230"/>
      <c r="BX1" s="1230"/>
      <c r="BY1" s="1230"/>
      <c r="BZ1" s="1230"/>
      <c r="CA1" s="1230"/>
      <c r="CB1" s="1230"/>
      <c r="CC1" s="1230"/>
      <c r="CD1" s="1230"/>
      <c r="CE1" s="1230"/>
      <c r="CF1" s="1230"/>
      <c r="CG1" s="1230"/>
      <c r="CH1" s="1230"/>
      <c r="CI1" s="1230"/>
      <c r="CJ1" s="1230"/>
      <c r="CK1" s="1230"/>
      <c r="CL1" s="1230" t="s">
        <v>277</v>
      </c>
      <c r="CM1" s="1230"/>
      <c r="CN1" s="1230"/>
      <c r="CO1" s="1230"/>
      <c r="CP1" s="1230"/>
      <c r="CQ1" s="1230"/>
      <c r="CR1" s="1230"/>
      <c r="CS1" s="1230"/>
      <c r="CT1" s="1230"/>
      <c r="CU1" s="1230"/>
      <c r="CV1" s="1230"/>
      <c r="CW1" s="1230"/>
      <c r="CX1" s="1230"/>
      <c r="CY1" s="1230"/>
      <c r="CZ1" s="1230"/>
      <c r="DA1" s="1230"/>
      <c r="DB1" s="1230"/>
      <c r="DC1" s="1230"/>
      <c r="DD1" s="1230"/>
      <c r="DE1" s="1230"/>
      <c r="DF1" s="123"/>
      <c r="DG1" s="123"/>
      <c r="DH1" s="123"/>
      <c r="DI1" s="123"/>
    </row>
    <row r="2" spans="1:113" s="26" customFormat="1" ht="22.5" customHeight="1">
      <c r="A2" s="16"/>
      <c r="B2" s="1328" t="s">
        <v>283</v>
      </c>
      <c r="C2" s="1328"/>
      <c r="D2" s="1328"/>
      <c r="E2" s="1328"/>
      <c r="F2" s="1328"/>
      <c r="G2" s="1328"/>
      <c r="H2" s="1328"/>
      <c r="I2" s="1328"/>
      <c r="J2" s="1328"/>
      <c r="K2" s="1328"/>
      <c r="L2" s="1328"/>
      <c r="M2" s="1328"/>
      <c r="N2" s="1328"/>
      <c r="O2" s="1328"/>
      <c r="P2" s="1328"/>
      <c r="Q2" s="1328"/>
      <c r="R2" s="1328"/>
      <c r="S2" s="1328"/>
      <c r="T2" s="1328"/>
      <c r="U2" s="1328"/>
      <c r="V2" s="1328"/>
      <c r="W2" s="1328"/>
      <c r="X2" s="1328" t="s">
        <v>283</v>
      </c>
      <c r="Y2" s="1328"/>
      <c r="Z2" s="1328"/>
      <c r="AA2" s="1328"/>
      <c r="AB2" s="1328"/>
      <c r="AC2" s="1328"/>
      <c r="AD2" s="1328"/>
      <c r="AE2" s="1328"/>
      <c r="AF2" s="1328"/>
      <c r="AG2" s="1328"/>
      <c r="AH2" s="1328"/>
      <c r="AI2" s="1328"/>
      <c r="AJ2" s="1328"/>
      <c r="AK2" s="1328"/>
      <c r="AL2" s="1328"/>
      <c r="AM2" s="1328"/>
      <c r="AN2" s="1328"/>
      <c r="AO2" s="1328"/>
      <c r="AP2" s="1328"/>
      <c r="AQ2" s="1328"/>
      <c r="AR2" s="1328"/>
      <c r="AS2" s="1328"/>
      <c r="AT2" s="1328"/>
      <c r="AU2" s="1328"/>
      <c r="AV2" s="1328"/>
      <c r="AW2" s="1328"/>
      <c r="AX2" s="1328"/>
      <c r="AY2" s="1328"/>
      <c r="AZ2" s="1328"/>
      <c r="BA2" s="1328"/>
      <c r="BB2" s="1328" t="s">
        <v>283</v>
      </c>
      <c r="BC2" s="1328"/>
      <c r="BD2" s="1328"/>
      <c r="BE2" s="1328"/>
      <c r="BF2" s="1328"/>
      <c r="BG2" s="1328"/>
      <c r="BH2" s="1328"/>
      <c r="BI2" s="1328"/>
      <c r="BJ2" s="1328"/>
      <c r="BK2" s="1328"/>
      <c r="BL2" s="1328"/>
      <c r="BM2" s="1328"/>
      <c r="BN2" s="1328"/>
      <c r="BO2" s="1328"/>
      <c r="BP2" s="1328"/>
      <c r="BQ2" s="1328"/>
      <c r="BR2" s="1328"/>
      <c r="BS2" s="1328"/>
      <c r="BT2" s="1328"/>
      <c r="BU2" s="1328"/>
      <c r="BV2" s="1328"/>
      <c r="BW2" s="1328"/>
      <c r="BX2" s="1328"/>
      <c r="BY2" s="1328"/>
      <c r="BZ2" s="1328"/>
      <c r="CA2" s="1328"/>
      <c r="CB2" s="1328"/>
      <c r="CC2" s="1328"/>
      <c r="CD2" s="1328"/>
      <c r="CE2" s="1328"/>
      <c r="CF2" s="1328"/>
      <c r="CG2" s="1328"/>
      <c r="CH2" s="1328"/>
      <c r="CI2" s="1328"/>
      <c r="CJ2" s="1328"/>
      <c r="CK2" s="1328"/>
      <c r="CL2" s="1328" t="s">
        <v>283</v>
      </c>
      <c r="CM2" s="1328"/>
      <c r="CN2" s="1328"/>
      <c r="CO2" s="1328"/>
      <c r="CP2" s="1328"/>
      <c r="CQ2" s="1328"/>
      <c r="CR2" s="1328"/>
      <c r="CS2" s="1328"/>
      <c r="CT2" s="1328"/>
      <c r="CU2" s="1328"/>
      <c r="CV2" s="1328"/>
      <c r="CW2" s="1328"/>
      <c r="CX2" s="1328"/>
      <c r="CY2" s="1328"/>
      <c r="CZ2" s="1328"/>
      <c r="DA2" s="1328"/>
      <c r="DB2" s="1328"/>
      <c r="DC2" s="1328"/>
      <c r="DD2" s="1328"/>
      <c r="DE2" s="1328"/>
      <c r="DF2" s="16"/>
      <c r="DG2" s="16"/>
      <c r="DH2" s="16"/>
      <c r="DI2" s="16"/>
    </row>
    <row r="3" spans="1:113" ht="17.25" customHeight="1">
      <c r="A3" s="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326" t="s">
        <v>547</v>
      </c>
      <c r="Y3" s="1326"/>
      <c r="Z3" s="1326"/>
      <c r="AA3" s="1326"/>
      <c r="AB3" s="1326"/>
      <c r="AC3" s="1326"/>
      <c r="AD3" s="1326"/>
      <c r="AE3" s="1326"/>
      <c r="AF3" s="1326"/>
      <c r="AG3" s="1326"/>
      <c r="AH3" s="1326"/>
      <c r="AI3" s="1326"/>
      <c r="AJ3" s="1326"/>
      <c r="AK3" s="1326"/>
      <c r="AL3" s="1326"/>
      <c r="AM3" s="1326"/>
      <c r="AN3" s="1326"/>
      <c r="AO3" s="1326"/>
      <c r="AP3" s="1326"/>
      <c r="AQ3" s="1326"/>
      <c r="AR3" s="1326"/>
      <c r="AS3" s="1326"/>
      <c r="AT3" s="1326"/>
      <c r="AU3" s="1326"/>
      <c r="AV3" s="1326"/>
      <c r="AW3" s="1326"/>
      <c r="AX3" s="1326"/>
      <c r="AY3" s="1326"/>
      <c r="AZ3" s="1326"/>
      <c r="BA3" s="1326"/>
      <c r="BB3" s="1326" t="s">
        <v>547</v>
      </c>
      <c r="BC3" s="1326"/>
      <c r="BD3" s="1326"/>
      <c r="BE3" s="1326"/>
      <c r="BF3" s="1326"/>
      <c r="BG3" s="1326"/>
      <c r="BH3" s="1326"/>
      <c r="BI3" s="1326"/>
      <c r="BJ3" s="1326"/>
      <c r="BK3" s="1326"/>
      <c r="BL3" s="1326"/>
      <c r="BM3" s="1326"/>
      <c r="BN3" s="1326"/>
      <c r="BO3" s="1326"/>
      <c r="BP3" s="1326"/>
      <c r="BQ3" s="1326"/>
      <c r="BR3" s="1326"/>
      <c r="BS3" s="1326"/>
      <c r="BT3" s="1326"/>
      <c r="BU3" s="1326"/>
      <c r="BV3" s="1326"/>
      <c r="BW3" s="1326"/>
      <c r="BX3" s="1326"/>
      <c r="BY3" s="1326"/>
      <c r="BZ3" s="1326"/>
      <c r="CA3" s="1326"/>
      <c r="CB3" s="1326"/>
      <c r="CC3" s="1326"/>
      <c r="CD3" s="1326"/>
      <c r="CE3" s="1326"/>
      <c r="CF3" s="1326"/>
      <c r="CG3" s="1326"/>
      <c r="CH3" s="1326"/>
      <c r="CI3" s="1326"/>
      <c r="CJ3" s="1326"/>
      <c r="CK3" s="1326"/>
      <c r="CL3" s="1326" t="s">
        <v>547</v>
      </c>
      <c r="CM3" s="1326"/>
      <c r="CN3" s="1326"/>
      <c r="CO3" s="1326"/>
      <c r="CP3" s="1326"/>
      <c r="CQ3" s="1326"/>
      <c r="CR3" s="1326"/>
      <c r="CS3" s="1326"/>
      <c r="CT3" s="1326"/>
      <c r="CU3" s="1326"/>
      <c r="CV3" s="1326"/>
      <c r="CW3" s="1326"/>
      <c r="CX3" s="1326"/>
      <c r="CY3" s="1326"/>
      <c r="CZ3" s="1326"/>
      <c r="DA3" s="1326"/>
      <c r="DB3" s="1326"/>
      <c r="DC3" s="1326"/>
      <c r="DD3" s="1326"/>
      <c r="DE3" s="1326"/>
      <c r="DF3" s="7"/>
      <c r="DG3" s="7"/>
      <c r="DH3" s="7"/>
      <c r="DI3" s="7"/>
    </row>
    <row r="4" spans="1:113" ht="15.95" customHeight="1">
      <c r="A4" s="17"/>
      <c r="B4" s="1231" t="s">
        <v>12</v>
      </c>
      <c r="C4" s="1231"/>
      <c r="D4" s="1231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 t="s">
        <v>12</v>
      </c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7"/>
      <c r="AY4" s="17"/>
      <c r="AZ4" s="17"/>
      <c r="BA4" s="17"/>
      <c r="BB4" s="1231" t="s">
        <v>12</v>
      </c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 t="s">
        <v>12</v>
      </c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7"/>
      <c r="DG4" s="17"/>
      <c r="DH4" s="17"/>
      <c r="DI4" s="17"/>
    </row>
    <row r="5" spans="1:113" ht="7.5" hidden="1" customHeight="1">
      <c r="A5" s="3"/>
      <c r="B5" s="3"/>
      <c r="C5" s="3"/>
      <c r="D5" s="3"/>
      <c r="E5" s="278"/>
      <c r="F5" s="3"/>
      <c r="G5" s="3"/>
      <c r="H5" s="3"/>
      <c r="I5" s="278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13" ht="30.6" customHeight="1" thickBot="1">
      <c r="A6" s="13"/>
      <c r="B6" s="1239"/>
      <c r="C6" s="1239"/>
      <c r="D6" s="1239"/>
      <c r="E6" s="1239"/>
      <c r="F6" s="1239"/>
      <c r="G6" s="1239"/>
      <c r="H6" s="13"/>
      <c r="I6" s="279"/>
      <c r="J6" s="1239"/>
      <c r="K6" s="1239"/>
      <c r="L6" s="1239"/>
      <c r="M6" s="1239"/>
      <c r="N6" s="13"/>
      <c r="O6" s="13"/>
      <c r="P6" s="1239"/>
      <c r="Q6" s="1239"/>
      <c r="R6" s="1239"/>
      <c r="S6" s="1239"/>
      <c r="T6" s="13"/>
      <c r="U6" s="13"/>
      <c r="V6" s="1239"/>
      <c r="W6" s="1239"/>
      <c r="X6" s="1239"/>
      <c r="Y6" s="1239"/>
      <c r="Z6" s="13"/>
      <c r="AA6" s="13"/>
      <c r="AB6" s="1239"/>
      <c r="AC6" s="1239"/>
      <c r="AD6" s="13"/>
      <c r="AE6" s="13"/>
      <c r="AF6" s="13"/>
      <c r="AG6" s="13"/>
      <c r="AH6" s="13"/>
      <c r="AI6" s="13"/>
      <c r="AJ6" s="1239"/>
      <c r="AK6" s="1239"/>
      <c r="AL6" s="13"/>
      <c r="AM6" s="13"/>
      <c r="AN6" s="1239"/>
      <c r="AO6" s="1239"/>
      <c r="AP6" s="1239"/>
      <c r="AQ6" s="1239"/>
      <c r="AR6" s="13"/>
      <c r="AS6" s="13"/>
      <c r="AT6" s="1239"/>
      <c r="AU6" s="1239"/>
      <c r="AV6" s="1239"/>
      <c r="AW6" s="1239"/>
      <c r="AX6" s="13"/>
      <c r="AY6" s="13"/>
      <c r="AZ6" s="1239"/>
      <c r="BA6" s="1239"/>
      <c r="BB6" s="1239"/>
      <c r="BC6" s="1239"/>
      <c r="BD6" s="13"/>
      <c r="BE6" s="13"/>
      <c r="BF6" s="1239"/>
      <c r="BG6" s="1239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239"/>
      <c r="BU6" s="1239"/>
      <c r="BV6" s="13"/>
      <c r="BW6" s="13"/>
      <c r="BX6" s="1239"/>
      <c r="BY6" s="1239"/>
      <c r="BZ6" s="1239"/>
      <c r="CA6" s="1239"/>
      <c r="CB6" s="13"/>
      <c r="CC6" s="13"/>
      <c r="CD6" s="1239"/>
      <c r="CE6" s="1239"/>
      <c r="CF6" s="1239"/>
      <c r="CG6" s="1239"/>
      <c r="CH6" s="13"/>
      <c r="CI6" s="13"/>
      <c r="CJ6" s="1239"/>
      <c r="CK6" s="1239"/>
      <c r="CL6" s="1239"/>
      <c r="CM6" s="1239"/>
      <c r="CN6" s="13"/>
      <c r="CO6" s="13"/>
      <c r="CP6" s="1239"/>
      <c r="CQ6" s="1239"/>
      <c r="CR6" s="13"/>
      <c r="CS6" s="13"/>
      <c r="CT6" s="13"/>
      <c r="CU6" s="13"/>
      <c r="CV6" s="13"/>
      <c r="CW6" s="13"/>
    </row>
    <row r="7" spans="1:113" s="15" customFormat="1" ht="30.6" customHeight="1" thickTop="1">
      <c r="A7" s="1401" t="s">
        <v>274</v>
      </c>
      <c r="B7" s="1117" t="s">
        <v>9</v>
      </c>
      <c r="C7" s="1118"/>
      <c r="D7" s="1118"/>
      <c r="E7" s="1275"/>
      <c r="F7" s="1117" t="s">
        <v>30</v>
      </c>
      <c r="G7" s="1118"/>
      <c r="H7" s="1118"/>
      <c r="I7" s="1118"/>
      <c r="J7" s="1118"/>
      <c r="K7" s="1119"/>
      <c r="L7" s="1271" t="s">
        <v>31</v>
      </c>
      <c r="M7" s="1118"/>
      <c r="N7" s="1118"/>
      <c r="O7" s="1118"/>
      <c r="P7" s="1118"/>
      <c r="Q7" s="1275"/>
      <c r="R7" s="1117" t="s">
        <v>28</v>
      </c>
      <c r="S7" s="1118"/>
      <c r="T7" s="1118"/>
      <c r="U7" s="1118"/>
      <c r="V7" s="1118"/>
      <c r="W7" s="1119"/>
      <c r="X7" s="1117" t="s">
        <v>50</v>
      </c>
      <c r="Y7" s="1118"/>
      <c r="Z7" s="1118"/>
      <c r="AA7" s="1118"/>
      <c r="AB7" s="1118"/>
      <c r="AC7" s="1119"/>
      <c r="AD7" s="1117" t="s">
        <v>87</v>
      </c>
      <c r="AE7" s="1118"/>
      <c r="AF7" s="1118"/>
      <c r="AG7" s="1118"/>
      <c r="AH7" s="1118"/>
      <c r="AI7" s="1119"/>
      <c r="AJ7" s="1095" t="s">
        <v>10</v>
      </c>
      <c r="AK7" s="1096"/>
      <c r="AL7" s="1096"/>
      <c r="AM7" s="1096"/>
      <c r="AN7" s="1096"/>
      <c r="AO7" s="1097"/>
      <c r="AP7" s="1117" t="s">
        <v>116</v>
      </c>
      <c r="AQ7" s="1118"/>
      <c r="AR7" s="1118"/>
      <c r="AS7" s="1118"/>
      <c r="AT7" s="1118"/>
      <c r="AU7" s="1119"/>
      <c r="AV7" s="1117" t="s">
        <v>31</v>
      </c>
      <c r="AW7" s="1118"/>
      <c r="AX7" s="1118"/>
      <c r="AY7" s="1118"/>
      <c r="AZ7" s="1118"/>
      <c r="BA7" s="1119"/>
      <c r="BB7" s="1117" t="s">
        <v>29</v>
      </c>
      <c r="BC7" s="1118"/>
      <c r="BD7" s="1118"/>
      <c r="BE7" s="1118"/>
      <c r="BF7" s="1118"/>
      <c r="BG7" s="1119"/>
      <c r="BH7" s="1271" t="s">
        <v>85</v>
      </c>
      <c r="BI7" s="1118"/>
      <c r="BJ7" s="1118"/>
      <c r="BK7" s="1118"/>
      <c r="BL7" s="1118"/>
      <c r="BM7" s="1275"/>
      <c r="BN7" s="1117" t="s">
        <v>51</v>
      </c>
      <c r="BO7" s="1118"/>
      <c r="BP7" s="1118"/>
      <c r="BQ7" s="1118"/>
      <c r="BR7" s="1118"/>
      <c r="BS7" s="1119"/>
      <c r="BT7" s="1095" t="s">
        <v>54</v>
      </c>
      <c r="BU7" s="1096"/>
      <c r="BV7" s="1096"/>
      <c r="BW7" s="1096"/>
      <c r="BX7" s="1096"/>
      <c r="BY7" s="1097"/>
      <c r="BZ7" s="1117" t="s">
        <v>135</v>
      </c>
      <c r="CA7" s="1118"/>
      <c r="CB7" s="1118"/>
      <c r="CC7" s="1118"/>
      <c r="CD7" s="1118"/>
      <c r="CE7" s="1119"/>
      <c r="CF7" s="1117" t="s">
        <v>34</v>
      </c>
      <c r="CG7" s="1118"/>
      <c r="CH7" s="1118"/>
      <c r="CI7" s="1118"/>
      <c r="CJ7" s="1118"/>
      <c r="CK7" s="1119"/>
      <c r="CL7" s="1271" t="s">
        <v>32</v>
      </c>
      <c r="CM7" s="1118"/>
      <c r="CN7" s="1118"/>
      <c r="CO7" s="1118"/>
      <c r="CP7" s="1118"/>
      <c r="CQ7" s="1275"/>
      <c r="CR7" s="1117" t="s">
        <v>113</v>
      </c>
      <c r="CS7" s="1118"/>
      <c r="CT7" s="1118"/>
      <c r="CU7" s="1118"/>
      <c r="CV7" s="1118"/>
      <c r="CW7" s="1119"/>
      <c r="CX7" s="1117" t="s">
        <v>285</v>
      </c>
      <c r="CY7" s="1118"/>
      <c r="CZ7" s="1118"/>
      <c r="DA7" s="1118"/>
      <c r="DB7" s="1118"/>
      <c r="DC7" s="1119"/>
      <c r="DD7" s="1117" t="s">
        <v>286</v>
      </c>
      <c r="DE7" s="1119"/>
    </row>
    <row r="8" spans="1:113" s="1" customFormat="1" ht="12" customHeight="1">
      <c r="A8" s="1402"/>
      <c r="B8" s="1264" t="s">
        <v>35</v>
      </c>
      <c r="C8" s="1257"/>
      <c r="D8" s="1256" t="s">
        <v>84</v>
      </c>
      <c r="E8" s="1263"/>
      <c r="F8" s="1264" t="s">
        <v>35</v>
      </c>
      <c r="G8" s="1257"/>
      <c r="H8" s="1256" t="s">
        <v>84</v>
      </c>
      <c r="I8" s="1257"/>
      <c r="J8" s="1256" t="s">
        <v>115</v>
      </c>
      <c r="K8" s="1263"/>
      <c r="L8" s="1264" t="s">
        <v>35</v>
      </c>
      <c r="M8" s="1257"/>
      <c r="N8" s="1256" t="s">
        <v>84</v>
      </c>
      <c r="O8" s="1257"/>
      <c r="P8" s="1256" t="s">
        <v>99</v>
      </c>
      <c r="Q8" s="1263"/>
      <c r="R8" s="1264" t="s">
        <v>35</v>
      </c>
      <c r="S8" s="1257"/>
      <c r="T8" s="1256" t="s">
        <v>84</v>
      </c>
      <c r="U8" s="1257"/>
      <c r="V8" s="1256" t="s">
        <v>99</v>
      </c>
      <c r="W8" s="1263"/>
      <c r="X8" s="1264" t="s">
        <v>35</v>
      </c>
      <c r="Y8" s="1257"/>
      <c r="Z8" s="1256" t="s">
        <v>84</v>
      </c>
      <c r="AA8" s="1257"/>
      <c r="AB8" s="1256" t="s">
        <v>99</v>
      </c>
      <c r="AC8" s="1263"/>
      <c r="AD8" s="1264" t="s">
        <v>35</v>
      </c>
      <c r="AE8" s="1257"/>
      <c r="AF8" s="1256" t="s">
        <v>84</v>
      </c>
      <c r="AG8" s="1257"/>
      <c r="AH8" s="1256" t="s">
        <v>99</v>
      </c>
      <c r="AI8" s="1263"/>
      <c r="AJ8" s="1264" t="s">
        <v>35</v>
      </c>
      <c r="AK8" s="1257"/>
      <c r="AL8" s="1256" t="s">
        <v>84</v>
      </c>
      <c r="AM8" s="1257"/>
      <c r="AN8" s="1256" t="s">
        <v>100</v>
      </c>
      <c r="AO8" s="1263"/>
      <c r="AP8" s="1264" t="s">
        <v>35</v>
      </c>
      <c r="AQ8" s="1257"/>
      <c r="AR8" s="1256" t="s">
        <v>84</v>
      </c>
      <c r="AS8" s="1257"/>
      <c r="AT8" s="1256" t="s">
        <v>101</v>
      </c>
      <c r="AU8" s="1263"/>
      <c r="AV8" s="1264" t="s">
        <v>35</v>
      </c>
      <c r="AW8" s="1257"/>
      <c r="AX8" s="1256" t="s">
        <v>84</v>
      </c>
      <c r="AY8" s="1257"/>
      <c r="AZ8" s="1256" t="s">
        <v>121</v>
      </c>
      <c r="BA8" s="1263"/>
      <c r="BB8" s="1264" t="s">
        <v>35</v>
      </c>
      <c r="BC8" s="1257"/>
      <c r="BD8" s="1256" t="s">
        <v>84</v>
      </c>
      <c r="BE8" s="1257"/>
      <c r="BF8" s="1256" t="s">
        <v>117</v>
      </c>
      <c r="BG8" s="1263"/>
      <c r="BH8" s="1264" t="s">
        <v>35</v>
      </c>
      <c r="BI8" s="1257"/>
      <c r="BJ8" s="1256" t="s">
        <v>84</v>
      </c>
      <c r="BK8" s="1257"/>
      <c r="BL8" s="1256" t="s">
        <v>245</v>
      </c>
      <c r="BM8" s="1263"/>
      <c r="BN8" s="1264" t="s">
        <v>35</v>
      </c>
      <c r="BO8" s="1257"/>
      <c r="BP8" s="1256" t="s">
        <v>84</v>
      </c>
      <c r="BQ8" s="1257"/>
      <c r="BR8" s="1256" t="s">
        <v>36</v>
      </c>
      <c r="BS8" s="1263"/>
      <c r="BT8" s="1264" t="s">
        <v>35</v>
      </c>
      <c r="BU8" s="1257"/>
      <c r="BV8" s="1256" t="s">
        <v>84</v>
      </c>
      <c r="BW8" s="1257"/>
      <c r="BX8" s="1256" t="s">
        <v>119</v>
      </c>
      <c r="BY8" s="1263"/>
      <c r="BZ8" s="1264" t="s">
        <v>35</v>
      </c>
      <c r="CA8" s="1257"/>
      <c r="CB8" s="1256" t="s">
        <v>84</v>
      </c>
      <c r="CC8" s="1257"/>
      <c r="CD8" s="1256" t="s">
        <v>122</v>
      </c>
      <c r="CE8" s="1263"/>
      <c r="CF8" s="1264" t="s">
        <v>35</v>
      </c>
      <c r="CG8" s="1257"/>
      <c r="CH8" s="1256" t="s">
        <v>84</v>
      </c>
      <c r="CI8" s="1257"/>
      <c r="CJ8" s="1256" t="s">
        <v>123</v>
      </c>
      <c r="CK8" s="1263"/>
      <c r="CL8" s="1264" t="s">
        <v>35</v>
      </c>
      <c r="CM8" s="1257"/>
      <c r="CN8" s="1256" t="s">
        <v>84</v>
      </c>
      <c r="CO8" s="1257"/>
      <c r="CP8" s="1256" t="s">
        <v>123</v>
      </c>
      <c r="CQ8" s="1263"/>
      <c r="CR8" s="1264" t="s">
        <v>35</v>
      </c>
      <c r="CS8" s="1257"/>
      <c r="CT8" s="1256" t="s">
        <v>84</v>
      </c>
      <c r="CU8" s="1257"/>
      <c r="CV8" s="1256" t="s">
        <v>123</v>
      </c>
      <c r="CW8" s="1263"/>
      <c r="CX8" s="1264" t="s">
        <v>35</v>
      </c>
      <c r="CY8" s="1257"/>
      <c r="CZ8" s="1256" t="s">
        <v>84</v>
      </c>
      <c r="DA8" s="1257"/>
      <c r="DB8" s="1256" t="s">
        <v>114</v>
      </c>
      <c r="DC8" s="1263"/>
      <c r="DD8" s="1264" t="s">
        <v>36</v>
      </c>
      <c r="DE8" s="1263"/>
    </row>
    <row r="9" spans="1:113" s="96" customFormat="1" ht="12" customHeight="1">
      <c r="A9" s="1402"/>
      <c r="B9" s="68">
        <v>45351</v>
      </c>
      <c r="C9" s="71">
        <v>45716</v>
      </c>
      <c r="D9" s="1399" t="s">
        <v>35</v>
      </c>
      <c r="E9" s="1399" t="s">
        <v>36</v>
      </c>
      <c r="F9" s="68">
        <v>45351</v>
      </c>
      <c r="G9" s="69">
        <v>45716</v>
      </c>
      <c r="H9" s="1399" t="s">
        <v>35</v>
      </c>
      <c r="I9" s="1397" t="s">
        <v>36</v>
      </c>
      <c r="J9" s="77">
        <v>45351</v>
      </c>
      <c r="K9" s="70">
        <v>45716</v>
      </c>
      <c r="L9" s="68">
        <v>45351</v>
      </c>
      <c r="M9" s="71">
        <v>45716</v>
      </c>
      <c r="N9" s="1399" t="s">
        <v>35</v>
      </c>
      <c r="O9" s="1399" t="s">
        <v>36</v>
      </c>
      <c r="P9" s="69">
        <v>45351</v>
      </c>
      <c r="Q9" s="70">
        <v>45716</v>
      </c>
      <c r="R9" s="68">
        <v>45351</v>
      </c>
      <c r="S9" s="69">
        <v>45716</v>
      </c>
      <c r="T9" s="1399" t="s">
        <v>35</v>
      </c>
      <c r="U9" s="1399" t="s">
        <v>36</v>
      </c>
      <c r="V9" s="77">
        <v>45351</v>
      </c>
      <c r="W9" s="70">
        <v>45716</v>
      </c>
      <c r="X9" s="68">
        <v>45351</v>
      </c>
      <c r="Y9" s="71">
        <v>45716</v>
      </c>
      <c r="Z9" s="1397" t="s">
        <v>35</v>
      </c>
      <c r="AA9" s="1397" t="s">
        <v>36</v>
      </c>
      <c r="AB9" s="69">
        <v>45351</v>
      </c>
      <c r="AC9" s="70">
        <v>45716</v>
      </c>
      <c r="AD9" s="68">
        <v>45351</v>
      </c>
      <c r="AE9" s="71">
        <v>45716</v>
      </c>
      <c r="AF9" s="1397" t="s">
        <v>35</v>
      </c>
      <c r="AG9" s="1397" t="s">
        <v>36</v>
      </c>
      <c r="AH9" s="69">
        <v>45351</v>
      </c>
      <c r="AI9" s="70">
        <v>45716</v>
      </c>
      <c r="AJ9" s="68">
        <v>45351</v>
      </c>
      <c r="AK9" s="69">
        <v>45716</v>
      </c>
      <c r="AL9" s="1397" t="s">
        <v>35</v>
      </c>
      <c r="AM9" s="1397" t="s">
        <v>36</v>
      </c>
      <c r="AN9" s="69">
        <v>45351</v>
      </c>
      <c r="AO9" s="70">
        <v>45716</v>
      </c>
      <c r="AP9" s="68">
        <v>45351</v>
      </c>
      <c r="AQ9" s="71">
        <v>45716</v>
      </c>
      <c r="AR9" s="1397" t="s">
        <v>35</v>
      </c>
      <c r="AS9" s="1397" t="s">
        <v>36</v>
      </c>
      <c r="AT9" s="69">
        <v>45351</v>
      </c>
      <c r="AU9" s="70">
        <v>45716</v>
      </c>
      <c r="AV9" s="68">
        <v>45351</v>
      </c>
      <c r="AW9" s="69">
        <v>45716</v>
      </c>
      <c r="AX9" s="1397" t="s">
        <v>35</v>
      </c>
      <c r="AY9" s="1397" t="s">
        <v>36</v>
      </c>
      <c r="AZ9" s="77">
        <v>45351</v>
      </c>
      <c r="BA9" s="70">
        <v>45716</v>
      </c>
      <c r="BB9" s="68">
        <v>45351</v>
      </c>
      <c r="BC9" s="71">
        <v>45716</v>
      </c>
      <c r="BD9" s="1397" t="s">
        <v>35</v>
      </c>
      <c r="BE9" s="1397" t="s">
        <v>36</v>
      </c>
      <c r="BF9" s="69">
        <v>45351</v>
      </c>
      <c r="BG9" s="70">
        <v>45716</v>
      </c>
      <c r="BH9" s="68">
        <v>45351</v>
      </c>
      <c r="BI9" s="71">
        <v>45716</v>
      </c>
      <c r="BJ9" s="1397" t="s">
        <v>35</v>
      </c>
      <c r="BK9" s="1397" t="s">
        <v>36</v>
      </c>
      <c r="BL9" s="69">
        <v>45351</v>
      </c>
      <c r="BM9" s="70">
        <v>45716</v>
      </c>
      <c r="BN9" s="68">
        <v>45351</v>
      </c>
      <c r="BO9" s="71">
        <v>45716</v>
      </c>
      <c r="BP9" s="1397" t="s">
        <v>35</v>
      </c>
      <c r="BQ9" s="1397" t="s">
        <v>36</v>
      </c>
      <c r="BR9" s="69">
        <v>45351</v>
      </c>
      <c r="BS9" s="70">
        <v>45716</v>
      </c>
      <c r="BT9" s="68">
        <v>45351</v>
      </c>
      <c r="BU9" s="69">
        <v>45716</v>
      </c>
      <c r="BV9" s="1397" t="s">
        <v>35</v>
      </c>
      <c r="BW9" s="1397" t="s">
        <v>36</v>
      </c>
      <c r="BX9" s="77">
        <v>45351</v>
      </c>
      <c r="BY9" s="70">
        <v>45716</v>
      </c>
      <c r="BZ9" s="68">
        <v>45351</v>
      </c>
      <c r="CA9" s="71">
        <v>45716</v>
      </c>
      <c r="CB9" s="1397" t="s">
        <v>35</v>
      </c>
      <c r="CC9" s="1397" t="s">
        <v>36</v>
      </c>
      <c r="CD9" s="69">
        <v>45351</v>
      </c>
      <c r="CE9" s="70">
        <v>45716</v>
      </c>
      <c r="CF9" s="68">
        <v>45351</v>
      </c>
      <c r="CG9" s="69">
        <v>45716</v>
      </c>
      <c r="CH9" s="1397" t="s">
        <v>35</v>
      </c>
      <c r="CI9" s="1397" t="s">
        <v>36</v>
      </c>
      <c r="CJ9" s="77">
        <v>45351</v>
      </c>
      <c r="CK9" s="70">
        <v>45716</v>
      </c>
      <c r="CL9" s="68">
        <v>45351</v>
      </c>
      <c r="CM9" s="71">
        <v>45716</v>
      </c>
      <c r="CN9" s="1397" t="s">
        <v>35</v>
      </c>
      <c r="CO9" s="1397" t="s">
        <v>36</v>
      </c>
      <c r="CP9" s="69">
        <v>45351</v>
      </c>
      <c r="CQ9" s="71">
        <v>45716</v>
      </c>
      <c r="CR9" s="68">
        <v>45351</v>
      </c>
      <c r="CS9" s="69">
        <v>45716</v>
      </c>
      <c r="CT9" s="1397" t="s">
        <v>35</v>
      </c>
      <c r="CU9" s="1397" t="s">
        <v>36</v>
      </c>
      <c r="CV9" s="77">
        <v>45351</v>
      </c>
      <c r="CW9" s="70">
        <v>45716</v>
      </c>
      <c r="CX9" s="68">
        <v>45351</v>
      </c>
      <c r="CY9" s="69">
        <v>45716</v>
      </c>
      <c r="CZ9" s="1397" t="s">
        <v>35</v>
      </c>
      <c r="DA9" s="1397" t="s">
        <v>36</v>
      </c>
      <c r="DB9" s="77">
        <v>45351</v>
      </c>
      <c r="DC9" s="70">
        <v>45716</v>
      </c>
      <c r="DD9" s="69">
        <v>45351</v>
      </c>
      <c r="DE9" s="70">
        <v>45716</v>
      </c>
    </row>
    <row r="10" spans="1:113" s="794" customFormat="1" ht="15.75" customHeight="1" thickBot="1">
      <c r="A10" s="1402"/>
      <c r="B10" s="1395">
        <v>1</v>
      </c>
      <c r="C10" s="1392"/>
      <c r="D10" s="1400"/>
      <c r="E10" s="1400"/>
      <c r="F10" s="1395">
        <v>2</v>
      </c>
      <c r="G10" s="1396"/>
      <c r="H10" s="1400"/>
      <c r="I10" s="1398"/>
      <c r="J10" s="1387" t="s">
        <v>37</v>
      </c>
      <c r="K10" s="1388"/>
      <c r="L10" s="1391">
        <v>3</v>
      </c>
      <c r="M10" s="1392"/>
      <c r="N10" s="1400"/>
      <c r="O10" s="1400"/>
      <c r="P10" s="1393" t="s">
        <v>41</v>
      </c>
      <c r="Q10" s="1394"/>
      <c r="R10" s="1395">
        <v>4</v>
      </c>
      <c r="S10" s="1396"/>
      <c r="T10" s="1400"/>
      <c r="U10" s="1400"/>
      <c r="V10" s="1387" t="s">
        <v>42</v>
      </c>
      <c r="W10" s="1388"/>
      <c r="X10" s="1395">
        <v>5</v>
      </c>
      <c r="Y10" s="1392"/>
      <c r="Z10" s="1398"/>
      <c r="AA10" s="1398"/>
      <c r="AB10" s="1393" t="s">
        <v>53</v>
      </c>
      <c r="AC10" s="1388"/>
      <c r="AD10" s="1395">
        <v>6</v>
      </c>
      <c r="AE10" s="1392"/>
      <c r="AF10" s="1398"/>
      <c r="AG10" s="1398"/>
      <c r="AH10" s="1393" t="s">
        <v>88</v>
      </c>
      <c r="AI10" s="1388"/>
      <c r="AJ10" s="1389">
        <v>7</v>
      </c>
      <c r="AK10" s="1391"/>
      <c r="AL10" s="1398"/>
      <c r="AM10" s="1398"/>
      <c r="AN10" s="1393" t="s">
        <v>89</v>
      </c>
      <c r="AO10" s="1388"/>
      <c r="AP10" s="1395">
        <v>8</v>
      </c>
      <c r="AQ10" s="1392"/>
      <c r="AR10" s="1398"/>
      <c r="AS10" s="1398"/>
      <c r="AT10" s="1393" t="s">
        <v>90</v>
      </c>
      <c r="AU10" s="1388"/>
      <c r="AV10" s="1395">
        <v>9</v>
      </c>
      <c r="AW10" s="1396"/>
      <c r="AX10" s="1398"/>
      <c r="AY10" s="1398"/>
      <c r="AZ10" s="1387" t="s">
        <v>91</v>
      </c>
      <c r="BA10" s="1388"/>
      <c r="BB10" s="1391">
        <v>10</v>
      </c>
      <c r="BC10" s="1392"/>
      <c r="BD10" s="1398"/>
      <c r="BE10" s="1398"/>
      <c r="BF10" s="1393" t="s">
        <v>92</v>
      </c>
      <c r="BG10" s="1394"/>
      <c r="BH10" s="1395">
        <v>11</v>
      </c>
      <c r="BI10" s="1396"/>
      <c r="BJ10" s="1398"/>
      <c r="BK10" s="1398"/>
      <c r="BL10" s="1393" t="s">
        <v>136</v>
      </c>
      <c r="BM10" s="1394"/>
      <c r="BN10" s="1395">
        <v>12</v>
      </c>
      <c r="BO10" s="1396"/>
      <c r="BP10" s="1398"/>
      <c r="BQ10" s="1398"/>
      <c r="BR10" s="1393" t="s">
        <v>137</v>
      </c>
      <c r="BS10" s="1394"/>
      <c r="BT10" s="1395">
        <v>13</v>
      </c>
      <c r="BU10" s="1396"/>
      <c r="BV10" s="1398"/>
      <c r="BW10" s="1398"/>
      <c r="BX10" s="1387" t="s">
        <v>138</v>
      </c>
      <c r="BY10" s="1388"/>
      <c r="BZ10" s="1395">
        <v>14</v>
      </c>
      <c r="CA10" s="1392"/>
      <c r="CB10" s="1398"/>
      <c r="CC10" s="1398"/>
      <c r="CD10" s="1393" t="s">
        <v>107</v>
      </c>
      <c r="CE10" s="1388"/>
      <c r="CF10" s="1395">
        <v>15</v>
      </c>
      <c r="CG10" s="1396"/>
      <c r="CH10" s="1398"/>
      <c r="CI10" s="1398"/>
      <c r="CJ10" s="1387" t="s">
        <v>108</v>
      </c>
      <c r="CK10" s="1388"/>
      <c r="CL10" s="1391">
        <v>16</v>
      </c>
      <c r="CM10" s="1392"/>
      <c r="CN10" s="1398"/>
      <c r="CO10" s="1398"/>
      <c r="CP10" s="1393" t="s">
        <v>109</v>
      </c>
      <c r="CQ10" s="1394"/>
      <c r="CR10" s="1395">
        <v>17</v>
      </c>
      <c r="CS10" s="1396"/>
      <c r="CT10" s="1398"/>
      <c r="CU10" s="1398"/>
      <c r="CV10" s="1387" t="s">
        <v>118</v>
      </c>
      <c r="CW10" s="1388"/>
      <c r="CX10" s="1395">
        <v>18</v>
      </c>
      <c r="CY10" s="1396"/>
      <c r="CZ10" s="1398"/>
      <c r="DA10" s="1398"/>
      <c r="DB10" s="1387" t="s">
        <v>112</v>
      </c>
      <c r="DC10" s="1388"/>
      <c r="DD10" s="1389">
        <v>19</v>
      </c>
      <c r="DE10" s="1390"/>
    </row>
    <row r="11" spans="1:113" s="726" customFormat="1" ht="19.5" customHeight="1">
      <c r="A11" s="727" t="s">
        <v>280</v>
      </c>
      <c r="B11" s="717">
        <v>14403.939999999999</v>
      </c>
      <c r="C11" s="717">
        <v>20635.28</v>
      </c>
      <c r="D11" s="718">
        <v>6231.34</v>
      </c>
      <c r="E11" s="719">
        <v>0.43261357656307931</v>
      </c>
      <c r="F11" s="720">
        <v>13536.79</v>
      </c>
      <c r="G11" s="717">
        <v>19696.11</v>
      </c>
      <c r="H11" s="721">
        <v>6159.32</v>
      </c>
      <c r="I11" s="722">
        <v>0.45500595045058684</v>
      </c>
      <c r="J11" s="723">
        <v>0.93979772201217182</v>
      </c>
      <c r="K11" s="719">
        <v>0.95448716954652424</v>
      </c>
      <c r="L11" s="720">
        <v>28961.84</v>
      </c>
      <c r="M11" s="717">
        <v>24469.83</v>
      </c>
      <c r="N11" s="721">
        <v>-4492.0100000000011</v>
      </c>
      <c r="O11" s="722">
        <v>-0.15510098805876968</v>
      </c>
      <c r="P11" s="723">
        <v>2.1394909723797149</v>
      </c>
      <c r="Q11" s="719">
        <v>1.2423686707679842</v>
      </c>
      <c r="R11" s="720">
        <v>-15425.05</v>
      </c>
      <c r="S11" s="717">
        <v>-4773.7200000000012</v>
      </c>
      <c r="T11" s="718">
        <v>10651.329999999998</v>
      </c>
      <c r="U11" s="722">
        <v>0.69052158663991359</v>
      </c>
      <c r="V11" s="722">
        <v>-1.1394909723797146</v>
      </c>
      <c r="W11" s="724">
        <v>-0.24236867076798418</v>
      </c>
      <c r="X11" s="720">
        <v>0</v>
      </c>
      <c r="Y11" s="717">
        <v>0</v>
      </c>
      <c r="Z11" s="718">
        <v>0</v>
      </c>
      <c r="AA11" s="722">
        <v>0</v>
      </c>
      <c r="AB11" s="722">
        <v>0</v>
      </c>
      <c r="AC11" s="724">
        <v>0</v>
      </c>
      <c r="AD11" s="720">
        <v>-15425.05</v>
      </c>
      <c r="AE11" s="717">
        <v>-4773.7200000000012</v>
      </c>
      <c r="AF11" s="718">
        <v>10651.329999999998</v>
      </c>
      <c r="AG11" s="722">
        <v>0.69052158663991359</v>
      </c>
      <c r="AH11" s="722">
        <v>-1.1394909723797146</v>
      </c>
      <c r="AI11" s="724">
        <v>-0.24236867076798418</v>
      </c>
      <c r="AJ11" s="720">
        <v>7975.11</v>
      </c>
      <c r="AK11" s="717">
        <v>13537.94</v>
      </c>
      <c r="AL11" s="718">
        <v>5562.83</v>
      </c>
      <c r="AM11" s="722">
        <v>0.69752392130014518</v>
      </c>
      <c r="AN11" s="722">
        <v>0.55367559153953716</v>
      </c>
      <c r="AO11" s="724">
        <v>0.65605797449804415</v>
      </c>
      <c r="AP11" s="720">
        <v>7975.11</v>
      </c>
      <c r="AQ11" s="717">
        <v>13537.94</v>
      </c>
      <c r="AR11" s="718">
        <v>5562.83</v>
      </c>
      <c r="AS11" s="722">
        <v>0.69752392130014518</v>
      </c>
      <c r="AT11" s="722">
        <v>0.58914336412103607</v>
      </c>
      <c r="AU11" s="724">
        <v>0.68734079978229201</v>
      </c>
      <c r="AV11" s="720">
        <v>-40.799999999999997</v>
      </c>
      <c r="AW11" s="717">
        <v>1922.5</v>
      </c>
      <c r="AX11" s="718">
        <v>1963.3</v>
      </c>
      <c r="AY11" s="722">
        <v>48.120098039215691</v>
      </c>
      <c r="AZ11" s="722">
        <v>-5.1159168964440612E-3</v>
      </c>
      <c r="BA11" s="724">
        <v>0.14200831145654361</v>
      </c>
      <c r="BB11" s="720">
        <v>7934.2999999999993</v>
      </c>
      <c r="BC11" s="717">
        <v>15460.43</v>
      </c>
      <c r="BD11" s="718">
        <v>7526.13</v>
      </c>
      <c r="BE11" s="722">
        <v>0.94855626835385631</v>
      </c>
      <c r="BF11" s="722" t="s">
        <v>493</v>
      </c>
      <c r="BG11" s="724" t="s">
        <v>493</v>
      </c>
      <c r="BH11" s="720">
        <v>7573.08</v>
      </c>
      <c r="BI11" s="717">
        <v>15020.199999999999</v>
      </c>
      <c r="BJ11" s="718">
        <v>7447.12</v>
      </c>
      <c r="BK11" s="722">
        <v>0.98336740137434164</v>
      </c>
      <c r="BL11" s="722" t="s">
        <v>493</v>
      </c>
      <c r="BM11" s="724" t="s">
        <v>493</v>
      </c>
      <c r="BN11" s="720">
        <v>1684.23</v>
      </c>
      <c r="BO11" s="717">
        <v>2124.5</v>
      </c>
      <c r="BP11" s="718">
        <v>440.26999999999981</v>
      </c>
      <c r="BQ11" s="722">
        <v>0.26140728997820961</v>
      </c>
      <c r="BR11" s="722">
        <v>0.11692842375072378</v>
      </c>
      <c r="BS11" s="724">
        <v>0.10295474546504821</v>
      </c>
      <c r="BT11" s="720">
        <v>1684.3100000000002</v>
      </c>
      <c r="BU11" s="717">
        <v>2124.6</v>
      </c>
      <c r="BV11" s="718">
        <v>440.28999999999985</v>
      </c>
      <c r="BW11" s="722">
        <v>0.26140674816393639</v>
      </c>
      <c r="BX11" s="722" t="s">
        <v>493</v>
      </c>
      <c r="BY11" s="724" t="s">
        <v>493</v>
      </c>
      <c r="BZ11" s="720">
        <v>0</v>
      </c>
      <c r="CA11" s="717">
        <v>0</v>
      </c>
      <c r="CB11" s="718">
        <v>0</v>
      </c>
      <c r="CC11" s="722">
        <v>0</v>
      </c>
      <c r="CD11" s="722" t="s">
        <v>493</v>
      </c>
      <c r="CE11" s="724" t="s">
        <v>493</v>
      </c>
      <c r="CF11" s="720">
        <v>1224.72</v>
      </c>
      <c r="CG11" s="717">
        <v>1822.73</v>
      </c>
      <c r="CH11" s="718">
        <v>598.01</v>
      </c>
      <c r="CI11" s="722">
        <v>0.48828303612254226</v>
      </c>
      <c r="CJ11" s="722" t="s">
        <v>493</v>
      </c>
      <c r="CK11" s="724" t="s">
        <v>493</v>
      </c>
      <c r="CL11" s="720">
        <v>13195.51</v>
      </c>
      <c r="CM11" s="717">
        <v>12464.25</v>
      </c>
      <c r="CN11" s="718">
        <v>-731.26000000000022</v>
      </c>
      <c r="CO11" s="722">
        <v>-5.5417335138998054E-2</v>
      </c>
      <c r="CP11" s="722" t="s">
        <v>493</v>
      </c>
      <c r="CQ11" s="724" t="s">
        <v>493</v>
      </c>
      <c r="CR11" s="720">
        <v>-44.66</v>
      </c>
      <c r="CS11" s="717">
        <v>253.27</v>
      </c>
      <c r="CT11" s="718">
        <v>297.93</v>
      </c>
      <c r="CU11" s="722">
        <v>6.6710703090013439</v>
      </c>
      <c r="CV11" s="722" t="s">
        <v>493</v>
      </c>
      <c r="CW11" s="724" t="s">
        <v>493</v>
      </c>
      <c r="CX11" s="720">
        <v>-39057.99</v>
      </c>
      <c r="CY11" s="717">
        <v>-36458.769999999997</v>
      </c>
      <c r="CZ11" s="718">
        <v>2599.2199999999993</v>
      </c>
      <c r="DA11" s="722">
        <v>6.654771533302152E-2</v>
      </c>
      <c r="DB11" s="722">
        <v>-2.7116184877193326</v>
      </c>
      <c r="DC11" s="724">
        <v>-1.7668173148123021</v>
      </c>
      <c r="DD11" s="961">
        <v>-1.5321149688331641</v>
      </c>
      <c r="DE11" s="962">
        <v>-6.6373918034572599</v>
      </c>
    </row>
    <row r="12" spans="1:113" s="726" customFormat="1" ht="19.5" customHeight="1">
      <c r="A12" s="728" t="s">
        <v>278</v>
      </c>
      <c r="B12" s="717">
        <v>13306.64</v>
      </c>
      <c r="C12" s="717">
        <v>13397.320000000002</v>
      </c>
      <c r="D12" s="718">
        <v>90.680000000000746</v>
      </c>
      <c r="E12" s="719">
        <v>6.8146429151162216E-3</v>
      </c>
      <c r="F12" s="720">
        <v>13275.82</v>
      </c>
      <c r="G12" s="717">
        <v>13370.119999999999</v>
      </c>
      <c r="H12" s="721">
        <v>94.299999999998818</v>
      </c>
      <c r="I12" s="722">
        <v>7.1031393917663299E-3</v>
      </c>
      <c r="J12" s="723">
        <v>0.99768386309391399</v>
      </c>
      <c r="K12" s="719">
        <v>0.99796974320237164</v>
      </c>
      <c r="L12" s="720">
        <v>22055.640000000003</v>
      </c>
      <c r="M12" s="717">
        <v>15144.05</v>
      </c>
      <c r="N12" s="721">
        <v>-6911.590000000002</v>
      </c>
      <c r="O12" s="722">
        <v>-0.31337063898395162</v>
      </c>
      <c r="P12" s="723">
        <v>1.6613391865813187</v>
      </c>
      <c r="Q12" s="719">
        <v>1.1326786894956815</v>
      </c>
      <c r="R12" s="720">
        <v>-8779.82</v>
      </c>
      <c r="S12" s="717">
        <v>-1773.9299999999998</v>
      </c>
      <c r="T12" s="718">
        <v>7005.8899999999994</v>
      </c>
      <c r="U12" s="722">
        <v>0.79795371659100067</v>
      </c>
      <c r="V12" s="722">
        <v>-0.66133918658131852</v>
      </c>
      <c r="W12" s="724">
        <v>-0.1326786894956814</v>
      </c>
      <c r="X12" s="720">
        <v>0</v>
      </c>
      <c r="Y12" s="717">
        <v>0</v>
      </c>
      <c r="Z12" s="718">
        <v>0</v>
      </c>
      <c r="AA12" s="722">
        <v>0</v>
      </c>
      <c r="AB12" s="722">
        <v>0</v>
      </c>
      <c r="AC12" s="724">
        <v>0</v>
      </c>
      <c r="AD12" s="720">
        <v>-8779.82</v>
      </c>
      <c r="AE12" s="717">
        <v>-1773.9299999999998</v>
      </c>
      <c r="AF12" s="718">
        <v>7005.8899999999994</v>
      </c>
      <c r="AG12" s="722">
        <v>0.79795371659100067</v>
      </c>
      <c r="AH12" s="722">
        <v>-0.66133918658131852</v>
      </c>
      <c r="AI12" s="724">
        <v>-0.1326786894956814</v>
      </c>
      <c r="AJ12" s="720">
        <v>3865.73</v>
      </c>
      <c r="AK12" s="717">
        <v>3587.28</v>
      </c>
      <c r="AL12" s="718">
        <v>-278.45000000000005</v>
      </c>
      <c r="AM12" s="722">
        <v>-7.2030379773031172E-2</v>
      </c>
      <c r="AN12" s="722">
        <v>0.29051135373016779</v>
      </c>
      <c r="AO12" s="724">
        <v>0.26776101488954507</v>
      </c>
      <c r="AP12" s="720">
        <v>3865.73</v>
      </c>
      <c r="AQ12" s="717">
        <v>3587.28</v>
      </c>
      <c r="AR12" s="718">
        <v>-278.45000000000005</v>
      </c>
      <c r="AS12" s="722">
        <v>-7.2030379773031172E-2</v>
      </c>
      <c r="AT12" s="722">
        <v>0.29118577986143229</v>
      </c>
      <c r="AU12" s="724">
        <v>0.26830574445105954</v>
      </c>
      <c r="AV12" s="720">
        <v>-150.71000000000004</v>
      </c>
      <c r="AW12" s="717">
        <v>558.80999999999995</v>
      </c>
      <c r="AX12" s="718">
        <v>709.52</v>
      </c>
      <c r="AY12" s="722">
        <v>4.7078495123084059</v>
      </c>
      <c r="AZ12" s="722">
        <v>-3.8986168201090098E-2</v>
      </c>
      <c r="BA12" s="724">
        <v>0.1557754064360741</v>
      </c>
      <c r="BB12" s="720">
        <v>3715.02</v>
      </c>
      <c r="BC12" s="717">
        <v>4146.09</v>
      </c>
      <c r="BD12" s="718">
        <v>431.06999999999994</v>
      </c>
      <c r="BE12" s="722">
        <v>0.11603436859020952</v>
      </c>
      <c r="BF12" s="722" t="s">
        <v>493</v>
      </c>
      <c r="BG12" s="724" t="s">
        <v>493</v>
      </c>
      <c r="BH12" s="720">
        <v>3715.02</v>
      </c>
      <c r="BI12" s="717">
        <v>4146.09</v>
      </c>
      <c r="BJ12" s="718">
        <v>431.06999999999994</v>
      </c>
      <c r="BK12" s="722">
        <v>0.11603436859020952</v>
      </c>
      <c r="BL12" s="722" t="s">
        <v>493</v>
      </c>
      <c r="BM12" s="724" t="s">
        <v>493</v>
      </c>
      <c r="BN12" s="720">
        <v>907.02</v>
      </c>
      <c r="BO12" s="717">
        <v>549.34</v>
      </c>
      <c r="BP12" s="718">
        <v>-357.68</v>
      </c>
      <c r="BQ12" s="722">
        <v>-0.39434632091905358</v>
      </c>
      <c r="BR12" s="722">
        <v>6.8162962250425355E-2</v>
      </c>
      <c r="BS12" s="724">
        <v>4.1003723132686236E-2</v>
      </c>
      <c r="BT12" s="720">
        <v>907.25</v>
      </c>
      <c r="BU12" s="717">
        <v>549.6</v>
      </c>
      <c r="BV12" s="718">
        <v>-357.65</v>
      </c>
      <c r="BW12" s="722">
        <v>-0.39421328189583904</v>
      </c>
      <c r="BX12" s="722" t="s">
        <v>493</v>
      </c>
      <c r="BY12" s="724" t="s">
        <v>493</v>
      </c>
      <c r="BZ12" s="720">
        <v>0</v>
      </c>
      <c r="CA12" s="717">
        <v>0</v>
      </c>
      <c r="CB12" s="718">
        <v>0</v>
      </c>
      <c r="CC12" s="722">
        <v>0</v>
      </c>
      <c r="CD12" s="722" t="s">
        <v>493</v>
      </c>
      <c r="CE12" s="724" t="s">
        <v>493</v>
      </c>
      <c r="CF12" s="720">
        <v>322.02</v>
      </c>
      <c r="CG12" s="717">
        <v>700.91000000000008</v>
      </c>
      <c r="CH12" s="718">
        <v>378.89000000000004</v>
      </c>
      <c r="CI12" s="722">
        <v>1.176603937643625</v>
      </c>
      <c r="CJ12" s="722" t="s">
        <v>493</v>
      </c>
      <c r="CK12" s="724" t="s">
        <v>493</v>
      </c>
      <c r="CL12" s="720">
        <v>758.96</v>
      </c>
      <c r="CM12" s="717">
        <v>993.84</v>
      </c>
      <c r="CN12" s="718">
        <v>234.88</v>
      </c>
      <c r="CO12" s="722">
        <v>0.30947612522399071</v>
      </c>
      <c r="CP12" s="722" t="s">
        <v>493</v>
      </c>
      <c r="CQ12" s="724" t="s">
        <v>493</v>
      </c>
      <c r="CR12" s="720">
        <v>14.08</v>
      </c>
      <c r="CS12" s="717">
        <v>-22.46</v>
      </c>
      <c r="CT12" s="718">
        <v>-36.54</v>
      </c>
      <c r="CU12" s="722">
        <v>-2.5951704545454546</v>
      </c>
      <c r="CV12" s="722" t="s">
        <v>493</v>
      </c>
      <c r="CW12" s="724" t="s">
        <v>493</v>
      </c>
      <c r="CX12" s="720">
        <v>-14497.14</v>
      </c>
      <c r="CY12" s="717">
        <v>-8141.91</v>
      </c>
      <c r="CZ12" s="718">
        <v>6355.23</v>
      </c>
      <c r="DA12" s="722">
        <v>0.43837819045687632</v>
      </c>
      <c r="DB12" s="722">
        <v>-1.0894666121575394</v>
      </c>
      <c r="DC12" s="724">
        <v>-0.6077267692344438</v>
      </c>
      <c r="DD12" s="961">
        <v>-0.65118874874427946</v>
      </c>
      <c r="DE12" s="962">
        <v>-3.589752695991387</v>
      </c>
    </row>
    <row r="13" spans="1:113" s="726" customFormat="1" ht="19.5" customHeight="1">
      <c r="A13" s="727" t="s">
        <v>281</v>
      </c>
      <c r="B13" s="717">
        <v>4551.3099999999995</v>
      </c>
      <c r="C13" s="717">
        <v>1787.61</v>
      </c>
      <c r="D13" s="718">
        <v>-2763.7</v>
      </c>
      <c r="E13" s="719">
        <v>-0.60723176404156165</v>
      </c>
      <c r="F13" s="720">
        <v>4551.3099999999995</v>
      </c>
      <c r="G13" s="717">
        <v>1787.61</v>
      </c>
      <c r="H13" s="721">
        <v>-2763.7</v>
      </c>
      <c r="I13" s="722">
        <v>-0.60723176404156165</v>
      </c>
      <c r="J13" s="723">
        <v>1</v>
      </c>
      <c r="K13" s="719">
        <v>1</v>
      </c>
      <c r="L13" s="720">
        <v>-100.98</v>
      </c>
      <c r="M13" s="717">
        <v>-67.17</v>
      </c>
      <c r="N13" s="721">
        <v>33.81</v>
      </c>
      <c r="O13" s="722">
        <v>0.33481877599524662</v>
      </c>
      <c r="P13" s="723">
        <v>-2.2187018682533165E-2</v>
      </c>
      <c r="Q13" s="719">
        <v>-3.7575310050850019E-2</v>
      </c>
      <c r="R13" s="720">
        <v>4652.29</v>
      </c>
      <c r="S13" s="717">
        <v>1854.78</v>
      </c>
      <c r="T13" s="718">
        <v>-2797.5099999999998</v>
      </c>
      <c r="U13" s="722">
        <v>-0.60131892035965084</v>
      </c>
      <c r="V13" s="722">
        <v>1.0221870186825333</v>
      </c>
      <c r="W13" s="724">
        <v>1.03757531005085</v>
      </c>
      <c r="X13" s="720">
        <v>2896.16</v>
      </c>
      <c r="Y13" s="717">
        <v>174.19</v>
      </c>
      <c r="Z13" s="718">
        <v>-2721.97</v>
      </c>
      <c r="AA13" s="722">
        <v>-0.93985484227390748</v>
      </c>
      <c r="AB13" s="722">
        <v>0.63633547264413981</v>
      </c>
      <c r="AC13" s="724">
        <v>9.7442954559439701E-2</v>
      </c>
      <c r="AD13" s="720">
        <v>1756.13</v>
      </c>
      <c r="AE13" s="717">
        <v>1680.5900000000001</v>
      </c>
      <c r="AF13" s="718">
        <v>-75.540000000000006</v>
      </c>
      <c r="AG13" s="722">
        <v>-4.3015038749978626E-2</v>
      </c>
      <c r="AH13" s="722">
        <v>0.38585154603839339</v>
      </c>
      <c r="AI13" s="724">
        <v>0.9401323554914105</v>
      </c>
      <c r="AJ13" s="720">
        <v>2179.69</v>
      </c>
      <c r="AK13" s="717">
        <v>716.37</v>
      </c>
      <c r="AL13" s="718">
        <v>-1463.3200000000002</v>
      </c>
      <c r="AM13" s="722">
        <v>-0.67134317265299204</v>
      </c>
      <c r="AN13" s="722">
        <v>0.47891486187493276</v>
      </c>
      <c r="AO13" s="724">
        <v>0.40074177253427762</v>
      </c>
      <c r="AP13" s="720">
        <v>1391.86</v>
      </c>
      <c r="AQ13" s="717">
        <v>677.69</v>
      </c>
      <c r="AR13" s="718">
        <v>-714.16999999999985</v>
      </c>
      <c r="AS13" s="722">
        <v>-0.51310476628396529</v>
      </c>
      <c r="AT13" s="722">
        <v>0.30581524879650035</v>
      </c>
      <c r="AU13" s="724">
        <v>0.37910394325384178</v>
      </c>
      <c r="AV13" s="720">
        <v>-696.75</v>
      </c>
      <c r="AW13" s="717">
        <v>132.25</v>
      </c>
      <c r="AX13" s="718">
        <v>829</v>
      </c>
      <c r="AY13" s="722">
        <v>1.1898098313598853</v>
      </c>
      <c r="AZ13" s="722">
        <v>-0.50058913971232744</v>
      </c>
      <c r="BA13" s="724">
        <v>0.19514822411427052</v>
      </c>
      <c r="BB13" s="720">
        <v>695.1099999999999</v>
      </c>
      <c r="BC13" s="717">
        <v>809.94</v>
      </c>
      <c r="BD13" s="718">
        <v>114.83000000000004</v>
      </c>
      <c r="BE13" s="722">
        <v>0.16519687531469865</v>
      </c>
      <c r="BF13" s="722">
        <v>0.14941243989519137</v>
      </c>
      <c r="BG13" s="724">
        <v>0.43667712612816617</v>
      </c>
      <c r="BH13" s="720">
        <v>-462.76</v>
      </c>
      <c r="BI13" s="717">
        <v>809.94</v>
      </c>
      <c r="BJ13" s="718">
        <v>1272.6999999999998</v>
      </c>
      <c r="BK13" s="722">
        <v>2.7502377042095256</v>
      </c>
      <c r="BL13" s="722">
        <v>-0.26351124347286359</v>
      </c>
      <c r="BM13" s="724">
        <v>0.48193789085975758</v>
      </c>
      <c r="BN13" s="720">
        <v>503.1</v>
      </c>
      <c r="BO13" s="717">
        <v>371.25</v>
      </c>
      <c r="BP13" s="718">
        <v>-131.85</v>
      </c>
      <c r="BQ13" s="722">
        <v>-0.26207513416815748</v>
      </c>
      <c r="BR13" s="722">
        <v>0.1105396028835654</v>
      </c>
      <c r="BS13" s="724">
        <v>0.20767952741369763</v>
      </c>
      <c r="BT13" s="720">
        <v>486.37</v>
      </c>
      <c r="BU13" s="717">
        <v>371.25</v>
      </c>
      <c r="BV13" s="718">
        <v>-115.12</v>
      </c>
      <c r="BW13" s="722">
        <v>-0.23669223019511895</v>
      </c>
      <c r="BX13" s="722">
        <v>0.27695557845945346</v>
      </c>
      <c r="BY13" s="724">
        <v>0.22090456327837246</v>
      </c>
      <c r="BZ13" s="720">
        <v>0</v>
      </c>
      <c r="CA13" s="717">
        <v>-0.01</v>
      </c>
      <c r="CB13" s="718">
        <v>-0.01</v>
      </c>
      <c r="CC13" s="722" t="s">
        <v>549</v>
      </c>
      <c r="CD13" s="722">
        <v>0</v>
      </c>
      <c r="CE13" s="724">
        <v>-5.9502912667575074E-6</v>
      </c>
      <c r="CF13" s="720">
        <v>736.43000000000006</v>
      </c>
      <c r="CG13" s="717">
        <v>223.08</v>
      </c>
      <c r="CH13" s="718">
        <v>-513.35</v>
      </c>
      <c r="CI13" s="722">
        <v>-0.69707915212579608</v>
      </c>
      <c r="CJ13" s="722">
        <v>0.41934822592860438</v>
      </c>
      <c r="CK13" s="724">
        <v>0.13273909757882649</v>
      </c>
      <c r="CL13" s="720">
        <v>650.08000000000004</v>
      </c>
      <c r="CM13" s="717">
        <v>296.49</v>
      </c>
      <c r="CN13" s="718">
        <v>-353.59000000000003</v>
      </c>
      <c r="CO13" s="722">
        <v>-0.54391767167117899</v>
      </c>
      <c r="CP13" s="722">
        <v>0.37017760644143655</v>
      </c>
      <c r="CQ13" s="724">
        <v>0.17642018576809335</v>
      </c>
      <c r="CR13" s="720">
        <v>-19.46</v>
      </c>
      <c r="CS13" s="717">
        <v>-38.11</v>
      </c>
      <c r="CT13" s="718">
        <v>-18.650000000000002</v>
      </c>
      <c r="CU13" s="722">
        <v>-0.95837615621788275</v>
      </c>
      <c r="CV13" s="722">
        <v>-1.1081184194791958E-2</v>
      </c>
      <c r="CW13" s="724">
        <v>-2.2676560017612861E-2</v>
      </c>
      <c r="CX13" s="720">
        <v>365.44999999999993</v>
      </c>
      <c r="CY13" s="717">
        <v>17.960000000000047</v>
      </c>
      <c r="CZ13" s="718">
        <v>-347.48999999999995</v>
      </c>
      <c r="DA13" s="722">
        <v>-0.95085511013818569</v>
      </c>
      <c r="DB13" s="722">
        <v>8.0295563255414371E-2</v>
      </c>
      <c r="DC13" s="724">
        <v>1.0046934174680186E-2</v>
      </c>
      <c r="DD13" s="961">
        <v>0.79189467750109599</v>
      </c>
      <c r="DE13" s="962">
        <v>0.98931922717617016</v>
      </c>
      <c r="DF13" s="726">
        <v>0</v>
      </c>
      <c r="DG13" s="726">
        <v>0</v>
      </c>
    </row>
    <row r="14" spans="1:113" s="726" customFormat="1" ht="19.5" customHeight="1" thickBot="1">
      <c r="A14" s="729" t="s">
        <v>282</v>
      </c>
      <c r="B14" s="717">
        <v>0.49</v>
      </c>
      <c r="C14" s="717">
        <v>0</v>
      </c>
      <c r="D14" s="718">
        <v>-0.49</v>
      </c>
      <c r="E14" s="719">
        <v>-1</v>
      </c>
      <c r="F14" s="720">
        <v>0.49</v>
      </c>
      <c r="G14" s="717">
        <v>0</v>
      </c>
      <c r="H14" s="721">
        <v>-0.49</v>
      </c>
      <c r="I14" s="722">
        <v>-1</v>
      </c>
      <c r="J14" s="723">
        <v>1</v>
      </c>
      <c r="K14" s="719" t="s">
        <v>493</v>
      </c>
      <c r="L14" s="720">
        <v>15923.720000000001</v>
      </c>
      <c r="M14" s="717">
        <v>-911.86999999999978</v>
      </c>
      <c r="N14" s="721">
        <v>-16835.59</v>
      </c>
      <c r="O14" s="722">
        <v>-1.0572648853408626</v>
      </c>
      <c r="P14" s="723">
        <v>32497.387755102045</v>
      </c>
      <c r="Q14" s="719" t="s">
        <v>493</v>
      </c>
      <c r="R14" s="720">
        <v>-15923.230000000001</v>
      </c>
      <c r="S14" s="717">
        <v>911.86999999999978</v>
      </c>
      <c r="T14" s="718">
        <v>16835.100000000002</v>
      </c>
      <c r="U14" s="722">
        <v>1.0572666475331953</v>
      </c>
      <c r="V14" s="722">
        <v>-32496.387755102045</v>
      </c>
      <c r="W14" s="724" t="s">
        <v>493</v>
      </c>
      <c r="X14" s="720">
        <v>0</v>
      </c>
      <c r="Y14" s="717">
        <v>0</v>
      </c>
      <c r="Z14" s="718">
        <v>0</v>
      </c>
      <c r="AA14" s="722">
        <v>0</v>
      </c>
      <c r="AB14" s="722">
        <v>0</v>
      </c>
      <c r="AC14" s="724" t="s">
        <v>493</v>
      </c>
      <c r="AD14" s="720">
        <v>-15923.230000000001</v>
      </c>
      <c r="AE14" s="717">
        <v>911.86999999999978</v>
      </c>
      <c r="AF14" s="718">
        <v>16835.100000000002</v>
      </c>
      <c r="AG14" s="722">
        <v>1.0572666475331953</v>
      </c>
      <c r="AH14" s="722">
        <v>-32496.387755102045</v>
      </c>
      <c r="AI14" s="724" t="s">
        <v>493</v>
      </c>
      <c r="AJ14" s="720">
        <v>23756.079999999994</v>
      </c>
      <c r="AK14" s="717">
        <v>24326.98</v>
      </c>
      <c r="AL14" s="718">
        <v>570.90000000000077</v>
      </c>
      <c r="AM14" s="722">
        <v>2.4031742610733979E-2</v>
      </c>
      <c r="AN14" s="722">
        <v>48481.795918367337</v>
      </c>
      <c r="AO14" s="724" t="s">
        <v>493</v>
      </c>
      <c r="AP14" s="720">
        <v>23756.079999999994</v>
      </c>
      <c r="AQ14" s="717">
        <v>24326.98</v>
      </c>
      <c r="AR14" s="718">
        <v>570.90000000000077</v>
      </c>
      <c r="AS14" s="722">
        <v>2.4031742610733979E-2</v>
      </c>
      <c r="AT14" s="722">
        <v>48481.795918367337</v>
      </c>
      <c r="AU14" s="724" t="s">
        <v>493</v>
      </c>
      <c r="AV14" s="720">
        <v>10.87</v>
      </c>
      <c r="AW14" s="717">
        <v>151.35</v>
      </c>
      <c r="AX14" s="718">
        <v>140.47999999999999</v>
      </c>
      <c r="AY14" s="722">
        <v>12.923643054277829</v>
      </c>
      <c r="AZ14" s="722">
        <v>4.5756707335553685E-4</v>
      </c>
      <c r="BA14" s="724">
        <v>6.2214874184958425E-3</v>
      </c>
      <c r="BB14" s="720">
        <v>23766.949999999997</v>
      </c>
      <c r="BC14" s="717">
        <v>24478.34</v>
      </c>
      <c r="BD14" s="718">
        <v>711.39000000000101</v>
      </c>
      <c r="BE14" s="722">
        <v>2.9931901232594135E-2</v>
      </c>
      <c r="BF14" s="722" t="s">
        <v>493</v>
      </c>
      <c r="BG14" s="724">
        <v>26.844111550988636</v>
      </c>
      <c r="BH14" s="720">
        <v>23766.949999999997</v>
      </c>
      <c r="BI14" s="717">
        <v>24478.34</v>
      </c>
      <c r="BJ14" s="718">
        <v>711.39000000000101</v>
      </c>
      <c r="BK14" s="722">
        <v>2.9931901232594135E-2</v>
      </c>
      <c r="BL14" s="722" t="s">
        <v>493</v>
      </c>
      <c r="BM14" s="724">
        <v>26.844111550988636</v>
      </c>
      <c r="BN14" s="720">
        <v>18.75</v>
      </c>
      <c r="BO14" s="717">
        <v>0.09</v>
      </c>
      <c r="BP14" s="718">
        <v>-18.66</v>
      </c>
      <c r="BQ14" s="722">
        <v>-0.99519999999999997</v>
      </c>
      <c r="BR14" s="722">
        <v>38.265306122448983</v>
      </c>
      <c r="BS14" s="724" t="s">
        <v>493</v>
      </c>
      <c r="BT14" s="720">
        <v>18.75</v>
      </c>
      <c r="BU14" s="717">
        <v>0.09</v>
      </c>
      <c r="BV14" s="718">
        <v>-18.66</v>
      </c>
      <c r="BW14" s="722">
        <v>-0.99519999999999997</v>
      </c>
      <c r="BX14" s="722" t="s">
        <v>493</v>
      </c>
      <c r="BY14" s="724">
        <v>9.8698279359996517E-5</v>
      </c>
      <c r="BZ14" s="720">
        <v>-3.94</v>
      </c>
      <c r="CA14" s="717">
        <v>0</v>
      </c>
      <c r="CB14" s="718">
        <v>3.94</v>
      </c>
      <c r="CC14" s="722">
        <v>1</v>
      </c>
      <c r="CD14" s="722" t="s">
        <v>493</v>
      </c>
      <c r="CE14" s="724">
        <v>0</v>
      </c>
      <c r="CF14" s="720">
        <v>285.64999999999998</v>
      </c>
      <c r="CG14" s="717">
        <v>1029.04</v>
      </c>
      <c r="CH14" s="718">
        <v>743.39</v>
      </c>
      <c r="CI14" s="722">
        <v>2.6024505513740595</v>
      </c>
      <c r="CJ14" s="722" t="s">
        <v>493</v>
      </c>
      <c r="CK14" s="724">
        <v>1.1284941932512311</v>
      </c>
      <c r="CL14" s="720">
        <v>458.36</v>
      </c>
      <c r="CM14" s="717">
        <v>432.35</v>
      </c>
      <c r="CN14" s="718">
        <v>-26.009999999999998</v>
      </c>
      <c r="CO14" s="722">
        <v>-5.6745789335893165E-2</v>
      </c>
      <c r="CP14" s="722" t="s">
        <v>493</v>
      </c>
      <c r="CQ14" s="724">
        <v>0.47413556756993885</v>
      </c>
      <c r="CR14" s="720">
        <v>-0.08</v>
      </c>
      <c r="CS14" s="717">
        <v>-5.44</v>
      </c>
      <c r="CT14" s="718">
        <v>-5.36</v>
      </c>
      <c r="CU14" s="722">
        <v>-67</v>
      </c>
      <c r="CV14" s="722" t="s">
        <v>493</v>
      </c>
      <c r="CW14" s="724">
        <v>-5.9657626635375672E-3</v>
      </c>
      <c r="CX14" s="720">
        <v>-40448.89</v>
      </c>
      <c r="CY14" s="717">
        <v>-25022.51</v>
      </c>
      <c r="CZ14" s="718">
        <v>15426.38</v>
      </c>
      <c r="DA14" s="722">
        <v>0.38137956319691346</v>
      </c>
      <c r="DB14" s="722">
        <v>-82548.755102040814</v>
      </c>
      <c r="DC14" s="724" t="s">
        <v>493</v>
      </c>
      <c r="DD14" s="961">
        <v>-1.540244661416057</v>
      </c>
      <c r="DE14" s="962">
        <v>28.440885213901112</v>
      </c>
    </row>
    <row r="15" spans="1:113" s="2" customFormat="1" ht="24" customHeight="1" thickTop="1" thickBot="1">
      <c r="A15" s="72" t="s">
        <v>290</v>
      </c>
      <c r="B15" s="889">
        <v>32262.38</v>
      </c>
      <c r="C15" s="891">
        <v>35820.21</v>
      </c>
      <c r="D15" s="888">
        <v>3557.8300000000008</v>
      </c>
      <c r="E15" s="186">
        <v>0.11027797701223532</v>
      </c>
      <c r="F15" s="889">
        <v>31364.41</v>
      </c>
      <c r="G15" s="890">
        <v>34853.839999999997</v>
      </c>
      <c r="H15" s="888">
        <v>3489.4299999999994</v>
      </c>
      <c r="I15" s="185">
        <v>0.11125444412950855</v>
      </c>
      <c r="J15" s="296">
        <v>0.97216665354508869</v>
      </c>
      <c r="K15" s="258">
        <v>0.97302165453524692</v>
      </c>
      <c r="L15" s="73">
        <v>66840.22</v>
      </c>
      <c r="M15" s="74">
        <v>38634.840000000004</v>
      </c>
      <c r="N15" s="78">
        <v>-28205.380000000005</v>
      </c>
      <c r="O15" s="185">
        <v>-0.42198215385885929</v>
      </c>
      <c r="P15" s="296">
        <v>2.1310848825149269</v>
      </c>
      <c r="Q15" s="258">
        <v>1.1084815905507115</v>
      </c>
      <c r="R15" s="889">
        <v>-35475.81</v>
      </c>
      <c r="S15" s="890">
        <v>-3781.0000000000018</v>
      </c>
      <c r="T15" s="888">
        <v>31694.809999999998</v>
      </c>
      <c r="U15" s="885">
        <v>-0.89342033346102601</v>
      </c>
      <c r="V15" s="296">
        <v>-1.1310848825149269</v>
      </c>
      <c r="W15" s="258">
        <v>-0.10848159055071126</v>
      </c>
      <c r="X15" s="75">
        <v>2896.16</v>
      </c>
      <c r="Y15" s="76">
        <v>174.19</v>
      </c>
      <c r="Z15" s="78">
        <v>-2721.97</v>
      </c>
      <c r="AA15" s="295">
        <v>-0.93985484227390748</v>
      </c>
      <c r="AB15" s="187">
        <v>9.2339055636627629E-2</v>
      </c>
      <c r="AC15" s="186">
        <v>4.9977276535383194E-3</v>
      </c>
      <c r="AD15" s="886">
        <v>-38371.97</v>
      </c>
      <c r="AE15" s="887">
        <v>-3955.1900000000014</v>
      </c>
      <c r="AF15" s="888">
        <v>34416.78</v>
      </c>
      <c r="AG15" s="185">
        <v>-0.89692502105052196</v>
      </c>
      <c r="AH15" s="187">
        <v>-1.2234239381515546</v>
      </c>
      <c r="AI15" s="186">
        <v>-0.11347931820424957</v>
      </c>
      <c r="AJ15" s="889">
        <v>37776.609999999993</v>
      </c>
      <c r="AK15" s="890">
        <v>42168.57</v>
      </c>
      <c r="AL15" s="888">
        <v>4391.9600000000009</v>
      </c>
      <c r="AM15" s="185">
        <v>0.11626135854964227</v>
      </c>
      <c r="AN15" s="184">
        <v>1.1709182645545677</v>
      </c>
      <c r="AO15" s="186">
        <v>1.1772284417093033</v>
      </c>
      <c r="AP15" s="889">
        <v>36988.78</v>
      </c>
      <c r="AQ15" s="891">
        <v>42129.89</v>
      </c>
      <c r="AR15" s="888">
        <v>5141.1100000000006</v>
      </c>
      <c r="AS15" s="185">
        <v>0.1389910670208642</v>
      </c>
      <c r="AT15" s="187">
        <v>1.1793233158219778</v>
      </c>
      <c r="AU15" s="186">
        <v>1.208758920107512</v>
      </c>
      <c r="AV15" s="75">
        <v>-877.39</v>
      </c>
      <c r="AW15" s="80">
        <v>2764.91</v>
      </c>
      <c r="AX15" s="78">
        <v>3642.2999999999997</v>
      </c>
      <c r="AY15" s="295">
        <v>-4.1512896203512692</v>
      </c>
      <c r="AZ15" s="187">
        <v>-2.3720436305279601E-2</v>
      </c>
      <c r="BA15" s="186">
        <v>6.5628227370164036E-2</v>
      </c>
      <c r="BB15" s="75">
        <v>36111.379999999997</v>
      </c>
      <c r="BC15" s="76">
        <v>44894.8</v>
      </c>
      <c r="BD15" s="78">
        <v>8783.42</v>
      </c>
      <c r="BE15" s="185">
        <v>0.2432313580926567</v>
      </c>
      <c r="BF15" s="187">
        <v>-1.017915588114831</v>
      </c>
      <c r="BG15" s="186">
        <v>-11.873790002644798</v>
      </c>
      <c r="BH15" s="75">
        <v>34592.289999999994</v>
      </c>
      <c r="BI15" s="76">
        <v>44454.57</v>
      </c>
      <c r="BJ15" s="78">
        <v>9862.2800000000007</v>
      </c>
      <c r="BK15" s="185">
        <v>0.28510052384505341</v>
      </c>
      <c r="BL15" s="187">
        <v>-0.90149893268445669</v>
      </c>
      <c r="BM15" s="186">
        <v>-11.239553599194977</v>
      </c>
      <c r="BN15" s="75">
        <v>3113.1</v>
      </c>
      <c r="BO15" s="76">
        <v>3045.1800000000003</v>
      </c>
      <c r="BP15" s="78">
        <v>-67.920000000000186</v>
      </c>
      <c r="BQ15" s="185">
        <v>-2.1817480967524394E-2</v>
      </c>
      <c r="BR15" s="187">
        <v>9.6493191140889167E-2</v>
      </c>
      <c r="BS15" s="186">
        <v>8.5012901934410787E-2</v>
      </c>
      <c r="BT15" s="75">
        <v>3096.6800000000003</v>
      </c>
      <c r="BU15" s="80">
        <v>3045.54</v>
      </c>
      <c r="BV15" s="78">
        <v>-51.140000000000128</v>
      </c>
      <c r="BW15" s="185">
        <v>-1.6514460648178089E-2</v>
      </c>
      <c r="BX15" s="187">
        <v>-8.0701616310030477E-2</v>
      </c>
      <c r="BY15" s="186">
        <v>-0.77001104877388926</v>
      </c>
      <c r="BZ15" s="889">
        <v>-3.94</v>
      </c>
      <c r="CA15" s="891">
        <v>-0.01</v>
      </c>
      <c r="CB15" s="888">
        <v>3.93</v>
      </c>
      <c r="CC15" s="185">
        <v>-0.9974619289340102</v>
      </c>
      <c r="CD15" s="187">
        <v>1.026791170742602E-4</v>
      </c>
      <c r="CE15" s="186">
        <v>2.5283235445073425E-6</v>
      </c>
      <c r="CF15" s="889">
        <v>2568.8200000000002</v>
      </c>
      <c r="CG15" s="890">
        <v>3775.76</v>
      </c>
      <c r="CH15" s="888">
        <v>1206.94</v>
      </c>
      <c r="CI15" s="185">
        <v>0.46984218434923425</v>
      </c>
      <c r="CJ15" s="187">
        <v>-6.6945220691040891E-2</v>
      </c>
      <c r="CK15" s="186">
        <v>-0.95463429064090444</v>
      </c>
      <c r="CL15" s="889">
        <v>15062.910000000002</v>
      </c>
      <c r="CM15" s="891">
        <v>14186.93</v>
      </c>
      <c r="CN15" s="888">
        <v>-875.98000000000025</v>
      </c>
      <c r="CO15" s="185">
        <v>-5.8154765579824894E-2</v>
      </c>
      <c r="CP15" s="187">
        <v>-0.39254982217488443</v>
      </c>
      <c r="CQ15" s="186">
        <v>-3.5869149143277554</v>
      </c>
      <c r="CR15" s="75">
        <v>-50.12</v>
      </c>
      <c r="CS15" s="80">
        <v>187.26</v>
      </c>
      <c r="CT15" s="848">
        <v>237.37999999999997</v>
      </c>
      <c r="CU15" s="185">
        <v>-4.7362330407023139</v>
      </c>
      <c r="CV15" s="187">
        <v>1.3061617633913505E-3</v>
      </c>
      <c r="CW15" s="186">
        <v>-4.7345386694444498E-2</v>
      </c>
      <c r="CX15" s="75">
        <v>-93638.57</v>
      </c>
      <c r="CY15" s="80">
        <v>-69605.23</v>
      </c>
      <c r="CZ15" s="848">
        <v>24033.339999999997</v>
      </c>
      <c r="DA15" s="185">
        <v>-0.25666069014082549</v>
      </c>
      <c r="DB15" s="187">
        <v>-2.9024073859399091</v>
      </c>
      <c r="DC15" s="186">
        <v>-1.9431831918350004</v>
      </c>
      <c r="DD15" s="846">
        <v>-1.4402858232938844</v>
      </c>
      <c r="DE15" s="835">
        <v>-16.598501206013378</v>
      </c>
    </row>
    <row r="16" spans="1:113" ht="13.5" thickTop="1">
      <c r="B16" s="4" t="s">
        <v>551</v>
      </c>
      <c r="R16" s="8"/>
      <c r="S16" s="8"/>
      <c r="X16" s="11" t="s">
        <v>551</v>
      </c>
      <c r="AJ16" s="9"/>
      <c r="AK16" s="6"/>
      <c r="AL16" s="6"/>
      <c r="AM16" s="6"/>
      <c r="AN16" s="9"/>
      <c r="AT16" s="5"/>
      <c r="AU16" s="5"/>
      <c r="AV16" s="5"/>
      <c r="AW16" s="5"/>
      <c r="AX16" s="5"/>
      <c r="AY16" s="5"/>
      <c r="BB16" s="11" t="s">
        <v>551</v>
      </c>
      <c r="CL16" s="11" t="s">
        <v>551</v>
      </c>
    </row>
    <row r="17" spans="2:110">
      <c r="B17" s="5" t="s">
        <v>44</v>
      </c>
      <c r="X17" s="5" t="s">
        <v>45</v>
      </c>
      <c r="AJ17" s="6"/>
      <c r="AK17" s="280"/>
      <c r="AL17" s="9"/>
      <c r="AM17" s="9"/>
      <c r="AN17" s="6"/>
      <c r="AO17" s="9"/>
      <c r="AP17" s="6"/>
      <c r="AQ17" s="5"/>
      <c r="AR17" s="5"/>
      <c r="AS17" s="5"/>
      <c r="AT17" s="5"/>
      <c r="AU17" s="5"/>
      <c r="AV17" s="5"/>
      <c r="AW17" s="5"/>
      <c r="AX17" s="5"/>
      <c r="AY17" s="5"/>
      <c r="BB17" s="5" t="s">
        <v>52</v>
      </c>
      <c r="CL17" s="5" t="s">
        <v>390</v>
      </c>
      <c r="DD17" s="247"/>
      <c r="DE17" s="247"/>
    </row>
    <row r="18" spans="2:110">
      <c r="B18" s="5" t="s">
        <v>411</v>
      </c>
      <c r="R18" s="81"/>
      <c r="S18" s="81"/>
      <c r="X18" s="5" t="s">
        <v>47</v>
      </c>
      <c r="AJ18" s="6"/>
      <c r="AK18" s="280"/>
      <c r="AL18" s="118"/>
      <c r="AM18" s="9"/>
      <c r="AN18" s="6"/>
      <c r="AO18" s="9"/>
      <c r="AP18" s="6"/>
      <c r="AQ18" s="5"/>
      <c r="AR18" s="5"/>
      <c r="AS18" s="5"/>
      <c r="AT18" s="5"/>
      <c r="AU18" s="5"/>
      <c r="AV18" s="5"/>
      <c r="AW18" s="5"/>
      <c r="AX18" s="5"/>
      <c r="AY18" s="5"/>
      <c r="BC18" s="81"/>
    </row>
    <row r="19" spans="2:110">
      <c r="B19" s="5" t="s">
        <v>410</v>
      </c>
      <c r="R19" s="81"/>
      <c r="X19" s="5" t="s">
        <v>48</v>
      </c>
      <c r="AJ19" s="6"/>
      <c r="AK19" s="9"/>
      <c r="AL19" s="9"/>
      <c r="AM19" s="9"/>
      <c r="AN19" s="6"/>
      <c r="AO19" s="9"/>
      <c r="AP19" s="6"/>
      <c r="AQ19" s="5"/>
      <c r="AR19" s="5"/>
      <c r="AS19" s="5"/>
      <c r="AT19" s="5"/>
      <c r="AU19" s="5"/>
      <c r="AV19" s="5"/>
      <c r="AW19" s="5"/>
      <c r="AX19" s="5"/>
      <c r="AY19" s="5"/>
      <c r="BC19" s="223"/>
    </row>
    <row r="20" spans="2:110">
      <c r="B20" s="81"/>
      <c r="C20" s="81"/>
    </row>
    <row r="21" spans="2:110">
      <c r="B21" s="328" t="s">
        <v>247</v>
      </c>
      <c r="C21" s="8"/>
    </row>
    <row r="22" spans="2:110">
      <c r="C22" s="8"/>
      <c r="E22" s="247"/>
    </row>
    <row r="23" spans="2:110"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114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</row>
    <row r="24" spans="2:110">
      <c r="B24" s="8"/>
      <c r="C24" s="8"/>
      <c r="D24" s="8"/>
      <c r="E24" s="8"/>
      <c r="F24" s="8"/>
      <c r="G24" s="8"/>
      <c r="H24" s="8"/>
      <c r="I24" s="8"/>
      <c r="J24" s="8"/>
      <c r="K24" s="31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</row>
    <row r="25" spans="2:110">
      <c r="C25" s="81"/>
    </row>
    <row r="26" spans="2:110">
      <c r="C26" s="81"/>
    </row>
  </sheetData>
  <sortState xmlns:xlrd2="http://schemas.microsoft.com/office/spreadsheetml/2017/richdata2" ref="A11:DE14">
    <sortCondition descending="1" ref="C11:C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AW4"/>
    <mergeCell ref="BB4:CK4"/>
    <mergeCell ref="CL4:DE4"/>
    <mergeCell ref="B6:C6"/>
    <mergeCell ref="D6:E6"/>
    <mergeCell ref="F6:G6"/>
    <mergeCell ref="J6:K6"/>
    <mergeCell ref="L6:M6"/>
    <mergeCell ref="P6:Q6"/>
    <mergeCell ref="R6:S6"/>
    <mergeCell ref="V6:W6"/>
    <mergeCell ref="X6:Y6"/>
    <mergeCell ref="AB6:AC6"/>
    <mergeCell ref="AJ6:AK6"/>
    <mergeCell ref="AN6:AO6"/>
    <mergeCell ref="AP6:AQ6"/>
    <mergeCell ref="AT6:AU6"/>
    <mergeCell ref="AV6:AW6"/>
    <mergeCell ref="AZ6:BA6"/>
    <mergeCell ref="BB6:BC6"/>
    <mergeCell ref="BF6:BG6"/>
    <mergeCell ref="BT6:BU6"/>
    <mergeCell ref="BX6:BY6"/>
    <mergeCell ref="BZ6:CA6"/>
    <mergeCell ref="CD6:CE6"/>
    <mergeCell ref="CF6:CG6"/>
    <mergeCell ref="CJ6:CK6"/>
    <mergeCell ref="CL6:CM6"/>
    <mergeCell ref="CP6:CQ6"/>
    <mergeCell ref="A7:A10"/>
    <mergeCell ref="B7:E7"/>
    <mergeCell ref="F7:K7"/>
    <mergeCell ref="L7:Q7"/>
    <mergeCell ref="R7:W7"/>
    <mergeCell ref="X7:AC7"/>
    <mergeCell ref="AD7:AI7"/>
    <mergeCell ref="AJ7:AO7"/>
    <mergeCell ref="AP7:AU7"/>
    <mergeCell ref="AV7:BA7"/>
    <mergeCell ref="BB7:BG7"/>
    <mergeCell ref="BH7:BM7"/>
    <mergeCell ref="BN7:BS7"/>
    <mergeCell ref="BT7:BY7"/>
    <mergeCell ref="BZ7:CE7"/>
    <mergeCell ref="CF7:CK7"/>
    <mergeCell ref="CL7:CQ7"/>
    <mergeCell ref="AR8:AS8"/>
    <mergeCell ref="CR7:CW7"/>
    <mergeCell ref="CX7:DC7"/>
    <mergeCell ref="DD7:DE7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  <mergeCell ref="AP8:AQ8"/>
    <mergeCell ref="AT8:AU8"/>
    <mergeCell ref="AV8:AW8"/>
    <mergeCell ref="AX8:AY8"/>
    <mergeCell ref="AZ8:BA8"/>
    <mergeCell ref="BB8:BC8"/>
    <mergeCell ref="BD8:BE8"/>
    <mergeCell ref="BF8:BG8"/>
    <mergeCell ref="BH8:BI8"/>
    <mergeCell ref="CD8:CE8"/>
    <mergeCell ref="CF8:CG8"/>
    <mergeCell ref="BJ8:BK8"/>
    <mergeCell ref="BL8:BM8"/>
    <mergeCell ref="BN8:BO8"/>
    <mergeCell ref="BP8:BQ8"/>
    <mergeCell ref="BR8:BS8"/>
    <mergeCell ref="BT8:BU8"/>
    <mergeCell ref="DB8:DC8"/>
    <mergeCell ref="DD8:DE8"/>
    <mergeCell ref="CH8:CI8"/>
    <mergeCell ref="CJ8:CK8"/>
    <mergeCell ref="CL8:CM8"/>
    <mergeCell ref="CN8:CO8"/>
    <mergeCell ref="CP8:CQ8"/>
    <mergeCell ref="CR8:CS8"/>
    <mergeCell ref="CI9:CI10"/>
    <mergeCell ref="N9:N10"/>
    <mergeCell ref="O9:O10"/>
    <mergeCell ref="CT8:CU8"/>
    <mergeCell ref="CV8:CW8"/>
    <mergeCell ref="CX8:CY8"/>
    <mergeCell ref="CZ8:DA8"/>
    <mergeCell ref="BV8:BW8"/>
    <mergeCell ref="BX8:BY8"/>
    <mergeCell ref="BZ8:CA8"/>
    <mergeCell ref="CB8:CC8"/>
    <mergeCell ref="T9:T10"/>
    <mergeCell ref="U9:U10"/>
    <mergeCell ref="Z9:Z10"/>
    <mergeCell ref="AA9:AA10"/>
    <mergeCell ref="AF9:AF10"/>
    <mergeCell ref="AG9:AG10"/>
    <mergeCell ref="V10:W10"/>
    <mergeCell ref="X10:Y10"/>
    <mergeCell ref="AB10:AC10"/>
    <mergeCell ref="AD10:AE10"/>
    <mergeCell ref="BP9:BP10"/>
    <mergeCell ref="BQ9:BQ10"/>
    <mergeCell ref="AL9:AL10"/>
    <mergeCell ref="BX10:BY10"/>
    <mergeCell ref="BZ10:CA10"/>
    <mergeCell ref="CD10:CE10"/>
    <mergeCell ref="CF10:CG10"/>
    <mergeCell ref="BV9:BV10"/>
    <mergeCell ref="BW9:BW10"/>
    <mergeCell ref="CB9:CB10"/>
    <mergeCell ref="CC9:CC10"/>
    <mergeCell ref="CH9:CH10"/>
    <mergeCell ref="BH10:BI10"/>
    <mergeCell ref="BL10:BM10"/>
    <mergeCell ref="BN10:BO10"/>
    <mergeCell ref="BD9:BD10"/>
    <mergeCell ref="BE9:BE10"/>
    <mergeCell ref="BJ9:BJ10"/>
    <mergeCell ref="BK9:BK10"/>
    <mergeCell ref="BR10:BS10"/>
    <mergeCell ref="BT10:BU10"/>
    <mergeCell ref="B10:C10"/>
    <mergeCell ref="F10:G10"/>
    <mergeCell ref="J10:K10"/>
    <mergeCell ref="L10:M10"/>
    <mergeCell ref="P10:Q10"/>
    <mergeCell ref="R10:S10"/>
    <mergeCell ref="D9:D10"/>
    <mergeCell ref="E9:E10"/>
    <mergeCell ref="H9:H10"/>
    <mergeCell ref="I9:I10"/>
    <mergeCell ref="AH10:AI10"/>
    <mergeCell ref="AJ10:AK10"/>
    <mergeCell ref="AN10:AO10"/>
    <mergeCell ref="AP10:AQ10"/>
    <mergeCell ref="AT10:AU10"/>
    <mergeCell ref="AV10:AW10"/>
    <mergeCell ref="BF10:BG10"/>
    <mergeCell ref="AR9:AR10"/>
    <mergeCell ref="AS9:AS10"/>
    <mergeCell ref="AX9:AX10"/>
    <mergeCell ref="AY9:AY10"/>
    <mergeCell ref="AZ10:BA10"/>
    <mergeCell ref="BB10:BC10"/>
    <mergeCell ref="AM9:AM10"/>
    <mergeCell ref="DB10:DC10"/>
    <mergeCell ref="DD10:DE10"/>
    <mergeCell ref="CJ10:CK10"/>
    <mergeCell ref="CL10:CM10"/>
    <mergeCell ref="CP10:CQ10"/>
    <mergeCell ref="CR10:CS10"/>
    <mergeCell ref="CV10:CW10"/>
    <mergeCell ref="CX10:CY10"/>
    <mergeCell ref="CN9:CN10"/>
    <mergeCell ref="CO9:CO10"/>
    <mergeCell ref="DA9:DA10"/>
    <mergeCell ref="CT9:CT10"/>
    <mergeCell ref="CU9:CU10"/>
    <mergeCell ref="CZ9:CZ10"/>
  </mergeCells>
  <hyperlinks>
    <hyperlink ref="A13" location="EAC!A1" display="ENFERMEDADES DE ALTO COSTO" xr:uid="{00000000-0004-0000-2E00-000000000000}"/>
    <hyperlink ref="A11" location="PVol!A1" display="PENSIONES VOLUNTARIAS" xr:uid="{00000000-0004-0000-2E00-000001000000}"/>
    <hyperlink ref="A14" location="PConmut!A1" display="PENSIONES CON CONMUTACIÓN PENSIONAL" xr:uid="{00000000-0004-0000-2E00-000002000000}"/>
    <hyperlink ref="A12" location="RVol!A1" display="RENTAS VOLUNTARIAS" xr:uid="{00000000-0004-0000-2E00-000003000000}"/>
  </hyperlink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67"/>
  <sheetViews>
    <sheetView showGridLines="0" zoomScale="80" zoomScaleNormal="75" zoomScaleSheetLayoutView="75" workbookViewId="0">
      <pane xSplit="2" ySplit="6" topLeftCell="C7" activePane="bottomRight" state="frozen"/>
      <selection activeCell="A5" sqref="A5:A8"/>
      <selection pane="topRight" activeCell="A5" sqref="A5:A8"/>
      <selection pane="bottomLeft" activeCell="A5" sqref="A5:A8"/>
      <selection pane="bottomRight" activeCell="B4" sqref="B4:B6"/>
    </sheetView>
  </sheetViews>
  <sheetFormatPr baseColWidth="10" defaultColWidth="11.42578125" defaultRowHeight="12.75"/>
  <cols>
    <col min="1" max="1" width="5" style="34" customWidth="1"/>
    <col min="2" max="2" width="70" style="34" customWidth="1"/>
    <col min="3" max="3" width="12.42578125" style="34" bestFit="1" customWidth="1"/>
    <col min="4" max="5" width="13.85546875" style="34" customWidth="1"/>
    <col min="6" max="6" width="7.42578125" style="34" customWidth="1"/>
    <col min="7" max="8" width="8.42578125" style="34" customWidth="1"/>
    <col min="9" max="9" width="12.28515625" style="34" bestFit="1" customWidth="1"/>
    <col min="10" max="10" width="13.140625" style="34" bestFit="1" customWidth="1"/>
    <col min="11" max="11" width="14.42578125" style="34" customWidth="1"/>
    <col min="12" max="12" width="7.5703125" style="34" bestFit="1" customWidth="1"/>
    <col min="13" max="14" width="8.140625" style="34" customWidth="1"/>
    <col min="15" max="15" width="14.5703125" style="34" customWidth="1"/>
    <col min="16" max="17" width="15.42578125" style="34" customWidth="1"/>
    <col min="18" max="18" width="8" style="34" customWidth="1"/>
    <col min="19" max="19" width="8.85546875" style="34" customWidth="1"/>
    <col min="20" max="20" width="8.7109375" style="34" bestFit="1" customWidth="1"/>
    <col min="21" max="21" width="11.42578125" style="34"/>
    <col min="22" max="23" width="15.28515625" style="34" bestFit="1" customWidth="1"/>
    <col min="24" max="16384" width="11.42578125" style="34"/>
  </cols>
  <sheetData>
    <row r="1" spans="1:22" ht="20.25">
      <c r="B1" s="1039" t="s">
        <v>204</v>
      </c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R1" s="1039"/>
      <c r="S1" s="1039"/>
      <c r="T1" s="1039"/>
    </row>
    <row r="2" spans="1:22" ht="15.75">
      <c r="B2" s="1040" t="s">
        <v>457</v>
      </c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1"/>
      <c r="O2" s="1041"/>
      <c r="P2" s="1041"/>
      <c r="Q2" s="1041"/>
      <c r="R2" s="1041"/>
      <c r="S2" s="1041"/>
      <c r="T2" s="1041"/>
    </row>
    <row r="3" spans="1:22" ht="15" thickBot="1">
      <c r="B3" s="1042" t="s">
        <v>12</v>
      </c>
      <c r="C3" s="1042"/>
      <c r="D3" s="1042"/>
      <c r="E3" s="1042"/>
      <c r="F3" s="1042"/>
      <c r="G3" s="1042"/>
      <c r="H3" s="1042"/>
      <c r="I3" s="1042"/>
      <c r="J3" s="1042"/>
      <c r="K3" s="1042"/>
      <c r="L3" s="1042"/>
      <c r="M3" s="1042"/>
      <c r="N3" s="1042"/>
      <c r="O3" s="1042"/>
      <c r="P3" s="1042"/>
      <c r="Q3" s="1042"/>
      <c r="R3" s="1042"/>
      <c r="S3" s="1042"/>
      <c r="T3" s="1042"/>
    </row>
    <row r="4" spans="1:22" s="210" customFormat="1" ht="18.75" thickTop="1">
      <c r="A4" s="1013" t="s">
        <v>181</v>
      </c>
      <c r="B4" s="1031" t="s">
        <v>180</v>
      </c>
      <c r="C4" s="1043" t="s">
        <v>203</v>
      </c>
      <c r="D4" s="1044"/>
      <c r="E4" s="1044"/>
      <c r="F4" s="1044"/>
      <c r="G4" s="1044"/>
      <c r="H4" s="1045"/>
      <c r="I4" s="1036" t="s">
        <v>202</v>
      </c>
      <c r="J4" s="1037"/>
      <c r="K4" s="1037"/>
      <c r="L4" s="1037"/>
      <c r="M4" s="1037"/>
      <c r="N4" s="1038"/>
      <c r="O4" s="1021" t="s">
        <v>179</v>
      </c>
      <c r="P4" s="1022"/>
      <c r="Q4" s="1022"/>
      <c r="R4" s="1022"/>
      <c r="S4" s="1022"/>
      <c r="T4" s="1023"/>
    </row>
    <row r="5" spans="1:22" s="1" customFormat="1" ht="17.25">
      <c r="A5" s="1014"/>
      <c r="B5" s="1032"/>
      <c r="C5" s="1024" t="s">
        <v>178</v>
      </c>
      <c r="D5" s="1025"/>
      <c r="E5" s="1026" t="s">
        <v>84</v>
      </c>
      <c r="F5" s="1026"/>
      <c r="G5" s="1034" t="s">
        <v>177</v>
      </c>
      <c r="H5" s="1035"/>
      <c r="I5" s="1018" t="s">
        <v>178</v>
      </c>
      <c r="J5" s="1019"/>
      <c r="K5" s="1020" t="s">
        <v>84</v>
      </c>
      <c r="L5" s="1020"/>
      <c r="M5" s="1029" t="s">
        <v>177</v>
      </c>
      <c r="N5" s="1030"/>
      <c r="O5" s="1016" t="s">
        <v>178</v>
      </c>
      <c r="P5" s="1017"/>
      <c r="Q5" s="1017" t="s">
        <v>84</v>
      </c>
      <c r="R5" s="1017"/>
      <c r="S5" s="1027" t="s">
        <v>177</v>
      </c>
      <c r="T5" s="1028"/>
    </row>
    <row r="6" spans="1:22" s="101" customFormat="1" thickBot="1">
      <c r="A6" s="1015"/>
      <c r="B6" s="1033"/>
      <c r="C6" s="209">
        <v>45351</v>
      </c>
      <c r="D6" s="208">
        <v>45716</v>
      </c>
      <c r="E6" s="207" t="s">
        <v>35</v>
      </c>
      <c r="F6" s="208" t="s">
        <v>36</v>
      </c>
      <c r="G6" s="207">
        <v>45351</v>
      </c>
      <c r="H6" s="208">
        <v>45716</v>
      </c>
      <c r="I6" s="206">
        <v>45351</v>
      </c>
      <c r="J6" s="205">
        <v>45716</v>
      </c>
      <c r="K6" s="204" t="s">
        <v>35</v>
      </c>
      <c r="L6" s="205" t="s">
        <v>36</v>
      </c>
      <c r="M6" s="204">
        <v>45351</v>
      </c>
      <c r="N6" s="203">
        <v>45716</v>
      </c>
      <c r="O6" s="202">
        <v>45351</v>
      </c>
      <c r="P6" s="201">
        <v>45716</v>
      </c>
      <c r="Q6" s="200" t="s">
        <v>35</v>
      </c>
      <c r="R6" s="201" t="s">
        <v>36</v>
      </c>
      <c r="S6" s="200">
        <v>45351</v>
      </c>
      <c r="T6" s="199">
        <v>45716</v>
      </c>
    </row>
    <row r="7" spans="1:22" s="120" customFormat="1" ht="18" customHeight="1">
      <c r="A7" s="558">
        <v>1</v>
      </c>
      <c r="B7" s="321" t="s">
        <v>345</v>
      </c>
      <c r="C7" s="410">
        <v>2844689.2800000003</v>
      </c>
      <c r="D7" s="559">
        <v>3403551.8799999994</v>
      </c>
      <c r="E7" s="411">
        <v>558862.6</v>
      </c>
      <c r="F7" s="560">
        <v>0.19645822267098328</v>
      </c>
      <c r="G7" s="497">
        <v>0.1652399591409712</v>
      </c>
      <c r="H7" s="498">
        <v>0.1736383827776205</v>
      </c>
      <c r="I7" s="561">
        <v>2033259.8600000003</v>
      </c>
      <c r="J7" s="562">
        <v>4763349.9400000004</v>
      </c>
      <c r="K7" s="563">
        <v>2730090.08</v>
      </c>
      <c r="L7" s="564">
        <v>1.3427157707229807</v>
      </c>
      <c r="M7" s="501">
        <v>2.6500342615738751E-2</v>
      </c>
      <c r="N7" s="502">
        <v>5.1930207307596753E-2</v>
      </c>
      <c r="O7" s="503">
        <v>4877949.1400000006</v>
      </c>
      <c r="P7" s="504">
        <v>8166901.8200000003</v>
      </c>
      <c r="Q7" s="505">
        <v>3288952.6799999997</v>
      </c>
      <c r="R7" s="506">
        <v>0.67424907181381544</v>
      </c>
      <c r="S7" s="507">
        <v>5.1925501881130515E-2</v>
      </c>
      <c r="T7" s="508">
        <v>7.3359331722957499E-2</v>
      </c>
      <c r="V7" s="225"/>
    </row>
    <row r="8" spans="1:22" s="120" customFormat="1" ht="18" customHeight="1">
      <c r="A8" s="558">
        <v>2</v>
      </c>
      <c r="B8" s="321" t="s">
        <v>346</v>
      </c>
      <c r="C8" s="410">
        <v>3862803.3000000007</v>
      </c>
      <c r="D8" s="559">
        <v>4432977.9099999992</v>
      </c>
      <c r="E8" s="411">
        <v>570174.60999999987</v>
      </c>
      <c r="F8" s="560">
        <v>0.14760643131893317</v>
      </c>
      <c r="G8" s="497">
        <v>0.22437932464160329</v>
      </c>
      <c r="H8" s="498">
        <v>0.22615642197330518</v>
      </c>
      <c r="I8" s="561">
        <v>38407918.839999989</v>
      </c>
      <c r="J8" s="562">
        <v>50015718.330000013</v>
      </c>
      <c r="K8" s="563">
        <v>11607799.489999998</v>
      </c>
      <c r="L8" s="564">
        <v>0.30222412045692681</v>
      </c>
      <c r="M8" s="501">
        <v>0.50058678108045018</v>
      </c>
      <c r="N8" s="502">
        <v>0.54527310700067255</v>
      </c>
      <c r="O8" s="503">
        <v>42270722.139999986</v>
      </c>
      <c r="P8" s="509">
        <v>54448696.24000001</v>
      </c>
      <c r="Q8" s="505">
        <v>12177974.100000024</v>
      </c>
      <c r="R8" s="506">
        <v>0.28809477301255371</v>
      </c>
      <c r="S8" s="510">
        <v>0.44996952592197675</v>
      </c>
      <c r="T8" s="508">
        <v>0.48908632151925507</v>
      </c>
      <c r="V8" s="225"/>
    </row>
    <row r="9" spans="1:22" s="120" customFormat="1" ht="18" customHeight="1">
      <c r="A9" s="558">
        <v>3</v>
      </c>
      <c r="B9" s="321" t="s">
        <v>347</v>
      </c>
      <c r="C9" s="410">
        <v>944413.0199999999</v>
      </c>
      <c r="D9" s="559">
        <v>2280620.87</v>
      </c>
      <c r="E9" s="411">
        <v>1336207.8500000001</v>
      </c>
      <c r="F9" s="560">
        <v>1.4148553881648098</v>
      </c>
      <c r="G9" s="497">
        <v>5.4858282742571159E-2</v>
      </c>
      <c r="H9" s="498">
        <v>0.11635001714611443</v>
      </c>
      <c r="I9" s="561">
        <v>4923013.09</v>
      </c>
      <c r="J9" s="562">
        <v>5764517.8499999996</v>
      </c>
      <c r="K9" s="563">
        <v>841504.76000000036</v>
      </c>
      <c r="L9" s="564">
        <v>0.17093287070662649</v>
      </c>
      <c r="M9" s="501">
        <v>6.4163728480218313E-2</v>
      </c>
      <c r="N9" s="502">
        <v>6.2844974807549386E-2</v>
      </c>
      <c r="O9" s="503">
        <v>5867426.1099999994</v>
      </c>
      <c r="P9" s="511">
        <v>8045138.7199999997</v>
      </c>
      <c r="Q9" s="503">
        <v>2177712.6100000003</v>
      </c>
      <c r="R9" s="506">
        <v>0.37115296710570772</v>
      </c>
      <c r="S9" s="510">
        <v>6.2458430124632092E-2</v>
      </c>
      <c r="T9" s="508">
        <v>7.2265592647676721E-2</v>
      </c>
      <c r="V9" s="225"/>
    </row>
    <row r="10" spans="1:22" s="4" customFormat="1" ht="18" customHeight="1">
      <c r="A10" s="388">
        <v>4</v>
      </c>
      <c r="B10" s="355" t="s">
        <v>348</v>
      </c>
      <c r="C10" s="512">
        <v>7651905.6099999985</v>
      </c>
      <c r="D10" s="513">
        <v>10117150.66</v>
      </c>
      <c r="E10" s="514">
        <v>2465245.0500000003</v>
      </c>
      <c r="F10" s="515">
        <v>0.32217400156874154</v>
      </c>
      <c r="G10" s="516">
        <v>0.44447756710601721</v>
      </c>
      <c r="H10" s="517">
        <v>0.51614482189704014</v>
      </c>
      <c r="I10" s="518">
        <v>45364191.780000001</v>
      </c>
      <c r="J10" s="519">
        <v>60543586.130000003</v>
      </c>
      <c r="K10" s="520">
        <v>15179394.349999996</v>
      </c>
      <c r="L10" s="521">
        <v>0.33461181064603995</v>
      </c>
      <c r="M10" s="522">
        <v>0.59125085204607319</v>
      </c>
      <c r="N10" s="523">
        <v>0.66004828922483894</v>
      </c>
      <c r="O10" s="524">
        <v>53016097.390000001</v>
      </c>
      <c r="P10" s="525">
        <v>70660736.790000007</v>
      </c>
      <c r="Q10" s="524">
        <v>17644639.400000006</v>
      </c>
      <c r="R10" s="526">
        <v>0.33281664001409828</v>
      </c>
      <c r="S10" s="527">
        <v>0.5643534579277395</v>
      </c>
      <c r="T10" s="528">
        <v>0.6347112459797144</v>
      </c>
      <c r="V10" s="328"/>
    </row>
    <row r="11" spans="1:22" s="120" customFormat="1" ht="18" customHeight="1">
      <c r="A11" s="558">
        <v>5</v>
      </c>
      <c r="B11" s="321" t="s">
        <v>349</v>
      </c>
      <c r="C11" s="410">
        <v>373439.15</v>
      </c>
      <c r="D11" s="559">
        <v>521411.01</v>
      </c>
      <c r="E11" s="411">
        <v>147971.86000000002</v>
      </c>
      <c r="F11" s="560">
        <v>0.39624088690219</v>
      </c>
      <c r="G11" s="497">
        <v>2.1692024616354236E-2</v>
      </c>
      <c r="H11" s="498">
        <v>2.66007299817759E-2</v>
      </c>
      <c r="I11" s="561">
        <v>1462999.3999999997</v>
      </c>
      <c r="J11" s="562">
        <v>1770406.0799999998</v>
      </c>
      <c r="K11" s="563">
        <v>307406.67999999993</v>
      </c>
      <c r="L11" s="564">
        <v>0.21012085172420455</v>
      </c>
      <c r="M11" s="501">
        <v>1.9067894915616054E-2</v>
      </c>
      <c r="N11" s="502">
        <v>1.9301028879064406E-2</v>
      </c>
      <c r="O11" s="503">
        <v>1836438.5499999998</v>
      </c>
      <c r="P11" s="511">
        <v>2291817.09</v>
      </c>
      <c r="Q11" s="503">
        <v>455378.54000000004</v>
      </c>
      <c r="R11" s="506">
        <v>0.24796829711508728</v>
      </c>
      <c r="S11" s="510">
        <v>1.9548787952841502E-2</v>
      </c>
      <c r="T11" s="508">
        <v>2.0586285210620191E-2</v>
      </c>
      <c r="V11" s="225"/>
    </row>
    <row r="12" spans="1:22" s="120" customFormat="1" ht="18" customHeight="1">
      <c r="A12" s="558">
        <v>6</v>
      </c>
      <c r="B12" s="321" t="s">
        <v>373</v>
      </c>
      <c r="C12" s="410">
        <v>229560.82</v>
      </c>
      <c r="D12" s="559">
        <v>194539.75999999998</v>
      </c>
      <c r="E12" s="411">
        <v>-35021.06</v>
      </c>
      <c r="F12" s="560">
        <v>-0.15255678211987581</v>
      </c>
      <c r="G12" s="497">
        <v>1.3334539130111194E-2</v>
      </c>
      <c r="H12" s="498">
        <v>9.9247992988860893E-3</v>
      </c>
      <c r="I12" s="561">
        <v>1349956.19</v>
      </c>
      <c r="J12" s="562">
        <v>1381588.2399999998</v>
      </c>
      <c r="K12" s="563">
        <v>31632.049999999988</v>
      </c>
      <c r="L12" s="564">
        <v>2.3431908556973108E-2</v>
      </c>
      <c r="M12" s="501">
        <v>1.7594554564824446E-2</v>
      </c>
      <c r="N12" s="502">
        <v>1.5062123215943635E-2</v>
      </c>
      <c r="O12" s="503">
        <v>1579517.01</v>
      </c>
      <c r="P12" s="511">
        <v>1576127.9999999998</v>
      </c>
      <c r="Q12" s="503">
        <v>-3389.0100000002421</v>
      </c>
      <c r="R12" s="506">
        <v>-2.1455989258388816E-3</v>
      </c>
      <c r="S12" s="510">
        <v>1.6813872207374559E-2</v>
      </c>
      <c r="T12" s="508">
        <v>1.415759603068689E-2</v>
      </c>
      <c r="V12" s="225"/>
    </row>
    <row r="13" spans="1:22" s="120" customFormat="1" ht="18" customHeight="1">
      <c r="A13" s="558">
        <v>7</v>
      </c>
      <c r="B13" s="321" t="s">
        <v>350</v>
      </c>
      <c r="C13" s="410">
        <v>42617.47</v>
      </c>
      <c r="D13" s="559">
        <v>31037.170000000002</v>
      </c>
      <c r="E13" s="411">
        <v>-11580.3</v>
      </c>
      <c r="F13" s="560">
        <v>-0.27172659475093192</v>
      </c>
      <c r="G13" s="497">
        <v>2.4755283647328839E-3</v>
      </c>
      <c r="H13" s="498">
        <v>1.5834176163032605E-3</v>
      </c>
      <c r="I13" s="561">
        <v>290513.63999999996</v>
      </c>
      <c r="J13" s="562">
        <v>199184.2</v>
      </c>
      <c r="K13" s="563">
        <v>-91329.44</v>
      </c>
      <c r="L13" s="564">
        <v>-0.31437229591009896</v>
      </c>
      <c r="M13" s="501">
        <v>3.7863881277552902E-3</v>
      </c>
      <c r="N13" s="502">
        <v>2.1715131007985135E-3</v>
      </c>
      <c r="O13" s="503">
        <v>333131.11</v>
      </c>
      <c r="P13" s="511">
        <v>230221.37000000002</v>
      </c>
      <c r="Q13" s="503">
        <v>-102909.73999999996</v>
      </c>
      <c r="R13" s="506">
        <v>-0.30891663045219631</v>
      </c>
      <c r="S13" s="510">
        <v>3.5461624511665354E-3</v>
      </c>
      <c r="T13" s="508">
        <v>2.0679672933234475E-3</v>
      </c>
      <c r="V13" s="225"/>
    </row>
    <row r="14" spans="1:22" s="4" customFormat="1" ht="18" customHeight="1">
      <c r="A14" s="388">
        <v>8</v>
      </c>
      <c r="B14" s="355" t="s">
        <v>351</v>
      </c>
      <c r="C14" s="512">
        <v>645617.43000000005</v>
      </c>
      <c r="D14" s="513">
        <v>746987.94000000006</v>
      </c>
      <c r="E14" s="514">
        <v>101370.51000000001</v>
      </c>
      <c r="F14" s="515">
        <v>0.15701327952065977</v>
      </c>
      <c r="G14" s="516">
        <v>3.7502091530326583E-2</v>
      </c>
      <c r="H14" s="517">
        <v>3.8108946896965257E-2</v>
      </c>
      <c r="I14" s="518">
        <v>3103469.21</v>
      </c>
      <c r="J14" s="519">
        <v>3351178.54</v>
      </c>
      <c r="K14" s="520">
        <v>247709.33000000002</v>
      </c>
      <c r="L14" s="521">
        <v>7.981691237722964E-2</v>
      </c>
      <c r="M14" s="522">
        <v>4.0448837347527265E-2</v>
      </c>
      <c r="N14" s="523">
        <v>3.6534665413847256E-2</v>
      </c>
      <c r="O14" s="524">
        <v>3749086.64</v>
      </c>
      <c r="P14" s="525">
        <v>4098166.48</v>
      </c>
      <c r="Q14" s="524">
        <v>349079.83999999985</v>
      </c>
      <c r="R14" s="526">
        <v>9.3110635608037007E-2</v>
      </c>
      <c r="S14" s="527">
        <v>3.9908822292034241E-2</v>
      </c>
      <c r="T14" s="528">
        <v>3.6811848714280865E-2</v>
      </c>
      <c r="V14" s="328"/>
    </row>
    <row r="15" spans="1:22" s="120" customFormat="1" ht="18" customHeight="1">
      <c r="A15" s="558">
        <v>9</v>
      </c>
      <c r="B15" s="321" t="s">
        <v>352</v>
      </c>
      <c r="C15" s="410">
        <v>3315986.2399999998</v>
      </c>
      <c r="D15" s="559">
        <v>3069024.03</v>
      </c>
      <c r="E15" s="411">
        <v>-246962.21000000022</v>
      </c>
      <c r="F15" s="560">
        <v>-7.447624692194138E-2</v>
      </c>
      <c r="G15" s="497">
        <v>0.19261626732379805</v>
      </c>
      <c r="H15" s="498">
        <v>0.15657183673511554</v>
      </c>
      <c r="I15" s="561">
        <v>2849189.71</v>
      </c>
      <c r="J15" s="562">
        <v>2406215.3400000003</v>
      </c>
      <c r="K15" s="563">
        <v>-442974.36999999988</v>
      </c>
      <c r="L15" s="564">
        <v>-0.15547380662132171</v>
      </c>
      <c r="M15" s="501">
        <v>3.713470421446146E-2</v>
      </c>
      <c r="N15" s="502">
        <v>2.6232643624104469E-2</v>
      </c>
      <c r="O15" s="503">
        <v>6165175.9499999993</v>
      </c>
      <c r="P15" s="511">
        <v>5475239.3700000001</v>
      </c>
      <c r="Q15" s="503">
        <v>-689936.57999999914</v>
      </c>
      <c r="R15" s="506">
        <v>-0.11190866012510141</v>
      </c>
      <c r="S15" s="510">
        <v>6.5627960891208786E-2</v>
      </c>
      <c r="T15" s="508">
        <v>4.9181428901569291E-2</v>
      </c>
      <c r="V15" s="225"/>
    </row>
    <row r="16" spans="1:22" s="120" customFormat="1" ht="18" customHeight="1">
      <c r="A16" s="558">
        <v>10</v>
      </c>
      <c r="B16" s="321" t="s">
        <v>353</v>
      </c>
      <c r="C16" s="410">
        <v>2360099.2199999997</v>
      </c>
      <c r="D16" s="559">
        <v>2301676.42</v>
      </c>
      <c r="E16" s="411">
        <v>-58422.800000000105</v>
      </c>
      <c r="F16" s="560">
        <v>-2.4754382995813125E-2</v>
      </c>
      <c r="G16" s="497">
        <v>0.13709149235498855</v>
      </c>
      <c r="H16" s="498">
        <v>0.11742420428337448</v>
      </c>
      <c r="I16" s="561">
        <v>21252727.960000001</v>
      </c>
      <c r="J16" s="562">
        <v>21558262.440000001</v>
      </c>
      <c r="K16" s="563">
        <v>305534.47999999986</v>
      </c>
      <c r="L16" s="564">
        <v>1.4376247631600534E-2</v>
      </c>
      <c r="M16" s="501">
        <v>0.27699586439437723</v>
      </c>
      <c r="N16" s="502">
        <v>0.23502892959839447</v>
      </c>
      <c r="O16" s="503">
        <v>23612827.18</v>
      </c>
      <c r="P16" s="511">
        <v>23859938.859999999</v>
      </c>
      <c r="Q16" s="503">
        <v>247111.6799999997</v>
      </c>
      <c r="R16" s="506">
        <v>1.0465145834349841E-2</v>
      </c>
      <c r="S16" s="510">
        <v>0.2513572542402317</v>
      </c>
      <c r="T16" s="508">
        <v>0.21432229850416204</v>
      </c>
      <c r="V16" s="225"/>
    </row>
    <row r="17" spans="1:22" s="120" customFormat="1" ht="18" customHeight="1">
      <c r="A17" s="558">
        <v>11</v>
      </c>
      <c r="B17" s="321" t="s">
        <v>354</v>
      </c>
      <c r="C17" s="410">
        <v>762969.66000000015</v>
      </c>
      <c r="D17" s="559">
        <v>673034.38</v>
      </c>
      <c r="E17" s="411">
        <v>-89935.280000000057</v>
      </c>
      <c r="F17" s="560">
        <v>-0.1178753031935767</v>
      </c>
      <c r="G17" s="497">
        <v>4.4318750849372444E-2</v>
      </c>
      <c r="H17" s="498">
        <v>3.4336071673730012E-2</v>
      </c>
      <c r="I17" s="561">
        <v>2710421.53</v>
      </c>
      <c r="J17" s="562">
        <v>2246769.21</v>
      </c>
      <c r="K17" s="563">
        <v>-463652.31999999989</v>
      </c>
      <c r="L17" s="564">
        <v>-0.17106280881704769</v>
      </c>
      <c r="M17" s="501">
        <v>3.5326079362071709E-2</v>
      </c>
      <c r="N17" s="502">
        <v>2.449435634947815E-2</v>
      </c>
      <c r="O17" s="503">
        <v>3473391.19</v>
      </c>
      <c r="P17" s="511">
        <v>2919803.59</v>
      </c>
      <c r="Q17" s="503">
        <v>-553587.60000000009</v>
      </c>
      <c r="R17" s="506">
        <v>-0.1593795716398993</v>
      </c>
      <c r="S17" s="510">
        <v>3.6974059301128161E-2</v>
      </c>
      <c r="T17" s="508">
        <v>2.6227184414063666E-2</v>
      </c>
      <c r="V17" s="225"/>
    </row>
    <row r="18" spans="1:22" s="4" customFormat="1" ht="18" customHeight="1">
      <c r="A18" s="388">
        <v>12</v>
      </c>
      <c r="B18" s="355" t="s">
        <v>355</v>
      </c>
      <c r="C18" s="512">
        <v>6439055.1300000008</v>
      </c>
      <c r="D18" s="513">
        <v>6043734.8099999996</v>
      </c>
      <c r="E18" s="514">
        <v>-395320.32000000007</v>
      </c>
      <c r="F18" s="515">
        <v>-6.1394150542084455E-2</v>
      </c>
      <c r="G18" s="516">
        <v>0.37402651110903085</v>
      </c>
      <c r="H18" s="517">
        <v>0.30833211167188368</v>
      </c>
      <c r="I18" s="518">
        <v>26812339.240000002</v>
      </c>
      <c r="J18" s="519">
        <v>26211246.980000004</v>
      </c>
      <c r="K18" s="520">
        <v>-601092.25999999989</v>
      </c>
      <c r="L18" s="521">
        <v>-2.2418493762127928E-2</v>
      </c>
      <c r="M18" s="522">
        <v>0.3494566484922475</v>
      </c>
      <c r="N18" s="523">
        <v>0.2857559294629568</v>
      </c>
      <c r="O18" s="524">
        <v>33251394.370000005</v>
      </c>
      <c r="P18" s="525">
        <v>32254981.790000003</v>
      </c>
      <c r="Q18" s="524">
        <v>-996412.58000000194</v>
      </c>
      <c r="R18" s="526">
        <v>-2.9966038985089389E-2</v>
      </c>
      <c r="S18" s="527">
        <v>0.35395927496481594</v>
      </c>
      <c r="T18" s="528">
        <v>0.28973091155031955</v>
      </c>
      <c r="V18" s="328"/>
    </row>
    <row r="19" spans="1:22" s="120" customFormat="1" ht="18" customHeight="1">
      <c r="A19" s="558">
        <v>13</v>
      </c>
      <c r="B19" s="321" t="s">
        <v>356</v>
      </c>
      <c r="C19" s="410">
        <v>1193090.02</v>
      </c>
      <c r="D19" s="559">
        <v>1138197.2400000002</v>
      </c>
      <c r="E19" s="411">
        <v>-54892.779999999955</v>
      </c>
      <c r="F19" s="560">
        <v>-4.6008917248339561E-2</v>
      </c>
      <c r="G19" s="497">
        <v>6.9303226732833359E-2</v>
      </c>
      <c r="H19" s="498">
        <v>5.8067200090850757E-2</v>
      </c>
      <c r="I19" s="561">
        <v>1059012.7499999998</v>
      </c>
      <c r="J19" s="562">
        <v>1294531.81</v>
      </c>
      <c r="K19" s="563">
        <v>235519.06</v>
      </c>
      <c r="L19" s="564">
        <v>0.22239492395157692</v>
      </c>
      <c r="M19" s="501">
        <v>1.3802564670428147E-2</v>
      </c>
      <c r="N19" s="502">
        <v>1.4113030977434013E-2</v>
      </c>
      <c r="O19" s="503">
        <v>2252102.7699999996</v>
      </c>
      <c r="P19" s="511">
        <v>2432729.0500000003</v>
      </c>
      <c r="Q19" s="503">
        <v>180626.28000000073</v>
      </c>
      <c r="R19" s="506">
        <v>8.0203391428713869E-2</v>
      </c>
      <c r="S19" s="510">
        <v>2.397351084725213E-2</v>
      </c>
      <c r="T19" s="508">
        <v>2.1852029240021557E-2</v>
      </c>
      <c r="V19" s="225"/>
    </row>
    <row r="20" spans="1:22" s="120" customFormat="1" ht="18" customHeight="1">
      <c r="A20" s="558">
        <v>14</v>
      </c>
      <c r="B20" s="321" t="s">
        <v>357</v>
      </c>
      <c r="C20" s="410">
        <v>994659.32000000007</v>
      </c>
      <c r="D20" s="559">
        <v>902785.13</v>
      </c>
      <c r="E20" s="411">
        <v>-91874.189999999944</v>
      </c>
      <c r="F20" s="560">
        <v>-9.2367495234448774E-2</v>
      </c>
      <c r="G20" s="497">
        <v>5.7776948277453409E-2</v>
      </c>
      <c r="H20" s="498">
        <v>4.605722359927239E-2</v>
      </c>
      <c r="I20" s="561">
        <v>393131.14</v>
      </c>
      <c r="J20" s="562">
        <v>328956.01</v>
      </c>
      <c r="K20" s="563">
        <v>-64175.13</v>
      </c>
      <c r="L20" s="564">
        <v>-0.16324102435640178</v>
      </c>
      <c r="M20" s="501">
        <v>5.1238457552179074E-3</v>
      </c>
      <c r="N20" s="502">
        <v>3.5862899030214583E-3</v>
      </c>
      <c r="O20" s="503">
        <v>1387790.46</v>
      </c>
      <c r="P20" s="511">
        <v>1231741.1400000001</v>
      </c>
      <c r="Q20" s="503">
        <v>-156049.31999999983</v>
      </c>
      <c r="R20" s="506">
        <v>-0.11244443919869562</v>
      </c>
      <c r="S20" s="510">
        <v>1.4772953565757139E-2</v>
      </c>
      <c r="T20" s="508">
        <v>1.1064135320543603E-2</v>
      </c>
      <c r="V20" s="225"/>
    </row>
    <row r="21" spans="1:22" s="120" customFormat="1" ht="18" customHeight="1">
      <c r="A21" s="558">
        <v>15</v>
      </c>
      <c r="B21" s="321" t="s">
        <v>358</v>
      </c>
      <c r="C21" s="410">
        <v>295187.02</v>
      </c>
      <c r="D21" s="559">
        <v>653957.87000000011</v>
      </c>
      <c r="E21" s="411">
        <v>358770.85000000003</v>
      </c>
      <c r="F21" s="560">
        <v>1.2154018493089569</v>
      </c>
      <c r="G21" s="497">
        <v>1.7146579581354151E-2</v>
      </c>
      <c r="H21" s="498">
        <v>3.3362848857616777E-2</v>
      </c>
      <c r="I21" s="561">
        <v>9647.5300000000007</v>
      </c>
      <c r="J21" s="562">
        <v>0</v>
      </c>
      <c r="K21" s="563">
        <v>-9647.5300000000007</v>
      </c>
      <c r="L21" s="564">
        <v>-1</v>
      </c>
      <c r="M21" s="501">
        <v>1.2574037161960108E-4</v>
      </c>
      <c r="N21" s="502">
        <v>0</v>
      </c>
      <c r="O21" s="503">
        <v>304834.55000000005</v>
      </c>
      <c r="P21" s="511">
        <v>653957.87000000011</v>
      </c>
      <c r="Q21" s="503">
        <v>349123.32000000007</v>
      </c>
      <c r="R21" s="506">
        <v>1.1452878946956637</v>
      </c>
      <c r="S21" s="510">
        <v>3.2449471171523067E-3</v>
      </c>
      <c r="T21" s="508">
        <v>5.8741874673557326E-3</v>
      </c>
      <c r="V21" s="225"/>
    </row>
    <row r="22" spans="1:22" s="4" customFormat="1" ht="18" customHeight="1">
      <c r="A22" s="388">
        <v>16</v>
      </c>
      <c r="B22" s="355" t="s">
        <v>359</v>
      </c>
      <c r="C22" s="512">
        <v>2482936.3699999996</v>
      </c>
      <c r="D22" s="513">
        <v>2694940.21</v>
      </c>
      <c r="E22" s="514">
        <v>212003.84000000003</v>
      </c>
      <c r="F22" s="515">
        <v>8.5384322595427747E-2</v>
      </c>
      <c r="G22" s="516">
        <v>0.14422675517251263</v>
      </c>
      <c r="H22" s="517">
        <v>0.1374872710172354</v>
      </c>
      <c r="I22" s="518">
        <v>1461791.41</v>
      </c>
      <c r="J22" s="519">
        <v>1623487.81</v>
      </c>
      <c r="K22" s="520">
        <v>161696.39999999997</v>
      </c>
      <c r="L22" s="521">
        <v>0.11061523476868711</v>
      </c>
      <c r="M22" s="522">
        <v>1.9052150666931392E-2</v>
      </c>
      <c r="N22" s="523">
        <v>1.7699320771435122E-2</v>
      </c>
      <c r="O22" s="524">
        <v>3944727.7799999993</v>
      </c>
      <c r="P22" s="525">
        <v>4318428.0199999996</v>
      </c>
      <c r="Q22" s="524">
        <v>373700.24000000022</v>
      </c>
      <c r="R22" s="526">
        <v>9.4734101018245753E-2</v>
      </c>
      <c r="S22" s="527">
        <v>4.1991411530161574E-2</v>
      </c>
      <c r="T22" s="528">
        <v>3.8790351668620215E-2</v>
      </c>
      <c r="V22" s="328"/>
    </row>
    <row r="23" spans="1:22" s="4" customFormat="1" ht="18" customHeight="1">
      <c r="A23" s="388">
        <v>17</v>
      </c>
      <c r="B23" s="355" t="s">
        <v>360</v>
      </c>
      <c r="C23" s="512">
        <v>-4009.92</v>
      </c>
      <c r="D23" s="513">
        <v>-1433.8700000000001</v>
      </c>
      <c r="E23" s="514">
        <v>2576.0500000000002</v>
      </c>
      <c r="F23" s="515">
        <v>0.64241930013566362</v>
      </c>
      <c r="G23" s="516">
        <v>-2.3292491788718772E-4</v>
      </c>
      <c r="H23" s="517">
        <v>-7.315148312454893E-5</v>
      </c>
      <c r="I23" s="518">
        <v>-15996.45</v>
      </c>
      <c r="J23" s="519">
        <v>-3504.38</v>
      </c>
      <c r="K23" s="520">
        <v>12492.07</v>
      </c>
      <c r="L23" s="521">
        <v>0.78092764332086173</v>
      </c>
      <c r="M23" s="522">
        <v>-2.0848855277924688E-4</v>
      </c>
      <c r="N23" s="523">
        <v>-3.8204873078167314E-5</v>
      </c>
      <c r="O23" s="524">
        <v>-20006.370000000003</v>
      </c>
      <c r="P23" s="525">
        <v>-4938.25</v>
      </c>
      <c r="Q23" s="524">
        <v>15068.120000000003</v>
      </c>
      <c r="R23" s="526">
        <v>0.7531661165918655</v>
      </c>
      <c r="S23" s="527">
        <v>-2.1296671475127209E-4</v>
      </c>
      <c r="T23" s="528">
        <v>-4.435791293507859E-5</v>
      </c>
      <c r="V23" s="328"/>
    </row>
    <row r="24" spans="1:22" s="4" customFormat="1" ht="20.25" customHeight="1" thickBot="1">
      <c r="A24" s="319">
        <v>18</v>
      </c>
      <c r="B24" s="322" t="s">
        <v>337</v>
      </c>
      <c r="C24" s="408">
        <v>17215504.619999997</v>
      </c>
      <c r="D24" s="529">
        <v>19601379.75</v>
      </c>
      <c r="E24" s="408">
        <v>2385875.13</v>
      </c>
      <c r="F24" s="530">
        <v>0.13858874210566127</v>
      </c>
      <c r="G24" s="531">
        <v>0.83632152416210959</v>
      </c>
      <c r="H24" s="532">
        <v>0.84206665899592215</v>
      </c>
      <c r="I24" s="533">
        <v>76725795.189999998</v>
      </c>
      <c r="J24" s="534">
        <v>91725995.080000013</v>
      </c>
      <c r="K24" s="535">
        <v>15000199.889999997</v>
      </c>
      <c r="L24" s="536">
        <v>0.19550400035417342</v>
      </c>
      <c r="M24" s="537">
        <v>0.8765289868662961</v>
      </c>
      <c r="N24" s="538">
        <v>0.90005533625401291</v>
      </c>
      <c r="O24" s="539">
        <v>93941299.810000002</v>
      </c>
      <c r="P24" s="540">
        <v>111327374.83000001</v>
      </c>
      <c r="Q24" s="539">
        <v>17386075.020000007</v>
      </c>
      <c r="R24" s="541">
        <v>0.18507381796040756</v>
      </c>
      <c r="S24" s="542">
        <v>0.86887384383806598</v>
      </c>
      <c r="T24" s="543">
        <v>0.88927291071698322</v>
      </c>
      <c r="V24" s="328"/>
    </row>
    <row r="25" spans="1:22" s="120" customFormat="1" ht="18" customHeight="1" thickTop="1">
      <c r="A25" s="558">
        <v>19</v>
      </c>
      <c r="B25" s="321" t="s">
        <v>361</v>
      </c>
      <c r="C25" s="410">
        <v>1278923.6499999999</v>
      </c>
      <c r="D25" s="565">
        <v>1472128.6500000001</v>
      </c>
      <c r="E25" s="423">
        <v>193205</v>
      </c>
      <c r="F25" s="560">
        <v>0.15106843946470164</v>
      </c>
      <c r="G25" s="497">
        <v>0.37958283332898712</v>
      </c>
      <c r="H25" s="498">
        <v>0.40043476179278037</v>
      </c>
      <c r="I25" s="561">
        <v>5211141</v>
      </c>
      <c r="J25" s="562">
        <v>3763047.0399999996</v>
      </c>
      <c r="K25" s="563">
        <v>-1448093.9600000002</v>
      </c>
      <c r="L25" s="564">
        <v>-0.2778842407065939</v>
      </c>
      <c r="M25" s="501">
        <v>0.48216168603065884</v>
      </c>
      <c r="N25" s="502">
        <v>0.3694509735472552</v>
      </c>
      <c r="O25" s="503">
        <v>6490064.6500000004</v>
      </c>
      <c r="P25" s="511">
        <v>5235175.6899999995</v>
      </c>
      <c r="Q25" s="503">
        <v>-1254888.9600000009</v>
      </c>
      <c r="R25" s="506">
        <v>-0.19335538668324373</v>
      </c>
      <c r="S25" s="510">
        <v>0.45778320058546301</v>
      </c>
      <c r="T25" s="508">
        <v>0.37766824663233811</v>
      </c>
      <c r="V25" s="225"/>
    </row>
    <row r="26" spans="1:22" s="120" customFormat="1" ht="18" customHeight="1">
      <c r="A26" s="558">
        <v>20</v>
      </c>
      <c r="B26" s="321" t="s">
        <v>362</v>
      </c>
      <c r="C26" s="410">
        <v>242895.93</v>
      </c>
      <c r="D26" s="565">
        <v>290656.40000000002</v>
      </c>
      <c r="E26" s="423">
        <v>47760.47</v>
      </c>
      <c r="F26" s="560">
        <v>0.19662935480228108</v>
      </c>
      <c r="G26" s="497">
        <v>7.2091188018518021E-2</v>
      </c>
      <c r="H26" s="498">
        <v>7.9061654222643579E-2</v>
      </c>
      <c r="I26" s="561">
        <v>2653231.98</v>
      </c>
      <c r="J26" s="562">
        <v>3026120.18</v>
      </c>
      <c r="K26" s="563">
        <v>372888.2</v>
      </c>
      <c r="L26" s="564">
        <v>0.14054112222784235</v>
      </c>
      <c r="M26" s="501">
        <v>0.24549072936373498</v>
      </c>
      <c r="N26" s="502">
        <v>0.29710047062605821</v>
      </c>
      <c r="O26" s="503">
        <v>2896127.91</v>
      </c>
      <c r="P26" s="511">
        <v>3316776.58</v>
      </c>
      <c r="Q26" s="503">
        <v>420648.66999999993</v>
      </c>
      <c r="R26" s="506">
        <v>0.14524519740566288</v>
      </c>
      <c r="S26" s="510">
        <v>0.20428127845301014</v>
      </c>
      <c r="T26" s="508">
        <v>0.23927395556801326</v>
      </c>
      <c r="V26" s="225"/>
    </row>
    <row r="27" spans="1:22" s="4" customFormat="1" ht="18" customHeight="1">
      <c r="A27" s="388">
        <v>21</v>
      </c>
      <c r="B27" s="355" t="s">
        <v>363</v>
      </c>
      <c r="C27" s="512">
        <v>1521819.58</v>
      </c>
      <c r="D27" s="544">
        <v>1762785.0499999998</v>
      </c>
      <c r="E27" s="545">
        <v>240965.46999999986</v>
      </c>
      <c r="F27" s="515">
        <v>0.15834036647103708</v>
      </c>
      <c r="G27" s="516">
        <v>0.45167402134750523</v>
      </c>
      <c r="H27" s="517">
        <v>0.47949641601542381</v>
      </c>
      <c r="I27" s="518">
        <v>7864372.9900000002</v>
      </c>
      <c r="J27" s="519">
        <v>6789167.2000000002</v>
      </c>
      <c r="K27" s="520">
        <v>-1075205.79</v>
      </c>
      <c r="L27" s="521">
        <v>-0.13671856502319837</v>
      </c>
      <c r="M27" s="522">
        <v>0.7276524163196455</v>
      </c>
      <c r="N27" s="523">
        <v>0.66655144220973994</v>
      </c>
      <c r="O27" s="524">
        <v>9386192.5700000003</v>
      </c>
      <c r="P27" s="525">
        <v>8551952.25</v>
      </c>
      <c r="Q27" s="524">
        <v>-834240.3200000003</v>
      </c>
      <c r="R27" s="526">
        <v>-8.8879523169638125E-2</v>
      </c>
      <c r="S27" s="527">
        <v>0.66206447974383309</v>
      </c>
      <c r="T27" s="528">
        <v>0.61694220075754114</v>
      </c>
      <c r="V27" s="328"/>
    </row>
    <row r="28" spans="1:22" s="120" customFormat="1" ht="18" customHeight="1">
      <c r="A28" s="558">
        <v>22</v>
      </c>
      <c r="B28" s="321" t="s">
        <v>364</v>
      </c>
      <c r="C28" s="410">
        <v>132574.24000000002</v>
      </c>
      <c r="D28" s="420">
        <v>185321.21</v>
      </c>
      <c r="E28" s="423">
        <v>52746.969999999979</v>
      </c>
      <c r="F28" s="560">
        <v>0.39786741376001827</v>
      </c>
      <c r="G28" s="497">
        <v>3.9347857587618426E-2</v>
      </c>
      <c r="H28" s="498">
        <v>5.040935422423836E-2</v>
      </c>
      <c r="I28" s="561">
        <v>108443.62</v>
      </c>
      <c r="J28" s="562">
        <v>110258.16</v>
      </c>
      <c r="K28" s="563">
        <v>1814.5399999999981</v>
      </c>
      <c r="L28" s="564">
        <v>1.6732565733235467E-2</v>
      </c>
      <c r="M28" s="501">
        <v>1.0033763941230543E-2</v>
      </c>
      <c r="N28" s="502">
        <v>1.0825000091821611E-2</v>
      </c>
      <c r="O28" s="503">
        <v>241017.86000000002</v>
      </c>
      <c r="P28" s="511">
        <v>295579.37</v>
      </c>
      <c r="Q28" s="503">
        <v>54561.50999999998</v>
      </c>
      <c r="R28" s="506">
        <v>0.22637953054599347</v>
      </c>
      <c r="S28" s="510">
        <v>1.7000435789042416E-2</v>
      </c>
      <c r="T28" s="508">
        <v>2.1323246633694375E-2</v>
      </c>
      <c r="V28" s="225"/>
    </row>
    <row r="29" spans="1:22" s="120" customFormat="1" ht="18" customHeight="1">
      <c r="A29" s="558">
        <v>23</v>
      </c>
      <c r="B29" s="321" t="s">
        <v>365</v>
      </c>
      <c r="C29" s="410">
        <v>0</v>
      </c>
      <c r="D29" s="420">
        <v>0</v>
      </c>
      <c r="E29" s="423">
        <v>0</v>
      </c>
      <c r="F29" s="560">
        <v>0</v>
      </c>
      <c r="G29" s="497">
        <v>0</v>
      </c>
      <c r="H29" s="498">
        <v>0</v>
      </c>
      <c r="I29" s="561">
        <v>0</v>
      </c>
      <c r="J29" s="562">
        <v>0</v>
      </c>
      <c r="K29" s="563">
        <v>0</v>
      </c>
      <c r="L29" s="564">
        <v>0</v>
      </c>
      <c r="M29" s="501">
        <v>0</v>
      </c>
      <c r="N29" s="502">
        <v>0</v>
      </c>
      <c r="O29" s="503">
        <v>0</v>
      </c>
      <c r="P29" s="511">
        <v>0</v>
      </c>
      <c r="Q29" s="503">
        <v>0</v>
      </c>
      <c r="R29" s="506">
        <v>0</v>
      </c>
      <c r="S29" s="510">
        <v>0</v>
      </c>
      <c r="T29" s="508">
        <v>0</v>
      </c>
      <c r="V29" s="225"/>
    </row>
    <row r="30" spans="1:22" s="4" customFormat="1" ht="18" customHeight="1">
      <c r="A30" s="388">
        <v>24</v>
      </c>
      <c r="B30" s="355" t="s">
        <v>366</v>
      </c>
      <c r="C30" s="512">
        <v>132574.24000000002</v>
      </c>
      <c r="D30" s="546">
        <v>185321.21</v>
      </c>
      <c r="E30" s="545">
        <v>52746.969999999979</v>
      </c>
      <c r="F30" s="515">
        <v>0.39786741376001827</v>
      </c>
      <c r="G30" s="516">
        <v>3.9347857587618426E-2</v>
      </c>
      <c r="H30" s="517">
        <v>5.040935422423836E-2</v>
      </c>
      <c r="I30" s="518">
        <v>108443.62</v>
      </c>
      <c r="J30" s="519">
        <v>110258.16</v>
      </c>
      <c r="K30" s="520">
        <v>1814.5399999999981</v>
      </c>
      <c r="L30" s="521">
        <v>1.6732565733235467E-2</v>
      </c>
      <c r="M30" s="522">
        <v>1.0033763941230543E-2</v>
      </c>
      <c r="N30" s="523">
        <v>1.0825000091821611E-2</v>
      </c>
      <c r="O30" s="524">
        <v>241017.86000000002</v>
      </c>
      <c r="P30" s="525">
        <v>295579.37</v>
      </c>
      <c r="Q30" s="524">
        <v>54561.50999999998</v>
      </c>
      <c r="R30" s="526">
        <v>0.22637953054599347</v>
      </c>
      <c r="S30" s="527">
        <v>1.7000435789042416E-2</v>
      </c>
      <c r="T30" s="528">
        <v>2.1323246633694375E-2</v>
      </c>
      <c r="V30" s="328"/>
    </row>
    <row r="31" spans="1:22" s="4" customFormat="1" ht="18" customHeight="1">
      <c r="A31" s="388">
        <v>25</v>
      </c>
      <c r="B31" s="355" t="s">
        <v>367</v>
      </c>
      <c r="C31" s="512">
        <v>409591.07</v>
      </c>
      <c r="D31" s="546">
        <v>410172.45999999996</v>
      </c>
      <c r="E31" s="545">
        <v>581.38999999999942</v>
      </c>
      <c r="F31" s="515">
        <v>1.4194401259772478E-3</v>
      </c>
      <c r="G31" s="516">
        <v>0.12156608321134066</v>
      </c>
      <c r="H31" s="517">
        <v>0.11157130276219997</v>
      </c>
      <c r="I31" s="518">
        <v>957316.66</v>
      </c>
      <c r="J31" s="519">
        <v>957792.7699999999</v>
      </c>
      <c r="K31" s="520">
        <v>476.10999999995738</v>
      </c>
      <c r="L31" s="521">
        <v>4.9733804904206886E-4</v>
      </c>
      <c r="M31" s="522">
        <v>8.8575882873028949E-2</v>
      </c>
      <c r="N31" s="523">
        <v>9.4034825387944734E-2</v>
      </c>
      <c r="O31" s="524">
        <v>1366907.73</v>
      </c>
      <c r="P31" s="525">
        <v>1367965.23</v>
      </c>
      <c r="Q31" s="524">
        <v>1057.5</v>
      </c>
      <c r="R31" s="526">
        <v>7.7364402643329846E-4</v>
      </c>
      <c r="S31" s="527">
        <v>9.6416203734489739E-2</v>
      </c>
      <c r="T31" s="528">
        <v>9.8685709985810083E-2</v>
      </c>
      <c r="V31" s="328"/>
    </row>
    <row r="32" spans="1:22" s="4" customFormat="1" ht="18" customHeight="1">
      <c r="A32" s="388">
        <v>26</v>
      </c>
      <c r="B32" s="355" t="s">
        <v>368</v>
      </c>
      <c r="C32" s="512">
        <v>1224839.7800000003</v>
      </c>
      <c r="D32" s="546">
        <v>1245249.4200000002</v>
      </c>
      <c r="E32" s="545">
        <v>20409.639999999872</v>
      </c>
      <c r="F32" s="515">
        <v>1.6663110011008862E-2</v>
      </c>
      <c r="G32" s="516">
        <v>0.36353081285693123</v>
      </c>
      <c r="H32" s="517">
        <v>0.338721180971716</v>
      </c>
      <c r="I32" s="518">
        <v>1726534.76</v>
      </c>
      <c r="J32" s="519">
        <v>2176067.9299999997</v>
      </c>
      <c r="K32" s="520">
        <v>449533.16999999993</v>
      </c>
      <c r="L32" s="521">
        <v>0.26036728620511507</v>
      </c>
      <c r="M32" s="522">
        <v>0.15974791525927601</v>
      </c>
      <c r="N32" s="523">
        <v>0.21364346676980694</v>
      </c>
      <c r="O32" s="524">
        <v>2951374.54</v>
      </c>
      <c r="P32" s="525">
        <v>3421317.3499999996</v>
      </c>
      <c r="Q32" s="524">
        <v>469942.80999999959</v>
      </c>
      <c r="R32" s="526">
        <v>0.15922845563342142</v>
      </c>
      <c r="S32" s="527">
        <v>0.20817815475037657</v>
      </c>
      <c r="T32" s="528">
        <v>0.24681558007985352</v>
      </c>
      <c r="V32" s="328"/>
    </row>
    <row r="33" spans="1:24" s="4" customFormat="1" ht="18" customHeight="1">
      <c r="A33" s="388">
        <v>27</v>
      </c>
      <c r="B33" s="355" t="s">
        <v>374</v>
      </c>
      <c r="C33" s="512">
        <v>0</v>
      </c>
      <c r="D33" s="546">
        <v>0</v>
      </c>
      <c r="E33" s="545">
        <v>0</v>
      </c>
      <c r="F33" s="515">
        <v>0</v>
      </c>
      <c r="G33" s="516">
        <v>0</v>
      </c>
      <c r="H33" s="517">
        <v>0</v>
      </c>
      <c r="I33" s="518">
        <v>0</v>
      </c>
      <c r="J33" s="519">
        <v>0</v>
      </c>
      <c r="K33" s="520">
        <v>0</v>
      </c>
      <c r="L33" s="521">
        <v>0</v>
      </c>
      <c r="M33" s="522">
        <v>0</v>
      </c>
      <c r="N33" s="523">
        <v>0</v>
      </c>
      <c r="O33" s="524">
        <v>0</v>
      </c>
      <c r="P33" s="525">
        <v>0</v>
      </c>
      <c r="Q33" s="524">
        <v>0</v>
      </c>
      <c r="R33" s="526">
        <v>0</v>
      </c>
      <c r="S33" s="527">
        <v>0</v>
      </c>
      <c r="T33" s="528">
        <v>0</v>
      </c>
      <c r="V33" s="328"/>
    </row>
    <row r="34" spans="1:24" s="4" customFormat="1" ht="18" customHeight="1">
      <c r="A34" s="388">
        <v>28</v>
      </c>
      <c r="B34" s="355" t="s">
        <v>375</v>
      </c>
      <c r="C34" s="512">
        <v>3613.0299999999997</v>
      </c>
      <c r="D34" s="546">
        <v>3241.46</v>
      </c>
      <c r="E34" s="545">
        <v>-371.57000000000016</v>
      </c>
      <c r="F34" s="515">
        <v>-0.10284165921677919</v>
      </c>
      <c r="G34" s="516">
        <v>1.072342484481095E-3</v>
      </c>
      <c r="H34" s="517">
        <v>8.817118415301718E-4</v>
      </c>
      <c r="I34" s="518">
        <v>123886.14</v>
      </c>
      <c r="J34" s="519">
        <v>179123.28</v>
      </c>
      <c r="K34" s="520">
        <v>55237.14</v>
      </c>
      <c r="L34" s="521">
        <v>0.44587021599026333</v>
      </c>
      <c r="M34" s="522">
        <v>1.1462585667559224E-2</v>
      </c>
      <c r="N34" s="523">
        <v>1.7586086349050154E-2</v>
      </c>
      <c r="O34" s="524">
        <v>127499.17</v>
      </c>
      <c r="P34" s="525">
        <v>182364.74</v>
      </c>
      <c r="Q34" s="524">
        <v>54865.569999999992</v>
      </c>
      <c r="R34" s="526">
        <v>0.43032099738374763</v>
      </c>
      <c r="S34" s="527">
        <v>8.9932814636276455E-3</v>
      </c>
      <c r="T34" s="528">
        <v>1.3155885433782304E-2</v>
      </c>
      <c r="V34" s="328"/>
    </row>
    <row r="35" spans="1:24" s="4" customFormat="1" ht="18" customHeight="1">
      <c r="A35" s="388">
        <v>29</v>
      </c>
      <c r="B35" s="355" t="s">
        <v>369</v>
      </c>
      <c r="C35" s="512">
        <v>78729</v>
      </c>
      <c r="D35" s="546">
        <v>71197.09</v>
      </c>
      <c r="E35" s="545">
        <v>-7531.9100000000035</v>
      </c>
      <c r="F35" s="515">
        <v>-9.5668813270840522E-2</v>
      </c>
      <c r="G35" s="516">
        <v>2.3366662181247357E-2</v>
      </c>
      <c r="H35" s="517">
        <v>1.9366371121497528E-2</v>
      </c>
      <c r="I35" s="518">
        <v>29640.62</v>
      </c>
      <c r="J35" s="519">
        <v>19951.86</v>
      </c>
      <c r="K35" s="520">
        <v>-9688.76</v>
      </c>
      <c r="L35" s="521">
        <v>-0.32687440411165486</v>
      </c>
      <c r="M35" s="522">
        <v>2.742503285594089E-3</v>
      </c>
      <c r="N35" s="523">
        <v>1.9588471849340846E-3</v>
      </c>
      <c r="O35" s="524">
        <v>108369.62</v>
      </c>
      <c r="P35" s="525">
        <v>91148.95</v>
      </c>
      <c r="Q35" s="524">
        <v>-17220.669999999998</v>
      </c>
      <c r="R35" s="526">
        <v>-0.15890680432394244</v>
      </c>
      <c r="S35" s="527">
        <v>7.6439595235511864E-3</v>
      </c>
      <c r="T35" s="528">
        <v>6.5755317810315276E-3</v>
      </c>
      <c r="V35" s="328"/>
    </row>
    <row r="36" spans="1:24" s="4" customFormat="1" ht="18" customHeight="1">
      <c r="A36" s="388">
        <v>30</v>
      </c>
      <c r="B36" s="355" t="s">
        <v>370</v>
      </c>
      <c r="C36" s="512">
        <v>-1879.3200000000002</v>
      </c>
      <c r="D36" s="546">
        <v>-1640.8799999999999</v>
      </c>
      <c r="E36" s="545">
        <v>238.44000000000011</v>
      </c>
      <c r="F36" s="515">
        <v>0.12687567843688155</v>
      </c>
      <c r="G36" s="516">
        <v>-5.5777966912397953E-4</v>
      </c>
      <c r="H36" s="517">
        <v>-4.4633693660573571E-4</v>
      </c>
      <c r="I36" s="518">
        <v>-2324.4199999999996</v>
      </c>
      <c r="J36" s="519">
        <v>-46849.97</v>
      </c>
      <c r="K36" s="520">
        <v>-44525.55</v>
      </c>
      <c r="L36" s="521">
        <v>-19.155552783059864</v>
      </c>
      <c r="M36" s="522">
        <v>-2.1506734633420661E-4</v>
      </c>
      <c r="N36" s="523">
        <v>-4.5996679932971823E-3</v>
      </c>
      <c r="O36" s="524">
        <v>-4203.74</v>
      </c>
      <c r="P36" s="525">
        <v>-48490.85</v>
      </c>
      <c r="Q36" s="524">
        <v>-44287.11</v>
      </c>
      <c r="R36" s="526">
        <v>-10.535168683125027</v>
      </c>
      <c r="S36" s="527">
        <v>-2.965150049205032E-4</v>
      </c>
      <c r="T36" s="528">
        <v>-3.4981546717129781E-3</v>
      </c>
      <c r="V36" s="328"/>
    </row>
    <row r="37" spans="1:24" s="4" customFormat="1" ht="20.25" customHeight="1" thickBot="1">
      <c r="A37" s="319">
        <v>31</v>
      </c>
      <c r="B37" s="322" t="s">
        <v>338</v>
      </c>
      <c r="C37" s="408">
        <v>3369287.3800000004</v>
      </c>
      <c r="D37" s="529">
        <v>3676325.8099999996</v>
      </c>
      <c r="E37" s="409">
        <v>307038.42999999976</v>
      </c>
      <c r="F37" s="530">
        <v>9.1128596457094063E-2</v>
      </c>
      <c r="G37" s="531">
        <v>0.16367847583789047</v>
      </c>
      <c r="H37" s="532">
        <v>0.15793334100407788</v>
      </c>
      <c r="I37" s="533">
        <v>10807870.369999999</v>
      </c>
      <c r="J37" s="534">
        <v>10185511.229999997</v>
      </c>
      <c r="K37" s="535">
        <v>-622359.14000000025</v>
      </c>
      <c r="L37" s="536">
        <v>-5.7583882734892601E-2</v>
      </c>
      <c r="M37" s="537">
        <v>0.12347101313370383</v>
      </c>
      <c r="N37" s="538">
        <v>9.9944663745987136E-2</v>
      </c>
      <c r="O37" s="539">
        <v>14177157.749999998</v>
      </c>
      <c r="P37" s="540">
        <v>13861837.039999999</v>
      </c>
      <c r="Q37" s="539">
        <v>-315320.71000000066</v>
      </c>
      <c r="R37" s="541">
        <v>-2.2241461621600359E-2</v>
      </c>
      <c r="S37" s="542">
        <v>0.13112615616193404</v>
      </c>
      <c r="T37" s="543">
        <v>0.11072708928301682</v>
      </c>
      <c r="V37" s="328"/>
    </row>
    <row r="38" spans="1:24" s="198" customFormat="1" ht="20.25" customHeight="1" thickTop="1" thickBot="1">
      <c r="A38" s="323">
        <v>32</v>
      </c>
      <c r="B38" s="324" t="s">
        <v>215</v>
      </c>
      <c r="C38" s="408">
        <v>20584791.999999996</v>
      </c>
      <c r="D38" s="529">
        <v>23277705.559999999</v>
      </c>
      <c r="E38" s="408">
        <v>2692913.5599999996</v>
      </c>
      <c r="F38" s="530">
        <v>0.13082053780285952</v>
      </c>
      <c r="G38" s="547">
        <v>0.99529847580631925</v>
      </c>
      <c r="H38" s="548">
        <v>0.99725494670811521</v>
      </c>
      <c r="I38" s="533">
        <v>87533665.560000002</v>
      </c>
      <c r="J38" s="534">
        <v>101911506.31</v>
      </c>
      <c r="K38" s="535">
        <v>14377840.749999996</v>
      </c>
      <c r="L38" s="536">
        <v>0.16425498301730204</v>
      </c>
      <c r="M38" s="549">
        <v>0.98892027829693574</v>
      </c>
      <c r="N38" s="550">
        <v>0.9927900792363491</v>
      </c>
      <c r="O38" s="551">
        <v>108118457.56</v>
      </c>
      <c r="P38" s="552">
        <v>125189211.87</v>
      </c>
      <c r="Q38" s="551">
        <v>17070754.310000006</v>
      </c>
      <c r="R38" s="553">
        <v>0.1578893622351821</v>
      </c>
      <c r="S38" s="554">
        <v>0.99012832228905012</v>
      </c>
      <c r="T38" s="555">
        <v>0.9936172492091766</v>
      </c>
      <c r="V38" s="328"/>
      <c r="W38" s="4"/>
      <c r="X38" s="4"/>
    </row>
    <row r="39" spans="1:24" s="198" customFormat="1" ht="20.25" customHeight="1" thickTop="1" thickBot="1">
      <c r="A39" s="323">
        <v>33</v>
      </c>
      <c r="B39" s="389" t="s">
        <v>371</v>
      </c>
      <c r="C39" s="408">
        <v>97237.060000000012</v>
      </c>
      <c r="D39" s="529">
        <v>64074.43</v>
      </c>
      <c r="E39" s="408">
        <v>-33162.630000000005</v>
      </c>
      <c r="F39" s="530">
        <v>-0.3410492871750751</v>
      </c>
      <c r="G39" s="547">
        <v>4.7015241936808321E-3</v>
      </c>
      <c r="H39" s="548">
        <v>2.7450532918847892E-3</v>
      </c>
      <c r="I39" s="533">
        <v>980714.7</v>
      </c>
      <c r="J39" s="534">
        <v>740110.02000000014</v>
      </c>
      <c r="K39" s="535">
        <v>-240604.67999999993</v>
      </c>
      <c r="L39" s="536">
        <v>-0.2453360595084379</v>
      </c>
      <c r="M39" s="549">
        <v>1.1079721703064205E-2</v>
      </c>
      <c r="N39" s="550">
        <v>7.2099207636509713E-3</v>
      </c>
      <c r="O39" s="551">
        <v>1077951.76</v>
      </c>
      <c r="P39" s="552">
        <v>804184.45000000019</v>
      </c>
      <c r="Q39" s="551">
        <v>-273767.30999999982</v>
      </c>
      <c r="R39" s="553">
        <v>-0.25396990863487234</v>
      </c>
      <c r="S39" s="941">
        <v>9.8716777109498447E-3</v>
      </c>
      <c r="T39" s="942">
        <v>6.3827507908233534E-3</v>
      </c>
      <c r="V39" s="328"/>
      <c r="W39" s="4"/>
      <c r="X39" s="4"/>
    </row>
    <row r="40" spans="1:24" s="198" customFormat="1" ht="20.25" customHeight="1" thickTop="1" thickBot="1">
      <c r="A40" s="323">
        <v>34</v>
      </c>
      <c r="B40" s="324" t="s">
        <v>372</v>
      </c>
      <c r="C40" s="408">
        <v>20682029.059999995</v>
      </c>
      <c r="D40" s="529">
        <v>23341779.989999998</v>
      </c>
      <c r="E40" s="408">
        <v>2659750.9299999997</v>
      </c>
      <c r="F40" s="530">
        <v>0.12860203040445783</v>
      </c>
      <c r="G40" s="556">
        <v>1</v>
      </c>
      <c r="H40" s="548">
        <v>1</v>
      </c>
      <c r="I40" s="533">
        <v>88514380.260000005</v>
      </c>
      <c r="J40" s="534">
        <v>102651616.33</v>
      </c>
      <c r="K40" s="535">
        <v>14137236.069999997</v>
      </c>
      <c r="L40" s="536">
        <v>0.1597168282540489</v>
      </c>
      <c r="M40" s="537">
        <v>1</v>
      </c>
      <c r="N40" s="538">
        <v>1</v>
      </c>
      <c r="O40" s="551">
        <v>109196409.32000001</v>
      </c>
      <c r="P40" s="552">
        <v>125993396.32000001</v>
      </c>
      <c r="Q40" s="551">
        <v>16796987.000000007</v>
      </c>
      <c r="R40" s="553">
        <v>0.15382362025088617</v>
      </c>
      <c r="S40" s="557">
        <v>1</v>
      </c>
      <c r="T40" s="555">
        <v>1</v>
      </c>
      <c r="V40" s="328"/>
      <c r="W40" s="4"/>
      <c r="X40" s="4"/>
    </row>
    <row r="41" spans="1:24" ht="15.75" customHeight="1" thickTop="1">
      <c r="C41" s="393"/>
      <c r="D41" s="393"/>
      <c r="E41" s="394"/>
      <c r="F41" s="394"/>
      <c r="G41" s="394"/>
      <c r="H41" s="394"/>
      <c r="I41" s="393"/>
      <c r="J41" s="393"/>
      <c r="K41" s="394"/>
      <c r="L41" s="394"/>
      <c r="M41" s="394"/>
      <c r="N41" s="394"/>
      <c r="O41" s="122"/>
      <c r="P41" s="122"/>
      <c r="R41" s="197"/>
      <c r="V41" s="5"/>
      <c r="W41" s="5"/>
      <c r="X41" s="5"/>
    </row>
    <row r="42" spans="1:24" ht="18.75">
      <c r="A42" s="143" t="s">
        <v>164</v>
      </c>
      <c r="B42" s="141" t="s">
        <v>394</v>
      </c>
      <c r="C42" s="393"/>
      <c r="D42" s="393"/>
      <c r="E42" s="394"/>
      <c r="F42" s="394"/>
      <c r="G42" s="394"/>
      <c r="H42" s="394"/>
      <c r="I42" s="393"/>
      <c r="J42" s="393"/>
      <c r="K42" s="394"/>
      <c r="L42" s="394"/>
      <c r="M42" s="394"/>
      <c r="N42" s="394"/>
      <c r="O42" s="117"/>
      <c r="P42" s="117"/>
      <c r="R42" s="197"/>
      <c r="V42" s="5"/>
      <c r="W42" s="5"/>
      <c r="X42" s="5"/>
    </row>
    <row r="43" spans="1:24" ht="18.75">
      <c r="A43" s="143" t="s">
        <v>163</v>
      </c>
      <c r="B43" s="141" t="s">
        <v>393</v>
      </c>
      <c r="C43" s="394"/>
      <c r="D43" s="394"/>
      <c r="E43" s="394"/>
      <c r="F43" s="394"/>
      <c r="G43" s="394"/>
      <c r="H43" s="394"/>
      <c r="I43" s="393"/>
      <c r="J43" s="393"/>
      <c r="K43" s="394"/>
      <c r="L43" s="394"/>
      <c r="M43" s="394"/>
      <c r="N43" s="394"/>
      <c r="O43" s="122"/>
      <c r="P43" s="122"/>
      <c r="V43" s="5"/>
      <c r="W43" s="5"/>
      <c r="X43" s="5"/>
    </row>
    <row r="44" spans="1:24" ht="18.75">
      <c r="A44" s="143"/>
      <c r="B44" s="141" t="s">
        <v>192</v>
      </c>
      <c r="C44" s="394"/>
      <c r="D44" s="395"/>
      <c r="E44" s="396"/>
      <c r="F44" s="396"/>
      <c r="G44" s="396"/>
      <c r="H44" s="396"/>
      <c r="I44" s="394"/>
      <c r="J44" s="393"/>
      <c r="K44" s="394"/>
      <c r="L44" s="394"/>
      <c r="M44" s="394"/>
      <c r="N44" s="394"/>
      <c r="V44" s="5"/>
      <c r="W44" s="5"/>
      <c r="X44" s="5"/>
    </row>
    <row r="45" spans="1:24">
      <c r="B45" s="141" t="s">
        <v>415</v>
      </c>
      <c r="V45" s="5"/>
      <c r="W45" s="5"/>
      <c r="X45" s="5"/>
    </row>
    <row r="46" spans="1:24">
      <c r="V46" s="5"/>
      <c r="W46" s="5"/>
      <c r="X46" s="5"/>
    </row>
    <row r="47" spans="1:24">
      <c r="V47" s="5"/>
      <c r="W47" s="5"/>
      <c r="X47" s="5"/>
    </row>
    <row r="48" spans="1:24">
      <c r="V48" s="5"/>
      <c r="W48" s="5"/>
      <c r="X48" s="5"/>
    </row>
    <row r="49" spans="5:24">
      <c r="V49" s="5"/>
      <c r="W49" s="5"/>
      <c r="X49" s="5"/>
    </row>
    <row r="50" spans="5:24">
      <c r="V50" s="5"/>
      <c r="W50" s="5"/>
      <c r="X50" s="5"/>
    </row>
    <row r="51" spans="5:24">
      <c r="I51" s="117"/>
      <c r="J51" s="117"/>
      <c r="K51" s="43"/>
      <c r="L51" s="307"/>
      <c r="M51" s="307"/>
      <c r="N51" s="307"/>
    </row>
    <row r="52" spans="5:24" ht="23.25">
      <c r="E52" s="366"/>
      <c r="I52" s="117"/>
      <c r="J52" s="117"/>
      <c r="K52" s="43"/>
      <c r="L52" s="307"/>
      <c r="M52" s="307"/>
      <c r="N52" s="307"/>
    </row>
    <row r="53" spans="5:24">
      <c r="I53" s="117"/>
      <c r="J53" s="117"/>
      <c r="K53" s="43"/>
      <c r="L53" s="307"/>
      <c r="M53" s="307"/>
      <c r="N53" s="307"/>
    </row>
    <row r="54" spans="5:24">
      <c r="I54" s="117"/>
      <c r="J54" s="117"/>
      <c r="K54" s="43"/>
      <c r="L54" s="307"/>
      <c r="M54" s="307"/>
      <c r="N54" s="307"/>
    </row>
    <row r="55" spans="5:24">
      <c r="I55" s="117"/>
      <c r="J55" s="117"/>
      <c r="K55" s="43"/>
      <c r="L55" s="307"/>
      <c r="M55" s="307"/>
      <c r="N55" s="307"/>
    </row>
    <row r="56" spans="5:24">
      <c r="I56" s="117"/>
      <c r="J56" s="117"/>
      <c r="K56" s="43"/>
      <c r="L56" s="307"/>
      <c r="M56" s="307"/>
      <c r="N56" s="307"/>
    </row>
    <row r="57" spans="5:24">
      <c r="I57" s="117"/>
      <c r="J57" s="117"/>
      <c r="K57" s="43"/>
      <c r="L57" s="307"/>
      <c r="M57" s="307"/>
      <c r="N57" s="307"/>
    </row>
    <row r="58" spans="5:24">
      <c r="I58" s="117"/>
      <c r="J58" s="117"/>
      <c r="K58" s="43"/>
      <c r="L58" s="307"/>
      <c r="M58" s="307"/>
      <c r="N58" s="307"/>
    </row>
    <row r="59" spans="5:24">
      <c r="I59" s="117"/>
      <c r="J59" s="117"/>
      <c r="K59" s="43"/>
      <c r="L59" s="307"/>
      <c r="M59" s="307"/>
      <c r="N59" s="307"/>
    </row>
    <row r="60" spans="5:24">
      <c r="I60" s="117"/>
      <c r="J60" s="117"/>
      <c r="K60" s="43"/>
      <c r="L60" s="307"/>
      <c r="M60" s="307"/>
      <c r="N60" s="307"/>
    </row>
    <row r="61" spans="5:24">
      <c r="I61" s="117"/>
      <c r="J61" s="117"/>
      <c r="K61" s="43"/>
      <c r="L61" s="307"/>
      <c r="M61" s="307"/>
      <c r="N61" s="307"/>
    </row>
    <row r="62" spans="5:24">
      <c r="I62" s="117"/>
      <c r="J62" s="117"/>
      <c r="K62" s="43"/>
      <c r="L62" s="307"/>
      <c r="M62" s="307"/>
      <c r="N62" s="307"/>
    </row>
    <row r="63" spans="5:24">
      <c r="I63" s="117"/>
      <c r="J63" s="117"/>
      <c r="K63" s="43"/>
      <c r="L63" s="307"/>
      <c r="M63" s="307"/>
      <c r="N63" s="307"/>
    </row>
    <row r="64" spans="5:24">
      <c r="I64" s="117"/>
      <c r="J64" s="117"/>
      <c r="K64" s="43"/>
      <c r="L64" s="307"/>
      <c r="M64" s="307"/>
      <c r="N64" s="307"/>
    </row>
    <row r="65" spans="9:14">
      <c r="I65" s="117"/>
      <c r="J65" s="117"/>
      <c r="K65" s="43"/>
      <c r="L65" s="307"/>
      <c r="M65" s="307"/>
      <c r="N65" s="307"/>
    </row>
    <row r="66" spans="9:14">
      <c r="I66" s="117"/>
      <c r="J66" s="117"/>
      <c r="K66" s="43"/>
      <c r="L66" s="307"/>
      <c r="M66" s="307"/>
      <c r="N66" s="307"/>
    </row>
    <row r="67" spans="9:14">
      <c r="I67" s="117"/>
      <c r="J67" s="117"/>
      <c r="K67" s="43"/>
      <c r="L67" s="307"/>
      <c r="M67" s="307"/>
      <c r="N67" s="307"/>
    </row>
  </sheetData>
  <mergeCells count="17">
    <mergeCell ref="B1:T1"/>
    <mergeCell ref="B2:T2"/>
    <mergeCell ref="B3:T3"/>
    <mergeCell ref="C4:H4"/>
    <mergeCell ref="A4:A6"/>
    <mergeCell ref="O5:P5"/>
    <mergeCell ref="I5:J5"/>
    <mergeCell ref="K5:L5"/>
    <mergeCell ref="O4:T4"/>
    <mergeCell ref="C5:D5"/>
    <mergeCell ref="E5:F5"/>
    <mergeCell ref="S5:T5"/>
    <mergeCell ref="M5:N5"/>
    <mergeCell ref="B4:B6"/>
    <mergeCell ref="G5:H5"/>
    <mergeCell ref="I4:N4"/>
    <mergeCell ref="Q5:R5"/>
  </mergeCells>
  <hyperlinks>
    <hyperlink ref="C7:F7" location="'INVERSIONES GENERALES'!B36" display="'INVERSIONES GENERALES'!B36" xr:uid="{00000000-0004-0000-0500-000000000000}"/>
    <hyperlink ref="C8:F8" location="'INVERSIONES GENERALES'!H36" display="'INVERSIONES GENERALES'!H36" xr:uid="{00000000-0004-0000-0500-000001000000}"/>
    <hyperlink ref="C9:F9" location="'INVERSIONES GENERALES'!N36" display="'INVERSIONES GENERALES'!N36" xr:uid="{00000000-0004-0000-0500-000002000000}"/>
    <hyperlink ref="C10:F10" location="'INVERSIONES GENERALES'!T36" display="'INVERSIONES GENERALES'!T36" xr:uid="{00000000-0004-0000-0500-000003000000}"/>
    <hyperlink ref="C11:F11" location="'INVERSIONES GENERALES'!Z36" display="'INVERSIONES GENERALES'!Z36" xr:uid="{00000000-0004-0000-0500-000004000000}"/>
    <hyperlink ref="C12:F12" location="'INVERSIONES GENERALES'!AF36" display="'INVERSIONES GENERALES'!AF36" xr:uid="{00000000-0004-0000-0500-000005000000}"/>
    <hyperlink ref="C13:F13" location="'INVERSIONES GENERALES'!AL36" display="'INVERSIONES GENERALES'!AL36" xr:uid="{00000000-0004-0000-0500-000006000000}"/>
    <hyperlink ref="C14:F14" location="'INVERSIONES GENERALES'!AR36" display="'INVERSIONES GENERALES'!AR36" xr:uid="{00000000-0004-0000-0500-000007000000}"/>
    <hyperlink ref="C15:F15" location="'INVERSIONES GENERALES'!AX36" display="'INVERSIONES GENERALES'!AX36" xr:uid="{00000000-0004-0000-0500-000008000000}"/>
    <hyperlink ref="I7:L7" location="'INVERSIONES VIDA'!B28" display="'INVERSIONES VIDA'!B28" xr:uid="{00000000-0004-0000-0500-000009000000}"/>
    <hyperlink ref="I8:L8" location="'INVERSIONES VIDA'!H28" display="'INVERSIONES VIDA'!H28" xr:uid="{00000000-0004-0000-0500-00000A000000}"/>
    <hyperlink ref="I9:L9" location="'INVERSIONES VIDA'!N28" display="'INVERSIONES VIDA'!N28" xr:uid="{00000000-0004-0000-0500-00000B000000}"/>
    <hyperlink ref="I10:L10" location="'INVERSIONES VIDA'!T28" display="'INVERSIONES VIDA'!T28" xr:uid="{00000000-0004-0000-0500-00000C000000}"/>
    <hyperlink ref="I11:L11" location="'INVERSIONES VIDA'!Z28" display="'INVERSIONES VIDA'!Z28" xr:uid="{00000000-0004-0000-0500-00000D000000}"/>
    <hyperlink ref="I12:L15" location="'INVERSIONES VIDA'!A28" display="'INVERSIONES VIDA'!A28" xr:uid="{00000000-0004-0000-0500-00000E000000}"/>
    <hyperlink ref="I12:L12" location="'INVERSIONES VIDA'!AF28" display="'INVERSIONES VIDA'!AF28" xr:uid="{00000000-0004-0000-0500-00000F000000}"/>
    <hyperlink ref="I13:L13" location="'INVERSIONES VIDA'!AL28" display="'INVERSIONES VIDA'!AL28" xr:uid="{00000000-0004-0000-0500-000010000000}"/>
    <hyperlink ref="I14:L14" location="'INVERSIONES VIDA'!AR28" display="'INVERSIONES VIDA'!AR28" xr:uid="{00000000-0004-0000-0500-000011000000}"/>
    <hyperlink ref="I15:L15" location="'INVERSIONES VIDA'!AX28" display="'INVERSIONES VIDA'!AX28" xr:uid="{00000000-0004-0000-0500-000012000000}"/>
    <hyperlink ref="C24:F24" location="'INVERSIONES GENERALES'!CZ36" display="'INVERSIONES GENERALES'!CZ36" xr:uid="{00000000-0004-0000-0500-000013000000}"/>
    <hyperlink ref="C25:F25" location="'INVERSIONES GENERALES'!DF36" display="'INVERSIONES GENERALES'!DF36" xr:uid="{00000000-0004-0000-0500-000014000000}"/>
    <hyperlink ref="C26:F26" location="'INVERSIONES GENERALES'!DL36" display="'INVERSIONES GENERALES'!DL36" xr:uid="{00000000-0004-0000-0500-000015000000}"/>
    <hyperlink ref="C27:F27" location="'INVERSIONES GENERALES'!DR36" display="'INVERSIONES GENERALES'!DR36" xr:uid="{00000000-0004-0000-0500-000016000000}"/>
    <hyperlink ref="C23:F23" location="'INVERSIONES GENERALES'!CT36" display="'INVERSIONES GENERALES'!CT36" xr:uid="{00000000-0004-0000-0500-000017000000}"/>
    <hyperlink ref="C21:F21" location="'INVERSIONES GENERALES'!CH36" display="'INVERSIONES GENERALES'!CH36" xr:uid="{00000000-0004-0000-0500-000018000000}"/>
    <hyperlink ref="C20:F20" location="'INVERSIONES GENERALES'!CB36" display="'INVERSIONES GENERALES'!CB36" xr:uid="{00000000-0004-0000-0500-000019000000}"/>
    <hyperlink ref="C19:F19" location="'INVERSIONES GENERALES'!BV36" display="'INVERSIONES GENERALES'!BV36" xr:uid="{00000000-0004-0000-0500-00001A000000}"/>
    <hyperlink ref="C17:F17" location="'INVERSIONES GENERALES'!BJ36" display="'INVERSIONES GENERALES'!BJ36" xr:uid="{00000000-0004-0000-0500-00001B000000}"/>
    <hyperlink ref="C16:F16" location="'INVERSIONES GENERALES'!BD36" display="'INVERSIONES GENERALES'!BD36" xr:uid="{00000000-0004-0000-0500-00001C000000}"/>
    <hyperlink ref="C17:F23" location="'INVERSIONES GENERALES'!BJ36" display="'INVERSIONES GENERALES'!BJ36" xr:uid="{00000000-0004-0000-0500-00001D000000}"/>
    <hyperlink ref="C28:F28" location="'INVERSIONES GENERALES'!DX36" display="'INVERSIONES GENERALES'!DX36" xr:uid="{00000000-0004-0000-0500-00001E000000}"/>
    <hyperlink ref="C29:F29" location="'INVERSIONES GENERALES'!ED36" display="'INVERSIONES GENERALES'!ED36" xr:uid="{00000000-0004-0000-0500-00001F000000}"/>
    <hyperlink ref="C30:F30" location="'INVERSIONES GENERALES'!EJ36" display="'INVERSIONES GENERALES'!EJ36" xr:uid="{00000000-0004-0000-0500-000020000000}"/>
    <hyperlink ref="C31:F31" location="'INVERSIONES GENERALES'!EP36" display="'INVERSIONES GENERALES'!EP36" xr:uid="{00000000-0004-0000-0500-000021000000}"/>
    <hyperlink ref="C32:F32" location="'INVERSIONES GENERALES'!EV36" display="'INVERSIONES GENERALES'!EV36" xr:uid="{00000000-0004-0000-0500-000022000000}"/>
    <hyperlink ref="C33:F33" location="'INVERSIONES GENERALES'!FB36" display="'INVERSIONES GENERALES'!FB36" xr:uid="{00000000-0004-0000-0500-000023000000}"/>
    <hyperlink ref="C34:F34" location="'INVERSIONES GENERALES'!FH36" display="'INVERSIONES GENERALES'!FH36" xr:uid="{00000000-0004-0000-0500-000024000000}"/>
    <hyperlink ref="C35:F35" location="'INVERSIONES GENERALES'!FN36" display="'INVERSIONES GENERALES'!FN36" xr:uid="{00000000-0004-0000-0500-000025000000}"/>
    <hyperlink ref="C36:F36" location="'INVERSIONES GENERALES'!FT36" display="'INVERSIONES GENERALES'!FT36" xr:uid="{00000000-0004-0000-0500-000026000000}"/>
    <hyperlink ref="C37:F37" location="'INVERSIONES GENERALES'!FZ36" display="'INVERSIONES GENERALES'!FZ36" xr:uid="{00000000-0004-0000-0500-000027000000}"/>
    <hyperlink ref="C38:F38" location="'INVERSIONES GENERALES'!GF36" display="'INVERSIONES GENERALES'!GF36" xr:uid="{00000000-0004-0000-0500-000028000000}"/>
    <hyperlink ref="C39:F39" location="'INVERSIONES GENERALES'!GL36" display="'INVERSIONES GENERALES'!GL36" xr:uid="{00000000-0004-0000-0500-000029000000}"/>
    <hyperlink ref="C40:F40" location="'INVERSIONES GENERALES'!GR36" display="'INVERSIONES GENERALES'!GR36" xr:uid="{00000000-0004-0000-0500-00002A000000}"/>
    <hyperlink ref="I16:L16" location="'INVERSIONES VIDA'!BD28" display="'INVERSIONES VIDA'!BD28" xr:uid="{00000000-0004-0000-0500-00002B000000}"/>
    <hyperlink ref="I17:L17" location="'INVERSIONES VIDA'!BJ28" display="'INVERSIONES VIDA'!BJ28" xr:uid="{00000000-0004-0000-0500-00002C000000}"/>
    <hyperlink ref="I18:L23" location="'INVERSIONES VIDA'!BP28" display="'INVERSIONES VIDA'!BP28" xr:uid="{00000000-0004-0000-0500-00002D000000}"/>
    <hyperlink ref="I19:L19" location="'INVERSIONES VIDA'!BV28" display="'INVERSIONES VIDA'!BV28" xr:uid="{00000000-0004-0000-0500-00002E000000}"/>
    <hyperlink ref="I20:L20" location="'INVERSIONES VIDA'!CB28" display="'INVERSIONES VIDA'!CB28" xr:uid="{00000000-0004-0000-0500-00002F000000}"/>
    <hyperlink ref="I21:L21" location="'INVERSIONES VIDA'!CH28" display="'INVERSIONES VIDA'!CH28" xr:uid="{00000000-0004-0000-0500-000030000000}"/>
    <hyperlink ref="I22:L22" location="'INVERSIONES VIDA'!CN28" display="'INVERSIONES VIDA'!CN28" xr:uid="{00000000-0004-0000-0500-000031000000}"/>
    <hyperlink ref="I23:L23" location="'INVERSIONES VIDA'!CT28" display="'INVERSIONES VIDA'!CT28" xr:uid="{00000000-0004-0000-0500-000032000000}"/>
    <hyperlink ref="I24:L24" location="'INVERSIONES VIDA'!CZ28" display="'INVERSIONES VIDA'!CZ28" xr:uid="{00000000-0004-0000-0500-000033000000}"/>
    <hyperlink ref="I25:L40" location="'INVERSIONES VIDA'!DF28" display="'INVERSIONES VIDA'!DF28" xr:uid="{00000000-0004-0000-0500-000034000000}"/>
    <hyperlink ref="I26:L26" location="'INVERSIONES VIDA'!DL28" display="'INVERSIONES VIDA'!DL28" xr:uid="{00000000-0004-0000-0500-000035000000}"/>
    <hyperlink ref="I27:L27" location="'INVERSIONES VIDA'!DR28" display="'INVERSIONES VIDA'!DR28" xr:uid="{00000000-0004-0000-0500-000036000000}"/>
    <hyperlink ref="I28:L28" location="'INVERSIONES VIDA'!DX28" display="'INVERSIONES VIDA'!DX28" xr:uid="{00000000-0004-0000-0500-000037000000}"/>
    <hyperlink ref="I29:L29" location="'INVERSIONES VIDA'!ED28" display="'INVERSIONES VIDA'!ED28" xr:uid="{00000000-0004-0000-0500-000038000000}"/>
    <hyperlink ref="I30:L30" location="'INVERSIONES VIDA'!EJ28" display="'INVERSIONES VIDA'!EJ28" xr:uid="{00000000-0004-0000-0500-000039000000}"/>
    <hyperlink ref="I31:L31" location="'INVERSIONES VIDA'!EP28" display="'INVERSIONES VIDA'!EP28" xr:uid="{00000000-0004-0000-0500-00003A000000}"/>
    <hyperlink ref="I32:L32" location="'INVERSIONES VIDA'!EV28" display="'INVERSIONES VIDA'!EV28" xr:uid="{00000000-0004-0000-0500-00003B000000}"/>
    <hyperlink ref="I33:L33" location="'INVERSIONES VIDA'!FB28" display="'INVERSIONES VIDA'!FB28" xr:uid="{00000000-0004-0000-0500-00003C000000}"/>
    <hyperlink ref="I34:L34" location="'INVERSIONES VIDA'!FH28" display="'INVERSIONES VIDA'!FH28" xr:uid="{00000000-0004-0000-0500-00003D000000}"/>
    <hyperlink ref="I35:L35" location="'INVERSIONES VIDA'!FN28" display="'INVERSIONES VIDA'!FN28" xr:uid="{00000000-0004-0000-0500-00003E000000}"/>
    <hyperlink ref="I36:L36" location="'INVERSIONES VIDA'!FT28" display="'INVERSIONES VIDA'!FT28" xr:uid="{00000000-0004-0000-0500-00003F000000}"/>
    <hyperlink ref="I37:L37" location="'INVERSIONES VIDA'!FZ28" display="'INVERSIONES VIDA'!FZ28" xr:uid="{00000000-0004-0000-0500-000040000000}"/>
    <hyperlink ref="I38:L38" location="'INVERSIONES VIDA'!GF28" display="'INVERSIONES VIDA'!GF28" xr:uid="{00000000-0004-0000-0500-000041000000}"/>
    <hyperlink ref="I39:L39" location="'INVERSIONES VIDA'!GL28" display="'INVERSIONES VIDA'!GL28" xr:uid="{00000000-0004-0000-0500-000042000000}"/>
    <hyperlink ref="I40:L40" location="'INVERSIONES VIDA'!GR28" display="'INVERSIONES VIDA'!GR28" xr:uid="{00000000-0004-0000-0500-000043000000}"/>
    <hyperlink ref="C18:F18" location="'INVERSIONES GENERALES'!BP36" display="'INVERSIONES GENERALES'!BP36" xr:uid="{00000000-0004-0000-0500-000044000000}"/>
    <hyperlink ref="C22:F22" location="'INVERSIONES GENERALES'!CN36" display="'INVERSIONES GENERALES'!CN36" xr:uid="{00000000-0004-0000-0500-000045000000}"/>
  </hyperlinks>
  <printOptions horizontalCentered="1"/>
  <pageMargins left="0.39370078740157483" right="0.75" top="0.59055118110236227" bottom="1" header="0" footer="0"/>
  <pageSetup scale="46" orientation="landscape" horizont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0"/>
      <c r="DG1" s="30"/>
      <c r="DH1" s="30"/>
      <c r="DI1" s="30"/>
    </row>
    <row r="2" spans="1:116" s="33" customFormat="1" ht="22.5" customHeight="1">
      <c r="A2" s="32"/>
      <c r="B2" s="1351" t="s">
        <v>281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281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281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281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2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5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292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</row>
    <row r="9" spans="1:116" s="66" customFormat="1" ht="12" customHeight="1" thickBot="1">
      <c r="A9" s="1403"/>
      <c r="B9" s="1412">
        <v>1</v>
      </c>
      <c r="C9" s="1409"/>
      <c r="D9" s="1400"/>
      <c r="E9" s="1400"/>
      <c r="F9" s="1412">
        <v>2</v>
      </c>
      <c r="G9" s="1413"/>
      <c r="H9" s="1400"/>
      <c r="I9" s="1398"/>
      <c r="J9" s="1404" t="s">
        <v>37</v>
      </c>
      <c r="K9" s="1405"/>
      <c r="L9" s="1408">
        <v>3</v>
      </c>
      <c r="M9" s="1409"/>
      <c r="N9" s="1400"/>
      <c r="O9" s="1400"/>
      <c r="P9" s="1410" t="s">
        <v>41</v>
      </c>
      <c r="Q9" s="1411"/>
      <c r="R9" s="1412">
        <v>4</v>
      </c>
      <c r="S9" s="1413"/>
      <c r="T9" s="1400"/>
      <c r="U9" s="1400"/>
      <c r="V9" s="1404" t="s">
        <v>42</v>
      </c>
      <c r="W9" s="1405"/>
      <c r="X9" s="1412">
        <v>5</v>
      </c>
      <c r="Y9" s="1409"/>
      <c r="Z9" s="1398"/>
      <c r="AA9" s="1398"/>
      <c r="AB9" s="1410" t="s">
        <v>53</v>
      </c>
      <c r="AC9" s="1405"/>
      <c r="AD9" s="1412">
        <v>6</v>
      </c>
      <c r="AE9" s="1409"/>
      <c r="AF9" s="1398"/>
      <c r="AG9" s="1398"/>
      <c r="AH9" s="1410" t="s">
        <v>88</v>
      </c>
      <c r="AI9" s="1405"/>
      <c r="AJ9" s="1406">
        <v>7</v>
      </c>
      <c r="AK9" s="1408"/>
      <c r="AL9" s="1398"/>
      <c r="AM9" s="1398"/>
      <c r="AN9" s="1410" t="s">
        <v>89</v>
      </c>
      <c r="AO9" s="1405"/>
      <c r="AP9" s="1412">
        <v>8</v>
      </c>
      <c r="AQ9" s="1409"/>
      <c r="AR9" s="1398"/>
      <c r="AS9" s="1398"/>
      <c r="AT9" s="1410" t="s">
        <v>90</v>
      </c>
      <c r="AU9" s="1405"/>
      <c r="AV9" s="1412">
        <v>9</v>
      </c>
      <c r="AW9" s="1413"/>
      <c r="AX9" s="1398"/>
      <c r="AY9" s="1398"/>
      <c r="AZ9" s="1404" t="s">
        <v>91</v>
      </c>
      <c r="BA9" s="1405"/>
      <c r="BB9" s="1408">
        <v>10</v>
      </c>
      <c r="BC9" s="1409"/>
      <c r="BD9" s="1398"/>
      <c r="BE9" s="1398"/>
      <c r="BF9" s="1410" t="s">
        <v>92</v>
      </c>
      <c r="BG9" s="1411"/>
      <c r="BH9" s="1412">
        <v>11</v>
      </c>
      <c r="BI9" s="1413"/>
      <c r="BJ9" s="1398"/>
      <c r="BK9" s="1398"/>
      <c r="BL9" s="1410" t="s">
        <v>136</v>
      </c>
      <c r="BM9" s="1411"/>
      <c r="BN9" s="1412">
        <v>12</v>
      </c>
      <c r="BO9" s="1413"/>
      <c r="BP9" s="1398"/>
      <c r="BQ9" s="1398"/>
      <c r="BR9" s="1410" t="s">
        <v>137</v>
      </c>
      <c r="BS9" s="1411"/>
      <c r="BT9" s="1412">
        <v>13</v>
      </c>
      <c r="BU9" s="1413"/>
      <c r="BV9" s="1398"/>
      <c r="BW9" s="1398"/>
      <c r="BX9" s="1404" t="s">
        <v>138</v>
      </c>
      <c r="BY9" s="1405"/>
      <c r="BZ9" s="1412">
        <v>14</v>
      </c>
      <c r="CA9" s="1409"/>
      <c r="CB9" s="1398"/>
      <c r="CC9" s="1398"/>
      <c r="CD9" s="1410" t="s">
        <v>107</v>
      </c>
      <c r="CE9" s="1405"/>
      <c r="CF9" s="1412">
        <v>15</v>
      </c>
      <c r="CG9" s="1413"/>
      <c r="CH9" s="1398"/>
      <c r="CI9" s="1398"/>
      <c r="CJ9" s="1404" t="s">
        <v>108</v>
      </c>
      <c r="CK9" s="1405"/>
      <c r="CL9" s="1408">
        <v>16</v>
      </c>
      <c r="CM9" s="1409"/>
      <c r="CN9" s="1398"/>
      <c r="CO9" s="1398"/>
      <c r="CP9" s="1410" t="s">
        <v>109</v>
      </c>
      <c r="CQ9" s="1411"/>
      <c r="CR9" s="1412">
        <v>17</v>
      </c>
      <c r="CS9" s="1413"/>
      <c r="CT9" s="1398"/>
      <c r="CU9" s="1398"/>
      <c r="CV9" s="1404" t="s">
        <v>111</v>
      </c>
      <c r="CW9" s="1405"/>
      <c r="CX9" s="1412">
        <v>18</v>
      </c>
      <c r="CY9" s="1413"/>
      <c r="CZ9" s="1398"/>
      <c r="DA9" s="1398"/>
      <c r="DB9" s="1404" t="s">
        <v>112</v>
      </c>
      <c r="DC9" s="1405"/>
      <c r="DD9" s="1406">
        <v>19</v>
      </c>
      <c r="DE9" s="1407"/>
    </row>
    <row r="10" spans="1:116" s="42" customFormat="1" ht="19.5" customHeight="1">
      <c r="A10" s="715" t="s">
        <v>16</v>
      </c>
      <c r="B10" s="377">
        <v>1722.98</v>
      </c>
      <c r="C10" s="378">
        <v>1719.51</v>
      </c>
      <c r="D10" s="699">
        <v>-3.4700000000000273</v>
      </c>
      <c r="E10" s="336">
        <v>-2.0139525705463947E-3</v>
      </c>
      <c r="F10" s="377">
        <v>1722.98</v>
      </c>
      <c r="G10" s="700">
        <v>1719.51</v>
      </c>
      <c r="H10" s="699">
        <v>-3.4700000000000273</v>
      </c>
      <c r="I10" s="392">
        <v>-2.0139525705463947E-3</v>
      </c>
      <c r="J10" s="698">
        <v>1</v>
      </c>
      <c r="K10" s="620">
        <v>1</v>
      </c>
      <c r="L10" s="377">
        <v>-100.98</v>
      </c>
      <c r="M10" s="378">
        <v>-101.22</v>
      </c>
      <c r="N10" s="699">
        <v>-0.23999999999999488</v>
      </c>
      <c r="O10" s="392">
        <v>-2.3767082590611496E-3</v>
      </c>
      <c r="P10" s="698">
        <v>-5.8607760972268975E-2</v>
      </c>
      <c r="Q10" s="620">
        <v>-5.88656070624771E-2</v>
      </c>
      <c r="R10" s="377">
        <v>1823.96</v>
      </c>
      <c r="S10" s="700">
        <v>1820.73</v>
      </c>
      <c r="T10" s="699">
        <v>-3.2300000000000182</v>
      </c>
      <c r="U10" s="392">
        <v>-1.7708721682493137E-3</v>
      </c>
      <c r="V10" s="698">
        <v>1.0586077609722691</v>
      </c>
      <c r="W10" s="620">
        <v>1.0588656070624771</v>
      </c>
      <c r="X10" s="377">
        <v>0</v>
      </c>
      <c r="Y10" s="378">
        <v>0</v>
      </c>
      <c r="Z10" s="699">
        <v>0</v>
      </c>
      <c r="AA10" s="392">
        <v>0</v>
      </c>
      <c r="AB10" s="619">
        <v>0</v>
      </c>
      <c r="AC10" s="620">
        <v>0</v>
      </c>
      <c r="AD10" s="377">
        <v>1823.96</v>
      </c>
      <c r="AE10" s="378">
        <v>1820.73</v>
      </c>
      <c r="AF10" s="699">
        <v>-3.2300000000000182</v>
      </c>
      <c r="AG10" s="392">
        <v>-1.7708721682493137E-3</v>
      </c>
      <c r="AH10" s="619">
        <v>1.0586077609722691</v>
      </c>
      <c r="AI10" s="620">
        <v>1.0588656070624771</v>
      </c>
      <c r="AJ10" s="377">
        <v>233.99</v>
      </c>
      <c r="AK10" s="700">
        <v>196.34</v>
      </c>
      <c r="AL10" s="699">
        <v>-37.650000000000006</v>
      </c>
      <c r="AM10" s="392">
        <v>-0.1609043121500919</v>
      </c>
      <c r="AN10" s="619">
        <v>0.13580540691128162</v>
      </c>
      <c r="AO10" s="620">
        <v>0.11418369186570593</v>
      </c>
      <c r="AP10" s="377">
        <v>233.99</v>
      </c>
      <c r="AQ10" s="378">
        <v>196.34</v>
      </c>
      <c r="AR10" s="699">
        <v>-37.650000000000006</v>
      </c>
      <c r="AS10" s="392">
        <v>-0.1609043121500919</v>
      </c>
      <c r="AT10" s="619">
        <v>0.13580540691128162</v>
      </c>
      <c r="AU10" s="620">
        <v>0.11418369186570593</v>
      </c>
      <c r="AV10" s="377">
        <v>-696.74</v>
      </c>
      <c r="AW10" s="700">
        <v>132.19999999999999</v>
      </c>
      <c r="AX10" s="699">
        <v>828.94</v>
      </c>
      <c r="AY10" s="392">
        <v>1.189740792835204</v>
      </c>
      <c r="AZ10" s="619">
        <v>-2.9776486174622847</v>
      </c>
      <c r="BA10" s="620">
        <v>0.67332178873382897</v>
      </c>
      <c r="BB10" s="377">
        <v>-462.75</v>
      </c>
      <c r="BC10" s="378">
        <v>328.54</v>
      </c>
      <c r="BD10" s="699">
        <v>791.29</v>
      </c>
      <c r="BE10" s="392">
        <v>1.7099729875742842</v>
      </c>
      <c r="BF10" s="619">
        <v>-0.25370622162766726</v>
      </c>
      <c r="BG10" s="620">
        <v>0.18044410758322213</v>
      </c>
      <c r="BH10" s="377">
        <v>-462.75</v>
      </c>
      <c r="BI10" s="378">
        <v>328.54</v>
      </c>
      <c r="BJ10" s="699">
        <v>791.29</v>
      </c>
      <c r="BK10" s="392">
        <v>1.7099729875742842</v>
      </c>
      <c r="BL10" s="619">
        <v>-0.25370622162766726</v>
      </c>
      <c r="BM10" s="620">
        <v>0.18044410758322213</v>
      </c>
      <c r="BN10" s="377">
        <v>486.24</v>
      </c>
      <c r="BO10" s="378">
        <v>369.62</v>
      </c>
      <c r="BP10" s="699">
        <v>-116.62</v>
      </c>
      <c r="BQ10" s="392">
        <v>-0.2398404080289569</v>
      </c>
      <c r="BR10" s="619">
        <v>0.28220873138399749</v>
      </c>
      <c r="BS10" s="620">
        <v>0.21495658646940116</v>
      </c>
      <c r="BT10" s="377">
        <v>486.24</v>
      </c>
      <c r="BU10" s="700">
        <v>369.62</v>
      </c>
      <c r="BV10" s="699">
        <v>-116.62</v>
      </c>
      <c r="BW10" s="392">
        <v>-0.2398404080289569</v>
      </c>
      <c r="BX10" s="619">
        <v>0.26658479352617381</v>
      </c>
      <c r="BY10" s="620">
        <v>0.20300648640929736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378.51</v>
      </c>
      <c r="CG10" s="700">
        <v>134.96</v>
      </c>
      <c r="CH10" s="699">
        <v>-243.54999999999998</v>
      </c>
      <c r="CI10" s="392">
        <v>-0.64344403054080468</v>
      </c>
      <c r="CJ10" s="619">
        <v>0.20752099826750586</v>
      </c>
      <c r="CK10" s="620">
        <v>7.412411505275357E-2</v>
      </c>
      <c r="CL10" s="377">
        <v>451.25</v>
      </c>
      <c r="CM10" s="378">
        <v>229.08</v>
      </c>
      <c r="CN10" s="699">
        <v>-222.17</v>
      </c>
      <c r="CO10" s="392">
        <v>-0.49234349030470909</v>
      </c>
      <c r="CP10" s="619">
        <v>0.24740125879953506</v>
      </c>
      <c r="CQ10" s="620">
        <v>0.12581766654034371</v>
      </c>
      <c r="CR10" s="377">
        <v>-17.96</v>
      </c>
      <c r="CS10" s="700">
        <v>-38.1</v>
      </c>
      <c r="CT10" s="699">
        <v>-20.14</v>
      </c>
      <c r="CU10" s="392">
        <v>-1.1213808463251671</v>
      </c>
      <c r="CV10" s="619">
        <v>-9.8467071646308035E-3</v>
      </c>
      <c r="CW10" s="620">
        <v>-2.0925672669753342E-2</v>
      </c>
      <c r="CX10" s="377">
        <v>988.66</v>
      </c>
      <c r="CY10" s="700">
        <v>796.63</v>
      </c>
      <c r="CZ10" s="699">
        <v>-192.02999999999997</v>
      </c>
      <c r="DA10" s="392">
        <v>-0.19423259765743531</v>
      </c>
      <c r="DB10" s="619">
        <v>0.5738081695666809</v>
      </c>
      <c r="DC10" s="620">
        <v>0.46328896022704141</v>
      </c>
      <c r="DD10" s="800">
        <v>0.45795412180091666</v>
      </c>
      <c r="DE10" s="799">
        <v>0.56246670291586331</v>
      </c>
      <c r="DF10" s="821"/>
      <c r="DG10" s="821"/>
    </row>
    <row r="11" spans="1:116" s="42" customFormat="1" ht="19.5" customHeight="1">
      <c r="A11" s="715" t="s">
        <v>315</v>
      </c>
      <c r="B11" s="377">
        <v>2828.33</v>
      </c>
      <c r="C11" s="378">
        <v>68.099999999999994</v>
      </c>
      <c r="D11" s="703">
        <v>-2760.23</v>
      </c>
      <c r="E11" s="336">
        <v>-0.97592218729780478</v>
      </c>
      <c r="F11" s="377">
        <v>2828.33</v>
      </c>
      <c r="G11" s="700">
        <v>68.099999999999994</v>
      </c>
      <c r="H11" s="703">
        <v>-2760.23</v>
      </c>
      <c r="I11" s="352">
        <v>-0.97592218729780478</v>
      </c>
      <c r="J11" s="693">
        <v>1</v>
      </c>
      <c r="K11" s="620">
        <v>1</v>
      </c>
      <c r="L11" s="377">
        <v>0</v>
      </c>
      <c r="M11" s="378">
        <v>34.049999999999997</v>
      </c>
      <c r="N11" s="703">
        <v>34.049999999999997</v>
      </c>
      <c r="O11" s="352" t="s">
        <v>549</v>
      </c>
      <c r="P11" s="693">
        <v>0</v>
      </c>
      <c r="Q11" s="620">
        <v>0.5</v>
      </c>
      <c r="R11" s="377">
        <v>2828.33</v>
      </c>
      <c r="S11" s="700">
        <v>34.049999999999997</v>
      </c>
      <c r="T11" s="703">
        <v>-2794.2799999999997</v>
      </c>
      <c r="U11" s="352">
        <v>-0.98796109364890228</v>
      </c>
      <c r="V11" s="693">
        <v>1</v>
      </c>
      <c r="W11" s="620">
        <v>0.5</v>
      </c>
      <c r="X11" s="377">
        <v>2896.16</v>
      </c>
      <c r="Y11" s="378">
        <v>174.19</v>
      </c>
      <c r="Z11" s="703">
        <v>-2721.97</v>
      </c>
      <c r="AA11" s="352">
        <v>-0.93985484227390748</v>
      </c>
      <c r="AB11" s="621">
        <v>1.0239823500086622</v>
      </c>
      <c r="AC11" s="620">
        <v>2.5578560939794421</v>
      </c>
      <c r="AD11" s="377">
        <v>-67.83</v>
      </c>
      <c r="AE11" s="378">
        <v>-140.13999999999999</v>
      </c>
      <c r="AF11" s="703">
        <v>-72.309999999999988</v>
      </c>
      <c r="AG11" s="352">
        <v>-1.0660474716202268</v>
      </c>
      <c r="AH11" s="621">
        <v>-2.3982350008662355E-2</v>
      </c>
      <c r="AI11" s="620">
        <v>-2.0578560939794421</v>
      </c>
      <c r="AJ11" s="377">
        <v>1945.7</v>
      </c>
      <c r="AK11" s="700">
        <v>519.54</v>
      </c>
      <c r="AL11" s="703">
        <v>-1426.16</v>
      </c>
      <c r="AM11" s="352">
        <v>-0.73298041835843142</v>
      </c>
      <c r="AN11" s="621">
        <v>0.68793245484084253</v>
      </c>
      <c r="AO11" s="620">
        <v>7.6290748898678418</v>
      </c>
      <c r="AP11" s="377">
        <v>1157.8699999999999</v>
      </c>
      <c r="AQ11" s="378">
        <v>480.86</v>
      </c>
      <c r="AR11" s="703">
        <v>-677.00999999999988</v>
      </c>
      <c r="AS11" s="352">
        <v>-0.58470294592657202</v>
      </c>
      <c r="AT11" s="621">
        <v>0.40938292207769245</v>
      </c>
      <c r="AU11" s="620">
        <v>7.0610866372980921</v>
      </c>
      <c r="AV11" s="377">
        <v>0</v>
      </c>
      <c r="AW11" s="700">
        <v>0</v>
      </c>
      <c r="AX11" s="703">
        <v>0</v>
      </c>
      <c r="AY11" s="352">
        <v>0</v>
      </c>
      <c r="AZ11" s="621">
        <v>0</v>
      </c>
      <c r="BA11" s="620">
        <v>0</v>
      </c>
      <c r="BB11" s="377">
        <v>1157.8699999999999</v>
      </c>
      <c r="BC11" s="378">
        <v>480.86</v>
      </c>
      <c r="BD11" s="703">
        <v>-677.00999999999988</v>
      </c>
      <c r="BE11" s="352">
        <v>-0.58470294592657202</v>
      </c>
      <c r="BF11" s="621">
        <v>0.40938292207769245</v>
      </c>
      <c r="BG11" s="620">
        <v>14.122173274596184</v>
      </c>
      <c r="BH11" s="377">
        <v>0</v>
      </c>
      <c r="BI11" s="378">
        <v>480.86</v>
      </c>
      <c r="BJ11" s="703">
        <v>480.86</v>
      </c>
      <c r="BK11" s="352" t="s">
        <v>549</v>
      </c>
      <c r="BL11" s="621" t="s">
        <v>493</v>
      </c>
      <c r="BM11" s="620" t="s">
        <v>493</v>
      </c>
      <c r="BN11" s="377">
        <v>16.86</v>
      </c>
      <c r="BO11" s="378">
        <v>1.63</v>
      </c>
      <c r="BP11" s="703">
        <v>-15.23</v>
      </c>
      <c r="BQ11" s="352">
        <v>-0.90332147093712933</v>
      </c>
      <c r="BR11" s="621">
        <v>5.961114862834252E-3</v>
      </c>
      <c r="BS11" s="620">
        <v>2.3935389133627021E-2</v>
      </c>
      <c r="BT11" s="377">
        <v>0.13</v>
      </c>
      <c r="BU11" s="700">
        <v>1.63</v>
      </c>
      <c r="BV11" s="703">
        <v>1.5</v>
      </c>
      <c r="BW11" s="352">
        <v>11.538461538461538</v>
      </c>
      <c r="BX11" s="621" t="s">
        <v>493</v>
      </c>
      <c r="BY11" s="620" t="s">
        <v>493</v>
      </c>
      <c r="BZ11" s="377">
        <v>0</v>
      </c>
      <c r="CA11" s="378">
        <v>-0.01</v>
      </c>
      <c r="CB11" s="703">
        <v>-0.01</v>
      </c>
      <c r="CC11" s="352" t="s">
        <v>549</v>
      </c>
      <c r="CD11" s="621" t="s">
        <v>493</v>
      </c>
      <c r="CE11" s="620" t="s">
        <v>493</v>
      </c>
      <c r="CF11" s="377">
        <v>357.92</v>
      </c>
      <c r="CG11" s="700">
        <v>88.12</v>
      </c>
      <c r="CH11" s="703">
        <v>-269.8</v>
      </c>
      <c r="CI11" s="352">
        <v>-0.75379973178363879</v>
      </c>
      <c r="CJ11" s="621" t="s">
        <v>493</v>
      </c>
      <c r="CK11" s="620" t="s">
        <v>493</v>
      </c>
      <c r="CL11" s="377">
        <v>198.83</v>
      </c>
      <c r="CM11" s="378">
        <v>67.41</v>
      </c>
      <c r="CN11" s="703">
        <v>-131.42000000000002</v>
      </c>
      <c r="CO11" s="352">
        <v>-0.66096665493134843</v>
      </c>
      <c r="CP11" s="621" t="s">
        <v>493</v>
      </c>
      <c r="CQ11" s="620" t="s">
        <v>493</v>
      </c>
      <c r="CR11" s="377">
        <v>-1.5</v>
      </c>
      <c r="CS11" s="700">
        <v>-0.01</v>
      </c>
      <c r="CT11" s="703">
        <v>1.49</v>
      </c>
      <c r="CU11" s="352">
        <v>0.99333333333333329</v>
      </c>
      <c r="CV11" s="621" t="s">
        <v>493</v>
      </c>
      <c r="CW11" s="620" t="s">
        <v>493</v>
      </c>
      <c r="CX11" s="377">
        <v>-623.22</v>
      </c>
      <c r="CY11" s="700">
        <v>-778.13</v>
      </c>
      <c r="CZ11" s="703">
        <v>-154.90999999999997</v>
      </c>
      <c r="DA11" s="352">
        <v>-0.24856391001572473</v>
      </c>
      <c r="DB11" s="621">
        <v>-0.22034911060590526</v>
      </c>
      <c r="DC11" s="620">
        <v>-11.426284875183555</v>
      </c>
      <c r="DD11" s="804">
        <v>-8.1879699248120303</v>
      </c>
      <c r="DE11" s="799">
        <v>-4.5525902668759812</v>
      </c>
      <c r="DF11" s="831"/>
    </row>
    <row r="12" spans="1:116" s="42" customFormat="1" ht="19.5" customHeight="1">
      <c r="A12" s="715" t="s">
        <v>246</v>
      </c>
      <c r="B12" s="377">
        <v>0</v>
      </c>
      <c r="C12" s="963">
        <v>0</v>
      </c>
      <c r="D12" s="1011">
        <v>0</v>
      </c>
      <c r="E12" s="964">
        <v>0</v>
      </c>
      <c r="F12" s="965">
        <v>0</v>
      </c>
      <c r="G12" s="966">
        <v>0</v>
      </c>
      <c r="H12" s="1011">
        <v>0</v>
      </c>
      <c r="I12" s="1012">
        <v>0</v>
      </c>
      <c r="J12" s="693" t="s">
        <v>493</v>
      </c>
      <c r="K12" s="620" t="s">
        <v>493</v>
      </c>
      <c r="L12" s="377">
        <v>0</v>
      </c>
      <c r="M12" s="378">
        <v>0</v>
      </c>
      <c r="N12" s="1011">
        <v>0</v>
      </c>
      <c r="O12" s="352">
        <v>0</v>
      </c>
      <c r="P12" s="693" t="s">
        <v>493</v>
      </c>
      <c r="Q12" s="620" t="s">
        <v>493</v>
      </c>
      <c r="R12" s="377">
        <v>0</v>
      </c>
      <c r="S12" s="700">
        <v>0</v>
      </c>
      <c r="T12" s="1011">
        <v>0</v>
      </c>
      <c r="U12" s="352">
        <v>0</v>
      </c>
      <c r="V12" s="693" t="s">
        <v>493</v>
      </c>
      <c r="W12" s="620" t="s">
        <v>493</v>
      </c>
      <c r="X12" s="377">
        <v>0</v>
      </c>
      <c r="Y12" s="378">
        <v>0</v>
      </c>
      <c r="Z12" s="1011">
        <v>0</v>
      </c>
      <c r="AA12" s="352">
        <v>0</v>
      </c>
      <c r="AB12" s="621" t="s">
        <v>493</v>
      </c>
      <c r="AC12" s="620" t="s">
        <v>493</v>
      </c>
      <c r="AD12" s="377">
        <v>0</v>
      </c>
      <c r="AE12" s="378">
        <v>0</v>
      </c>
      <c r="AF12" s="1011">
        <v>0</v>
      </c>
      <c r="AG12" s="352">
        <v>0</v>
      </c>
      <c r="AH12" s="621" t="s">
        <v>493</v>
      </c>
      <c r="AI12" s="620" t="s">
        <v>493</v>
      </c>
      <c r="AJ12" s="377">
        <v>0</v>
      </c>
      <c r="AK12" s="700">
        <v>0</v>
      </c>
      <c r="AL12" s="1011">
        <v>0</v>
      </c>
      <c r="AM12" s="352">
        <v>0</v>
      </c>
      <c r="AN12" s="621" t="s">
        <v>493</v>
      </c>
      <c r="AO12" s="620" t="s">
        <v>493</v>
      </c>
      <c r="AP12" s="377">
        <v>0</v>
      </c>
      <c r="AQ12" s="378">
        <v>0</v>
      </c>
      <c r="AR12" s="1011">
        <v>0</v>
      </c>
      <c r="AS12" s="352">
        <v>0</v>
      </c>
      <c r="AT12" s="621" t="s">
        <v>493</v>
      </c>
      <c r="AU12" s="620" t="s">
        <v>493</v>
      </c>
      <c r="AV12" s="377">
        <v>0</v>
      </c>
      <c r="AW12" s="700">
        <v>0.05</v>
      </c>
      <c r="AX12" s="1011">
        <v>0.05</v>
      </c>
      <c r="AY12" s="352" t="s">
        <v>549</v>
      </c>
      <c r="AZ12" s="621" t="s">
        <v>493</v>
      </c>
      <c r="BA12" s="620" t="s">
        <v>493</v>
      </c>
      <c r="BB12" s="377">
        <v>0</v>
      </c>
      <c r="BC12" s="378">
        <v>0.05</v>
      </c>
      <c r="BD12" s="1011">
        <v>0.05</v>
      </c>
      <c r="BE12" s="352" t="s">
        <v>549</v>
      </c>
      <c r="BF12" s="621" t="s">
        <v>493</v>
      </c>
      <c r="BG12" s="620" t="s">
        <v>493</v>
      </c>
      <c r="BH12" s="377">
        <v>0</v>
      </c>
      <c r="BI12" s="378">
        <v>0.05</v>
      </c>
      <c r="BJ12" s="1011">
        <v>0.05</v>
      </c>
      <c r="BK12" s="352" t="s">
        <v>549</v>
      </c>
      <c r="BL12" s="621" t="s">
        <v>493</v>
      </c>
      <c r="BM12" s="620" t="s">
        <v>493</v>
      </c>
      <c r="BN12" s="377">
        <v>0</v>
      </c>
      <c r="BO12" s="378">
        <v>0</v>
      </c>
      <c r="BP12" s="1011">
        <v>0</v>
      </c>
      <c r="BQ12" s="352">
        <v>0</v>
      </c>
      <c r="BR12" s="621" t="s">
        <v>493</v>
      </c>
      <c r="BS12" s="620" t="s">
        <v>493</v>
      </c>
      <c r="BT12" s="377">
        <v>0</v>
      </c>
      <c r="BU12" s="700">
        <v>0</v>
      </c>
      <c r="BV12" s="1011">
        <v>0</v>
      </c>
      <c r="BW12" s="352">
        <v>0</v>
      </c>
      <c r="BX12" s="621" t="s">
        <v>493</v>
      </c>
      <c r="BY12" s="620" t="s">
        <v>493</v>
      </c>
      <c r="BZ12" s="377">
        <v>0</v>
      </c>
      <c r="CA12" s="378">
        <v>0</v>
      </c>
      <c r="CB12" s="1011">
        <v>0</v>
      </c>
      <c r="CC12" s="352">
        <v>0</v>
      </c>
      <c r="CD12" s="621" t="s">
        <v>493</v>
      </c>
      <c r="CE12" s="620" t="s">
        <v>493</v>
      </c>
      <c r="CF12" s="377">
        <v>0</v>
      </c>
      <c r="CG12" s="700">
        <v>0</v>
      </c>
      <c r="CH12" s="1011">
        <v>0</v>
      </c>
      <c r="CI12" s="352">
        <v>0</v>
      </c>
      <c r="CJ12" s="621" t="s">
        <v>493</v>
      </c>
      <c r="CK12" s="620" t="s">
        <v>493</v>
      </c>
      <c r="CL12" s="377">
        <v>0</v>
      </c>
      <c r="CM12" s="378">
        <v>0</v>
      </c>
      <c r="CN12" s="1011">
        <v>0</v>
      </c>
      <c r="CO12" s="352">
        <v>0</v>
      </c>
      <c r="CP12" s="621" t="s">
        <v>493</v>
      </c>
      <c r="CQ12" s="620" t="s">
        <v>493</v>
      </c>
      <c r="CR12" s="377">
        <v>0</v>
      </c>
      <c r="CS12" s="700">
        <v>0</v>
      </c>
      <c r="CT12" s="1011">
        <v>0</v>
      </c>
      <c r="CU12" s="352">
        <v>0</v>
      </c>
      <c r="CV12" s="621" t="s">
        <v>493</v>
      </c>
      <c r="CW12" s="620" t="s">
        <v>493</v>
      </c>
      <c r="CX12" s="377">
        <v>0</v>
      </c>
      <c r="CY12" s="700">
        <v>-0.05</v>
      </c>
      <c r="CZ12" s="1011">
        <v>-0.05</v>
      </c>
      <c r="DA12" s="352" t="s">
        <v>549</v>
      </c>
      <c r="DB12" s="621" t="s">
        <v>493</v>
      </c>
      <c r="DC12" s="620" t="s">
        <v>493</v>
      </c>
      <c r="DD12" s="804" t="s">
        <v>553</v>
      </c>
      <c r="DE12" s="799" t="s">
        <v>553</v>
      </c>
    </row>
    <row r="13" spans="1:116" s="42" customFormat="1" ht="19.5" customHeight="1">
      <c r="A13" s="715" t="s">
        <v>494</v>
      </c>
      <c r="B13" s="377">
        <v>0</v>
      </c>
      <c r="C13" s="378">
        <v>0</v>
      </c>
      <c r="D13" s="703">
        <v>0</v>
      </c>
      <c r="E13" s="336">
        <v>0</v>
      </c>
      <c r="F13" s="377">
        <v>0</v>
      </c>
      <c r="G13" s="700">
        <v>0</v>
      </c>
      <c r="H13" s="703">
        <v>0</v>
      </c>
      <c r="I13" s="352">
        <v>0</v>
      </c>
      <c r="J13" s="693" t="s">
        <v>493</v>
      </c>
      <c r="K13" s="620" t="s">
        <v>493</v>
      </c>
      <c r="L13" s="377">
        <v>0</v>
      </c>
      <c r="M13" s="378">
        <v>0</v>
      </c>
      <c r="N13" s="703">
        <v>0</v>
      </c>
      <c r="O13" s="352">
        <v>0</v>
      </c>
      <c r="P13" s="693" t="s">
        <v>493</v>
      </c>
      <c r="Q13" s="620" t="s">
        <v>493</v>
      </c>
      <c r="R13" s="377">
        <v>0</v>
      </c>
      <c r="S13" s="700">
        <v>0</v>
      </c>
      <c r="T13" s="703">
        <v>0</v>
      </c>
      <c r="U13" s="352">
        <v>0</v>
      </c>
      <c r="V13" s="693" t="s">
        <v>493</v>
      </c>
      <c r="W13" s="620" t="s">
        <v>493</v>
      </c>
      <c r="X13" s="377">
        <v>0</v>
      </c>
      <c r="Y13" s="378">
        <v>0</v>
      </c>
      <c r="Z13" s="703">
        <v>0</v>
      </c>
      <c r="AA13" s="352">
        <v>0</v>
      </c>
      <c r="AB13" s="621" t="s">
        <v>493</v>
      </c>
      <c r="AC13" s="620" t="s">
        <v>493</v>
      </c>
      <c r="AD13" s="377">
        <v>0</v>
      </c>
      <c r="AE13" s="378">
        <v>0</v>
      </c>
      <c r="AF13" s="703">
        <v>0</v>
      </c>
      <c r="AG13" s="352">
        <v>0</v>
      </c>
      <c r="AH13" s="621" t="s">
        <v>493</v>
      </c>
      <c r="AI13" s="620" t="s">
        <v>493</v>
      </c>
      <c r="AJ13" s="377">
        <v>0</v>
      </c>
      <c r="AK13" s="700">
        <v>0</v>
      </c>
      <c r="AL13" s="703">
        <v>0</v>
      </c>
      <c r="AM13" s="352">
        <v>0</v>
      </c>
      <c r="AN13" s="621" t="s">
        <v>493</v>
      </c>
      <c r="AO13" s="620" t="s">
        <v>493</v>
      </c>
      <c r="AP13" s="377">
        <v>0</v>
      </c>
      <c r="AQ13" s="378">
        <v>0</v>
      </c>
      <c r="AR13" s="703">
        <v>0</v>
      </c>
      <c r="AS13" s="352">
        <v>0</v>
      </c>
      <c r="AT13" s="621" t="s">
        <v>493</v>
      </c>
      <c r="AU13" s="620" t="s">
        <v>493</v>
      </c>
      <c r="AV13" s="377">
        <v>0</v>
      </c>
      <c r="AW13" s="700">
        <v>0</v>
      </c>
      <c r="AX13" s="703">
        <v>0</v>
      </c>
      <c r="AY13" s="352">
        <v>0</v>
      </c>
      <c r="AZ13" s="621" t="s">
        <v>493</v>
      </c>
      <c r="BA13" s="620" t="s">
        <v>493</v>
      </c>
      <c r="BB13" s="377">
        <v>0</v>
      </c>
      <c r="BC13" s="378">
        <v>0</v>
      </c>
      <c r="BD13" s="703">
        <v>0</v>
      </c>
      <c r="BE13" s="352">
        <v>0</v>
      </c>
      <c r="BF13" s="621" t="s">
        <v>493</v>
      </c>
      <c r="BG13" s="620" t="s">
        <v>493</v>
      </c>
      <c r="BH13" s="377">
        <v>0</v>
      </c>
      <c r="BI13" s="378">
        <v>0</v>
      </c>
      <c r="BJ13" s="703">
        <v>0</v>
      </c>
      <c r="BK13" s="352">
        <v>0</v>
      </c>
      <c r="BL13" s="621" t="s">
        <v>493</v>
      </c>
      <c r="BM13" s="620" t="s">
        <v>493</v>
      </c>
      <c r="BN13" s="377">
        <v>0</v>
      </c>
      <c r="BO13" s="378">
        <v>0</v>
      </c>
      <c r="BP13" s="703">
        <v>0</v>
      </c>
      <c r="BQ13" s="352">
        <v>0</v>
      </c>
      <c r="BR13" s="621" t="s">
        <v>493</v>
      </c>
      <c r="BS13" s="620" t="s">
        <v>493</v>
      </c>
      <c r="BT13" s="377">
        <v>0</v>
      </c>
      <c r="BU13" s="700">
        <v>0</v>
      </c>
      <c r="BV13" s="703">
        <v>0</v>
      </c>
      <c r="BW13" s="352">
        <v>0</v>
      </c>
      <c r="BX13" s="621" t="s">
        <v>493</v>
      </c>
      <c r="BY13" s="620" t="s">
        <v>493</v>
      </c>
      <c r="BZ13" s="377">
        <v>0</v>
      </c>
      <c r="CA13" s="378">
        <v>0</v>
      </c>
      <c r="CB13" s="703">
        <v>0</v>
      </c>
      <c r="CC13" s="352">
        <v>0</v>
      </c>
      <c r="CD13" s="621" t="s">
        <v>493</v>
      </c>
      <c r="CE13" s="620" t="s">
        <v>493</v>
      </c>
      <c r="CF13" s="377">
        <v>0</v>
      </c>
      <c r="CG13" s="700">
        <v>0</v>
      </c>
      <c r="CH13" s="703">
        <v>0</v>
      </c>
      <c r="CI13" s="352">
        <v>0</v>
      </c>
      <c r="CJ13" s="621" t="s">
        <v>493</v>
      </c>
      <c r="CK13" s="620" t="s">
        <v>493</v>
      </c>
      <c r="CL13" s="377">
        <v>0</v>
      </c>
      <c r="CM13" s="378">
        <v>0</v>
      </c>
      <c r="CN13" s="703">
        <v>0</v>
      </c>
      <c r="CO13" s="352">
        <v>0</v>
      </c>
      <c r="CP13" s="621" t="s">
        <v>493</v>
      </c>
      <c r="CQ13" s="620" t="s">
        <v>493</v>
      </c>
      <c r="CR13" s="377">
        <v>0</v>
      </c>
      <c r="CS13" s="700">
        <v>0</v>
      </c>
      <c r="CT13" s="703">
        <v>0</v>
      </c>
      <c r="CU13" s="352">
        <v>0</v>
      </c>
      <c r="CV13" s="621" t="s">
        <v>493</v>
      </c>
      <c r="CW13" s="620" t="s">
        <v>493</v>
      </c>
      <c r="CX13" s="377">
        <v>0</v>
      </c>
      <c r="CY13" s="700">
        <v>0</v>
      </c>
      <c r="CZ13" s="703">
        <v>0</v>
      </c>
      <c r="DA13" s="352">
        <v>0</v>
      </c>
      <c r="DB13" s="621" t="s">
        <v>493</v>
      </c>
      <c r="DC13" s="620" t="s">
        <v>493</v>
      </c>
      <c r="DD13" s="804" t="s">
        <v>553</v>
      </c>
      <c r="DE13" s="799" t="s">
        <v>553</v>
      </c>
      <c r="DF13" s="821"/>
      <c r="DG13" s="821"/>
    </row>
    <row r="14" spans="1:116" s="42" customFormat="1" ht="19.5" customHeight="1" thickBot="1">
      <c r="A14" s="715" t="s">
        <v>413</v>
      </c>
      <c r="B14" s="377">
        <v>0</v>
      </c>
      <c r="C14" s="378">
        <v>0</v>
      </c>
      <c r="D14" s="703">
        <v>0</v>
      </c>
      <c r="E14" s="336">
        <v>0</v>
      </c>
      <c r="F14" s="377">
        <v>0</v>
      </c>
      <c r="G14" s="700">
        <v>0</v>
      </c>
      <c r="H14" s="703">
        <v>0</v>
      </c>
      <c r="I14" s="352">
        <v>0</v>
      </c>
      <c r="J14" s="693" t="s">
        <v>493</v>
      </c>
      <c r="K14" s="620" t="s">
        <v>493</v>
      </c>
      <c r="L14" s="377">
        <v>0</v>
      </c>
      <c r="M14" s="378">
        <v>0</v>
      </c>
      <c r="N14" s="703">
        <v>0</v>
      </c>
      <c r="O14" s="352">
        <v>0</v>
      </c>
      <c r="P14" s="693" t="s">
        <v>493</v>
      </c>
      <c r="Q14" s="620" t="s">
        <v>493</v>
      </c>
      <c r="R14" s="377">
        <v>0</v>
      </c>
      <c r="S14" s="700">
        <v>0</v>
      </c>
      <c r="T14" s="703">
        <v>0</v>
      </c>
      <c r="U14" s="352">
        <v>0</v>
      </c>
      <c r="V14" s="693" t="s">
        <v>493</v>
      </c>
      <c r="W14" s="620" t="s">
        <v>493</v>
      </c>
      <c r="X14" s="377">
        <v>0</v>
      </c>
      <c r="Y14" s="378">
        <v>0</v>
      </c>
      <c r="Z14" s="703">
        <v>0</v>
      </c>
      <c r="AA14" s="352">
        <v>0</v>
      </c>
      <c r="AB14" s="621" t="s">
        <v>493</v>
      </c>
      <c r="AC14" s="620" t="s">
        <v>493</v>
      </c>
      <c r="AD14" s="377">
        <v>0</v>
      </c>
      <c r="AE14" s="378">
        <v>0</v>
      </c>
      <c r="AF14" s="703">
        <v>0</v>
      </c>
      <c r="AG14" s="352">
        <v>0</v>
      </c>
      <c r="AH14" s="621" t="s">
        <v>493</v>
      </c>
      <c r="AI14" s="620" t="s">
        <v>493</v>
      </c>
      <c r="AJ14" s="377">
        <v>0</v>
      </c>
      <c r="AK14" s="700">
        <v>0.49</v>
      </c>
      <c r="AL14" s="703">
        <v>0.49</v>
      </c>
      <c r="AM14" s="352" t="s">
        <v>549</v>
      </c>
      <c r="AN14" s="621" t="s">
        <v>493</v>
      </c>
      <c r="AO14" s="620" t="s">
        <v>493</v>
      </c>
      <c r="AP14" s="377">
        <v>0</v>
      </c>
      <c r="AQ14" s="378">
        <v>0.49</v>
      </c>
      <c r="AR14" s="703">
        <v>0.49</v>
      </c>
      <c r="AS14" s="352" t="s">
        <v>549</v>
      </c>
      <c r="AT14" s="621" t="s">
        <v>493</v>
      </c>
      <c r="AU14" s="620" t="s">
        <v>493</v>
      </c>
      <c r="AV14" s="377">
        <v>-0.01</v>
      </c>
      <c r="AW14" s="700">
        <v>0</v>
      </c>
      <c r="AX14" s="703">
        <v>0.01</v>
      </c>
      <c r="AY14" s="352">
        <v>1</v>
      </c>
      <c r="AZ14" s="621" t="s">
        <v>493</v>
      </c>
      <c r="BA14" s="620">
        <v>0</v>
      </c>
      <c r="BB14" s="377">
        <v>-0.01</v>
      </c>
      <c r="BC14" s="378">
        <v>0.49</v>
      </c>
      <c r="BD14" s="703">
        <v>0.5</v>
      </c>
      <c r="BE14" s="352">
        <v>50</v>
      </c>
      <c r="BF14" s="621" t="s">
        <v>493</v>
      </c>
      <c r="BG14" s="620" t="s">
        <v>493</v>
      </c>
      <c r="BH14" s="377">
        <v>-0.01</v>
      </c>
      <c r="BI14" s="378">
        <v>0.49</v>
      </c>
      <c r="BJ14" s="703">
        <v>0.5</v>
      </c>
      <c r="BK14" s="352">
        <v>50</v>
      </c>
      <c r="BL14" s="621" t="s">
        <v>493</v>
      </c>
      <c r="BM14" s="620" t="s">
        <v>493</v>
      </c>
      <c r="BN14" s="377">
        <v>0</v>
      </c>
      <c r="BO14" s="378">
        <v>0</v>
      </c>
      <c r="BP14" s="703">
        <v>0</v>
      </c>
      <c r="BQ14" s="352">
        <v>0</v>
      </c>
      <c r="BR14" s="621" t="s">
        <v>493</v>
      </c>
      <c r="BS14" s="620" t="s">
        <v>493</v>
      </c>
      <c r="BT14" s="377">
        <v>0</v>
      </c>
      <c r="BU14" s="700">
        <v>0</v>
      </c>
      <c r="BV14" s="703">
        <v>0</v>
      </c>
      <c r="BW14" s="352">
        <v>0</v>
      </c>
      <c r="BX14" s="621" t="s">
        <v>493</v>
      </c>
      <c r="BY14" s="620" t="s">
        <v>493</v>
      </c>
      <c r="BZ14" s="377">
        <v>0</v>
      </c>
      <c r="CA14" s="378">
        <v>0</v>
      </c>
      <c r="CB14" s="703">
        <v>0</v>
      </c>
      <c r="CC14" s="352">
        <v>0</v>
      </c>
      <c r="CD14" s="621" t="s">
        <v>493</v>
      </c>
      <c r="CE14" s="620" t="s">
        <v>493</v>
      </c>
      <c r="CF14" s="377">
        <v>0</v>
      </c>
      <c r="CG14" s="700">
        <v>0</v>
      </c>
      <c r="CH14" s="703">
        <v>0</v>
      </c>
      <c r="CI14" s="352">
        <v>0</v>
      </c>
      <c r="CJ14" s="621" t="s">
        <v>493</v>
      </c>
      <c r="CK14" s="620" t="s">
        <v>493</v>
      </c>
      <c r="CL14" s="377">
        <v>0</v>
      </c>
      <c r="CM14" s="378">
        <v>0</v>
      </c>
      <c r="CN14" s="703">
        <v>0</v>
      </c>
      <c r="CO14" s="352">
        <v>0</v>
      </c>
      <c r="CP14" s="621" t="s">
        <v>493</v>
      </c>
      <c r="CQ14" s="620" t="s">
        <v>493</v>
      </c>
      <c r="CR14" s="377">
        <v>0</v>
      </c>
      <c r="CS14" s="700">
        <v>0</v>
      </c>
      <c r="CT14" s="703">
        <v>0</v>
      </c>
      <c r="CU14" s="352">
        <v>0</v>
      </c>
      <c r="CV14" s="621" t="s">
        <v>493</v>
      </c>
      <c r="CW14" s="620" t="s">
        <v>493</v>
      </c>
      <c r="CX14" s="377">
        <v>0.01</v>
      </c>
      <c r="CY14" s="700">
        <v>-0.49</v>
      </c>
      <c r="CZ14" s="703">
        <v>-0.5</v>
      </c>
      <c r="DA14" s="352">
        <v>-50</v>
      </c>
      <c r="DB14" s="621" t="s">
        <v>493</v>
      </c>
      <c r="DC14" s="620" t="s">
        <v>493</v>
      </c>
      <c r="DD14" s="804" t="s">
        <v>553</v>
      </c>
      <c r="DE14" s="799" t="s">
        <v>553</v>
      </c>
      <c r="DF14" s="821"/>
      <c r="DG14" s="821"/>
    </row>
    <row r="15" spans="1:116" s="40" customFormat="1" ht="24" customHeight="1" thickTop="1" thickBot="1">
      <c r="A15" s="72" t="s">
        <v>8</v>
      </c>
      <c r="B15" s="73">
        <v>4551.3099999999995</v>
      </c>
      <c r="C15" s="74">
        <v>1787.61</v>
      </c>
      <c r="D15" s="848">
        <v>-2763.7</v>
      </c>
      <c r="E15" s="186">
        <v>-0.60723176404156165</v>
      </c>
      <c r="F15" s="73">
        <v>4551.3099999999995</v>
      </c>
      <c r="G15" s="79">
        <v>1787.61</v>
      </c>
      <c r="H15" s="848">
        <v>-2763.7</v>
      </c>
      <c r="I15" s="185">
        <v>-0.60723176404156165</v>
      </c>
      <c r="J15" s="184">
        <v>1</v>
      </c>
      <c r="K15" s="259">
        <v>1</v>
      </c>
      <c r="L15" s="75">
        <v>-100.98</v>
      </c>
      <c r="M15" s="76">
        <v>-67.17</v>
      </c>
      <c r="N15" s="848">
        <v>33.81</v>
      </c>
      <c r="O15" s="185">
        <v>0.33481877599524662</v>
      </c>
      <c r="P15" s="184">
        <v>-2.2187018682533165E-2</v>
      </c>
      <c r="Q15" s="259">
        <v>-3.7575310050850019E-2</v>
      </c>
      <c r="R15" s="75">
        <v>4652.29</v>
      </c>
      <c r="S15" s="80">
        <v>1854.78</v>
      </c>
      <c r="T15" s="848">
        <v>-2797.5099999999998</v>
      </c>
      <c r="U15" s="185">
        <v>-0.60131892035965084</v>
      </c>
      <c r="V15" s="184">
        <v>1.0221870186825333</v>
      </c>
      <c r="W15" s="259">
        <v>1.03757531005085</v>
      </c>
      <c r="X15" s="75">
        <v>2896.16</v>
      </c>
      <c r="Y15" s="76">
        <v>174.19</v>
      </c>
      <c r="Z15" s="848">
        <v>-2721.97</v>
      </c>
      <c r="AA15" s="185">
        <v>-0.93985484227390748</v>
      </c>
      <c r="AB15" s="187">
        <v>0.63633547264413981</v>
      </c>
      <c r="AC15" s="186">
        <v>9.7442954559439701E-2</v>
      </c>
      <c r="AD15" s="75">
        <v>1756.13</v>
      </c>
      <c r="AE15" s="76">
        <v>1680.5900000000001</v>
      </c>
      <c r="AF15" s="848">
        <v>-75.540000000000006</v>
      </c>
      <c r="AG15" s="185">
        <v>-4.3015038749978626E-2</v>
      </c>
      <c r="AH15" s="696">
        <v>0.38585154603839339</v>
      </c>
      <c r="AI15" s="697">
        <v>0.9401323554914105</v>
      </c>
      <c r="AJ15" s="75">
        <v>2179.69</v>
      </c>
      <c r="AK15" s="80">
        <v>716.37</v>
      </c>
      <c r="AL15" s="848">
        <v>-1463.3200000000002</v>
      </c>
      <c r="AM15" s="185">
        <v>-0.67134317265299204</v>
      </c>
      <c r="AN15" s="184">
        <v>0.47891486187493276</v>
      </c>
      <c r="AO15" s="186">
        <v>0.40074177253427762</v>
      </c>
      <c r="AP15" s="75">
        <v>1391.86</v>
      </c>
      <c r="AQ15" s="76">
        <v>677.69</v>
      </c>
      <c r="AR15" s="848">
        <v>-714.16999999999985</v>
      </c>
      <c r="AS15" s="185">
        <v>-0.51310476628396529</v>
      </c>
      <c r="AT15" s="187">
        <v>0.30581524879650035</v>
      </c>
      <c r="AU15" s="186">
        <v>0.37910394325384178</v>
      </c>
      <c r="AV15" s="75">
        <v>-696.75</v>
      </c>
      <c r="AW15" s="80">
        <v>132.25</v>
      </c>
      <c r="AX15" s="848">
        <v>829</v>
      </c>
      <c r="AY15" s="295">
        <v>1.1898098313598853</v>
      </c>
      <c r="AZ15" s="187">
        <v>-0.50058913971232744</v>
      </c>
      <c r="BA15" s="186">
        <v>0.19514822411427052</v>
      </c>
      <c r="BB15" s="75">
        <v>695.1099999999999</v>
      </c>
      <c r="BC15" s="76">
        <v>809.94</v>
      </c>
      <c r="BD15" s="848">
        <v>114.83000000000004</v>
      </c>
      <c r="BE15" s="185">
        <v>0.16519687531469865</v>
      </c>
      <c r="BF15" s="187">
        <v>0.14941243989519137</v>
      </c>
      <c r="BG15" s="186">
        <v>0.43667712612816617</v>
      </c>
      <c r="BH15" s="75">
        <v>-462.76</v>
      </c>
      <c r="BI15" s="76">
        <v>809.94</v>
      </c>
      <c r="BJ15" s="848">
        <v>1272.6999999999998</v>
      </c>
      <c r="BK15" s="185">
        <v>2.7502377042095256</v>
      </c>
      <c r="BL15" s="187">
        <v>-0.26351124347286359</v>
      </c>
      <c r="BM15" s="186">
        <v>0.48193789085975758</v>
      </c>
      <c r="BN15" s="75">
        <v>503.1</v>
      </c>
      <c r="BO15" s="76">
        <v>371.25</v>
      </c>
      <c r="BP15" s="848">
        <v>-131.85</v>
      </c>
      <c r="BQ15" s="185">
        <v>-0.26207513416815748</v>
      </c>
      <c r="BR15" s="187">
        <v>0.1105396028835654</v>
      </c>
      <c r="BS15" s="186">
        <v>0.20767952741369763</v>
      </c>
      <c r="BT15" s="75">
        <v>486.37</v>
      </c>
      <c r="BU15" s="80">
        <v>371.25</v>
      </c>
      <c r="BV15" s="848">
        <v>-115.12</v>
      </c>
      <c r="BW15" s="185">
        <v>-0.23669223019511895</v>
      </c>
      <c r="BX15" s="187">
        <v>0.27695557845945346</v>
      </c>
      <c r="BY15" s="186">
        <v>0.22090456327837246</v>
      </c>
      <c r="BZ15" s="75">
        <v>0</v>
      </c>
      <c r="CA15" s="76">
        <v>-0.01</v>
      </c>
      <c r="CB15" s="848">
        <v>-0.01</v>
      </c>
      <c r="CC15" s="185" t="s">
        <v>549</v>
      </c>
      <c r="CD15" s="187">
        <v>0</v>
      </c>
      <c r="CE15" s="186">
        <v>-5.9502912667575074E-6</v>
      </c>
      <c r="CF15" s="75">
        <v>736.43000000000006</v>
      </c>
      <c r="CG15" s="80">
        <v>223.08</v>
      </c>
      <c r="CH15" s="848">
        <v>-513.35</v>
      </c>
      <c r="CI15" s="185">
        <v>-0.69707915212579608</v>
      </c>
      <c r="CJ15" s="187">
        <v>0.41934822592860438</v>
      </c>
      <c r="CK15" s="186">
        <v>0.13273909757882649</v>
      </c>
      <c r="CL15" s="75">
        <v>650.08000000000004</v>
      </c>
      <c r="CM15" s="76">
        <v>296.49</v>
      </c>
      <c r="CN15" s="848">
        <v>-353.59000000000003</v>
      </c>
      <c r="CO15" s="185">
        <v>-0.54391767167117899</v>
      </c>
      <c r="CP15" s="187">
        <v>0.37017760644143655</v>
      </c>
      <c r="CQ15" s="186">
        <v>0.17642018576809335</v>
      </c>
      <c r="CR15" s="75">
        <v>-19.46</v>
      </c>
      <c r="CS15" s="80">
        <v>-38.11</v>
      </c>
      <c r="CT15" s="848">
        <v>-18.650000000000002</v>
      </c>
      <c r="CU15" s="185">
        <v>-0.95837615621788275</v>
      </c>
      <c r="CV15" s="187">
        <v>-1.1081184194791958E-2</v>
      </c>
      <c r="CW15" s="186">
        <v>-2.2676560017612861E-2</v>
      </c>
      <c r="CX15" s="75">
        <v>365.44999999999993</v>
      </c>
      <c r="CY15" s="80">
        <v>17.960000000000047</v>
      </c>
      <c r="CZ15" s="848">
        <v>-347.48999999999995</v>
      </c>
      <c r="DA15" s="185">
        <v>-0.95085511013818569</v>
      </c>
      <c r="DB15" s="187">
        <v>8.0295563255414371E-2</v>
      </c>
      <c r="DC15" s="186">
        <v>1.0046934174680186E-2</v>
      </c>
      <c r="DD15" s="844">
        <v>0.79189467750109599</v>
      </c>
      <c r="DE15" s="835">
        <v>0.98931922717617016</v>
      </c>
      <c r="DF15" s="294"/>
      <c r="DG15" s="294"/>
    </row>
    <row r="16" spans="1:116" s="5" customFormat="1" ht="13.5" thickTop="1">
      <c r="B16" s="4" t="s">
        <v>551</v>
      </c>
      <c r="X16" s="11"/>
      <c r="AD16" s="34"/>
      <c r="AE16" s="34"/>
      <c r="AF16" s="34"/>
      <c r="AG16" s="34"/>
      <c r="AH16" s="34"/>
      <c r="AI16" s="34"/>
      <c r="AJ16" s="9"/>
      <c r="AK16" s="6"/>
      <c r="AL16" s="6"/>
      <c r="AM16" s="6"/>
      <c r="AN16" s="9"/>
      <c r="AO16" s="6"/>
      <c r="AP16" s="9"/>
      <c r="AQ16" s="6"/>
      <c r="AR16" s="6"/>
      <c r="AS16" s="6"/>
      <c r="BB16" s="11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CL16" s="11"/>
    </row>
    <row r="17" spans="1:111" ht="15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6"/>
      <c r="DG17" s="286"/>
    </row>
    <row r="18" spans="1:111" ht="15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6"/>
      <c r="DG18" s="286"/>
    </row>
    <row r="19" spans="1:111">
      <c r="B19" s="34" t="s">
        <v>44</v>
      </c>
      <c r="X19" s="34" t="s">
        <v>45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  <c r="BB19" s="34" t="s">
        <v>52</v>
      </c>
      <c r="CL19" s="5" t="s">
        <v>390</v>
      </c>
    </row>
    <row r="20" spans="1:111">
      <c r="B20" s="34" t="s">
        <v>411</v>
      </c>
      <c r="X20" s="34" t="s">
        <v>47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1">
      <c r="B21" s="34" t="s">
        <v>410</v>
      </c>
      <c r="X21" s="34" t="s">
        <v>48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X22" s="34" t="s">
        <v>49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43"/>
      <c r="C23" s="43"/>
    </row>
    <row r="24" spans="1:111">
      <c r="B24" s="43"/>
      <c r="C24" s="43"/>
    </row>
    <row r="25" spans="1:111">
      <c r="A25" s="287"/>
      <c r="C25" s="315"/>
    </row>
    <row r="26" spans="1:111">
      <c r="A26" s="287"/>
    </row>
    <row r="27" spans="1:111">
      <c r="A27" s="287"/>
    </row>
    <row r="28" spans="1:111">
      <c r="A28" s="288"/>
    </row>
    <row r="31" spans="1:111">
      <c r="A31" s="287"/>
    </row>
    <row r="32" spans="1:111">
      <c r="A32" s="287"/>
    </row>
    <row r="33" spans="1:1">
      <c r="A33" s="287"/>
    </row>
    <row r="34" spans="1:1">
      <c r="A34" s="287"/>
    </row>
    <row r="35" spans="1:1">
      <c r="A35" s="287"/>
    </row>
    <row r="36" spans="1:1">
      <c r="A36" s="287"/>
    </row>
    <row r="37" spans="1:1">
      <c r="A37" s="287"/>
    </row>
    <row r="38" spans="1:1">
      <c r="A38" s="287"/>
    </row>
    <row r="39" spans="1:1">
      <c r="A39" s="287"/>
    </row>
    <row r="44" spans="1:1">
      <c r="A44" s="287"/>
    </row>
    <row r="45" spans="1:1">
      <c r="A45" s="102"/>
    </row>
  </sheetData>
  <sortState xmlns:xlrd2="http://schemas.microsoft.com/office/spreadsheetml/2017/richdata2" ref="A10:DE14">
    <sortCondition descending="1" ref="C10:C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0"/>
      <c r="DG1" s="30"/>
      <c r="DH1" s="30"/>
      <c r="DI1" s="30"/>
    </row>
    <row r="2" spans="1:116" s="33" customFormat="1" ht="22.5" customHeight="1">
      <c r="A2" s="32"/>
      <c r="B2" s="1351" t="s">
        <v>280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280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280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280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2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5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292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</row>
    <row r="9" spans="1:116" s="66" customFormat="1" ht="12" customHeight="1" thickBot="1">
      <c r="A9" s="1403"/>
      <c r="B9" s="1412">
        <v>1</v>
      </c>
      <c r="C9" s="1409"/>
      <c r="D9" s="1400"/>
      <c r="E9" s="1400"/>
      <c r="F9" s="1412">
        <v>2</v>
      </c>
      <c r="G9" s="1413"/>
      <c r="H9" s="1400"/>
      <c r="I9" s="1398"/>
      <c r="J9" s="1404" t="s">
        <v>37</v>
      </c>
      <c r="K9" s="1405"/>
      <c r="L9" s="1408">
        <v>3</v>
      </c>
      <c r="M9" s="1409"/>
      <c r="N9" s="1400"/>
      <c r="O9" s="1400"/>
      <c r="P9" s="1410" t="s">
        <v>41</v>
      </c>
      <c r="Q9" s="1411"/>
      <c r="R9" s="1412">
        <v>4</v>
      </c>
      <c r="S9" s="1413"/>
      <c r="T9" s="1400"/>
      <c r="U9" s="1400"/>
      <c r="V9" s="1404" t="s">
        <v>42</v>
      </c>
      <c r="W9" s="1405"/>
      <c r="X9" s="1412">
        <v>5</v>
      </c>
      <c r="Y9" s="1409"/>
      <c r="Z9" s="1398"/>
      <c r="AA9" s="1398"/>
      <c r="AB9" s="1410" t="s">
        <v>53</v>
      </c>
      <c r="AC9" s="1405"/>
      <c r="AD9" s="1412">
        <v>6</v>
      </c>
      <c r="AE9" s="1409"/>
      <c r="AF9" s="1398"/>
      <c r="AG9" s="1398"/>
      <c r="AH9" s="1410" t="s">
        <v>88</v>
      </c>
      <c r="AI9" s="1405"/>
      <c r="AJ9" s="1406">
        <v>7</v>
      </c>
      <c r="AK9" s="1408"/>
      <c r="AL9" s="1398"/>
      <c r="AM9" s="1398"/>
      <c r="AN9" s="1410" t="s">
        <v>89</v>
      </c>
      <c r="AO9" s="1405"/>
      <c r="AP9" s="1412">
        <v>8</v>
      </c>
      <c r="AQ9" s="1409"/>
      <c r="AR9" s="1398"/>
      <c r="AS9" s="1398"/>
      <c r="AT9" s="1410" t="s">
        <v>90</v>
      </c>
      <c r="AU9" s="1405"/>
      <c r="AV9" s="1412">
        <v>9</v>
      </c>
      <c r="AW9" s="1413"/>
      <c r="AX9" s="1398"/>
      <c r="AY9" s="1398"/>
      <c r="AZ9" s="1404" t="s">
        <v>91</v>
      </c>
      <c r="BA9" s="1405"/>
      <c r="BB9" s="1408">
        <v>10</v>
      </c>
      <c r="BC9" s="1409"/>
      <c r="BD9" s="1398"/>
      <c r="BE9" s="1398"/>
      <c r="BF9" s="1410" t="s">
        <v>92</v>
      </c>
      <c r="BG9" s="1411"/>
      <c r="BH9" s="1412">
        <v>11</v>
      </c>
      <c r="BI9" s="1413"/>
      <c r="BJ9" s="1398"/>
      <c r="BK9" s="1398"/>
      <c r="BL9" s="1410" t="s">
        <v>136</v>
      </c>
      <c r="BM9" s="1411"/>
      <c r="BN9" s="1412">
        <v>12</v>
      </c>
      <c r="BO9" s="1413"/>
      <c r="BP9" s="1398"/>
      <c r="BQ9" s="1398"/>
      <c r="BR9" s="1410" t="s">
        <v>137</v>
      </c>
      <c r="BS9" s="1411"/>
      <c r="BT9" s="1412">
        <v>13</v>
      </c>
      <c r="BU9" s="1413"/>
      <c r="BV9" s="1398"/>
      <c r="BW9" s="1398"/>
      <c r="BX9" s="1404" t="s">
        <v>138</v>
      </c>
      <c r="BY9" s="1405"/>
      <c r="BZ9" s="1412">
        <v>14</v>
      </c>
      <c r="CA9" s="1409"/>
      <c r="CB9" s="1398"/>
      <c r="CC9" s="1398"/>
      <c r="CD9" s="1410" t="s">
        <v>107</v>
      </c>
      <c r="CE9" s="1405"/>
      <c r="CF9" s="1412">
        <v>15</v>
      </c>
      <c r="CG9" s="1413"/>
      <c r="CH9" s="1398"/>
      <c r="CI9" s="1398"/>
      <c r="CJ9" s="1404" t="s">
        <v>108</v>
      </c>
      <c r="CK9" s="1405"/>
      <c r="CL9" s="1408">
        <v>16</v>
      </c>
      <c r="CM9" s="1409"/>
      <c r="CN9" s="1398"/>
      <c r="CO9" s="1398"/>
      <c r="CP9" s="1410" t="s">
        <v>109</v>
      </c>
      <c r="CQ9" s="1411"/>
      <c r="CR9" s="1412">
        <v>17</v>
      </c>
      <c r="CS9" s="1413"/>
      <c r="CT9" s="1398"/>
      <c r="CU9" s="1398"/>
      <c r="CV9" s="1404" t="s">
        <v>111</v>
      </c>
      <c r="CW9" s="1405"/>
      <c r="CX9" s="1412">
        <v>18</v>
      </c>
      <c r="CY9" s="1413"/>
      <c r="CZ9" s="1398"/>
      <c r="DA9" s="1398"/>
      <c r="DB9" s="1404" t="s">
        <v>112</v>
      </c>
      <c r="DC9" s="1405"/>
      <c r="DD9" s="1406">
        <v>19</v>
      </c>
      <c r="DE9" s="1407"/>
    </row>
    <row r="10" spans="1:116" s="42" customFormat="1" ht="19.5" customHeight="1">
      <c r="A10" s="715" t="s">
        <v>315</v>
      </c>
      <c r="B10" s="377">
        <v>5910.54</v>
      </c>
      <c r="C10" s="378">
        <v>11855.49</v>
      </c>
      <c r="D10" s="699">
        <v>5944.95</v>
      </c>
      <c r="E10" s="336">
        <v>1.0058218030839821</v>
      </c>
      <c r="F10" s="377">
        <v>5910.54</v>
      </c>
      <c r="G10" s="700">
        <v>11855.49</v>
      </c>
      <c r="H10" s="699">
        <v>5944.95</v>
      </c>
      <c r="I10" s="392">
        <v>1.0058218030839821</v>
      </c>
      <c r="J10" s="698">
        <v>1</v>
      </c>
      <c r="K10" s="620">
        <v>1</v>
      </c>
      <c r="L10" s="377">
        <v>9809.43</v>
      </c>
      <c r="M10" s="378">
        <v>7096.26</v>
      </c>
      <c r="N10" s="699">
        <v>-2713.17</v>
      </c>
      <c r="O10" s="392">
        <v>-0.27658793630210932</v>
      </c>
      <c r="P10" s="698">
        <v>1.6596503872742592</v>
      </c>
      <c r="Q10" s="620">
        <v>0.59856319730352781</v>
      </c>
      <c r="R10" s="377">
        <v>-3898.89</v>
      </c>
      <c r="S10" s="700">
        <v>4759.2299999999996</v>
      </c>
      <c r="T10" s="699">
        <v>8658.119999999999</v>
      </c>
      <c r="U10" s="392">
        <v>2.220662804028839</v>
      </c>
      <c r="V10" s="698">
        <v>-0.65965038727425918</v>
      </c>
      <c r="W10" s="620">
        <v>0.40143680269647225</v>
      </c>
      <c r="X10" s="377">
        <v>0</v>
      </c>
      <c r="Y10" s="378">
        <v>0</v>
      </c>
      <c r="Z10" s="699">
        <v>0</v>
      </c>
      <c r="AA10" s="392">
        <v>0</v>
      </c>
      <c r="AB10" s="619">
        <v>0</v>
      </c>
      <c r="AC10" s="620">
        <v>0</v>
      </c>
      <c r="AD10" s="377">
        <v>-3898.89</v>
      </c>
      <c r="AE10" s="378">
        <v>4759.2299999999996</v>
      </c>
      <c r="AF10" s="699">
        <v>8658.119999999999</v>
      </c>
      <c r="AG10" s="392">
        <v>2.220662804028839</v>
      </c>
      <c r="AH10" s="619">
        <v>-0.65965038727425918</v>
      </c>
      <c r="AI10" s="620">
        <v>0.40143680269647225</v>
      </c>
      <c r="AJ10" s="377">
        <v>6141.11</v>
      </c>
      <c r="AK10" s="700">
        <v>8745.42</v>
      </c>
      <c r="AL10" s="699">
        <v>2604.3100000000004</v>
      </c>
      <c r="AM10" s="392">
        <v>0.42407805754985672</v>
      </c>
      <c r="AN10" s="619">
        <v>1.0390099720160932</v>
      </c>
      <c r="AO10" s="620">
        <v>0.73766837136212848</v>
      </c>
      <c r="AP10" s="377">
        <v>6141.11</v>
      </c>
      <c r="AQ10" s="378">
        <v>8745.42</v>
      </c>
      <c r="AR10" s="699">
        <v>2604.3100000000004</v>
      </c>
      <c r="AS10" s="392">
        <v>0.42407805754985672</v>
      </c>
      <c r="AT10" s="619">
        <v>1.0390099720160932</v>
      </c>
      <c r="AU10" s="620">
        <v>0.73766837136212848</v>
      </c>
      <c r="AV10" s="377">
        <v>0</v>
      </c>
      <c r="AW10" s="700">
        <v>149.97</v>
      </c>
      <c r="AX10" s="699">
        <v>149.97</v>
      </c>
      <c r="AY10" s="392" t="s">
        <v>549</v>
      </c>
      <c r="AZ10" s="619">
        <v>0</v>
      </c>
      <c r="BA10" s="620">
        <v>1.7148404536317295E-2</v>
      </c>
      <c r="BB10" s="377">
        <v>6141.11</v>
      </c>
      <c r="BC10" s="378">
        <v>8895.39</v>
      </c>
      <c r="BD10" s="699">
        <v>2754.2799999999997</v>
      </c>
      <c r="BE10" s="392">
        <v>0.44849872417201447</v>
      </c>
      <c r="BF10" s="619" t="s">
        <v>493</v>
      </c>
      <c r="BG10" s="620">
        <v>1.8690817632264043</v>
      </c>
      <c r="BH10" s="377">
        <v>6141.11</v>
      </c>
      <c r="BI10" s="378">
        <v>8895.39</v>
      </c>
      <c r="BJ10" s="699">
        <v>2754.2799999999997</v>
      </c>
      <c r="BK10" s="392">
        <v>0.44849872417201447</v>
      </c>
      <c r="BL10" s="619" t="s">
        <v>493</v>
      </c>
      <c r="BM10" s="620">
        <v>1.8690817632264043</v>
      </c>
      <c r="BN10" s="377">
        <v>355.72</v>
      </c>
      <c r="BO10" s="378">
        <v>518.77</v>
      </c>
      <c r="BP10" s="699">
        <v>163.04999999999995</v>
      </c>
      <c r="BQ10" s="392">
        <v>0.45836613066456749</v>
      </c>
      <c r="BR10" s="619">
        <v>6.018401025963787E-2</v>
      </c>
      <c r="BS10" s="620">
        <v>4.3757786476982391E-2</v>
      </c>
      <c r="BT10" s="377">
        <v>355.72</v>
      </c>
      <c r="BU10" s="700">
        <v>518.77</v>
      </c>
      <c r="BV10" s="699">
        <v>163.04999999999995</v>
      </c>
      <c r="BW10" s="392">
        <v>0.45836613066456749</v>
      </c>
      <c r="BX10" s="619" t="s">
        <v>493</v>
      </c>
      <c r="BY10" s="620">
        <v>0.10900292694406449</v>
      </c>
      <c r="BZ10" s="377">
        <v>0</v>
      </c>
      <c r="CA10" s="378">
        <v>0</v>
      </c>
      <c r="CB10" s="699">
        <v>0</v>
      </c>
      <c r="CC10" s="392">
        <v>0</v>
      </c>
      <c r="CD10" s="619" t="s">
        <v>493</v>
      </c>
      <c r="CE10" s="620">
        <v>0</v>
      </c>
      <c r="CF10" s="377">
        <v>323.87</v>
      </c>
      <c r="CG10" s="700">
        <v>508.87</v>
      </c>
      <c r="CH10" s="699">
        <v>185</v>
      </c>
      <c r="CI10" s="392">
        <v>0.57121684626547686</v>
      </c>
      <c r="CJ10" s="619" t="s">
        <v>493</v>
      </c>
      <c r="CK10" s="620">
        <v>0.10692275851345702</v>
      </c>
      <c r="CL10" s="377">
        <v>272.99</v>
      </c>
      <c r="CM10" s="378">
        <v>413.19</v>
      </c>
      <c r="CN10" s="699">
        <v>140.19999999999999</v>
      </c>
      <c r="CO10" s="392">
        <v>0.51357192571156451</v>
      </c>
      <c r="CP10" s="619" t="s">
        <v>493</v>
      </c>
      <c r="CQ10" s="620">
        <v>8.681866604471733E-2</v>
      </c>
      <c r="CR10" s="377">
        <v>-45.01</v>
      </c>
      <c r="CS10" s="700">
        <v>252.87</v>
      </c>
      <c r="CT10" s="699">
        <v>297.88</v>
      </c>
      <c r="CU10" s="392">
        <v>6.6180848700288823</v>
      </c>
      <c r="CV10" s="619" t="s">
        <v>493</v>
      </c>
      <c r="CW10" s="620">
        <v>5.3132544550273893E-2</v>
      </c>
      <c r="CX10" s="377">
        <v>-10947.56</v>
      </c>
      <c r="CY10" s="700">
        <v>-5829.86</v>
      </c>
      <c r="CZ10" s="699">
        <v>5117.7</v>
      </c>
      <c r="DA10" s="392">
        <v>0.46747403074292354</v>
      </c>
      <c r="DB10" s="619">
        <v>-1.8522097811705867</v>
      </c>
      <c r="DC10" s="620">
        <v>-0.49174348761628578</v>
      </c>
      <c r="DD10" s="800">
        <v>-1.8078658284793878</v>
      </c>
      <c r="DE10" s="799">
        <v>2.2249586592789172</v>
      </c>
    </row>
    <row r="11" spans="1:116" s="42" customFormat="1" ht="19.5" customHeight="1">
      <c r="A11" s="715" t="s">
        <v>5</v>
      </c>
      <c r="B11" s="377">
        <v>3739.91</v>
      </c>
      <c r="C11" s="378">
        <v>5339.54</v>
      </c>
      <c r="D11" s="703">
        <v>1599.63</v>
      </c>
      <c r="E11" s="336">
        <v>0.42771884884930389</v>
      </c>
      <c r="F11" s="377">
        <v>2881.16</v>
      </c>
      <c r="G11" s="700">
        <v>4409.18</v>
      </c>
      <c r="H11" s="703">
        <v>1528.0200000000004</v>
      </c>
      <c r="I11" s="352">
        <v>0.53034888725374518</v>
      </c>
      <c r="J11" s="693">
        <v>0.77038217497212502</v>
      </c>
      <c r="K11" s="620">
        <v>0.8257602714840605</v>
      </c>
      <c r="L11" s="377">
        <v>17720.75</v>
      </c>
      <c r="M11" s="378">
        <v>22084.17</v>
      </c>
      <c r="N11" s="703">
        <v>4363.4199999999983</v>
      </c>
      <c r="O11" s="352">
        <v>0.24623224186335219</v>
      </c>
      <c r="P11" s="693">
        <v>6.1505608851990177</v>
      </c>
      <c r="Q11" s="620">
        <v>5.0086796184324518</v>
      </c>
      <c r="R11" s="377">
        <v>-14839.59</v>
      </c>
      <c r="S11" s="700">
        <v>-17674.990000000002</v>
      </c>
      <c r="T11" s="703">
        <v>-2835.4000000000015</v>
      </c>
      <c r="U11" s="352">
        <v>-0.19106996891423561</v>
      </c>
      <c r="V11" s="693">
        <v>-5.1505608851990177</v>
      </c>
      <c r="W11" s="620">
        <v>-4.0086796184324527</v>
      </c>
      <c r="X11" s="377">
        <v>0</v>
      </c>
      <c r="Y11" s="378">
        <v>0</v>
      </c>
      <c r="Z11" s="703">
        <v>0</v>
      </c>
      <c r="AA11" s="352">
        <v>0</v>
      </c>
      <c r="AB11" s="621">
        <v>0</v>
      </c>
      <c r="AC11" s="620">
        <v>0</v>
      </c>
      <c r="AD11" s="377">
        <v>-14839.59</v>
      </c>
      <c r="AE11" s="378">
        <v>-17674.990000000002</v>
      </c>
      <c r="AF11" s="703">
        <v>-2835.4000000000015</v>
      </c>
      <c r="AG11" s="352">
        <v>-0.19106996891423561</v>
      </c>
      <c r="AH11" s="621">
        <v>-5.1505608851990177</v>
      </c>
      <c r="AI11" s="620">
        <v>-4.0086796184324527</v>
      </c>
      <c r="AJ11" s="377">
        <v>1412.39</v>
      </c>
      <c r="AK11" s="700">
        <v>2788.63</v>
      </c>
      <c r="AL11" s="703">
        <v>1376.24</v>
      </c>
      <c r="AM11" s="352">
        <v>0.97440508641380918</v>
      </c>
      <c r="AN11" s="621">
        <v>0.37765347294453616</v>
      </c>
      <c r="AO11" s="620">
        <v>0.52226034452406012</v>
      </c>
      <c r="AP11" s="377">
        <v>1412.39</v>
      </c>
      <c r="AQ11" s="378">
        <v>2788.63</v>
      </c>
      <c r="AR11" s="703">
        <v>1376.24</v>
      </c>
      <c r="AS11" s="352">
        <v>0.97440508641380918</v>
      </c>
      <c r="AT11" s="621">
        <v>0.49021574643546356</v>
      </c>
      <c r="AU11" s="620">
        <v>0.63246000390095214</v>
      </c>
      <c r="AV11" s="377">
        <v>61.8</v>
      </c>
      <c r="AW11" s="700">
        <v>-1456.36</v>
      </c>
      <c r="AX11" s="703">
        <v>-1518.1599999999999</v>
      </c>
      <c r="AY11" s="352">
        <v>-24.565695792880259</v>
      </c>
      <c r="AZ11" s="621">
        <v>4.3755619906682995E-2</v>
      </c>
      <c r="BA11" s="620">
        <v>-0.52224927652646636</v>
      </c>
      <c r="BB11" s="377">
        <v>1474.18</v>
      </c>
      <c r="BC11" s="378">
        <v>1332.26</v>
      </c>
      <c r="BD11" s="703">
        <v>-141.92000000000007</v>
      </c>
      <c r="BE11" s="352">
        <v>-9.6270469006498577E-2</v>
      </c>
      <c r="BF11" s="621" t="s">
        <v>493</v>
      </c>
      <c r="BG11" s="620" t="s">
        <v>493</v>
      </c>
      <c r="BH11" s="377">
        <v>1112.96</v>
      </c>
      <c r="BI11" s="378">
        <v>892.03</v>
      </c>
      <c r="BJ11" s="703">
        <v>-220.93000000000006</v>
      </c>
      <c r="BK11" s="352">
        <v>-0.19850668487636577</v>
      </c>
      <c r="BL11" s="621" t="s">
        <v>493</v>
      </c>
      <c r="BM11" s="620" t="s">
        <v>493</v>
      </c>
      <c r="BN11" s="377">
        <v>1194.68</v>
      </c>
      <c r="BO11" s="378">
        <v>1477.58</v>
      </c>
      <c r="BP11" s="703">
        <v>282.89999999999986</v>
      </c>
      <c r="BQ11" s="352">
        <v>0.23679981250209248</v>
      </c>
      <c r="BR11" s="621">
        <v>0.31944084215930335</v>
      </c>
      <c r="BS11" s="620">
        <v>0.27672421219805449</v>
      </c>
      <c r="BT11" s="377">
        <v>1194.68</v>
      </c>
      <c r="BU11" s="700">
        <v>1477.58</v>
      </c>
      <c r="BV11" s="703">
        <v>282.89999999999986</v>
      </c>
      <c r="BW11" s="352">
        <v>0.23679981250209248</v>
      </c>
      <c r="BX11" s="621" t="s">
        <v>493</v>
      </c>
      <c r="BY11" s="620" t="s">
        <v>493</v>
      </c>
      <c r="BZ11" s="377">
        <v>0</v>
      </c>
      <c r="CA11" s="378">
        <v>0</v>
      </c>
      <c r="CB11" s="703">
        <v>0</v>
      </c>
      <c r="CC11" s="352">
        <v>0</v>
      </c>
      <c r="CD11" s="621" t="s">
        <v>493</v>
      </c>
      <c r="CE11" s="620" t="s">
        <v>493</v>
      </c>
      <c r="CF11" s="377">
        <v>658.73</v>
      </c>
      <c r="CG11" s="700">
        <v>998.33</v>
      </c>
      <c r="CH11" s="703">
        <v>339.6</v>
      </c>
      <c r="CI11" s="352">
        <v>0.51553747362348767</v>
      </c>
      <c r="CJ11" s="621" t="s">
        <v>493</v>
      </c>
      <c r="CK11" s="620" t="s">
        <v>493</v>
      </c>
      <c r="CL11" s="377">
        <v>6579.59</v>
      </c>
      <c r="CM11" s="378">
        <v>7102.37</v>
      </c>
      <c r="CN11" s="703">
        <v>522.77999999999975</v>
      </c>
      <c r="CO11" s="352">
        <v>7.9454798855247782E-2</v>
      </c>
      <c r="CP11" s="621" t="s">
        <v>493</v>
      </c>
      <c r="CQ11" s="620" t="s">
        <v>493</v>
      </c>
      <c r="CR11" s="377">
        <v>0</v>
      </c>
      <c r="CS11" s="700">
        <v>1.25</v>
      </c>
      <c r="CT11" s="703">
        <v>1.25</v>
      </c>
      <c r="CU11" s="352" t="s">
        <v>549</v>
      </c>
      <c r="CV11" s="621" t="s">
        <v>493</v>
      </c>
      <c r="CW11" s="620" t="s">
        <v>493</v>
      </c>
      <c r="CX11" s="377">
        <v>-24385.55</v>
      </c>
      <c r="CY11" s="700">
        <v>-28146.55</v>
      </c>
      <c r="CZ11" s="703">
        <v>-3761</v>
      </c>
      <c r="DA11" s="352">
        <v>-0.15423068169469215</v>
      </c>
      <c r="DB11" s="621">
        <v>-6.5203574417566195</v>
      </c>
      <c r="DC11" s="620">
        <v>-5.2713435988867952</v>
      </c>
      <c r="DD11" s="804">
        <v>-0.64327653257266537</v>
      </c>
      <c r="DE11" s="799">
        <v>-0.59245068879812657</v>
      </c>
      <c r="DF11" s="831"/>
    </row>
    <row r="12" spans="1:116" s="42" customFormat="1" ht="19.5" customHeight="1">
      <c r="A12" s="715" t="s">
        <v>95</v>
      </c>
      <c r="B12" s="377">
        <v>4753.45</v>
      </c>
      <c r="C12" s="378">
        <v>3439.91</v>
      </c>
      <c r="D12" s="703">
        <v>-1313.54</v>
      </c>
      <c r="E12" s="336">
        <v>-0.27633403107216864</v>
      </c>
      <c r="F12" s="377">
        <v>4745.05</v>
      </c>
      <c r="G12" s="700">
        <v>3431.1</v>
      </c>
      <c r="H12" s="703">
        <v>-1313.9500000000003</v>
      </c>
      <c r="I12" s="352">
        <v>-0.27690962160567334</v>
      </c>
      <c r="J12" s="693">
        <v>0.99823286244727516</v>
      </c>
      <c r="K12" s="620">
        <v>0.99743888648249523</v>
      </c>
      <c r="L12" s="377">
        <v>1362.07</v>
      </c>
      <c r="M12" s="378">
        <v>-4755.2299999999996</v>
      </c>
      <c r="N12" s="703">
        <v>-6117.2999999999993</v>
      </c>
      <c r="O12" s="352">
        <v>-4.4911788674590873</v>
      </c>
      <c r="P12" s="693">
        <v>0.28705071600931492</v>
      </c>
      <c r="Q12" s="620">
        <v>-1.3859199673574072</v>
      </c>
      <c r="R12" s="377">
        <v>3382.98</v>
      </c>
      <c r="S12" s="700">
        <v>8186.33</v>
      </c>
      <c r="T12" s="703">
        <v>4803.3500000000004</v>
      </c>
      <c r="U12" s="352">
        <v>1.4198576403052932</v>
      </c>
      <c r="V12" s="693">
        <v>0.71294928399068502</v>
      </c>
      <c r="W12" s="620">
        <v>2.3859199673574074</v>
      </c>
      <c r="X12" s="377">
        <v>0</v>
      </c>
      <c r="Y12" s="378">
        <v>0</v>
      </c>
      <c r="Z12" s="703">
        <v>0</v>
      </c>
      <c r="AA12" s="352">
        <v>0</v>
      </c>
      <c r="AB12" s="621">
        <v>0</v>
      </c>
      <c r="AC12" s="620">
        <v>0</v>
      </c>
      <c r="AD12" s="377">
        <v>3382.98</v>
      </c>
      <c r="AE12" s="378">
        <v>8186.33</v>
      </c>
      <c r="AF12" s="703">
        <v>4803.3500000000004</v>
      </c>
      <c r="AG12" s="352">
        <v>1.4198576403052932</v>
      </c>
      <c r="AH12" s="621">
        <v>0.71294928399068502</v>
      </c>
      <c r="AI12" s="620">
        <v>2.3859199673574074</v>
      </c>
      <c r="AJ12" s="377">
        <v>410.04</v>
      </c>
      <c r="AK12" s="700">
        <v>1991.82</v>
      </c>
      <c r="AL12" s="703">
        <v>1581.78</v>
      </c>
      <c r="AM12" s="352">
        <v>3.8576236464735145</v>
      </c>
      <c r="AN12" s="621">
        <v>8.6261557395155106E-2</v>
      </c>
      <c r="AO12" s="620">
        <v>0.57903259096894977</v>
      </c>
      <c r="AP12" s="377">
        <v>410.04</v>
      </c>
      <c r="AQ12" s="378">
        <v>1991.82</v>
      </c>
      <c r="AR12" s="703">
        <v>1581.78</v>
      </c>
      <c r="AS12" s="352">
        <v>3.8576236464735145</v>
      </c>
      <c r="AT12" s="621">
        <v>8.6414263284896889E-2</v>
      </c>
      <c r="AU12" s="620">
        <v>0.5805193669668619</v>
      </c>
      <c r="AV12" s="377">
        <v>-102.6</v>
      </c>
      <c r="AW12" s="700">
        <v>3228.89</v>
      </c>
      <c r="AX12" s="703">
        <v>3331.49</v>
      </c>
      <c r="AY12" s="352">
        <v>32.47066276803119</v>
      </c>
      <c r="AZ12" s="621">
        <v>-0.25021949078138717</v>
      </c>
      <c r="BA12" s="620">
        <v>1.6210751975580122</v>
      </c>
      <c r="BB12" s="377">
        <v>307.44</v>
      </c>
      <c r="BC12" s="378">
        <v>5220.71</v>
      </c>
      <c r="BD12" s="703">
        <v>4913.2700000000004</v>
      </c>
      <c r="BE12" s="352">
        <v>15.981232110330472</v>
      </c>
      <c r="BF12" s="621">
        <v>9.0878456272280653E-2</v>
      </c>
      <c r="BG12" s="620">
        <v>0.63773510229858799</v>
      </c>
      <c r="BH12" s="377">
        <v>307.44</v>
      </c>
      <c r="BI12" s="378">
        <v>5220.71</v>
      </c>
      <c r="BJ12" s="703">
        <v>4913.2700000000004</v>
      </c>
      <c r="BK12" s="352">
        <v>15.981232110330472</v>
      </c>
      <c r="BL12" s="621">
        <v>9.0878456272280653E-2</v>
      </c>
      <c r="BM12" s="620">
        <v>0.63773510229858799</v>
      </c>
      <c r="BN12" s="377">
        <v>133.83000000000001</v>
      </c>
      <c r="BO12" s="378">
        <v>128.15</v>
      </c>
      <c r="BP12" s="703">
        <v>-5.6800000000000068</v>
      </c>
      <c r="BQ12" s="352">
        <v>-4.244190390794296E-2</v>
      </c>
      <c r="BR12" s="621">
        <v>2.8154287938234338E-2</v>
      </c>
      <c r="BS12" s="620">
        <v>3.7253881642252275E-2</v>
      </c>
      <c r="BT12" s="377">
        <v>133.91</v>
      </c>
      <c r="BU12" s="700">
        <v>128.25</v>
      </c>
      <c r="BV12" s="703">
        <v>-5.6599999999999966</v>
      </c>
      <c r="BW12" s="352">
        <v>-4.2267194384287929E-2</v>
      </c>
      <c r="BX12" s="621">
        <v>3.9583444182348104E-2</v>
      </c>
      <c r="BY12" s="620">
        <v>1.566636087233229E-2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237.85</v>
      </c>
      <c r="CG12" s="700">
        <v>315.36</v>
      </c>
      <c r="CH12" s="703">
        <v>77.510000000000019</v>
      </c>
      <c r="CI12" s="352">
        <v>0.32587765398360319</v>
      </c>
      <c r="CJ12" s="621">
        <v>7.0307835103961588E-2</v>
      </c>
      <c r="CK12" s="620">
        <v>3.8522756839756034E-2</v>
      </c>
      <c r="CL12" s="377">
        <v>6341.07</v>
      </c>
      <c r="CM12" s="378">
        <v>4947.82</v>
      </c>
      <c r="CN12" s="703">
        <v>-1393.25</v>
      </c>
      <c r="CO12" s="352">
        <v>-0.21971843868621543</v>
      </c>
      <c r="CP12" s="621">
        <v>1.874403632300516</v>
      </c>
      <c r="CQ12" s="620">
        <v>0.60440026238864053</v>
      </c>
      <c r="CR12" s="377">
        <v>0</v>
      </c>
      <c r="CS12" s="700">
        <v>0</v>
      </c>
      <c r="CT12" s="703">
        <v>0</v>
      </c>
      <c r="CU12" s="352">
        <v>0</v>
      </c>
      <c r="CV12" s="621">
        <v>0</v>
      </c>
      <c r="CW12" s="620">
        <v>0</v>
      </c>
      <c r="CX12" s="377">
        <v>-3637.29</v>
      </c>
      <c r="CY12" s="700">
        <v>-2425.8200000000002</v>
      </c>
      <c r="CZ12" s="703">
        <v>1211.4699999999998</v>
      </c>
      <c r="DA12" s="352">
        <v>0.33306940057020468</v>
      </c>
      <c r="DB12" s="621">
        <v>-0.76518949394650204</v>
      </c>
      <c r="DC12" s="620">
        <v>-0.70519868252367079</v>
      </c>
      <c r="DD12" s="804">
        <v>2.0751733678591067</v>
      </c>
      <c r="DE12" s="799">
        <v>1.296325703947923</v>
      </c>
      <c r="DF12" s="831"/>
    </row>
    <row r="13" spans="1:116" s="42" customFormat="1" ht="19.5" customHeight="1">
      <c r="A13" s="715" t="s">
        <v>264</v>
      </c>
      <c r="B13" s="377">
        <v>0.04</v>
      </c>
      <c r="C13" s="378">
        <v>0.34</v>
      </c>
      <c r="D13" s="703">
        <v>0.30000000000000004</v>
      </c>
      <c r="E13" s="336">
        <v>7.5000000000000009</v>
      </c>
      <c r="F13" s="377">
        <v>0.04</v>
      </c>
      <c r="G13" s="700">
        <v>0.34</v>
      </c>
      <c r="H13" s="703">
        <v>0.30000000000000004</v>
      </c>
      <c r="I13" s="352">
        <v>7.5000000000000009</v>
      </c>
      <c r="J13" s="693">
        <v>1</v>
      </c>
      <c r="K13" s="620">
        <v>1</v>
      </c>
      <c r="L13" s="377">
        <v>-0.73</v>
      </c>
      <c r="M13" s="378">
        <v>-0.41</v>
      </c>
      <c r="N13" s="703">
        <v>0.32</v>
      </c>
      <c r="O13" s="352">
        <v>0.43835616438356168</v>
      </c>
      <c r="P13" s="693">
        <v>-18.25</v>
      </c>
      <c r="Q13" s="620">
        <v>-1.2058823529411764</v>
      </c>
      <c r="R13" s="377">
        <v>0.77</v>
      </c>
      <c r="S13" s="700">
        <v>0.75</v>
      </c>
      <c r="T13" s="703">
        <v>-2.0000000000000018E-2</v>
      </c>
      <c r="U13" s="352">
        <v>-2.5974025974025997E-2</v>
      </c>
      <c r="V13" s="693">
        <v>19.25</v>
      </c>
      <c r="W13" s="620">
        <v>2.2058823529411762</v>
      </c>
      <c r="X13" s="377">
        <v>0</v>
      </c>
      <c r="Y13" s="378">
        <v>0</v>
      </c>
      <c r="Z13" s="703">
        <v>0</v>
      </c>
      <c r="AA13" s="352">
        <v>0</v>
      </c>
      <c r="AB13" s="621">
        <v>0</v>
      </c>
      <c r="AC13" s="620">
        <v>0</v>
      </c>
      <c r="AD13" s="377">
        <v>0.77</v>
      </c>
      <c r="AE13" s="378">
        <v>0.75</v>
      </c>
      <c r="AF13" s="703">
        <v>-2.0000000000000018E-2</v>
      </c>
      <c r="AG13" s="352">
        <v>-2.5974025974025997E-2</v>
      </c>
      <c r="AH13" s="621">
        <v>19.25</v>
      </c>
      <c r="AI13" s="620">
        <v>2.2058823529411762</v>
      </c>
      <c r="AJ13" s="377">
        <v>0</v>
      </c>
      <c r="AK13" s="700">
        <v>0</v>
      </c>
      <c r="AL13" s="703">
        <v>0</v>
      </c>
      <c r="AM13" s="352">
        <v>0</v>
      </c>
      <c r="AN13" s="621">
        <v>0</v>
      </c>
      <c r="AO13" s="620">
        <v>0</v>
      </c>
      <c r="AP13" s="377">
        <v>0</v>
      </c>
      <c r="AQ13" s="378">
        <v>0</v>
      </c>
      <c r="AR13" s="703">
        <v>0</v>
      </c>
      <c r="AS13" s="352">
        <v>0</v>
      </c>
      <c r="AT13" s="621">
        <v>0</v>
      </c>
      <c r="AU13" s="620">
        <v>0</v>
      </c>
      <c r="AV13" s="377">
        <v>0</v>
      </c>
      <c r="AW13" s="700">
        <v>0</v>
      </c>
      <c r="AX13" s="703">
        <v>0</v>
      </c>
      <c r="AY13" s="352">
        <v>0</v>
      </c>
      <c r="AZ13" s="621" t="s">
        <v>493</v>
      </c>
      <c r="BA13" s="620" t="s">
        <v>493</v>
      </c>
      <c r="BB13" s="377">
        <v>0</v>
      </c>
      <c r="BC13" s="378">
        <v>0</v>
      </c>
      <c r="BD13" s="703">
        <v>0</v>
      </c>
      <c r="BE13" s="352">
        <v>0</v>
      </c>
      <c r="BF13" s="621">
        <v>0</v>
      </c>
      <c r="BG13" s="620">
        <v>0</v>
      </c>
      <c r="BH13" s="377">
        <v>0</v>
      </c>
      <c r="BI13" s="378">
        <v>0</v>
      </c>
      <c r="BJ13" s="703">
        <v>0</v>
      </c>
      <c r="BK13" s="352">
        <v>0</v>
      </c>
      <c r="BL13" s="621">
        <v>0</v>
      </c>
      <c r="BM13" s="620">
        <v>0</v>
      </c>
      <c r="BN13" s="377">
        <v>0</v>
      </c>
      <c r="BO13" s="378">
        <v>0</v>
      </c>
      <c r="BP13" s="703">
        <v>0</v>
      </c>
      <c r="BQ13" s="352">
        <v>0</v>
      </c>
      <c r="BR13" s="621">
        <v>0</v>
      </c>
      <c r="BS13" s="620">
        <v>0</v>
      </c>
      <c r="BT13" s="377">
        <v>0</v>
      </c>
      <c r="BU13" s="700">
        <v>0</v>
      </c>
      <c r="BV13" s="703">
        <v>0</v>
      </c>
      <c r="BW13" s="352">
        <v>0</v>
      </c>
      <c r="BX13" s="621">
        <v>0</v>
      </c>
      <c r="BY13" s="620">
        <v>0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0</v>
      </c>
      <c r="CG13" s="700">
        <v>0</v>
      </c>
      <c r="CH13" s="703">
        <v>0</v>
      </c>
      <c r="CI13" s="352">
        <v>0</v>
      </c>
      <c r="CJ13" s="621">
        <v>0</v>
      </c>
      <c r="CK13" s="620">
        <v>0</v>
      </c>
      <c r="CL13" s="377">
        <v>0</v>
      </c>
      <c r="CM13" s="378">
        <v>0</v>
      </c>
      <c r="CN13" s="703">
        <v>0</v>
      </c>
      <c r="CO13" s="352">
        <v>0</v>
      </c>
      <c r="CP13" s="621">
        <v>0</v>
      </c>
      <c r="CQ13" s="620">
        <v>0</v>
      </c>
      <c r="CR13" s="377">
        <v>0.36</v>
      </c>
      <c r="CS13" s="700">
        <v>-0.85</v>
      </c>
      <c r="CT13" s="703">
        <v>-1.21</v>
      </c>
      <c r="CU13" s="352">
        <v>-3.3611111111111112</v>
      </c>
      <c r="CV13" s="621">
        <v>0.46753246753246752</v>
      </c>
      <c r="CW13" s="620">
        <v>-1.1333333333333333</v>
      </c>
      <c r="CX13" s="377">
        <v>0.41</v>
      </c>
      <c r="CY13" s="700">
        <v>1.6</v>
      </c>
      <c r="CZ13" s="703">
        <v>1.1900000000000002</v>
      </c>
      <c r="DA13" s="352">
        <v>2.9024390243902447</v>
      </c>
      <c r="DB13" s="621">
        <v>10.25</v>
      </c>
      <c r="DC13" s="620">
        <v>4.7058823529411766</v>
      </c>
      <c r="DD13" s="804">
        <v>0.46753246753246752</v>
      </c>
      <c r="DE13" s="799">
        <v>-1.1333333333333333</v>
      </c>
      <c r="DF13" s="831"/>
    </row>
    <row r="14" spans="1:116" s="42" customFormat="1" ht="19.5" customHeight="1" thickBot="1">
      <c r="A14" s="715" t="s">
        <v>244</v>
      </c>
      <c r="B14" s="377">
        <v>0</v>
      </c>
      <c r="C14" s="378">
        <v>0</v>
      </c>
      <c r="D14" s="703">
        <v>0</v>
      </c>
      <c r="E14" s="336">
        <v>0</v>
      </c>
      <c r="F14" s="377">
        <v>0</v>
      </c>
      <c r="G14" s="700">
        <v>0</v>
      </c>
      <c r="H14" s="703">
        <v>0</v>
      </c>
      <c r="I14" s="352">
        <v>0</v>
      </c>
      <c r="J14" s="693" t="s">
        <v>493</v>
      </c>
      <c r="K14" s="620" t="s">
        <v>493</v>
      </c>
      <c r="L14" s="377">
        <v>70.319999999999993</v>
      </c>
      <c r="M14" s="378">
        <v>45.04</v>
      </c>
      <c r="N14" s="703">
        <v>-25.279999999999994</v>
      </c>
      <c r="O14" s="352">
        <v>-0.35949943117178607</v>
      </c>
      <c r="P14" s="693" t="s">
        <v>493</v>
      </c>
      <c r="Q14" s="620" t="s">
        <v>493</v>
      </c>
      <c r="R14" s="377">
        <v>-70.319999999999993</v>
      </c>
      <c r="S14" s="700">
        <v>-45.04</v>
      </c>
      <c r="T14" s="703">
        <v>25.279999999999994</v>
      </c>
      <c r="U14" s="352">
        <v>0.35949943117178607</v>
      </c>
      <c r="V14" s="693" t="s">
        <v>493</v>
      </c>
      <c r="W14" s="620" t="s">
        <v>493</v>
      </c>
      <c r="X14" s="377">
        <v>0</v>
      </c>
      <c r="Y14" s="378">
        <v>0</v>
      </c>
      <c r="Z14" s="703">
        <v>0</v>
      </c>
      <c r="AA14" s="352">
        <v>0</v>
      </c>
      <c r="AB14" s="621" t="s">
        <v>493</v>
      </c>
      <c r="AC14" s="620" t="s">
        <v>493</v>
      </c>
      <c r="AD14" s="377">
        <v>-70.319999999999993</v>
      </c>
      <c r="AE14" s="378">
        <v>-45.04</v>
      </c>
      <c r="AF14" s="703">
        <v>25.279999999999994</v>
      </c>
      <c r="AG14" s="352">
        <v>0.35949943117178607</v>
      </c>
      <c r="AH14" s="621" t="s">
        <v>493</v>
      </c>
      <c r="AI14" s="620" t="s">
        <v>493</v>
      </c>
      <c r="AJ14" s="377">
        <v>11.57</v>
      </c>
      <c r="AK14" s="700">
        <v>12.07</v>
      </c>
      <c r="AL14" s="703">
        <v>0.5</v>
      </c>
      <c r="AM14" s="352">
        <v>4.3215211754537596E-2</v>
      </c>
      <c r="AN14" s="621" t="s">
        <v>493</v>
      </c>
      <c r="AO14" s="620" t="s">
        <v>493</v>
      </c>
      <c r="AP14" s="377">
        <v>11.57</v>
      </c>
      <c r="AQ14" s="378">
        <v>12.07</v>
      </c>
      <c r="AR14" s="703">
        <v>0.5</v>
      </c>
      <c r="AS14" s="352">
        <v>4.3215211754537596E-2</v>
      </c>
      <c r="AT14" s="621" t="s">
        <v>493</v>
      </c>
      <c r="AU14" s="620" t="s">
        <v>493</v>
      </c>
      <c r="AV14" s="377">
        <v>0</v>
      </c>
      <c r="AW14" s="700">
        <v>0</v>
      </c>
      <c r="AX14" s="703">
        <v>0</v>
      </c>
      <c r="AY14" s="352">
        <v>0</v>
      </c>
      <c r="AZ14" s="621">
        <v>0</v>
      </c>
      <c r="BA14" s="620">
        <v>0</v>
      </c>
      <c r="BB14" s="377">
        <v>11.57</v>
      </c>
      <c r="BC14" s="378">
        <v>12.07</v>
      </c>
      <c r="BD14" s="703">
        <v>0.5</v>
      </c>
      <c r="BE14" s="352">
        <v>4.3215211754537596E-2</v>
      </c>
      <c r="BF14" s="621" t="s">
        <v>493</v>
      </c>
      <c r="BG14" s="620" t="s">
        <v>493</v>
      </c>
      <c r="BH14" s="377">
        <v>11.57</v>
      </c>
      <c r="BI14" s="378">
        <v>12.07</v>
      </c>
      <c r="BJ14" s="703">
        <v>0.5</v>
      </c>
      <c r="BK14" s="352">
        <v>4.3215211754537596E-2</v>
      </c>
      <c r="BL14" s="621" t="s">
        <v>493</v>
      </c>
      <c r="BM14" s="620" t="s">
        <v>493</v>
      </c>
      <c r="BN14" s="377">
        <v>0</v>
      </c>
      <c r="BO14" s="378">
        <v>0</v>
      </c>
      <c r="BP14" s="703">
        <v>0</v>
      </c>
      <c r="BQ14" s="352">
        <v>0</v>
      </c>
      <c r="BR14" s="621" t="s">
        <v>493</v>
      </c>
      <c r="BS14" s="620" t="s">
        <v>493</v>
      </c>
      <c r="BT14" s="377">
        <v>0</v>
      </c>
      <c r="BU14" s="700">
        <v>0</v>
      </c>
      <c r="BV14" s="703">
        <v>0</v>
      </c>
      <c r="BW14" s="352">
        <v>0</v>
      </c>
      <c r="BX14" s="621" t="s">
        <v>493</v>
      </c>
      <c r="BY14" s="620" t="s">
        <v>493</v>
      </c>
      <c r="BZ14" s="377">
        <v>0</v>
      </c>
      <c r="CA14" s="378">
        <v>0</v>
      </c>
      <c r="CB14" s="703">
        <v>0</v>
      </c>
      <c r="CC14" s="352">
        <v>0</v>
      </c>
      <c r="CD14" s="621" t="s">
        <v>493</v>
      </c>
      <c r="CE14" s="620" t="s">
        <v>493</v>
      </c>
      <c r="CF14" s="377">
        <v>4.2699999999999996</v>
      </c>
      <c r="CG14" s="700">
        <v>0.17</v>
      </c>
      <c r="CH14" s="703">
        <v>-4.0999999999999996</v>
      </c>
      <c r="CI14" s="352">
        <v>-0.96018735362997665</v>
      </c>
      <c r="CJ14" s="621" t="s">
        <v>493</v>
      </c>
      <c r="CK14" s="620" t="s">
        <v>493</v>
      </c>
      <c r="CL14" s="377">
        <v>1.86</v>
      </c>
      <c r="CM14" s="378">
        <v>0.87</v>
      </c>
      <c r="CN14" s="703">
        <v>-0.9900000000000001</v>
      </c>
      <c r="CO14" s="352">
        <v>-0.53225806451612911</v>
      </c>
      <c r="CP14" s="621" t="s">
        <v>493</v>
      </c>
      <c r="CQ14" s="620" t="s">
        <v>493</v>
      </c>
      <c r="CR14" s="377">
        <v>-0.01</v>
      </c>
      <c r="CS14" s="700">
        <v>0</v>
      </c>
      <c r="CT14" s="703">
        <v>0.01</v>
      </c>
      <c r="CU14" s="352">
        <v>1</v>
      </c>
      <c r="CV14" s="621" t="s">
        <v>493</v>
      </c>
      <c r="CW14" s="620" t="s">
        <v>493</v>
      </c>
      <c r="CX14" s="377">
        <v>-88</v>
      </c>
      <c r="CY14" s="700">
        <v>-58.14</v>
      </c>
      <c r="CZ14" s="703">
        <v>29.86</v>
      </c>
      <c r="DA14" s="352">
        <v>0.3393181818181818</v>
      </c>
      <c r="DB14" s="621" t="s">
        <v>493</v>
      </c>
      <c r="DC14" s="620" t="s">
        <v>493</v>
      </c>
      <c r="DD14" s="804">
        <v>-0.25156427758816841</v>
      </c>
      <c r="DE14" s="799">
        <v>-0.29085257548845472</v>
      </c>
      <c r="DF14" s="821"/>
      <c r="DG14" s="821"/>
    </row>
    <row r="15" spans="1:116" s="819" customFormat="1" ht="24" customHeight="1" thickTop="1" thickBot="1">
      <c r="A15" s="72" t="s">
        <v>8</v>
      </c>
      <c r="B15" s="833">
        <v>14403.939999999999</v>
      </c>
      <c r="C15" s="834">
        <v>20635.28</v>
      </c>
      <c r="D15" s="847">
        <v>6231.34</v>
      </c>
      <c r="E15" s="835">
        <v>0.43261357656307931</v>
      </c>
      <c r="F15" s="833">
        <v>13536.79</v>
      </c>
      <c r="G15" s="836">
        <v>19696.11</v>
      </c>
      <c r="H15" s="847">
        <v>6159.32</v>
      </c>
      <c r="I15" s="837">
        <v>0.45500595045058684</v>
      </c>
      <c r="J15" s="845">
        <v>0.93979772201217182</v>
      </c>
      <c r="K15" s="849">
        <v>0.95448716954652424</v>
      </c>
      <c r="L15" s="833">
        <v>28961.84</v>
      </c>
      <c r="M15" s="834">
        <v>24469.83</v>
      </c>
      <c r="N15" s="847">
        <v>-4492.0100000000011</v>
      </c>
      <c r="O15" s="837">
        <v>-0.15510098805876968</v>
      </c>
      <c r="P15" s="845">
        <v>2.1394909723797149</v>
      </c>
      <c r="Q15" s="849">
        <v>1.2423686707679842</v>
      </c>
      <c r="R15" s="840">
        <v>-15425.05</v>
      </c>
      <c r="S15" s="841">
        <v>-4773.7200000000012</v>
      </c>
      <c r="T15" s="847">
        <v>10651.329999999998</v>
      </c>
      <c r="U15" s="837">
        <v>0.69052158663991359</v>
      </c>
      <c r="V15" s="845">
        <v>-1.1394909723797146</v>
      </c>
      <c r="W15" s="849">
        <v>-0.24236867076798418</v>
      </c>
      <c r="X15" s="840">
        <v>0</v>
      </c>
      <c r="Y15" s="842">
        <v>0</v>
      </c>
      <c r="Z15" s="847">
        <v>0</v>
      </c>
      <c r="AA15" s="843">
        <v>0</v>
      </c>
      <c r="AB15" s="844">
        <v>0</v>
      </c>
      <c r="AC15" s="835">
        <v>0</v>
      </c>
      <c r="AD15" s="840">
        <v>-15425.05</v>
      </c>
      <c r="AE15" s="842">
        <v>-4773.7200000000012</v>
      </c>
      <c r="AF15" s="847">
        <v>10651.329999999998</v>
      </c>
      <c r="AG15" s="837">
        <v>0.69052158663991359</v>
      </c>
      <c r="AH15" s="844">
        <v>-1.1394909723797146</v>
      </c>
      <c r="AI15" s="835">
        <v>-0.24236867076798418</v>
      </c>
      <c r="AJ15" s="840">
        <v>7975.11</v>
      </c>
      <c r="AK15" s="841">
        <v>13537.94</v>
      </c>
      <c r="AL15" s="847">
        <v>5562.83</v>
      </c>
      <c r="AM15" s="837">
        <v>0.69752392130014518</v>
      </c>
      <c r="AN15" s="845">
        <v>0.55367559153953716</v>
      </c>
      <c r="AO15" s="835">
        <v>0.65605797449804415</v>
      </c>
      <c r="AP15" s="840">
        <v>7975.11</v>
      </c>
      <c r="AQ15" s="842">
        <v>13537.94</v>
      </c>
      <c r="AR15" s="847">
        <v>5562.83</v>
      </c>
      <c r="AS15" s="837">
        <v>0.69752392130014518</v>
      </c>
      <c r="AT15" s="844">
        <v>0.58914336412103607</v>
      </c>
      <c r="AU15" s="835">
        <v>0.68734079978229201</v>
      </c>
      <c r="AV15" s="840">
        <v>-40.799999999999997</v>
      </c>
      <c r="AW15" s="841">
        <v>1922.5</v>
      </c>
      <c r="AX15" s="847">
        <v>1963.3</v>
      </c>
      <c r="AY15" s="843">
        <v>48.120098039215691</v>
      </c>
      <c r="AZ15" s="844">
        <v>-5.1159168964440612E-3</v>
      </c>
      <c r="BA15" s="835">
        <v>0.14200831145654361</v>
      </c>
      <c r="BB15" s="840">
        <v>7934.2999999999993</v>
      </c>
      <c r="BC15" s="842">
        <v>15460.43</v>
      </c>
      <c r="BD15" s="847">
        <v>7526.13</v>
      </c>
      <c r="BE15" s="837">
        <v>0.94855626835385631</v>
      </c>
      <c r="BF15" s="844" t="s">
        <v>493</v>
      </c>
      <c r="BG15" s="835" t="s">
        <v>493</v>
      </c>
      <c r="BH15" s="840">
        <v>7573.08</v>
      </c>
      <c r="BI15" s="842">
        <v>15020.199999999999</v>
      </c>
      <c r="BJ15" s="847">
        <v>7447.12</v>
      </c>
      <c r="BK15" s="837">
        <v>0.98336740137434164</v>
      </c>
      <c r="BL15" s="844" t="s">
        <v>493</v>
      </c>
      <c r="BM15" s="835" t="s">
        <v>493</v>
      </c>
      <c r="BN15" s="840">
        <v>1684.23</v>
      </c>
      <c r="BO15" s="842">
        <v>2124.5</v>
      </c>
      <c r="BP15" s="847">
        <v>440.26999999999981</v>
      </c>
      <c r="BQ15" s="837">
        <v>0.26140728997820961</v>
      </c>
      <c r="BR15" s="844">
        <v>0.11692842375072378</v>
      </c>
      <c r="BS15" s="835">
        <v>0.10295474546504821</v>
      </c>
      <c r="BT15" s="840">
        <v>1684.3100000000002</v>
      </c>
      <c r="BU15" s="841">
        <v>2124.6</v>
      </c>
      <c r="BV15" s="847">
        <v>440.28999999999985</v>
      </c>
      <c r="BW15" s="837">
        <v>0.26140674816393639</v>
      </c>
      <c r="BX15" s="844" t="s">
        <v>493</v>
      </c>
      <c r="BY15" s="835" t="s">
        <v>493</v>
      </c>
      <c r="BZ15" s="840">
        <v>0</v>
      </c>
      <c r="CA15" s="842">
        <v>0</v>
      </c>
      <c r="CB15" s="847">
        <v>0</v>
      </c>
      <c r="CC15" s="837">
        <v>0</v>
      </c>
      <c r="CD15" s="844" t="s">
        <v>493</v>
      </c>
      <c r="CE15" s="835" t="s">
        <v>493</v>
      </c>
      <c r="CF15" s="840">
        <v>1224.72</v>
      </c>
      <c r="CG15" s="841">
        <v>1822.73</v>
      </c>
      <c r="CH15" s="847">
        <v>598.01</v>
      </c>
      <c r="CI15" s="837">
        <v>0.48828303612254226</v>
      </c>
      <c r="CJ15" s="844" t="s">
        <v>493</v>
      </c>
      <c r="CK15" s="835" t="s">
        <v>493</v>
      </c>
      <c r="CL15" s="840">
        <v>13195.51</v>
      </c>
      <c r="CM15" s="842">
        <v>12464.25</v>
      </c>
      <c r="CN15" s="847">
        <v>-731.26000000000022</v>
      </c>
      <c r="CO15" s="837">
        <v>-5.5417335138998054E-2</v>
      </c>
      <c r="CP15" s="844" t="s">
        <v>493</v>
      </c>
      <c r="CQ15" s="835" t="s">
        <v>493</v>
      </c>
      <c r="CR15" s="840">
        <v>-44.66</v>
      </c>
      <c r="CS15" s="841">
        <v>253.27</v>
      </c>
      <c r="CT15" s="847">
        <v>297.93</v>
      </c>
      <c r="CU15" s="837">
        <v>6.6710703090013439</v>
      </c>
      <c r="CV15" s="844" t="s">
        <v>493</v>
      </c>
      <c r="CW15" s="835" t="s">
        <v>493</v>
      </c>
      <c r="CX15" s="840">
        <v>-39057.99</v>
      </c>
      <c r="CY15" s="841">
        <v>-36458.769999999997</v>
      </c>
      <c r="CZ15" s="847">
        <v>2599.2199999999993</v>
      </c>
      <c r="DA15" s="837">
        <v>6.654771533302152E-2</v>
      </c>
      <c r="DB15" s="844">
        <v>-2.7116184877193326</v>
      </c>
      <c r="DC15" s="835">
        <v>-1.7668173148123021</v>
      </c>
      <c r="DD15" s="844">
        <v>-1.5321149688331641</v>
      </c>
      <c r="DE15" s="835">
        <v>-6.6373918034572599</v>
      </c>
      <c r="DF15" s="821"/>
      <c r="DG15" s="821"/>
    </row>
    <row r="16" spans="1:116" s="5" customFormat="1" ht="13.5" thickTop="1">
      <c r="B16" s="4" t="s">
        <v>551</v>
      </c>
      <c r="X16" s="11"/>
      <c r="AD16" s="34"/>
      <c r="AE16" s="34"/>
      <c r="AF16" s="34"/>
      <c r="AG16" s="34"/>
      <c r="AH16" s="34"/>
      <c r="AI16" s="34"/>
      <c r="AJ16" s="9"/>
      <c r="AK16" s="6"/>
      <c r="AL16" s="6"/>
      <c r="AM16" s="6"/>
      <c r="AN16" s="9"/>
      <c r="AO16" s="6"/>
      <c r="AP16" s="9"/>
      <c r="AQ16" s="6"/>
      <c r="AR16" s="6"/>
      <c r="AS16" s="6"/>
      <c r="BB16" s="11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CL16" s="11"/>
    </row>
    <row r="17" spans="1:111" ht="15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6"/>
      <c r="DG17" s="286"/>
    </row>
    <row r="18" spans="1:111" ht="15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6"/>
      <c r="DG18" s="286"/>
    </row>
    <row r="19" spans="1:111">
      <c r="B19" s="34" t="s">
        <v>44</v>
      </c>
      <c r="X19" s="34" t="s">
        <v>45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  <c r="BB19" s="34" t="s">
        <v>52</v>
      </c>
      <c r="CL19" s="5" t="s">
        <v>390</v>
      </c>
    </row>
    <row r="20" spans="1:111">
      <c r="B20" s="34" t="s">
        <v>411</v>
      </c>
      <c r="X20" s="34" t="s">
        <v>47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1">
      <c r="B21" s="34" t="s">
        <v>410</v>
      </c>
      <c r="X21" s="34" t="s">
        <v>48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X22" s="34" t="s">
        <v>49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43"/>
      <c r="C23" s="43"/>
      <c r="I23" s="342"/>
    </row>
    <row r="24" spans="1:111">
      <c r="B24" s="43"/>
      <c r="C24" s="43"/>
    </row>
    <row r="25" spans="1:111">
      <c r="A25" s="287"/>
    </row>
    <row r="26" spans="1:111">
      <c r="A26" s="287"/>
    </row>
    <row r="27" spans="1:111">
      <c r="A27" s="287"/>
    </row>
    <row r="28" spans="1:111">
      <c r="A28" s="288"/>
    </row>
    <row r="31" spans="1:111">
      <c r="A31" s="287"/>
    </row>
    <row r="32" spans="1:111">
      <c r="A32" s="287"/>
    </row>
    <row r="33" spans="1:1">
      <c r="A33" s="287"/>
    </row>
    <row r="34" spans="1:1">
      <c r="A34" s="287"/>
    </row>
    <row r="35" spans="1:1">
      <c r="A35" s="287"/>
    </row>
    <row r="36" spans="1:1">
      <c r="A36" s="287"/>
    </row>
    <row r="37" spans="1:1">
      <c r="A37" s="287"/>
    </row>
    <row r="38" spans="1:1">
      <c r="A38" s="287"/>
    </row>
    <row r="39" spans="1:1">
      <c r="A39" s="287"/>
    </row>
    <row r="44" spans="1:1">
      <c r="A44" s="287"/>
    </row>
    <row r="45" spans="1:1">
      <c r="A45" s="102"/>
    </row>
  </sheetData>
  <sortState xmlns:xlrd2="http://schemas.microsoft.com/office/spreadsheetml/2017/richdata2" ref="A10:DE14">
    <sortCondition descending="1" ref="C10:C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4" tint="0.79998168889431442"/>
  </sheetPr>
  <dimension ref="A1:DL45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6" width="13.42578125" style="34" bestFit="1" customWidth="1"/>
    <col min="17" max="17" width="8.7109375" style="34" customWidth="1"/>
    <col min="18" max="19" width="12.7109375" style="34" customWidth="1"/>
    <col min="20" max="21" width="10.7109375" style="34" customWidth="1"/>
    <col min="22" max="22" width="14.140625" style="34" bestFit="1" customWidth="1"/>
    <col min="23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6" width="12.28515625" style="34" bestFit="1" customWidth="1"/>
    <col min="107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0"/>
      <c r="DG1" s="30"/>
      <c r="DH1" s="30"/>
      <c r="DI1" s="30"/>
    </row>
    <row r="2" spans="1:116" s="33" customFormat="1" ht="22.5" customHeight="1">
      <c r="A2" s="32"/>
      <c r="B2" s="1351" t="s">
        <v>279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279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279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279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2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5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292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</row>
    <row r="9" spans="1:116" s="66" customFormat="1" ht="12" customHeight="1" thickBot="1">
      <c r="A9" s="1403"/>
      <c r="B9" s="1412">
        <v>1</v>
      </c>
      <c r="C9" s="1409"/>
      <c r="D9" s="1400"/>
      <c r="E9" s="1400"/>
      <c r="F9" s="1412">
        <v>2</v>
      </c>
      <c r="G9" s="1413"/>
      <c r="H9" s="1400"/>
      <c r="I9" s="1398"/>
      <c r="J9" s="1404" t="s">
        <v>37</v>
      </c>
      <c r="K9" s="1405"/>
      <c r="L9" s="1408">
        <v>3</v>
      </c>
      <c r="M9" s="1409"/>
      <c r="N9" s="1400"/>
      <c r="O9" s="1400"/>
      <c r="P9" s="1410" t="s">
        <v>41</v>
      </c>
      <c r="Q9" s="1411"/>
      <c r="R9" s="1412">
        <v>4</v>
      </c>
      <c r="S9" s="1413"/>
      <c r="T9" s="1400"/>
      <c r="U9" s="1400"/>
      <c r="V9" s="1404" t="s">
        <v>42</v>
      </c>
      <c r="W9" s="1405"/>
      <c r="X9" s="1412">
        <v>5</v>
      </c>
      <c r="Y9" s="1409"/>
      <c r="Z9" s="1398"/>
      <c r="AA9" s="1398"/>
      <c r="AB9" s="1410" t="s">
        <v>53</v>
      </c>
      <c r="AC9" s="1405"/>
      <c r="AD9" s="1412">
        <v>6</v>
      </c>
      <c r="AE9" s="1409"/>
      <c r="AF9" s="1398"/>
      <c r="AG9" s="1398"/>
      <c r="AH9" s="1410" t="s">
        <v>88</v>
      </c>
      <c r="AI9" s="1405"/>
      <c r="AJ9" s="1406">
        <v>7</v>
      </c>
      <c r="AK9" s="1408"/>
      <c r="AL9" s="1398"/>
      <c r="AM9" s="1398"/>
      <c r="AN9" s="1410" t="s">
        <v>89</v>
      </c>
      <c r="AO9" s="1405"/>
      <c r="AP9" s="1412">
        <v>8</v>
      </c>
      <c r="AQ9" s="1409"/>
      <c r="AR9" s="1398"/>
      <c r="AS9" s="1398"/>
      <c r="AT9" s="1410" t="s">
        <v>90</v>
      </c>
      <c r="AU9" s="1405"/>
      <c r="AV9" s="1412">
        <v>9</v>
      </c>
      <c r="AW9" s="1413"/>
      <c r="AX9" s="1398"/>
      <c r="AY9" s="1398"/>
      <c r="AZ9" s="1404" t="s">
        <v>91</v>
      </c>
      <c r="BA9" s="1405"/>
      <c r="BB9" s="1408">
        <v>10</v>
      </c>
      <c r="BC9" s="1409"/>
      <c r="BD9" s="1398"/>
      <c r="BE9" s="1398"/>
      <c r="BF9" s="1410" t="s">
        <v>92</v>
      </c>
      <c r="BG9" s="1411"/>
      <c r="BH9" s="1412">
        <v>11</v>
      </c>
      <c r="BI9" s="1413"/>
      <c r="BJ9" s="1398"/>
      <c r="BK9" s="1398"/>
      <c r="BL9" s="1410" t="s">
        <v>136</v>
      </c>
      <c r="BM9" s="1411"/>
      <c r="BN9" s="1412">
        <v>12</v>
      </c>
      <c r="BO9" s="1413"/>
      <c r="BP9" s="1398"/>
      <c r="BQ9" s="1398"/>
      <c r="BR9" s="1410" t="s">
        <v>137</v>
      </c>
      <c r="BS9" s="1411"/>
      <c r="BT9" s="1412">
        <v>13</v>
      </c>
      <c r="BU9" s="1413"/>
      <c r="BV9" s="1398"/>
      <c r="BW9" s="1398"/>
      <c r="BX9" s="1404" t="s">
        <v>138</v>
      </c>
      <c r="BY9" s="1405"/>
      <c r="BZ9" s="1412">
        <v>14</v>
      </c>
      <c r="CA9" s="1409"/>
      <c r="CB9" s="1398"/>
      <c r="CC9" s="1398"/>
      <c r="CD9" s="1410" t="s">
        <v>107</v>
      </c>
      <c r="CE9" s="1405"/>
      <c r="CF9" s="1412">
        <v>15</v>
      </c>
      <c r="CG9" s="1413"/>
      <c r="CH9" s="1398"/>
      <c r="CI9" s="1398"/>
      <c r="CJ9" s="1404" t="s">
        <v>108</v>
      </c>
      <c r="CK9" s="1405"/>
      <c r="CL9" s="1408">
        <v>16</v>
      </c>
      <c r="CM9" s="1409"/>
      <c r="CN9" s="1398"/>
      <c r="CO9" s="1398"/>
      <c r="CP9" s="1410" t="s">
        <v>109</v>
      </c>
      <c r="CQ9" s="1411"/>
      <c r="CR9" s="1412">
        <v>17</v>
      </c>
      <c r="CS9" s="1413"/>
      <c r="CT9" s="1398"/>
      <c r="CU9" s="1398"/>
      <c r="CV9" s="1404" t="s">
        <v>111</v>
      </c>
      <c r="CW9" s="1405"/>
      <c r="CX9" s="1412">
        <v>18</v>
      </c>
      <c r="CY9" s="1413"/>
      <c r="CZ9" s="1398"/>
      <c r="DA9" s="1398"/>
      <c r="DB9" s="1404" t="s">
        <v>112</v>
      </c>
      <c r="DC9" s="1405"/>
      <c r="DD9" s="1406">
        <v>19</v>
      </c>
      <c r="DE9" s="1407"/>
    </row>
    <row r="10" spans="1:116" s="709" customFormat="1" ht="19.5" customHeight="1">
      <c r="A10" s="708" t="s">
        <v>246</v>
      </c>
      <c r="B10" s="377">
        <v>0</v>
      </c>
      <c r="C10" s="378">
        <v>0</v>
      </c>
      <c r="D10" s="699">
        <v>0</v>
      </c>
      <c r="E10" s="336">
        <v>0</v>
      </c>
      <c r="F10" s="377">
        <v>0</v>
      </c>
      <c r="G10" s="700">
        <v>0</v>
      </c>
      <c r="H10" s="699">
        <v>0</v>
      </c>
      <c r="I10" s="392">
        <v>0</v>
      </c>
      <c r="J10" s="698" t="s">
        <v>493</v>
      </c>
      <c r="K10" s="620" t="s">
        <v>493</v>
      </c>
      <c r="L10" s="377">
        <v>-138.24</v>
      </c>
      <c r="M10" s="378">
        <v>-720.24</v>
      </c>
      <c r="N10" s="699">
        <v>-582</v>
      </c>
      <c r="O10" s="392">
        <v>-4.2100694444444438</v>
      </c>
      <c r="P10" s="698" t="s">
        <v>493</v>
      </c>
      <c r="Q10" s="620" t="s">
        <v>493</v>
      </c>
      <c r="R10" s="377">
        <v>138.24</v>
      </c>
      <c r="S10" s="700">
        <v>720.24</v>
      </c>
      <c r="T10" s="699">
        <v>582</v>
      </c>
      <c r="U10" s="392">
        <v>4.2100694444444438</v>
      </c>
      <c r="V10" s="698" t="s">
        <v>493</v>
      </c>
      <c r="W10" s="620" t="s">
        <v>493</v>
      </c>
      <c r="X10" s="377">
        <v>0</v>
      </c>
      <c r="Y10" s="378">
        <v>0</v>
      </c>
      <c r="Z10" s="699">
        <v>0</v>
      </c>
      <c r="AA10" s="392">
        <v>0</v>
      </c>
      <c r="AB10" s="619" t="s">
        <v>493</v>
      </c>
      <c r="AC10" s="620" t="s">
        <v>493</v>
      </c>
      <c r="AD10" s="377">
        <v>138.24</v>
      </c>
      <c r="AE10" s="378">
        <v>720.24</v>
      </c>
      <c r="AF10" s="699">
        <v>582</v>
      </c>
      <c r="AG10" s="392">
        <v>4.2100694444444438</v>
      </c>
      <c r="AH10" s="619" t="s">
        <v>493</v>
      </c>
      <c r="AI10" s="620" t="s">
        <v>493</v>
      </c>
      <c r="AJ10" s="377">
        <v>8898.56</v>
      </c>
      <c r="AK10" s="700">
        <v>8901.9599999999991</v>
      </c>
      <c r="AL10" s="699">
        <v>3.3999999999996362</v>
      </c>
      <c r="AM10" s="392">
        <v>3.8208429228994765E-4</v>
      </c>
      <c r="AN10" s="619" t="s">
        <v>493</v>
      </c>
      <c r="AO10" s="620" t="s">
        <v>493</v>
      </c>
      <c r="AP10" s="377">
        <v>8898.56</v>
      </c>
      <c r="AQ10" s="378">
        <v>8901.9599999999991</v>
      </c>
      <c r="AR10" s="699">
        <v>3.3999999999996362</v>
      </c>
      <c r="AS10" s="392">
        <v>3.8208429228994765E-4</v>
      </c>
      <c r="AT10" s="619" t="s">
        <v>493</v>
      </c>
      <c r="AU10" s="620" t="s">
        <v>493</v>
      </c>
      <c r="AV10" s="377">
        <v>0</v>
      </c>
      <c r="AW10" s="700">
        <v>0</v>
      </c>
      <c r="AX10" s="699">
        <v>0</v>
      </c>
      <c r="AY10" s="392">
        <v>0</v>
      </c>
      <c r="AZ10" s="619">
        <v>0</v>
      </c>
      <c r="BA10" s="620">
        <v>0</v>
      </c>
      <c r="BB10" s="377">
        <v>8898.56</v>
      </c>
      <c r="BC10" s="378">
        <v>8901.9599999999991</v>
      </c>
      <c r="BD10" s="699">
        <v>3.3999999999996362</v>
      </c>
      <c r="BE10" s="392">
        <v>3.8208429228994765E-4</v>
      </c>
      <c r="BF10" s="619">
        <v>64.370370370370367</v>
      </c>
      <c r="BG10" s="620">
        <v>12.359713428857047</v>
      </c>
      <c r="BH10" s="377">
        <v>8898.56</v>
      </c>
      <c r="BI10" s="378">
        <v>8901.9599999999991</v>
      </c>
      <c r="BJ10" s="699">
        <v>3.3999999999996362</v>
      </c>
      <c r="BK10" s="392">
        <v>3.8208429228994765E-4</v>
      </c>
      <c r="BL10" s="619">
        <v>64.370370370370367</v>
      </c>
      <c r="BM10" s="620">
        <v>12.359713428857047</v>
      </c>
      <c r="BN10" s="377">
        <v>18.25</v>
      </c>
      <c r="BO10" s="378">
        <v>0</v>
      </c>
      <c r="BP10" s="699">
        <v>-18.25</v>
      </c>
      <c r="BQ10" s="392">
        <v>-1</v>
      </c>
      <c r="BR10" s="619" t="s">
        <v>493</v>
      </c>
      <c r="BS10" s="620" t="s">
        <v>493</v>
      </c>
      <c r="BT10" s="377">
        <v>18.25</v>
      </c>
      <c r="BU10" s="700">
        <v>0</v>
      </c>
      <c r="BV10" s="699">
        <v>-18.25</v>
      </c>
      <c r="BW10" s="392">
        <v>-1</v>
      </c>
      <c r="BX10" s="619">
        <v>0.13201678240740741</v>
      </c>
      <c r="BY10" s="620">
        <v>0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112.58</v>
      </c>
      <c r="CG10" s="700">
        <v>839.99</v>
      </c>
      <c r="CH10" s="699">
        <v>727.41</v>
      </c>
      <c r="CI10" s="392">
        <v>6.4612719843666726</v>
      </c>
      <c r="CJ10" s="619">
        <v>0.81438078703703698</v>
      </c>
      <c r="CK10" s="620">
        <v>1.16626402310341</v>
      </c>
      <c r="CL10" s="377">
        <v>190</v>
      </c>
      <c r="CM10" s="378">
        <v>113.7</v>
      </c>
      <c r="CN10" s="699">
        <v>-76.3</v>
      </c>
      <c r="CO10" s="392">
        <v>-0.40157894736842104</v>
      </c>
      <c r="CP10" s="619">
        <v>1.3744212962962963</v>
      </c>
      <c r="CQ10" s="620">
        <v>0.15786404531822726</v>
      </c>
      <c r="CR10" s="377">
        <v>0</v>
      </c>
      <c r="CS10" s="700">
        <v>0</v>
      </c>
      <c r="CT10" s="699">
        <v>0</v>
      </c>
      <c r="CU10" s="392">
        <v>0</v>
      </c>
      <c r="CV10" s="619">
        <v>0</v>
      </c>
      <c r="CW10" s="620">
        <v>0</v>
      </c>
      <c r="CX10" s="377">
        <v>-9081.14</v>
      </c>
      <c r="CY10" s="700">
        <v>-9135.42</v>
      </c>
      <c r="CZ10" s="699">
        <v>-54.280000000000655</v>
      </c>
      <c r="DA10" s="392">
        <v>-5.9772231239690896E-3</v>
      </c>
      <c r="DB10" s="619" t="s">
        <v>493</v>
      </c>
      <c r="DC10" s="620" t="s">
        <v>493</v>
      </c>
      <c r="DD10" s="800">
        <v>66.6911892361111</v>
      </c>
      <c r="DE10" s="799">
        <v>13.683855381539486</v>
      </c>
    </row>
    <row r="11" spans="1:116" s="709" customFormat="1" ht="19.5" customHeight="1">
      <c r="A11" s="708" t="s">
        <v>21</v>
      </c>
      <c r="B11" s="377">
        <v>0</v>
      </c>
      <c r="C11" s="378">
        <v>0</v>
      </c>
      <c r="D11" s="703">
        <v>0</v>
      </c>
      <c r="E11" s="336">
        <v>0</v>
      </c>
      <c r="F11" s="377">
        <v>0</v>
      </c>
      <c r="G11" s="700">
        <v>0</v>
      </c>
      <c r="H11" s="703">
        <v>0</v>
      </c>
      <c r="I11" s="352">
        <v>0</v>
      </c>
      <c r="J11" s="693" t="s">
        <v>493</v>
      </c>
      <c r="K11" s="620" t="s">
        <v>493</v>
      </c>
      <c r="L11" s="377">
        <v>4.68</v>
      </c>
      <c r="M11" s="378">
        <v>3.19</v>
      </c>
      <c r="N11" s="703">
        <v>-1.4899999999999998</v>
      </c>
      <c r="O11" s="352">
        <v>-0.31837606837606836</v>
      </c>
      <c r="P11" s="693" t="s">
        <v>493</v>
      </c>
      <c r="Q11" s="620" t="s">
        <v>493</v>
      </c>
      <c r="R11" s="377">
        <v>-4.68</v>
      </c>
      <c r="S11" s="700">
        <v>-3.19</v>
      </c>
      <c r="T11" s="703">
        <v>1.4899999999999998</v>
      </c>
      <c r="U11" s="352">
        <v>0.31837606837606836</v>
      </c>
      <c r="V11" s="693" t="s">
        <v>493</v>
      </c>
      <c r="W11" s="620" t="s">
        <v>493</v>
      </c>
      <c r="X11" s="377">
        <v>0</v>
      </c>
      <c r="Y11" s="378">
        <v>0</v>
      </c>
      <c r="Z11" s="703">
        <v>0</v>
      </c>
      <c r="AA11" s="352">
        <v>0</v>
      </c>
      <c r="AB11" s="621" t="s">
        <v>493</v>
      </c>
      <c r="AC11" s="620" t="s">
        <v>493</v>
      </c>
      <c r="AD11" s="377">
        <v>-4.68</v>
      </c>
      <c r="AE11" s="378">
        <v>-3.19</v>
      </c>
      <c r="AF11" s="703">
        <v>1.4899999999999998</v>
      </c>
      <c r="AG11" s="352">
        <v>0.31837606837606836</v>
      </c>
      <c r="AH11" s="621" t="s">
        <v>493</v>
      </c>
      <c r="AI11" s="620" t="s">
        <v>493</v>
      </c>
      <c r="AJ11" s="377">
        <v>0</v>
      </c>
      <c r="AK11" s="700">
        <v>0</v>
      </c>
      <c r="AL11" s="703">
        <v>0</v>
      </c>
      <c r="AM11" s="352">
        <v>0</v>
      </c>
      <c r="AN11" s="621" t="s">
        <v>493</v>
      </c>
      <c r="AO11" s="620" t="s">
        <v>493</v>
      </c>
      <c r="AP11" s="377">
        <v>0</v>
      </c>
      <c r="AQ11" s="378">
        <v>0</v>
      </c>
      <c r="AR11" s="703">
        <v>0</v>
      </c>
      <c r="AS11" s="352">
        <v>0</v>
      </c>
      <c r="AT11" s="621" t="s">
        <v>493</v>
      </c>
      <c r="AU11" s="620" t="s">
        <v>493</v>
      </c>
      <c r="AV11" s="377">
        <v>0</v>
      </c>
      <c r="AW11" s="700">
        <v>0</v>
      </c>
      <c r="AX11" s="703">
        <v>0</v>
      </c>
      <c r="AY11" s="352">
        <v>0</v>
      </c>
      <c r="AZ11" s="621" t="s">
        <v>493</v>
      </c>
      <c r="BA11" s="620" t="s">
        <v>493</v>
      </c>
      <c r="BB11" s="377">
        <v>0</v>
      </c>
      <c r="BC11" s="378">
        <v>0</v>
      </c>
      <c r="BD11" s="703">
        <v>0</v>
      </c>
      <c r="BE11" s="352">
        <v>0</v>
      </c>
      <c r="BF11" s="621" t="s">
        <v>493</v>
      </c>
      <c r="BG11" s="620" t="s">
        <v>493</v>
      </c>
      <c r="BH11" s="377">
        <v>0</v>
      </c>
      <c r="BI11" s="378">
        <v>0</v>
      </c>
      <c r="BJ11" s="703">
        <v>0</v>
      </c>
      <c r="BK11" s="352">
        <v>0</v>
      </c>
      <c r="BL11" s="621" t="s">
        <v>493</v>
      </c>
      <c r="BM11" s="620" t="s">
        <v>493</v>
      </c>
      <c r="BN11" s="377">
        <v>0</v>
      </c>
      <c r="BO11" s="378">
        <v>0</v>
      </c>
      <c r="BP11" s="703">
        <v>0</v>
      </c>
      <c r="BQ11" s="352">
        <v>0</v>
      </c>
      <c r="BR11" s="621" t="s">
        <v>493</v>
      </c>
      <c r="BS11" s="620" t="s">
        <v>493</v>
      </c>
      <c r="BT11" s="377">
        <v>0</v>
      </c>
      <c r="BU11" s="700">
        <v>0</v>
      </c>
      <c r="BV11" s="703">
        <v>0</v>
      </c>
      <c r="BW11" s="352">
        <v>0</v>
      </c>
      <c r="BX11" s="621" t="s">
        <v>493</v>
      </c>
      <c r="BY11" s="620" t="s">
        <v>493</v>
      </c>
      <c r="BZ11" s="377">
        <v>0</v>
      </c>
      <c r="CA11" s="378">
        <v>0</v>
      </c>
      <c r="CB11" s="703">
        <v>0</v>
      </c>
      <c r="CC11" s="352">
        <v>0</v>
      </c>
      <c r="CD11" s="621" t="s">
        <v>493</v>
      </c>
      <c r="CE11" s="620" t="s">
        <v>493</v>
      </c>
      <c r="CF11" s="377">
        <v>0.03</v>
      </c>
      <c r="CG11" s="700">
        <v>0.01</v>
      </c>
      <c r="CH11" s="703">
        <v>-1.9999999999999997E-2</v>
      </c>
      <c r="CI11" s="352">
        <v>-0.66666666666666663</v>
      </c>
      <c r="CJ11" s="621" t="s">
        <v>493</v>
      </c>
      <c r="CK11" s="620" t="s">
        <v>493</v>
      </c>
      <c r="CL11" s="377">
        <v>0.02</v>
      </c>
      <c r="CM11" s="378">
        <v>0</v>
      </c>
      <c r="CN11" s="703">
        <v>-0.02</v>
      </c>
      <c r="CO11" s="352">
        <v>-1</v>
      </c>
      <c r="CP11" s="621" t="s">
        <v>493</v>
      </c>
      <c r="CQ11" s="620" t="s">
        <v>493</v>
      </c>
      <c r="CR11" s="377">
        <v>0</v>
      </c>
      <c r="CS11" s="700">
        <v>0</v>
      </c>
      <c r="CT11" s="703">
        <v>0</v>
      </c>
      <c r="CU11" s="352">
        <v>0</v>
      </c>
      <c r="CV11" s="621" t="s">
        <v>493</v>
      </c>
      <c r="CW11" s="620" t="s">
        <v>493</v>
      </c>
      <c r="CX11" s="377">
        <v>-4.72</v>
      </c>
      <c r="CY11" s="700">
        <v>-3.19</v>
      </c>
      <c r="CZ11" s="703">
        <v>1.5299999999999998</v>
      </c>
      <c r="DA11" s="352">
        <v>0.32415254237288132</v>
      </c>
      <c r="DB11" s="621" t="s">
        <v>493</v>
      </c>
      <c r="DC11" s="620" t="s">
        <v>493</v>
      </c>
      <c r="DD11" s="804">
        <v>-8.5470085470085479E-3</v>
      </c>
      <c r="DE11" s="799">
        <v>-3.1347962382445144E-3</v>
      </c>
      <c r="DF11" s="713"/>
    </row>
    <row r="12" spans="1:116" s="709" customFormat="1" ht="19.5" customHeight="1">
      <c r="A12" s="708" t="s">
        <v>244</v>
      </c>
      <c r="B12" s="377">
        <v>0</v>
      </c>
      <c r="C12" s="378">
        <v>0</v>
      </c>
      <c r="D12" s="703">
        <v>0</v>
      </c>
      <c r="E12" s="336">
        <v>0</v>
      </c>
      <c r="F12" s="377">
        <v>0</v>
      </c>
      <c r="G12" s="700">
        <v>0</v>
      </c>
      <c r="H12" s="703">
        <v>0</v>
      </c>
      <c r="I12" s="352">
        <v>0</v>
      </c>
      <c r="J12" s="693" t="s">
        <v>493</v>
      </c>
      <c r="K12" s="620" t="s">
        <v>493</v>
      </c>
      <c r="L12" s="377">
        <v>612.67999999999995</v>
      </c>
      <c r="M12" s="378">
        <v>171.92</v>
      </c>
      <c r="N12" s="703">
        <v>-440.76</v>
      </c>
      <c r="O12" s="352">
        <v>-0.71939674871058301</v>
      </c>
      <c r="P12" s="693" t="s">
        <v>493</v>
      </c>
      <c r="Q12" s="620" t="s">
        <v>493</v>
      </c>
      <c r="R12" s="377">
        <v>-612.67999999999995</v>
      </c>
      <c r="S12" s="700">
        <v>-171.92</v>
      </c>
      <c r="T12" s="703">
        <v>440.76</v>
      </c>
      <c r="U12" s="352">
        <v>0.71939674871058301</v>
      </c>
      <c r="V12" s="693" t="s">
        <v>493</v>
      </c>
      <c r="W12" s="620" t="s">
        <v>493</v>
      </c>
      <c r="X12" s="377">
        <v>0</v>
      </c>
      <c r="Y12" s="378">
        <v>0</v>
      </c>
      <c r="Z12" s="703">
        <v>0</v>
      </c>
      <c r="AA12" s="352">
        <v>0</v>
      </c>
      <c r="AB12" s="621" t="s">
        <v>493</v>
      </c>
      <c r="AC12" s="620" t="s">
        <v>493</v>
      </c>
      <c r="AD12" s="377">
        <v>-612.67999999999995</v>
      </c>
      <c r="AE12" s="378">
        <v>-171.92</v>
      </c>
      <c r="AF12" s="703">
        <v>440.76</v>
      </c>
      <c r="AG12" s="352">
        <v>0.71939674871058301</v>
      </c>
      <c r="AH12" s="621">
        <v>-1250.3673469387754</v>
      </c>
      <c r="AI12" s="620" t="s">
        <v>493</v>
      </c>
      <c r="AJ12" s="377">
        <v>246.14</v>
      </c>
      <c r="AK12" s="700">
        <v>290.07</v>
      </c>
      <c r="AL12" s="703">
        <v>43.930000000000007</v>
      </c>
      <c r="AM12" s="352">
        <v>0.17847566425611444</v>
      </c>
      <c r="AN12" s="621" t="s">
        <v>493</v>
      </c>
      <c r="AO12" s="620" t="s">
        <v>493</v>
      </c>
      <c r="AP12" s="377">
        <v>246.14</v>
      </c>
      <c r="AQ12" s="378">
        <v>290.07</v>
      </c>
      <c r="AR12" s="703">
        <v>43.930000000000007</v>
      </c>
      <c r="AS12" s="352">
        <v>0.17847566425611444</v>
      </c>
      <c r="AT12" s="621" t="s">
        <v>493</v>
      </c>
      <c r="AU12" s="620" t="s">
        <v>493</v>
      </c>
      <c r="AV12" s="377">
        <v>0</v>
      </c>
      <c r="AW12" s="700">
        <v>0</v>
      </c>
      <c r="AX12" s="703">
        <v>0</v>
      </c>
      <c r="AY12" s="352">
        <v>0</v>
      </c>
      <c r="AZ12" s="621">
        <v>0</v>
      </c>
      <c r="BA12" s="620">
        <v>0</v>
      </c>
      <c r="BB12" s="377">
        <v>246.14</v>
      </c>
      <c r="BC12" s="378">
        <v>290.07</v>
      </c>
      <c r="BD12" s="703">
        <v>43.930000000000007</v>
      </c>
      <c r="BE12" s="352">
        <v>0.17847566425611444</v>
      </c>
      <c r="BF12" s="621" t="s">
        <v>493</v>
      </c>
      <c r="BG12" s="620" t="s">
        <v>493</v>
      </c>
      <c r="BH12" s="377">
        <v>246.14</v>
      </c>
      <c r="BI12" s="378">
        <v>290.07</v>
      </c>
      <c r="BJ12" s="703">
        <v>43.930000000000007</v>
      </c>
      <c r="BK12" s="352">
        <v>0.17847566425611444</v>
      </c>
      <c r="BL12" s="621" t="s">
        <v>493</v>
      </c>
      <c r="BM12" s="620" t="s">
        <v>493</v>
      </c>
      <c r="BN12" s="377">
        <v>0</v>
      </c>
      <c r="BO12" s="378">
        <v>0</v>
      </c>
      <c r="BP12" s="703">
        <v>0</v>
      </c>
      <c r="BQ12" s="352">
        <v>0</v>
      </c>
      <c r="BR12" s="621" t="s">
        <v>493</v>
      </c>
      <c r="BS12" s="620" t="s">
        <v>493</v>
      </c>
      <c r="BT12" s="377">
        <v>0</v>
      </c>
      <c r="BU12" s="700">
        <v>0</v>
      </c>
      <c r="BV12" s="703">
        <v>0</v>
      </c>
      <c r="BW12" s="352">
        <v>0</v>
      </c>
      <c r="BX12" s="621" t="s">
        <v>493</v>
      </c>
      <c r="BY12" s="620" t="s">
        <v>493</v>
      </c>
      <c r="BZ12" s="377">
        <v>0</v>
      </c>
      <c r="CA12" s="378">
        <v>0</v>
      </c>
      <c r="CB12" s="703">
        <v>0</v>
      </c>
      <c r="CC12" s="352">
        <v>0</v>
      </c>
      <c r="CD12" s="621" t="s">
        <v>493</v>
      </c>
      <c r="CE12" s="620" t="s">
        <v>493</v>
      </c>
      <c r="CF12" s="377">
        <v>16.48</v>
      </c>
      <c r="CG12" s="700">
        <v>8.0299999999999994</v>
      </c>
      <c r="CH12" s="703">
        <v>-8.4500000000000011</v>
      </c>
      <c r="CI12" s="352">
        <v>-0.51274271844660202</v>
      </c>
      <c r="CJ12" s="621" t="s">
        <v>493</v>
      </c>
      <c r="CK12" s="620" t="s">
        <v>493</v>
      </c>
      <c r="CL12" s="377">
        <v>7.37</v>
      </c>
      <c r="CM12" s="378">
        <v>6.12</v>
      </c>
      <c r="CN12" s="703">
        <v>-1.25</v>
      </c>
      <c r="CO12" s="352">
        <v>-0.16960651289009498</v>
      </c>
      <c r="CP12" s="621" t="s">
        <v>493</v>
      </c>
      <c r="CQ12" s="620" t="s">
        <v>493</v>
      </c>
      <c r="CR12" s="377">
        <v>-0.04</v>
      </c>
      <c r="CS12" s="700">
        <v>0</v>
      </c>
      <c r="CT12" s="703">
        <v>0.04</v>
      </c>
      <c r="CU12" s="352">
        <v>1</v>
      </c>
      <c r="CV12" s="621" t="s">
        <v>493</v>
      </c>
      <c r="CW12" s="620" t="s">
        <v>493</v>
      </c>
      <c r="CX12" s="377">
        <v>-882.62</v>
      </c>
      <c r="CY12" s="700">
        <v>-476.14</v>
      </c>
      <c r="CZ12" s="703">
        <v>406.48</v>
      </c>
      <c r="DA12" s="352">
        <v>0.46053794384899505</v>
      </c>
      <c r="DB12" s="621" t="s">
        <v>493</v>
      </c>
      <c r="DC12" s="620" t="s">
        <v>493</v>
      </c>
      <c r="DD12" s="804">
        <v>-0.44060520989749952</v>
      </c>
      <c r="DE12" s="799">
        <v>-1.7695439739413683</v>
      </c>
      <c r="DF12" s="711"/>
      <c r="DG12" s="711"/>
    </row>
    <row r="13" spans="1:116" s="709" customFormat="1" ht="19.5" customHeight="1">
      <c r="A13" s="708" t="s">
        <v>94</v>
      </c>
      <c r="B13" s="377">
        <v>0</v>
      </c>
      <c r="C13" s="378">
        <v>0</v>
      </c>
      <c r="D13" s="703">
        <v>0</v>
      </c>
      <c r="E13" s="336">
        <v>0</v>
      </c>
      <c r="F13" s="377">
        <v>0</v>
      </c>
      <c r="G13" s="700">
        <v>0</v>
      </c>
      <c r="H13" s="703">
        <v>0</v>
      </c>
      <c r="I13" s="352">
        <v>0</v>
      </c>
      <c r="J13" s="693" t="s">
        <v>493</v>
      </c>
      <c r="K13" s="620" t="s">
        <v>493</v>
      </c>
      <c r="L13" s="377">
        <v>12203.94</v>
      </c>
      <c r="M13" s="378">
        <v>-1214.3399999999999</v>
      </c>
      <c r="N13" s="703">
        <v>-13418.28</v>
      </c>
      <c r="O13" s="352">
        <v>-1.099503930697791</v>
      </c>
      <c r="P13" s="693" t="s">
        <v>493</v>
      </c>
      <c r="Q13" s="620" t="s">
        <v>493</v>
      </c>
      <c r="R13" s="377">
        <v>-12203.94</v>
      </c>
      <c r="S13" s="700">
        <v>1214.3399999999999</v>
      </c>
      <c r="T13" s="703">
        <v>13418.28</v>
      </c>
      <c r="U13" s="352">
        <v>1.099503930697791</v>
      </c>
      <c r="V13" s="693" t="s">
        <v>493</v>
      </c>
      <c r="W13" s="620" t="s">
        <v>493</v>
      </c>
      <c r="X13" s="377">
        <v>0</v>
      </c>
      <c r="Y13" s="378">
        <v>0</v>
      </c>
      <c r="Z13" s="703">
        <v>0</v>
      </c>
      <c r="AA13" s="352">
        <v>0</v>
      </c>
      <c r="AB13" s="621" t="s">
        <v>493</v>
      </c>
      <c r="AC13" s="620" t="s">
        <v>493</v>
      </c>
      <c r="AD13" s="377">
        <v>-12203.94</v>
      </c>
      <c r="AE13" s="378">
        <v>1214.3399999999999</v>
      </c>
      <c r="AF13" s="703">
        <v>13418.28</v>
      </c>
      <c r="AG13" s="352">
        <v>1.099503930697791</v>
      </c>
      <c r="AH13" s="621">
        <v>-24906</v>
      </c>
      <c r="AI13" s="620" t="s">
        <v>493</v>
      </c>
      <c r="AJ13" s="377">
        <v>12598.96</v>
      </c>
      <c r="AK13" s="700">
        <v>13054.52</v>
      </c>
      <c r="AL13" s="703">
        <v>455.56000000000131</v>
      </c>
      <c r="AM13" s="352">
        <v>3.6158540069974134E-2</v>
      </c>
      <c r="AN13" s="621" t="s">
        <v>493</v>
      </c>
      <c r="AO13" s="620" t="s">
        <v>493</v>
      </c>
      <c r="AP13" s="377">
        <v>12598.96</v>
      </c>
      <c r="AQ13" s="378">
        <v>13054.52</v>
      </c>
      <c r="AR13" s="703">
        <v>455.56000000000131</v>
      </c>
      <c r="AS13" s="352">
        <v>3.6158540069974134E-2</v>
      </c>
      <c r="AT13" s="621" t="s">
        <v>493</v>
      </c>
      <c r="AU13" s="620" t="s">
        <v>493</v>
      </c>
      <c r="AV13" s="377">
        <v>0</v>
      </c>
      <c r="AW13" s="700">
        <v>0</v>
      </c>
      <c r="AX13" s="703">
        <v>0</v>
      </c>
      <c r="AY13" s="352">
        <v>0</v>
      </c>
      <c r="AZ13" s="621">
        <v>0</v>
      </c>
      <c r="BA13" s="620">
        <v>0</v>
      </c>
      <c r="BB13" s="377">
        <v>12598.96</v>
      </c>
      <c r="BC13" s="378">
        <v>13054.52</v>
      </c>
      <c r="BD13" s="703">
        <v>455.56000000000131</v>
      </c>
      <c r="BE13" s="352">
        <v>3.6158540069974134E-2</v>
      </c>
      <c r="BF13" s="621" t="s">
        <v>493</v>
      </c>
      <c r="BG13" s="620">
        <v>10.750300574797834</v>
      </c>
      <c r="BH13" s="377">
        <v>12598.96</v>
      </c>
      <c r="BI13" s="378">
        <v>13054.52</v>
      </c>
      <c r="BJ13" s="703">
        <v>455.56000000000131</v>
      </c>
      <c r="BK13" s="352">
        <v>3.6158540069974134E-2</v>
      </c>
      <c r="BL13" s="621" t="s">
        <v>493</v>
      </c>
      <c r="BM13" s="620">
        <v>10.750300574797834</v>
      </c>
      <c r="BN13" s="377">
        <v>0</v>
      </c>
      <c r="BO13" s="378">
        <v>0</v>
      </c>
      <c r="BP13" s="703">
        <v>0</v>
      </c>
      <c r="BQ13" s="352">
        <v>0</v>
      </c>
      <c r="BR13" s="621" t="s">
        <v>493</v>
      </c>
      <c r="BS13" s="620" t="s">
        <v>493</v>
      </c>
      <c r="BT13" s="377">
        <v>0</v>
      </c>
      <c r="BU13" s="700">
        <v>0</v>
      </c>
      <c r="BV13" s="703">
        <v>0</v>
      </c>
      <c r="BW13" s="352">
        <v>0</v>
      </c>
      <c r="BX13" s="621" t="s">
        <v>493</v>
      </c>
      <c r="BY13" s="620">
        <v>0</v>
      </c>
      <c r="BZ13" s="377">
        <v>-3.94</v>
      </c>
      <c r="CA13" s="378">
        <v>0</v>
      </c>
      <c r="CB13" s="703">
        <v>3.94</v>
      </c>
      <c r="CC13" s="352">
        <v>1</v>
      </c>
      <c r="CD13" s="621" t="s">
        <v>493</v>
      </c>
      <c r="CE13" s="620">
        <v>0</v>
      </c>
      <c r="CF13" s="377">
        <v>147.79</v>
      </c>
      <c r="CG13" s="700">
        <v>174.79</v>
      </c>
      <c r="CH13" s="703">
        <v>27</v>
      </c>
      <c r="CI13" s="352">
        <v>0.1826916570809933</v>
      </c>
      <c r="CJ13" s="621" t="s">
        <v>493</v>
      </c>
      <c r="CK13" s="620">
        <v>0.14393827099494375</v>
      </c>
      <c r="CL13" s="377">
        <v>259.97000000000003</v>
      </c>
      <c r="CM13" s="378">
        <v>311.85000000000002</v>
      </c>
      <c r="CN13" s="703">
        <v>51.879999999999995</v>
      </c>
      <c r="CO13" s="352">
        <v>0.19956148786398425</v>
      </c>
      <c r="CP13" s="621" t="s">
        <v>493</v>
      </c>
      <c r="CQ13" s="620">
        <v>0.25680616631256487</v>
      </c>
      <c r="CR13" s="377">
        <v>0</v>
      </c>
      <c r="CS13" s="700">
        <v>0</v>
      </c>
      <c r="CT13" s="703">
        <v>0</v>
      </c>
      <c r="CU13" s="352">
        <v>0</v>
      </c>
      <c r="CV13" s="621" t="s">
        <v>493</v>
      </c>
      <c r="CW13" s="620">
        <v>0</v>
      </c>
      <c r="CX13" s="377">
        <v>-25206.73</v>
      </c>
      <c r="CY13" s="700">
        <v>-12326.82</v>
      </c>
      <c r="CZ13" s="703">
        <v>12879.91</v>
      </c>
      <c r="DA13" s="352">
        <v>0.51097107796211572</v>
      </c>
      <c r="DB13" s="621" t="s">
        <v>493</v>
      </c>
      <c r="DC13" s="620" t="s">
        <v>493</v>
      </c>
      <c r="DD13" s="804">
        <v>-1.0654575489555012</v>
      </c>
      <c r="DE13" s="799">
        <v>11.151045012105342</v>
      </c>
      <c r="DF13" s="711"/>
      <c r="DG13" s="711"/>
    </row>
    <row r="14" spans="1:116" s="709" customFormat="1" ht="19.5" customHeight="1" thickBot="1">
      <c r="A14" s="708" t="s">
        <v>315</v>
      </c>
      <c r="B14" s="377">
        <v>0.49</v>
      </c>
      <c r="C14" s="378">
        <v>0</v>
      </c>
      <c r="D14" s="703">
        <v>-0.49</v>
      </c>
      <c r="E14" s="336">
        <v>-1</v>
      </c>
      <c r="F14" s="377">
        <v>0.49</v>
      </c>
      <c r="G14" s="700">
        <v>0</v>
      </c>
      <c r="H14" s="703">
        <v>-0.49</v>
      </c>
      <c r="I14" s="352">
        <v>-1</v>
      </c>
      <c r="J14" s="693">
        <v>1</v>
      </c>
      <c r="K14" s="620" t="s">
        <v>493</v>
      </c>
      <c r="L14" s="377">
        <v>3240.66</v>
      </c>
      <c r="M14" s="378">
        <v>847.6</v>
      </c>
      <c r="N14" s="703">
        <v>-2393.06</v>
      </c>
      <c r="O14" s="352">
        <v>-0.73844834077009003</v>
      </c>
      <c r="P14" s="693">
        <v>6613.591836734694</v>
      </c>
      <c r="Q14" s="620" t="s">
        <v>493</v>
      </c>
      <c r="R14" s="377">
        <v>-3240.17</v>
      </c>
      <c r="S14" s="700">
        <v>-847.6</v>
      </c>
      <c r="T14" s="703">
        <v>2392.5700000000002</v>
      </c>
      <c r="U14" s="352">
        <v>0.73840878719326464</v>
      </c>
      <c r="V14" s="693">
        <v>-6612.591836734694</v>
      </c>
      <c r="W14" s="620" t="s">
        <v>493</v>
      </c>
      <c r="X14" s="377">
        <v>0</v>
      </c>
      <c r="Y14" s="378">
        <v>0</v>
      </c>
      <c r="Z14" s="703">
        <v>0</v>
      </c>
      <c r="AA14" s="352">
        <v>0</v>
      </c>
      <c r="AB14" s="621">
        <v>0</v>
      </c>
      <c r="AC14" s="620" t="s">
        <v>493</v>
      </c>
      <c r="AD14" s="377">
        <v>-3240.17</v>
      </c>
      <c r="AE14" s="378">
        <v>-847.6</v>
      </c>
      <c r="AF14" s="703">
        <v>2392.5700000000002</v>
      </c>
      <c r="AG14" s="352">
        <v>0.73840878719326464</v>
      </c>
      <c r="AH14" s="621" t="s">
        <v>493</v>
      </c>
      <c r="AI14" s="620" t="s">
        <v>493</v>
      </c>
      <c r="AJ14" s="377">
        <v>2012.42</v>
      </c>
      <c r="AK14" s="700">
        <v>2080.4299999999998</v>
      </c>
      <c r="AL14" s="703">
        <v>68.009999999999764</v>
      </c>
      <c r="AM14" s="352">
        <v>3.3795132228858667E-2</v>
      </c>
      <c r="AN14" s="621">
        <v>4106.9795918367345</v>
      </c>
      <c r="AO14" s="620" t="s">
        <v>493</v>
      </c>
      <c r="AP14" s="377">
        <v>2012.42</v>
      </c>
      <c r="AQ14" s="378">
        <v>2080.4299999999998</v>
      </c>
      <c r="AR14" s="703">
        <v>68.009999999999764</v>
      </c>
      <c r="AS14" s="352">
        <v>3.3795132228858667E-2</v>
      </c>
      <c r="AT14" s="621">
        <v>4106.9795918367345</v>
      </c>
      <c r="AU14" s="620" t="s">
        <v>493</v>
      </c>
      <c r="AV14" s="377">
        <v>10.87</v>
      </c>
      <c r="AW14" s="700">
        <v>151.35</v>
      </c>
      <c r="AX14" s="703">
        <v>140.47999999999999</v>
      </c>
      <c r="AY14" s="352">
        <v>12.923643054277829</v>
      </c>
      <c r="AZ14" s="621">
        <v>5.4014569523260546E-3</v>
      </c>
      <c r="BA14" s="620">
        <v>7.2749383540902601E-2</v>
      </c>
      <c r="BB14" s="377">
        <v>2023.29</v>
      </c>
      <c r="BC14" s="378">
        <v>2231.79</v>
      </c>
      <c r="BD14" s="703">
        <v>208.5</v>
      </c>
      <c r="BE14" s="352">
        <v>0.10304998294856398</v>
      </c>
      <c r="BF14" s="621" t="s">
        <v>493</v>
      </c>
      <c r="BG14" s="620" t="s">
        <v>493</v>
      </c>
      <c r="BH14" s="377">
        <v>2023.29</v>
      </c>
      <c r="BI14" s="378">
        <v>2231.79</v>
      </c>
      <c r="BJ14" s="703">
        <v>208.5</v>
      </c>
      <c r="BK14" s="352">
        <v>0.10304998294856398</v>
      </c>
      <c r="BL14" s="621" t="s">
        <v>493</v>
      </c>
      <c r="BM14" s="620" t="s">
        <v>493</v>
      </c>
      <c r="BN14" s="377">
        <v>0.5</v>
      </c>
      <c r="BO14" s="378">
        <v>0.09</v>
      </c>
      <c r="BP14" s="703">
        <v>-0.41000000000000003</v>
      </c>
      <c r="BQ14" s="352">
        <v>-0.82000000000000006</v>
      </c>
      <c r="BR14" s="621">
        <v>1.0204081632653061</v>
      </c>
      <c r="BS14" s="620" t="s">
        <v>493</v>
      </c>
      <c r="BT14" s="377">
        <v>0.5</v>
      </c>
      <c r="BU14" s="700">
        <v>0.09</v>
      </c>
      <c r="BV14" s="703">
        <v>-0.41000000000000003</v>
      </c>
      <c r="BW14" s="352">
        <v>-0.82000000000000006</v>
      </c>
      <c r="BX14" s="621" t="s">
        <v>493</v>
      </c>
      <c r="BY14" s="620" t="s">
        <v>493</v>
      </c>
      <c r="BZ14" s="377">
        <v>0</v>
      </c>
      <c r="CA14" s="378">
        <v>0</v>
      </c>
      <c r="CB14" s="703">
        <v>0</v>
      </c>
      <c r="CC14" s="352">
        <v>0</v>
      </c>
      <c r="CD14" s="621" t="s">
        <v>493</v>
      </c>
      <c r="CE14" s="620" t="s">
        <v>493</v>
      </c>
      <c r="CF14" s="377">
        <v>8.77</v>
      </c>
      <c r="CG14" s="700">
        <v>6.22</v>
      </c>
      <c r="CH14" s="703">
        <v>-2.5499999999999998</v>
      </c>
      <c r="CI14" s="352">
        <v>-0.29076396807297605</v>
      </c>
      <c r="CJ14" s="621" t="s">
        <v>493</v>
      </c>
      <c r="CK14" s="620" t="s">
        <v>493</v>
      </c>
      <c r="CL14" s="377">
        <v>1</v>
      </c>
      <c r="CM14" s="378">
        <v>0.68</v>
      </c>
      <c r="CN14" s="703">
        <v>-0.31999999999999995</v>
      </c>
      <c r="CO14" s="352">
        <v>-0.31999999999999995</v>
      </c>
      <c r="CP14" s="621" t="s">
        <v>493</v>
      </c>
      <c r="CQ14" s="620" t="s">
        <v>493</v>
      </c>
      <c r="CR14" s="377">
        <v>-0.04</v>
      </c>
      <c r="CS14" s="700">
        <v>-5.44</v>
      </c>
      <c r="CT14" s="703">
        <v>-5.4</v>
      </c>
      <c r="CU14" s="352">
        <v>-135</v>
      </c>
      <c r="CV14" s="621" t="s">
        <v>493</v>
      </c>
      <c r="CW14" s="620" t="s">
        <v>493</v>
      </c>
      <c r="CX14" s="377">
        <v>-5273.68</v>
      </c>
      <c r="CY14" s="700">
        <v>-3080.94</v>
      </c>
      <c r="CZ14" s="703">
        <v>2192.7400000000002</v>
      </c>
      <c r="DA14" s="352">
        <v>0.41578935392363586</v>
      </c>
      <c r="DB14" s="621">
        <v>-10762.61224489796</v>
      </c>
      <c r="DC14" s="620" t="s">
        <v>493</v>
      </c>
      <c r="DD14" s="804">
        <v>-0.6275936139153192</v>
      </c>
      <c r="DE14" s="799">
        <v>-2.6348985370457765</v>
      </c>
    </row>
    <row r="15" spans="1:116" s="819" customFormat="1" ht="24" customHeight="1" thickTop="1" thickBot="1">
      <c r="A15" s="72" t="s">
        <v>8</v>
      </c>
      <c r="B15" s="833">
        <v>0.49</v>
      </c>
      <c r="C15" s="834">
        <v>0</v>
      </c>
      <c r="D15" s="847">
        <v>-0.49</v>
      </c>
      <c r="E15" s="835">
        <v>-1</v>
      </c>
      <c r="F15" s="833">
        <v>0.49</v>
      </c>
      <c r="G15" s="836">
        <v>0</v>
      </c>
      <c r="H15" s="847">
        <v>-0.49</v>
      </c>
      <c r="I15" s="837">
        <v>-1</v>
      </c>
      <c r="J15" s="845">
        <v>1</v>
      </c>
      <c r="K15" s="849" t="s">
        <v>493</v>
      </c>
      <c r="L15" s="840">
        <v>15923.720000000001</v>
      </c>
      <c r="M15" s="842">
        <v>-911.86999999999978</v>
      </c>
      <c r="N15" s="847">
        <v>-16835.59</v>
      </c>
      <c r="O15" s="837">
        <v>-1.0572648853408626</v>
      </c>
      <c r="P15" s="838">
        <v>32497.387755102045</v>
      </c>
      <c r="Q15" s="839" t="s">
        <v>493</v>
      </c>
      <c r="R15" s="840">
        <v>-15923.230000000001</v>
      </c>
      <c r="S15" s="841">
        <v>911.86999999999978</v>
      </c>
      <c r="T15" s="847">
        <v>16835.100000000002</v>
      </c>
      <c r="U15" s="837">
        <v>1.0572666475331953</v>
      </c>
      <c r="V15" s="838">
        <v>-32496.387755102045</v>
      </c>
      <c r="W15" s="839" t="s">
        <v>493</v>
      </c>
      <c r="X15" s="840">
        <v>0</v>
      </c>
      <c r="Y15" s="842">
        <v>0</v>
      </c>
      <c r="Z15" s="847">
        <v>0</v>
      </c>
      <c r="AA15" s="843">
        <v>0</v>
      </c>
      <c r="AB15" s="844">
        <v>0</v>
      </c>
      <c r="AC15" s="835" t="s">
        <v>493</v>
      </c>
      <c r="AD15" s="840">
        <v>-15923.230000000001</v>
      </c>
      <c r="AE15" s="842">
        <v>911.86999999999978</v>
      </c>
      <c r="AF15" s="847">
        <v>16835.100000000002</v>
      </c>
      <c r="AG15" s="837">
        <v>1.0572666475331953</v>
      </c>
      <c r="AH15" s="844">
        <v>-32496.387755102045</v>
      </c>
      <c r="AI15" s="835" t="s">
        <v>493</v>
      </c>
      <c r="AJ15" s="840">
        <v>23756.079999999994</v>
      </c>
      <c r="AK15" s="841">
        <v>24326.98</v>
      </c>
      <c r="AL15" s="847">
        <v>570.90000000000077</v>
      </c>
      <c r="AM15" s="837">
        <v>2.4031742610733979E-2</v>
      </c>
      <c r="AN15" s="845">
        <v>48481.795918367337</v>
      </c>
      <c r="AO15" s="835" t="s">
        <v>493</v>
      </c>
      <c r="AP15" s="840">
        <v>23756.079999999994</v>
      </c>
      <c r="AQ15" s="842">
        <v>24326.98</v>
      </c>
      <c r="AR15" s="847">
        <v>570.90000000000077</v>
      </c>
      <c r="AS15" s="837">
        <v>2.4031742610733979E-2</v>
      </c>
      <c r="AT15" s="844">
        <v>48481.795918367337</v>
      </c>
      <c r="AU15" s="835" t="s">
        <v>493</v>
      </c>
      <c r="AV15" s="840">
        <v>10.87</v>
      </c>
      <c r="AW15" s="841">
        <v>151.35</v>
      </c>
      <c r="AX15" s="847">
        <v>140.47999999999999</v>
      </c>
      <c r="AY15" s="843">
        <v>12.923643054277829</v>
      </c>
      <c r="AZ15" s="844">
        <v>4.5756707335553685E-4</v>
      </c>
      <c r="BA15" s="835">
        <v>6.2214874184958425E-3</v>
      </c>
      <c r="BB15" s="840">
        <v>23766.949999999997</v>
      </c>
      <c r="BC15" s="842">
        <v>24478.34</v>
      </c>
      <c r="BD15" s="847">
        <v>711.39000000000101</v>
      </c>
      <c r="BE15" s="837">
        <v>2.9931901232594135E-2</v>
      </c>
      <c r="BF15" s="844" t="s">
        <v>493</v>
      </c>
      <c r="BG15" s="835">
        <v>26.844111550988636</v>
      </c>
      <c r="BH15" s="840">
        <v>23766.949999999997</v>
      </c>
      <c r="BI15" s="842">
        <v>24478.34</v>
      </c>
      <c r="BJ15" s="847">
        <v>711.39000000000101</v>
      </c>
      <c r="BK15" s="837">
        <v>2.9931901232594135E-2</v>
      </c>
      <c r="BL15" s="844" t="s">
        <v>493</v>
      </c>
      <c r="BM15" s="835">
        <v>26.844111550988636</v>
      </c>
      <c r="BN15" s="840">
        <v>18.75</v>
      </c>
      <c r="BO15" s="842">
        <v>0.09</v>
      </c>
      <c r="BP15" s="847">
        <v>-18.66</v>
      </c>
      <c r="BQ15" s="837">
        <v>-0.99519999999999997</v>
      </c>
      <c r="BR15" s="844">
        <v>38.265306122448983</v>
      </c>
      <c r="BS15" s="835" t="s">
        <v>493</v>
      </c>
      <c r="BT15" s="840">
        <v>18.75</v>
      </c>
      <c r="BU15" s="841">
        <v>0.09</v>
      </c>
      <c r="BV15" s="847">
        <v>-18.66</v>
      </c>
      <c r="BW15" s="837">
        <v>-0.99519999999999997</v>
      </c>
      <c r="BX15" s="844" t="s">
        <v>493</v>
      </c>
      <c r="BY15" s="835">
        <v>9.8698279359996517E-5</v>
      </c>
      <c r="BZ15" s="840">
        <v>-3.94</v>
      </c>
      <c r="CA15" s="842">
        <v>0</v>
      </c>
      <c r="CB15" s="847">
        <v>3.94</v>
      </c>
      <c r="CC15" s="837">
        <v>1</v>
      </c>
      <c r="CD15" s="844" t="s">
        <v>493</v>
      </c>
      <c r="CE15" s="835">
        <v>0</v>
      </c>
      <c r="CF15" s="840">
        <v>285.64999999999998</v>
      </c>
      <c r="CG15" s="841">
        <v>1029.04</v>
      </c>
      <c r="CH15" s="847">
        <v>743.39</v>
      </c>
      <c r="CI15" s="837">
        <v>2.6024505513740595</v>
      </c>
      <c r="CJ15" s="844" t="s">
        <v>493</v>
      </c>
      <c r="CK15" s="835">
        <v>1.1284941932512311</v>
      </c>
      <c r="CL15" s="840">
        <v>458.36</v>
      </c>
      <c r="CM15" s="842">
        <v>432.35</v>
      </c>
      <c r="CN15" s="847">
        <v>-26.009999999999998</v>
      </c>
      <c r="CO15" s="837">
        <v>-5.6745789335893165E-2</v>
      </c>
      <c r="CP15" s="844" t="s">
        <v>493</v>
      </c>
      <c r="CQ15" s="835">
        <v>0.47413556756993885</v>
      </c>
      <c r="CR15" s="840">
        <v>-0.08</v>
      </c>
      <c r="CS15" s="841">
        <v>-5.44</v>
      </c>
      <c r="CT15" s="847">
        <v>-5.36</v>
      </c>
      <c r="CU15" s="837">
        <v>-67</v>
      </c>
      <c r="CV15" s="844" t="s">
        <v>493</v>
      </c>
      <c r="CW15" s="835">
        <v>-5.9657626635375672E-3</v>
      </c>
      <c r="CX15" s="840">
        <v>-40448.89</v>
      </c>
      <c r="CY15" s="841">
        <v>-25022.51</v>
      </c>
      <c r="CZ15" s="847">
        <v>15426.38</v>
      </c>
      <c r="DA15" s="837">
        <v>0.38137956319691346</v>
      </c>
      <c r="DB15" s="844">
        <v>-82548.755102040814</v>
      </c>
      <c r="DC15" s="835" t="s">
        <v>493</v>
      </c>
      <c r="DD15" s="846">
        <v>-1.540244661416057</v>
      </c>
      <c r="DE15" s="835">
        <v>28.440885213901112</v>
      </c>
      <c r="DF15" s="821"/>
      <c r="DG15" s="821"/>
    </row>
    <row r="16" spans="1:116" s="5" customFormat="1" ht="13.5" thickTop="1">
      <c r="B16" s="4" t="s">
        <v>551</v>
      </c>
      <c r="X16" s="11"/>
      <c r="AD16" s="34"/>
      <c r="AE16" s="34"/>
      <c r="AF16" s="34"/>
      <c r="AG16" s="34"/>
      <c r="AH16" s="34"/>
      <c r="AI16" s="34"/>
      <c r="AJ16" s="9"/>
      <c r="AK16" s="6"/>
      <c r="AL16" s="6"/>
      <c r="AM16" s="6"/>
      <c r="AN16" s="9"/>
      <c r="AO16" s="6"/>
      <c r="AP16" s="9"/>
      <c r="AQ16" s="6"/>
      <c r="AR16" s="6"/>
      <c r="AS16" s="6"/>
      <c r="BB16" s="11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CL16" s="11"/>
    </row>
    <row r="17" spans="1:111" ht="15">
      <c r="AJ17" s="41"/>
      <c r="AK17" s="42"/>
      <c r="AL17" s="42"/>
      <c r="AM17" s="42"/>
      <c r="AN17" s="41"/>
      <c r="AT17" s="34"/>
      <c r="AU17" s="34"/>
      <c r="AV17" s="34"/>
      <c r="AW17" s="34"/>
      <c r="AX17" s="34"/>
      <c r="AY17" s="34"/>
      <c r="DF17" s="286"/>
      <c r="DG17" s="286"/>
    </row>
    <row r="18" spans="1:111" ht="15">
      <c r="AJ18" s="41"/>
      <c r="AK18" s="42"/>
      <c r="AL18" s="42"/>
      <c r="AM18" s="42"/>
      <c r="AN18" s="41"/>
      <c r="AT18" s="34"/>
      <c r="AU18" s="34"/>
      <c r="AV18" s="34"/>
      <c r="AW18" s="34"/>
      <c r="AX18" s="34"/>
      <c r="AY18" s="34"/>
      <c r="DF18" s="286"/>
      <c r="DG18" s="286"/>
    </row>
    <row r="19" spans="1:111">
      <c r="B19" s="34" t="s">
        <v>44</v>
      </c>
      <c r="X19" s="34" t="s">
        <v>45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  <c r="BB19" s="34" t="s">
        <v>52</v>
      </c>
      <c r="CL19" s="5" t="s">
        <v>390</v>
      </c>
    </row>
    <row r="20" spans="1:111">
      <c r="B20" s="34" t="s">
        <v>411</v>
      </c>
      <c r="X20" s="34" t="s">
        <v>47</v>
      </c>
      <c r="AJ20" s="42"/>
      <c r="AK20" s="41"/>
      <c r="AL20" s="41"/>
      <c r="AM20" s="41"/>
      <c r="AN20" s="42"/>
      <c r="AO20" s="41"/>
      <c r="AP20" s="42"/>
      <c r="AQ20" s="34"/>
      <c r="AR20" s="34"/>
      <c r="AS20" s="34"/>
      <c r="AT20" s="34"/>
      <c r="AU20" s="34"/>
      <c r="AV20" s="34"/>
      <c r="AW20" s="34"/>
      <c r="AX20" s="34"/>
      <c r="AY20" s="34"/>
    </row>
    <row r="21" spans="1:111">
      <c r="B21" s="34" t="s">
        <v>410</v>
      </c>
      <c r="X21" s="34" t="s">
        <v>48</v>
      </c>
      <c r="AJ21" s="42"/>
      <c r="AK21" s="41"/>
      <c r="AL21" s="41"/>
      <c r="AM21" s="41"/>
      <c r="AN21" s="42"/>
      <c r="AO21" s="41"/>
      <c r="AP21" s="42"/>
      <c r="AQ21" s="34"/>
      <c r="AR21" s="34"/>
      <c r="AS21" s="34"/>
      <c r="AT21" s="34"/>
      <c r="AU21" s="34"/>
      <c r="AV21" s="34"/>
      <c r="AW21" s="34"/>
      <c r="AX21" s="34"/>
      <c r="AY21" s="34"/>
    </row>
    <row r="22" spans="1:111">
      <c r="X22" s="34" t="s">
        <v>49</v>
      </c>
      <c r="AJ22" s="42"/>
      <c r="AK22" s="41"/>
      <c r="AL22" s="41"/>
      <c r="AM22" s="41"/>
      <c r="AN22" s="42"/>
      <c r="AO22" s="41"/>
      <c r="AP22" s="42"/>
      <c r="AQ22" s="34"/>
      <c r="AR22" s="34"/>
      <c r="AS22" s="34"/>
      <c r="AT22" s="34"/>
      <c r="AU22" s="34"/>
      <c r="AV22" s="34"/>
      <c r="AW22" s="34"/>
      <c r="AX22" s="34"/>
      <c r="AY22" s="34"/>
    </row>
    <row r="23" spans="1:111">
      <c r="B23" s="43"/>
      <c r="C23" s="43"/>
    </row>
    <row r="24" spans="1:111">
      <c r="B24" s="43"/>
      <c r="C24" s="43"/>
    </row>
    <row r="25" spans="1:111">
      <c r="A25" s="287"/>
    </row>
    <row r="26" spans="1:111">
      <c r="A26" s="287"/>
    </row>
    <row r="27" spans="1:111">
      <c r="A27" s="287"/>
    </row>
    <row r="28" spans="1:111">
      <c r="A28" s="288"/>
    </row>
    <row r="31" spans="1:111">
      <c r="A31" s="287"/>
    </row>
    <row r="32" spans="1:111">
      <c r="A32" s="287"/>
    </row>
    <row r="33" spans="1:1">
      <c r="A33" s="287"/>
    </row>
    <row r="34" spans="1:1">
      <c r="A34" s="287"/>
    </row>
    <row r="35" spans="1:1">
      <c r="A35" s="287"/>
    </row>
    <row r="36" spans="1:1">
      <c r="A36" s="287"/>
    </row>
    <row r="37" spans="1:1">
      <c r="A37" s="287"/>
    </row>
    <row r="38" spans="1:1">
      <c r="A38" s="287"/>
    </row>
    <row r="39" spans="1:1">
      <c r="A39" s="287"/>
    </row>
    <row r="44" spans="1:1">
      <c r="A44" s="287"/>
    </row>
    <row r="45" spans="1:1">
      <c r="A45" s="102"/>
    </row>
  </sheetData>
  <sortState xmlns:xlrd2="http://schemas.microsoft.com/office/spreadsheetml/2017/richdata2" ref="A10:DE14">
    <sortCondition descending="1" ref="C10:C14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4" tint="0.79998168889431442"/>
  </sheetPr>
  <dimension ref="A1:DL4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0"/>
      <c r="DG1" s="30"/>
      <c r="DH1" s="30"/>
      <c r="DI1" s="30"/>
    </row>
    <row r="2" spans="1:116" s="33" customFormat="1" ht="22.5" customHeight="1">
      <c r="A2" s="32"/>
      <c r="B2" s="1351" t="s">
        <v>278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278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278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278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2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5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292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</row>
    <row r="9" spans="1:116" s="66" customFormat="1" ht="12" customHeight="1" thickBot="1">
      <c r="A9" s="1403"/>
      <c r="B9" s="1412">
        <v>1</v>
      </c>
      <c r="C9" s="1409"/>
      <c r="D9" s="1400"/>
      <c r="E9" s="1400"/>
      <c r="F9" s="1412">
        <v>2</v>
      </c>
      <c r="G9" s="1413"/>
      <c r="H9" s="1400"/>
      <c r="I9" s="1398"/>
      <c r="J9" s="1404" t="s">
        <v>37</v>
      </c>
      <c r="K9" s="1405"/>
      <c r="L9" s="1408">
        <v>3</v>
      </c>
      <c r="M9" s="1409"/>
      <c r="N9" s="1400"/>
      <c r="O9" s="1400"/>
      <c r="P9" s="1410" t="s">
        <v>41</v>
      </c>
      <c r="Q9" s="1411"/>
      <c r="R9" s="1412">
        <v>4</v>
      </c>
      <c r="S9" s="1413"/>
      <c r="T9" s="1400"/>
      <c r="U9" s="1400"/>
      <c r="V9" s="1404" t="s">
        <v>42</v>
      </c>
      <c r="W9" s="1405"/>
      <c r="X9" s="1412">
        <v>5</v>
      </c>
      <c r="Y9" s="1409"/>
      <c r="Z9" s="1398"/>
      <c r="AA9" s="1398"/>
      <c r="AB9" s="1410" t="s">
        <v>53</v>
      </c>
      <c r="AC9" s="1405"/>
      <c r="AD9" s="1412">
        <v>6</v>
      </c>
      <c r="AE9" s="1409"/>
      <c r="AF9" s="1398"/>
      <c r="AG9" s="1398"/>
      <c r="AH9" s="1410" t="s">
        <v>88</v>
      </c>
      <c r="AI9" s="1405"/>
      <c r="AJ9" s="1406">
        <v>7</v>
      </c>
      <c r="AK9" s="1408"/>
      <c r="AL9" s="1398"/>
      <c r="AM9" s="1398"/>
      <c r="AN9" s="1410" t="s">
        <v>89</v>
      </c>
      <c r="AO9" s="1405"/>
      <c r="AP9" s="1412">
        <v>8</v>
      </c>
      <c r="AQ9" s="1409"/>
      <c r="AR9" s="1398"/>
      <c r="AS9" s="1398"/>
      <c r="AT9" s="1410" t="s">
        <v>90</v>
      </c>
      <c r="AU9" s="1405"/>
      <c r="AV9" s="1412">
        <v>9</v>
      </c>
      <c r="AW9" s="1413"/>
      <c r="AX9" s="1398"/>
      <c r="AY9" s="1398"/>
      <c r="AZ9" s="1404" t="s">
        <v>91</v>
      </c>
      <c r="BA9" s="1405"/>
      <c r="BB9" s="1408">
        <v>10</v>
      </c>
      <c r="BC9" s="1409"/>
      <c r="BD9" s="1398"/>
      <c r="BE9" s="1398"/>
      <c r="BF9" s="1410" t="s">
        <v>92</v>
      </c>
      <c r="BG9" s="1411"/>
      <c r="BH9" s="1412">
        <v>11</v>
      </c>
      <c r="BI9" s="1413"/>
      <c r="BJ9" s="1398"/>
      <c r="BK9" s="1398"/>
      <c r="BL9" s="1410" t="s">
        <v>136</v>
      </c>
      <c r="BM9" s="1411"/>
      <c r="BN9" s="1412">
        <v>12</v>
      </c>
      <c r="BO9" s="1413"/>
      <c r="BP9" s="1398"/>
      <c r="BQ9" s="1398"/>
      <c r="BR9" s="1410" t="s">
        <v>137</v>
      </c>
      <c r="BS9" s="1411"/>
      <c r="BT9" s="1412">
        <v>13</v>
      </c>
      <c r="BU9" s="1413"/>
      <c r="BV9" s="1398"/>
      <c r="BW9" s="1398"/>
      <c r="BX9" s="1404" t="s">
        <v>138</v>
      </c>
      <c r="BY9" s="1405"/>
      <c r="BZ9" s="1412">
        <v>14</v>
      </c>
      <c r="CA9" s="1409"/>
      <c r="CB9" s="1398"/>
      <c r="CC9" s="1398"/>
      <c r="CD9" s="1410" t="s">
        <v>107</v>
      </c>
      <c r="CE9" s="1405"/>
      <c r="CF9" s="1412">
        <v>15</v>
      </c>
      <c r="CG9" s="1413"/>
      <c r="CH9" s="1398"/>
      <c r="CI9" s="1398"/>
      <c r="CJ9" s="1404" t="s">
        <v>108</v>
      </c>
      <c r="CK9" s="1405"/>
      <c r="CL9" s="1408">
        <v>16</v>
      </c>
      <c r="CM9" s="1409"/>
      <c r="CN9" s="1398"/>
      <c r="CO9" s="1398"/>
      <c r="CP9" s="1410" t="s">
        <v>109</v>
      </c>
      <c r="CQ9" s="1411"/>
      <c r="CR9" s="1412">
        <v>17</v>
      </c>
      <c r="CS9" s="1413"/>
      <c r="CT9" s="1398"/>
      <c r="CU9" s="1398"/>
      <c r="CV9" s="1404" t="s">
        <v>111</v>
      </c>
      <c r="CW9" s="1405"/>
      <c r="CX9" s="1412">
        <v>18</v>
      </c>
      <c r="CY9" s="1413"/>
      <c r="CZ9" s="1398"/>
      <c r="DA9" s="1398"/>
      <c r="DB9" s="1404" t="s">
        <v>112</v>
      </c>
      <c r="DC9" s="1405"/>
      <c r="DD9" s="1406">
        <v>19</v>
      </c>
      <c r="DE9" s="1407"/>
    </row>
    <row r="10" spans="1:116" s="42" customFormat="1" ht="19.5" customHeight="1">
      <c r="A10" s="937" t="s">
        <v>315</v>
      </c>
      <c r="B10" s="377">
        <v>10451.43</v>
      </c>
      <c r="C10" s="378">
        <v>10612.54</v>
      </c>
      <c r="D10" s="699">
        <v>161.11000000000058</v>
      </c>
      <c r="E10" s="336">
        <v>1.5415115443532662E-2</v>
      </c>
      <c r="F10" s="377">
        <v>10423.19</v>
      </c>
      <c r="G10" s="700">
        <v>10588.56</v>
      </c>
      <c r="H10" s="699">
        <v>165.36999999999898</v>
      </c>
      <c r="I10" s="392">
        <v>1.5865584336465035E-2</v>
      </c>
      <c r="J10" s="698">
        <v>0.9972979774059626</v>
      </c>
      <c r="K10" s="620">
        <v>0.99774040898785765</v>
      </c>
      <c r="L10" s="377">
        <v>20623.990000000002</v>
      </c>
      <c r="M10" s="378">
        <v>13236.06</v>
      </c>
      <c r="N10" s="699">
        <v>-7387.9300000000021</v>
      </c>
      <c r="O10" s="392">
        <v>-0.35822020860173037</v>
      </c>
      <c r="P10" s="698">
        <v>1.9786639215057962</v>
      </c>
      <c r="Q10" s="620">
        <v>1.2500339989573652</v>
      </c>
      <c r="R10" s="377">
        <v>-10200.799999999999</v>
      </c>
      <c r="S10" s="700">
        <v>-2647.5</v>
      </c>
      <c r="T10" s="699">
        <v>7553.2999999999993</v>
      </c>
      <c r="U10" s="392">
        <v>0.74046153242882906</v>
      </c>
      <c r="V10" s="698">
        <v>-0.97866392150579606</v>
      </c>
      <c r="W10" s="620">
        <v>-0.25003399895736533</v>
      </c>
      <c r="X10" s="377">
        <v>0</v>
      </c>
      <c r="Y10" s="378">
        <v>0</v>
      </c>
      <c r="Z10" s="699">
        <v>0</v>
      </c>
      <c r="AA10" s="392">
        <v>0</v>
      </c>
      <c r="AB10" s="619">
        <v>0</v>
      </c>
      <c r="AC10" s="620">
        <v>0</v>
      </c>
      <c r="AD10" s="377">
        <v>-10200.799999999999</v>
      </c>
      <c r="AE10" s="378">
        <v>-2647.5</v>
      </c>
      <c r="AF10" s="699">
        <v>7553.2999999999993</v>
      </c>
      <c r="AG10" s="392">
        <v>0.74046153242882906</v>
      </c>
      <c r="AH10" s="619">
        <v>-0.49460846325080637</v>
      </c>
      <c r="AI10" s="620">
        <v>-0.2000217587408942</v>
      </c>
      <c r="AJ10" s="377">
        <v>3696.28</v>
      </c>
      <c r="AK10" s="700">
        <v>3278.82</v>
      </c>
      <c r="AL10" s="699">
        <v>-417.46000000000004</v>
      </c>
      <c r="AM10" s="392">
        <v>-0.11294057809473308</v>
      </c>
      <c r="AN10" s="619">
        <v>0.35366260884874129</v>
      </c>
      <c r="AO10" s="620">
        <v>0.30895713938416253</v>
      </c>
      <c r="AP10" s="377">
        <v>3696.28</v>
      </c>
      <c r="AQ10" s="378">
        <v>3278.82</v>
      </c>
      <c r="AR10" s="699">
        <v>-417.46000000000004</v>
      </c>
      <c r="AS10" s="392">
        <v>-0.11294057809473308</v>
      </c>
      <c r="AT10" s="619">
        <v>0.35462080226878717</v>
      </c>
      <c r="AU10" s="620">
        <v>0.30965683719032622</v>
      </c>
      <c r="AV10" s="377">
        <v>-772.36</v>
      </c>
      <c r="AW10" s="700">
        <v>261.16000000000003</v>
      </c>
      <c r="AX10" s="699">
        <v>1033.52</v>
      </c>
      <c r="AY10" s="392">
        <v>1.3381324770832255</v>
      </c>
      <c r="AZ10" s="619">
        <v>-0.20895603146947742</v>
      </c>
      <c r="BA10" s="620">
        <v>7.9650606010698968E-2</v>
      </c>
      <c r="BB10" s="377">
        <v>2923.92</v>
      </c>
      <c r="BC10" s="378">
        <v>3539.98</v>
      </c>
      <c r="BD10" s="699">
        <v>616.05999999999995</v>
      </c>
      <c r="BE10" s="392">
        <v>0.21069659908615829</v>
      </c>
      <c r="BF10" s="619" t="s">
        <v>493</v>
      </c>
      <c r="BG10" s="620" t="s">
        <v>493</v>
      </c>
      <c r="BH10" s="377">
        <v>2923.92</v>
      </c>
      <c r="BI10" s="378">
        <v>3539.98</v>
      </c>
      <c r="BJ10" s="699">
        <v>616.05999999999995</v>
      </c>
      <c r="BK10" s="392">
        <v>0.21069659908615829</v>
      </c>
      <c r="BL10" s="619" t="s">
        <v>493</v>
      </c>
      <c r="BM10" s="620" t="s">
        <v>493</v>
      </c>
      <c r="BN10" s="377">
        <v>765.71</v>
      </c>
      <c r="BO10" s="378">
        <v>412.47</v>
      </c>
      <c r="BP10" s="699">
        <v>-353.24</v>
      </c>
      <c r="BQ10" s="392">
        <v>-0.46132347755677738</v>
      </c>
      <c r="BR10" s="619">
        <v>7.3263658657236386E-2</v>
      </c>
      <c r="BS10" s="620">
        <v>3.8866284602932004E-2</v>
      </c>
      <c r="BT10" s="377">
        <v>765.93</v>
      </c>
      <c r="BU10" s="700">
        <v>412.7</v>
      </c>
      <c r="BV10" s="699">
        <v>-353.22999999999996</v>
      </c>
      <c r="BW10" s="392">
        <v>-0.46117791443082262</v>
      </c>
      <c r="BX10" s="619" t="s">
        <v>493</v>
      </c>
      <c r="BY10" s="620" t="s">
        <v>493</v>
      </c>
      <c r="BZ10" s="377">
        <v>0</v>
      </c>
      <c r="CA10" s="378">
        <v>0</v>
      </c>
      <c r="CB10" s="699">
        <v>0</v>
      </c>
      <c r="CC10" s="392">
        <v>0</v>
      </c>
      <c r="CD10" s="619" t="s">
        <v>493</v>
      </c>
      <c r="CE10" s="620" t="s">
        <v>493</v>
      </c>
      <c r="CF10" s="377">
        <v>163.02000000000001</v>
      </c>
      <c r="CG10" s="700">
        <v>445.86</v>
      </c>
      <c r="CH10" s="699">
        <v>282.84000000000003</v>
      </c>
      <c r="CI10" s="392">
        <v>1.7350018402649983</v>
      </c>
      <c r="CJ10" s="619" t="s">
        <v>493</v>
      </c>
      <c r="CK10" s="620" t="s">
        <v>493</v>
      </c>
      <c r="CL10" s="377">
        <v>403.42</v>
      </c>
      <c r="CM10" s="378">
        <v>426.1</v>
      </c>
      <c r="CN10" s="699">
        <v>22.680000000000007</v>
      </c>
      <c r="CO10" s="392">
        <v>5.621932477318925E-2</v>
      </c>
      <c r="CP10" s="619" t="s">
        <v>493</v>
      </c>
      <c r="CQ10" s="620" t="s">
        <v>493</v>
      </c>
      <c r="CR10" s="377">
        <v>14.08</v>
      </c>
      <c r="CS10" s="700">
        <v>-22.46</v>
      </c>
      <c r="CT10" s="699">
        <v>-36.54</v>
      </c>
      <c r="CU10" s="392">
        <v>-2.5951704545454546</v>
      </c>
      <c r="CV10" s="619" t="s">
        <v>493</v>
      </c>
      <c r="CW10" s="620" t="s">
        <v>493</v>
      </c>
      <c r="CX10" s="377">
        <v>-14471.16</v>
      </c>
      <c r="CY10" s="700">
        <v>-7449.68</v>
      </c>
      <c r="CZ10" s="699">
        <v>7021.48</v>
      </c>
      <c r="DA10" s="392">
        <v>0.48520505612542464</v>
      </c>
      <c r="DB10" s="619">
        <v>-1.3846105269805185</v>
      </c>
      <c r="DC10" s="620">
        <v>-0.70196955676963291</v>
      </c>
      <c r="DD10" s="800">
        <v>-0.41862991137949962</v>
      </c>
      <c r="DE10" s="799">
        <v>-1.8138508026440039</v>
      </c>
    </row>
    <row r="11" spans="1:116" s="42" customFormat="1" ht="19.5" customHeight="1" thickBot="1">
      <c r="A11" s="938" t="s">
        <v>95</v>
      </c>
      <c r="B11" s="377">
        <v>2855.21</v>
      </c>
      <c r="C11" s="378">
        <v>2784.78</v>
      </c>
      <c r="D11" s="703">
        <v>-70.429999999999836</v>
      </c>
      <c r="E11" s="336">
        <v>-2.4667187352243734E-2</v>
      </c>
      <c r="F11" s="377">
        <v>2852.63</v>
      </c>
      <c r="G11" s="700">
        <v>2781.56</v>
      </c>
      <c r="H11" s="703">
        <v>-71.070000000000164</v>
      </c>
      <c r="I11" s="352">
        <v>-2.4913851428331104E-2</v>
      </c>
      <c r="J11" s="693">
        <v>0.99909638870696027</v>
      </c>
      <c r="K11" s="620">
        <v>0.99884371476382328</v>
      </c>
      <c r="L11" s="377">
        <v>1431.65</v>
      </c>
      <c r="M11" s="378">
        <v>1907.99</v>
      </c>
      <c r="N11" s="703">
        <v>476.33999999999992</v>
      </c>
      <c r="O11" s="352">
        <v>0.33272098627457819</v>
      </c>
      <c r="P11" s="693">
        <v>0.50187020398719784</v>
      </c>
      <c r="Q11" s="620">
        <v>0.68594242079983891</v>
      </c>
      <c r="R11" s="377">
        <v>1420.98</v>
      </c>
      <c r="S11" s="700">
        <v>873.57</v>
      </c>
      <c r="T11" s="703">
        <v>-547.41</v>
      </c>
      <c r="U11" s="352">
        <v>-0.38523413418908076</v>
      </c>
      <c r="V11" s="693">
        <v>0.49812979601280222</v>
      </c>
      <c r="W11" s="620">
        <v>0.31405757920016109</v>
      </c>
      <c r="X11" s="377">
        <v>0</v>
      </c>
      <c r="Y11" s="378">
        <v>0</v>
      </c>
      <c r="Z11" s="703">
        <v>0</v>
      </c>
      <c r="AA11" s="352">
        <v>0</v>
      </c>
      <c r="AB11" s="621">
        <v>0</v>
      </c>
      <c r="AC11" s="620">
        <v>0</v>
      </c>
      <c r="AD11" s="377">
        <v>1420.98</v>
      </c>
      <c r="AE11" s="378">
        <v>873.57</v>
      </c>
      <c r="AF11" s="703">
        <v>-547.41</v>
      </c>
      <c r="AG11" s="352">
        <v>-0.38523413418908076</v>
      </c>
      <c r="AH11" s="621">
        <v>0.99254706108336532</v>
      </c>
      <c r="AI11" s="620">
        <v>0.45784831157396005</v>
      </c>
      <c r="AJ11" s="377">
        <v>169.45</v>
      </c>
      <c r="AK11" s="700">
        <v>308.45999999999998</v>
      </c>
      <c r="AL11" s="703">
        <v>139.01</v>
      </c>
      <c r="AM11" s="352">
        <v>0.82035998819710831</v>
      </c>
      <c r="AN11" s="693">
        <v>5.9347648684334946E-2</v>
      </c>
      <c r="AO11" s="620">
        <v>0.11076638010902116</v>
      </c>
      <c r="AP11" s="377">
        <v>169.45</v>
      </c>
      <c r="AQ11" s="378">
        <v>308.45999999999998</v>
      </c>
      <c r="AR11" s="703">
        <v>139.01</v>
      </c>
      <c r="AS11" s="352">
        <v>0.82035998819710831</v>
      </c>
      <c r="AT11" s="621">
        <v>5.9401324391876967E-2</v>
      </c>
      <c r="AU11" s="620">
        <v>0.11089460590460029</v>
      </c>
      <c r="AV11" s="377">
        <v>621.65</v>
      </c>
      <c r="AW11" s="700">
        <v>297.64999999999998</v>
      </c>
      <c r="AX11" s="703">
        <v>-324</v>
      </c>
      <c r="AY11" s="352">
        <v>-0.52119359768358398</v>
      </c>
      <c r="AZ11" s="621">
        <v>3.6686338152847449</v>
      </c>
      <c r="BA11" s="620">
        <v>0.96495493743110938</v>
      </c>
      <c r="BB11" s="377">
        <v>791.1</v>
      </c>
      <c r="BC11" s="378">
        <v>606.11</v>
      </c>
      <c r="BD11" s="703">
        <v>-184.99</v>
      </c>
      <c r="BE11" s="352">
        <v>-0.23383895841233726</v>
      </c>
      <c r="BF11" s="621">
        <v>0.55672845500992274</v>
      </c>
      <c r="BG11" s="620">
        <v>0.6938310610483418</v>
      </c>
      <c r="BH11" s="377">
        <v>791.1</v>
      </c>
      <c r="BI11" s="378">
        <v>606.11</v>
      </c>
      <c r="BJ11" s="703">
        <v>-184.99</v>
      </c>
      <c r="BK11" s="352">
        <v>-0.23383895841233726</v>
      </c>
      <c r="BL11" s="621">
        <v>0.55672845500992274</v>
      </c>
      <c r="BM11" s="620">
        <v>0.6938310610483418</v>
      </c>
      <c r="BN11" s="377">
        <v>141.31</v>
      </c>
      <c r="BO11" s="378">
        <v>136.87</v>
      </c>
      <c r="BP11" s="703">
        <v>-4.4399999999999977</v>
      </c>
      <c r="BQ11" s="352">
        <v>-3.1420281650272434E-2</v>
      </c>
      <c r="BR11" s="621">
        <v>4.9491981325366613E-2</v>
      </c>
      <c r="BS11" s="620">
        <v>4.9149304433384326E-2</v>
      </c>
      <c r="BT11" s="377">
        <v>141.32</v>
      </c>
      <c r="BU11" s="700">
        <v>136.9</v>
      </c>
      <c r="BV11" s="703">
        <v>-4.4199999999999875</v>
      </c>
      <c r="BW11" s="352">
        <v>-3.1276535522218991E-2</v>
      </c>
      <c r="BX11" s="621">
        <v>9.9452490534701399E-2</v>
      </c>
      <c r="BY11" s="620">
        <v>0.1567132570944515</v>
      </c>
      <c r="BZ11" s="377">
        <v>0</v>
      </c>
      <c r="CA11" s="378">
        <v>0</v>
      </c>
      <c r="CB11" s="703">
        <v>0</v>
      </c>
      <c r="CC11" s="352">
        <v>0</v>
      </c>
      <c r="CD11" s="621">
        <v>0</v>
      </c>
      <c r="CE11" s="620">
        <v>0</v>
      </c>
      <c r="CF11" s="377">
        <v>159</v>
      </c>
      <c r="CG11" s="700">
        <v>255.05</v>
      </c>
      <c r="CH11" s="703">
        <v>96.050000000000011</v>
      </c>
      <c r="CI11" s="352">
        <v>0.60408805031446544</v>
      </c>
      <c r="CJ11" s="621">
        <v>0.11189460794662838</v>
      </c>
      <c r="CK11" s="620">
        <v>0.29196286502512675</v>
      </c>
      <c r="CL11" s="377">
        <v>355.54</v>
      </c>
      <c r="CM11" s="378">
        <v>567.74</v>
      </c>
      <c r="CN11" s="703">
        <v>212.2</v>
      </c>
      <c r="CO11" s="352">
        <v>0.59683861168926133</v>
      </c>
      <c r="CP11" s="621">
        <v>0.250207603203423</v>
      </c>
      <c r="CQ11" s="620">
        <v>0.64990784939959012</v>
      </c>
      <c r="CR11" s="377">
        <v>0</v>
      </c>
      <c r="CS11" s="700">
        <v>0</v>
      </c>
      <c r="CT11" s="703">
        <v>0</v>
      </c>
      <c r="CU11" s="352">
        <v>0</v>
      </c>
      <c r="CV11" s="621">
        <v>0</v>
      </c>
      <c r="CW11" s="620">
        <v>0</v>
      </c>
      <c r="CX11" s="377">
        <v>-25.98</v>
      </c>
      <c r="CY11" s="700">
        <v>-692.23</v>
      </c>
      <c r="CZ11" s="703">
        <v>-666.25</v>
      </c>
      <c r="DA11" s="352">
        <v>-25.644726712856041</v>
      </c>
      <c r="DB11" s="621">
        <v>-9.0991555787490238E-3</v>
      </c>
      <c r="DC11" s="620">
        <v>-0.24857618914240981</v>
      </c>
      <c r="DD11" s="803">
        <v>1.0182831566946755</v>
      </c>
      <c r="DE11" s="799">
        <v>1.7924150325675101</v>
      </c>
    </row>
    <row r="12" spans="1:116" s="819" customFormat="1" ht="24" customHeight="1" thickTop="1" thickBot="1">
      <c r="A12" s="72" t="s">
        <v>8</v>
      </c>
      <c r="B12" s="833">
        <v>13306.64</v>
      </c>
      <c r="C12" s="834">
        <v>13397.320000000002</v>
      </c>
      <c r="D12" s="847">
        <v>90.680000000000746</v>
      </c>
      <c r="E12" s="835">
        <v>6.8146429151162216E-3</v>
      </c>
      <c r="F12" s="833">
        <v>13275.82</v>
      </c>
      <c r="G12" s="836">
        <v>13370.119999999999</v>
      </c>
      <c r="H12" s="847">
        <v>94.299999999998818</v>
      </c>
      <c r="I12" s="837">
        <v>7.1031393917663299E-3</v>
      </c>
      <c r="J12" s="845">
        <v>0.99768386309391399</v>
      </c>
      <c r="K12" s="849">
        <v>0.99796974320237164</v>
      </c>
      <c r="L12" s="833">
        <v>22055.640000000003</v>
      </c>
      <c r="M12" s="834">
        <v>15144.05</v>
      </c>
      <c r="N12" s="847">
        <v>-6911.590000000002</v>
      </c>
      <c r="O12" s="837">
        <v>-0.31337063898395162</v>
      </c>
      <c r="P12" s="838">
        <v>1.6613391865813187</v>
      </c>
      <c r="Q12" s="839">
        <v>1.1326786894956815</v>
      </c>
      <c r="R12" s="840">
        <v>-8779.82</v>
      </c>
      <c r="S12" s="841">
        <v>-1773.9299999999998</v>
      </c>
      <c r="T12" s="847">
        <v>7005.8899999999994</v>
      </c>
      <c r="U12" s="837">
        <v>0.79795371659100067</v>
      </c>
      <c r="V12" s="838">
        <v>-0.66133918658131852</v>
      </c>
      <c r="W12" s="839">
        <v>-0.1326786894956814</v>
      </c>
      <c r="X12" s="840">
        <v>0</v>
      </c>
      <c r="Y12" s="842">
        <v>0</v>
      </c>
      <c r="Z12" s="847">
        <v>0</v>
      </c>
      <c r="AA12" s="843">
        <v>0</v>
      </c>
      <c r="AB12" s="844">
        <v>0</v>
      </c>
      <c r="AC12" s="835">
        <v>0</v>
      </c>
      <c r="AD12" s="840">
        <v>-8779.82</v>
      </c>
      <c r="AE12" s="842">
        <v>-1773.9299999999998</v>
      </c>
      <c r="AF12" s="847">
        <v>7005.8899999999994</v>
      </c>
      <c r="AG12" s="837">
        <v>0.79795371659100067</v>
      </c>
      <c r="AH12" s="844">
        <v>-0.66133918658131852</v>
      </c>
      <c r="AI12" s="835">
        <v>-0.1326786894956814</v>
      </c>
      <c r="AJ12" s="840">
        <v>3865.73</v>
      </c>
      <c r="AK12" s="841">
        <v>3587.28</v>
      </c>
      <c r="AL12" s="847">
        <v>-278.45000000000005</v>
      </c>
      <c r="AM12" s="837">
        <v>-7.2030379773031172E-2</v>
      </c>
      <c r="AN12" s="845">
        <v>0.29051135373016779</v>
      </c>
      <c r="AO12" s="835">
        <v>0.26776101488954507</v>
      </c>
      <c r="AP12" s="840">
        <v>3865.73</v>
      </c>
      <c r="AQ12" s="842">
        <v>3587.28</v>
      </c>
      <c r="AR12" s="847">
        <v>-278.45000000000005</v>
      </c>
      <c r="AS12" s="837">
        <v>-7.2030379773031172E-2</v>
      </c>
      <c r="AT12" s="844">
        <v>0.29118577986143229</v>
      </c>
      <c r="AU12" s="835">
        <v>0.26830574445105954</v>
      </c>
      <c r="AV12" s="840">
        <v>-150.71000000000004</v>
      </c>
      <c r="AW12" s="841">
        <v>558.80999999999995</v>
      </c>
      <c r="AX12" s="847">
        <v>709.52</v>
      </c>
      <c r="AY12" s="843">
        <v>4.7078495123084059</v>
      </c>
      <c r="AZ12" s="844">
        <v>-3.8986168201090098E-2</v>
      </c>
      <c r="BA12" s="835">
        <v>0.1557754064360741</v>
      </c>
      <c r="BB12" s="840">
        <v>3715.02</v>
      </c>
      <c r="BC12" s="842">
        <v>4146.09</v>
      </c>
      <c r="BD12" s="847">
        <v>431.06999999999994</v>
      </c>
      <c r="BE12" s="837">
        <v>0.11603436859020952</v>
      </c>
      <c r="BF12" s="844" t="s">
        <v>493</v>
      </c>
      <c r="BG12" s="835" t="s">
        <v>493</v>
      </c>
      <c r="BH12" s="840">
        <v>3715.02</v>
      </c>
      <c r="BI12" s="842">
        <v>4146.09</v>
      </c>
      <c r="BJ12" s="847">
        <v>431.06999999999994</v>
      </c>
      <c r="BK12" s="837">
        <v>0.11603436859020952</v>
      </c>
      <c r="BL12" s="844" t="s">
        <v>493</v>
      </c>
      <c r="BM12" s="835" t="s">
        <v>493</v>
      </c>
      <c r="BN12" s="840">
        <v>907.02</v>
      </c>
      <c r="BO12" s="842">
        <v>549.34</v>
      </c>
      <c r="BP12" s="847">
        <v>-357.68</v>
      </c>
      <c r="BQ12" s="837">
        <v>-0.39434632091905358</v>
      </c>
      <c r="BR12" s="844">
        <v>6.8162962250425355E-2</v>
      </c>
      <c r="BS12" s="835">
        <v>4.1003723132686236E-2</v>
      </c>
      <c r="BT12" s="840">
        <v>907.25</v>
      </c>
      <c r="BU12" s="841">
        <v>549.6</v>
      </c>
      <c r="BV12" s="847">
        <v>-357.65</v>
      </c>
      <c r="BW12" s="837">
        <v>-0.39421328189583904</v>
      </c>
      <c r="BX12" s="844" t="s">
        <v>493</v>
      </c>
      <c r="BY12" s="835" t="s">
        <v>493</v>
      </c>
      <c r="BZ12" s="840">
        <v>0</v>
      </c>
      <c r="CA12" s="842">
        <v>0</v>
      </c>
      <c r="CB12" s="847">
        <v>0</v>
      </c>
      <c r="CC12" s="837">
        <v>0</v>
      </c>
      <c r="CD12" s="844" t="s">
        <v>493</v>
      </c>
      <c r="CE12" s="835" t="s">
        <v>493</v>
      </c>
      <c r="CF12" s="840">
        <v>322.02</v>
      </c>
      <c r="CG12" s="841">
        <v>700.91000000000008</v>
      </c>
      <c r="CH12" s="847">
        <v>378.89000000000004</v>
      </c>
      <c r="CI12" s="837">
        <v>1.176603937643625</v>
      </c>
      <c r="CJ12" s="844" t="s">
        <v>493</v>
      </c>
      <c r="CK12" s="835" t="s">
        <v>493</v>
      </c>
      <c r="CL12" s="840">
        <v>758.96</v>
      </c>
      <c r="CM12" s="842">
        <v>993.84</v>
      </c>
      <c r="CN12" s="847">
        <v>234.88</v>
      </c>
      <c r="CO12" s="837">
        <v>0.30947612522399071</v>
      </c>
      <c r="CP12" s="844" t="s">
        <v>493</v>
      </c>
      <c r="CQ12" s="835" t="s">
        <v>493</v>
      </c>
      <c r="CR12" s="840">
        <v>14.08</v>
      </c>
      <c r="CS12" s="841">
        <v>-22.46</v>
      </c>
      <c r="CT12" s="847">
        <v>-36.54</v>
      </c>
      <c r="CU12" s="837">
        <v>-2.5951704545454546</v>
      </c>
      <c r="CV12" s="844" t="s">
        <v>493</v>
      </c>
      <c r="CW12" s="835" t="s">
        <v>493</v>
      </c>
      <c r="CX12" s="840">
        <v>-14497.14</v>
      </c>
      <c r="CY12" s="841">
        <v>-8141.91</v>
      </c>
      <c r="CZ12" s="847">
        <v>6355.23</v>
      </c>
      <c r="DA12" s="837">
        <v>0.43837819045687632</v>
      </c>
      <c r="DB12" s="844">
        <v>-1.0894666121575394</v>
      </c>
      <c r="DC12" s="835">
        <v>-0.6077267692344438</v>
      </c>
      <c r="DD12" s="846">
        <v>-0.65118874874427946</v>
      </c>
      <c r="DE12" s="835">
        <v>-3.589752695991387</v>
      </c>
      <c r="DF12" s="821"/>
      <c r="DG12" s="821"/>
    </row>
    <row r="13" spans="1:116" s="5" customFormat="1" ht="13.5" thickTop="1">
      <c r="B13" s="4" t="s">
        <v>551</v>
      </c>
      <c r="X13" s="11"/>
      <c r="AD13" s="34"/>
      <c r="AE13" s="34"/>
      <c r="AF13" s="34"/>
      <c r="AG13" s="34"/>
      <c r="AH13" s="34"/>
      <c r="AI13" s="34"/>
      <c r="AJ13" s="9"/>
      <c r="AK13" s="6"/>
      <c r="AL13" s="6"/>
      <c r="AM13" s="6"/>
      <c r="AN13" s="9"/>
      <c r="AO13" s="6"/>
      <c r="AP13" s="9"/>
      <c r="AQ13" s="6"/>
      <c r="AR13" s="6"/>
      <c r="AS13" s="6"/>
      <c r="BB13" s="11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CL13" s="11"/>
    </row>
    <row r="14" spans="1:116" ht="15">
      <c r="AJ14" s="41"/>
      <c r="AK14" s="42"/>
      <c r="AL14" s="42"/>
      <c r="AM14" s="42"/>
      <c r="AN14" s="41"/>
      <c r="AT14" s="34"/>
      <c r="AU14" s="34"/>
      <c r="AV14" s="34"/>
      <c r="AW14" s="34"/>
      <c r="AX14" s="34"/>
      <c r="AY14" s="34"/>
      <c r="DF14" s="286"/>
      <c r="DG14" s="286"/>
    </row>
    <row r="15" spans="1:116" ht="15">
      <c r="AJ15" s="41"/>
      <c r="AK15" s="42"/>
      <c r="AL15" s="42"/>
      <c r="AM15" s="42"/>
      <c r="AN15" s="41"/>
      <c r="AT15" s="34"/>
      <c r="AU15" s="34"/>
      <c r="AV15" s="34"/>
      <c r="AW15" s="34"/>
      <c r="AX15" s="34"/>
      <c r="AY15" s="34"/>
      <c r="DF15" s="286"/>
      <c r="DG15" s="286"/>
    </row>
    <row r="16" spans="1:116">
      <c r="B16" s="34" t="s">
        <v>44</v>
      </c>
      <c r="X16" s="34" t="s">
        <v>45</v>
      </c>
      <c r="AJ16" s="42"/>
      <c r="AK16" s="41"/>
      <c r="AL16" s="41"/>
      <c r="AM16" s="41"/>
      <c r="AN16" s="42"/>
      <c r="AO16" s="41"/>
      <c r="AP16" s="42"/>
      <c r="AQ16" s="34"/>
      <c r="AR16" s="34"/>
      <c r="AS16" s="34"/>
      <c r="AT16" s="34"/>
      <c r="AU16" s="34"/>
      <c r="AV16" s="34"/>
      <c r="AW16" s="34"/>
      <c r="AX16" s="34"/>
      <c r="AY16" s="34"/>
      <c r="BB16" s="34" t="s">
        <v>52</v>
      </c>
      <c r="CL16" s="5" t="s">
        <v>390</v>
      </c>
    </row>
    <row r="17" spans="1:51">
      <c r="B17" s="34" t="s">
        <v>411</v>
      </c>
      <c r="X17" s="34" t="s">
        <v>47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</row>
    <row r="18" spans="1:51">
      <c r="B18" s="34" t="s">
        <v>410</v>
      </c>
      <c r="X18" s="34" t="s">
        <v>48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51">
      <c r="X19" s="34" t="s">
        <v>49</v>
      </c>
      <c r="AJ19" s="42"/>
      <c r="AK19" s="41"/>
      <c r="AL19" s="41"/>
      <c r="AM19" s="41"/>
      <c r="AN19" s="42"/>
      <c r="AO19" s="41"/>
      <c r="AP19" s="42"/>
      <c r="AQ19" s="34"/>
      <c r="AR19" s="34"/>
      <c r="AS19" s="34"/>
      <c r="AT19" s="34"/>
      <c r="AU19" s="34"/>
      <c r="AV19" s="34"/>
      <c r="AW19" s="34"/>
      <c r="AX19" s="34"/>
      <c r="AY19" s="34"/>
    </row>
    <row r="20" spans="1:51">
      <c r="B20" s="43"/>
      <c r="C20" s="43"/>
    </row>
    <row r="21" spans="1:51">
      <c r="B21" s="43"/>
      <c r="C21" s="43"/>
    </row>
    <row r="22" spans="1:51">
      <c r="A22" s="287"/>
    </row>
    <row r="23" spans="1:51">
      <c r="A23" s="287"/>
    </row>
    <row r="24" spans="1:51">
      <c r="A24" s="287"/>
    </row>
    <row r="25" spans="1:51">
      <c r="A25" s="288"/>
    </row>
    <row r="28" spans="1:51">
      <c r="A28" s="287"/>
    </row>
    <row r="29" spans="1:51">
      <c r="A29" s="287"/>
    </row>
    <row r="30" spans="1:51">
      <c r="A30" s="287"/>
    </row>
    <row r="31" spans="1:51">
      <c r="A31" s="287"/>
    </row>
    <row r="32" spans="1:51">
      <c r="A32" s="287"/>
    </row>
    <row r="33" spans="1:1">
      <c r="A33" s="287"/>
    </row>
    <row r="34" spans="1:1">
      <c r="A34" s="287"/>
    </row>
    <row r="35" spans="1:1">
      <c r="A35" s="287"/>
    </row>
    <row r="36" spans="1:1">
      <c r="A36" s="287"/>
    </row>
    <row r="41" spans="1:1">
      <c r="A41" s="287"/>
    </row>
    <row r="42" spans="1:1">
      <c r="A42" s="102"/>
    </row>
  </sheetData>
  <sortState xmlns:xlrd2="http://schemas.microsoft.com/office/spreadsheetml/2017/richdata2" ref="A10:DE11">
    <sortCondition descending="1" ref="C10:C11"/>
  </sortState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4" tint="0.79998168889431442"/>
  </sheetPr>
  <dimension ref="A1:DL69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6" s="31" customFormat="1" ht="24" customHeight="1">
      <c r="A1" s="30"/>
      <c r="B1" s="1350" t="s">
        <v>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30"/>
      <c r="DG1" s="30"/>
      <c r="DH1" s="30"/>
      <c r="DI1" s="30"/>
    </row>
    <row r="2" spans="1:116" s="33" customFormat="1" ht="22.5" customHeight="1">
      <c r="A2" s="32"/>
      <c r="B2" s="1351" t="s">
        <v>74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74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74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74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  <c r="DF2" s="32"/>
      <c r="DG2" s="32"/>
      <c r="DH2" s="32"/>
      <c r="DI2" s="32"/>
    </row>
    <row r="3" spans="1:116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  <c r="DF3" s="97"/>
      <c r="DG3" s="97"/>
      <c r="DH3" s="97"/>
      <c r="DI3" s="97"/>
    </row>
    <row r="4" spans="1:116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35"/>
      <c r="DG4" s="35"/>
      <c r="DH4" s="35"/>
      <c r="DI4" s="35"/>
    </row>
    <row r="5" spans="1:116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6" s="37" customFormat="1" ht="30.6" customHeight="1" thickTop="1">
      <c r="A6" s="1401" t="s">
        <v>274</v>
      </c>
      <c r="B6" s="1117" t="s">
        <v>9</v>
      </c>
      <c r="C6" s="1118"/>
      <c r="D6" s="1118"/>
      <c r="E6" s="1275"/>
      <c r="F6" s="1117" t="s">
        <v>30</v>
      </c>
      <c r="G6" s="1118"/>
      <c r="H6" s="1118"/>
      <c r="I6" s="1118"/>
      <c r="J6" s="1118"/>
      <c r="K6" s="1119"/>
      <c r="L6" s="1271" t="s">
        <v>31</v>
      </c>
      <c r="M6" s="1118"/>
      <c r="N6" s="1118"/>
      <c r="O6" s="1118"/>
      <c r="P6" s="1118"/>
      <c r="Q6" s="1275"/>
      <c r="R6" s="1117" t="s">
        <v>28</v>
      </c>
      <c r="S6" s="1118"/>
      <c r="T6" s="1118"/>
      <c r="U6" s="1118"/>
      <c r="V6" s="1118"/>
      <c r="W6" s="1119"/>
      <c r="X6" s="1117" t="s">
        <v>50</v>
      </c>
      <c r="Y6" s="1118"/>
      <c r="Z6" s="1118"/>
      <c r="AA6" s="1118"/>
      <c r="AB6" s="1118"/>
      <c r="AC6" s="1119"/>
      <c r="AD6" s="1117" t="s">
        <v>87</v>
      </c>
      <c r="AE6" s="1118"/>
      <c r="AF6" s="1118"/>
      <c r="AG6" s="1118"/>
      <c r="AH6" s="1118"/>
      <c r="AI6" s="1119"/>
      <c r="AJ6" s="1095" t="s">
        <v>10</v>
      </c>
      <c r="AK6" s="1096"/>
      <c r="AL6" s="1096"/>
      <c r="AM6" s="1096"/>
      <c r="AN6" s="1096"/>
      <c r="AO6" s="1097"/>
      <c r="AP6" s="1117" t="s">
        <v>43</v>
      </c>
      <c r="AQ6" s="1118"/>
      <c r="AR6" s="1118"/>
      <c r="AS6" s="1118"/>
      <c r="AT6" s="1118"/>
      <c r="AU6" s="1119"/>
      <c r="AV6" s="1117" t="s">
        <v>31</v>
      </c>
      <c r="AW6" s="1118"/>
      <c r="AX6" s="1118"/>
      <c r="AY6" s="1118"/>
      <c r="AZ6" s="1118"/>
      <c r="BA6" s="1119"/>
      <c r="BB6" s="1117" t="s">
        <v>29</v>
      </c>
      <c r="BC6" s="1118"/>
      <c r="BD6" s="1118"/>
      <c r="BE6" s="1118"/>
      <c r="BF6" s="1118"/>
      <c r="BG6" s="1119"/>
      <c r="BH6" s="1271" t="s">
        <v>85</v>
      </c>
      <c r="BI6" s="1118"/>
      <c r="BJ6" s="1118"/>
      <c r="BK6" s="1118"/>
      <c r="BL6" s="1118"/>
      <c r="BM6" s="1275"/>
      <c r="BN6" s="1117" t="s">
        <v>51</v>
      </c>
      <c r="BO6" s="1118"/>
      <c r="BP6" s="1118"/>
      <c r="BQ6" s="1118"/>
      <c r="BR6" s="1118"/>
      <c r="BS6" s="1119"/>
      <c r="BT6" s="1095" t="s">
        <v>54</v>
      </c>
      <c r="BU6" s="1096"/>
      <c r="BV6" s="1096"/>
      <c r="BW6" s="1096"/>
      <c r="BX6" s="1096"/>
      <c r="BY6" s="1097"/>
      <c r="BZ6" s="1117" t="s">
        <v>141</v>
      </c>
      <c r="CA6" s="1118"/>
      <c r="CB6" s="1118"/>
      <c r="CC6" s="1118"/>
      <c r="CD6" s="1118"/>
      <c r="CE6" s="1119"/>
      <c r="CF6" s="1117" t="s">
        <v>34</v>
      </c>
      <c r="CG6" s="1118"/>
      <c r="CH6" s="1118"/>
      <c r="CI6" s="1118"/>
      <c r="CJ6" s="1118"/>
      <c r="CK6" s="1119"/>
      <c r="CL6" s="1271" t="s">
        <v>32</v>
      </c>
      <c r="CM6" s="1118"/>
      <c r="CN6" s="1118"/>
      <c r="CO6" s="1118"/>
      <c r="CP6" s="1118"/>
      <c r="CQ6" s="1275"/>
      <c r="CR6" s="1117" t="s">
        <v>75</v>
      </c>
      <c r="CS6" s="1118"/>
      <c r="CT6" s="1118"/>
      <c r="CU6" s="1118"/>
      <c r="CV6" s="1118"/>
      <c r="CW6" s="1119"/>
      <c r="CX6" s="1117" t="s">
        <v>285</v>
      </c>
      <c r="CY6" s="1118"/>
      <c r="CZ6" s="1118"/>
      <c r="DA6" s="1118"/>
      <c r="DB6" s="1118"/>
      <c r="DC6" s="1119"/>
      <c r="DD6" s="1117" t="s">
        <v>286</v>
      </c>
      <c r="DE6" s="1119"/>
    </row>
    <row r="7" spans="1:116" s="108" customFormat="1" ht="30.6" customHeight="1">
      <c r="A7" s="1402"/>
      <c r="B7" s="1264" t="s">
        <v>35</v>
      </c>
      <c r="C7" s="1257"/>
      <c r="D7" s="1256" t="s">
        <v>84</v>
      </c>
      <c r="E7" s="1263"/>
      <c r="F7" s="1264" t="s">
        <v>35</v>
      </c>
      <c r="G7" s="1257"/>
      <c r="H7" s="1256" t="s">
        <v>84</v>
      </c>
      <c r="I7" s="1257"/>
      <c r="J7" s="1256" t="s">
        <v>98</v>
      </c>
      <c r="K7" s="1263"/>
      <c r="L7" s="1264" t="s">
        <v>35</v>
      </c>
      <c r="M7" s="1257"/>
      <c r="N7" s="1256" t="s">
        <v>84</v>
      </c>
      <c r="O7" s="1257"/>
      <c r="P7" s="1256" t="s">
        <v>99</v>
      </c>
      <c r="Q7" s="1263"/>
      <c r="R7" s="1264" t="s">
        <v>35</v>
      </c>
      <c r="S7" s="1257"/>
      <c r="T7" s="1256" t="s">
        <v>84</v>
      </c>
      <c r="U7" s="1257"/>
      <c r="V7" s="1256" t="s">
        <v>99</v>
      </c>
      <c r="W7" s="1263"/>
      <c r="X7" s="1264" t="s">
        <v>35</v>
      </c>
      <c r="Y7" s="1257"/>
      <c r="Z7" s="1256" t="s">
        <v>84</v>
      </c>
      <c r="AA7" s="1257"/>
      <c r="AB7" s="1256" t="s">
        <v>99</v>
      </c>
      <c r="AC7" s="1263"/>
      <c r="AD7" s="1264" t="s">
        <v>35</v>
      </c>
      <c r="AE7" s="1257"/>
      <c r="AF7" s="1256" t="s">
        <v>84</v>
      </c>
      <c r="AG7" s="1257"/>
      <c r="AH7" s="1256" t="s">
        <v>99</v>
      </c>
      <c r="AI7" s="1263"/>
      <c r="AJ7" s="1264" t="s">
        <v>35</v>
      </c>
      <c r="AK7" s="1257"/>
      <c r="AL7" s="1256" t="s">
        <v>84</v>
      </c>
      <c r="AM7" s="1257"/>
      <c r="AN7" s="1256" t="s">
        <v>100</v>
      </c>
      <c r="AO7" s="1263"/>
      <c r="AP7" s="1264" t="s">
        <v>35</v>
      </c>
      <c r="AQ7" s="1257"/>
      <c r="AR7" s="1256" t="s">
        <v>84</v>
      </c>
      <c r="AS7" s="1257"/>
      <c r="AT7" s="1256" t="s">
        <v>101</v>
      </c>
      <c r="AU7" s="1263"/>
      <c r="AV7" s="1264" t="s">
        <v>35</v>
      </c>
      <c r="AW7" s="1257"/>
      <c r="AX7" s="1256" t="s">
        <v>84</v>
      </c>
      <c r="AY7" s="1257"/>
      <c r="AZ7" s="1256" t="s">
        <v>102</v>
      </c>
      <c r="BA7" s="1263"/>
      <c r="BB7" s="1264" t="s">
        <v>35</v>
      </c>
      <c r="BC7" s="1257"/>
      <c r="BD7" s="1256" t="s">
        <v>84</v>
      </c>
      <c r="BE7" s="1257"/>
      <c r="BF7" s="1256" t="s">
        <v>103</v>
      </c>
      <c r="BG7" s="1263"/>
      <c r="BH7" s="1264" t="s">
        <v>35</v>
      </c>
      <c r="BI7" s="1257"/>
      <c r="BJ7" s="1256" t="s">
        <v>84</v>
      </c>
      <c r="BK7" s="1257"/>
      <c r="BL7" s="1256" t="s">
        <v>149</v>
      </c>
      <c r="BM7" s="1263"/>
      <c r="BN7" s="1264" t="s">
        <v>35</v>
      </c>
      <c r="BO7" s="1257"/>
      <c r="BP7" s="1256" t="s">
        <v>84</v>
      </c>
      <c r="BQ7" s="1257"/>
      <c r="BR7" s="1256" t="s">
        <v>105</v>
      </c>
      <c r="BS7" s="1263"/>
      <c r="BT7" s="1264" t="s">
        <v>35</v>
      </c>
      <c r="BU7" s="1257"/>
      <c r="BV7" s="1256" t="s">
        <v>84</v>
      </c>
      <c r="BW7" s="1257"/>
      <c r="BX7" s="1256" t="s">
        <v>106</v>
      </c>
      <c r="BY7" s="1263"/>
      <c r="BZ7" s="1264" t="s">
        <v>35</v>
      </c>
      <c r="CA7" s="1257"/>
      <c r="CB7" s="1256" t="s">
        <v>84</v>
      </c>
      <c r="CC7" s="1257"/>
      <c r="CD7" s="1256" t="s">
        <v>106</v>
      </c>
      <c r="CE7" s="1263"/>
      <c r="CF7" s="1264" t="s">
        <v>35</v>
      </c>
      <c r="CG7" s="1257"/>
      <c r="CH7" s="1256" t="s">
        <v>84</v>
      </c>
      <c r="CI7" s="1257"/>
      <c r="CJ7" s="1256" t="s">
        <v>110</v>
      </c>
      <c r="CK7" s="1263"/>
      <c r="CL7" s="1264" t="s">
        <v>35</v>
      </c>
      <c r="CM7" s="1257"/>
      <c r="CN7" s="1256" t="s">
        <v>84</v>
      </c>
      <c r="CO7" s="1257"/>
      <c r="CP7" s="1256" t="s">
        <v>110</v>
      </c>
      <c r="CQ7" s="1263"/>
      <c r="CR7" s="1264" t="s">
        <v>35</v>
      </c>
      <c r="CS7" s="1257"/>
      <c r="CT7" s="1256" t="s">
        <v>84</v>
      </c>
      <c r="CU7" s="1257"/>
      <c r="CV7" s="1256" t="s">
        <v>110</v>
      </c>
      <c r="CW7" s="1263"/>
      <c r="CX7" s="1264" t="s">
        <v>35</v>
      </c>
      <c r="CY7" s="1257"/>
      <c r="CZ7" s="1256" t="s">
        <v>84</v>
      </c>
      <c r="DA7" s="1257"/>
      <c r="DB7" s="1256" t="s">
        <v>147</v>
      </c>
      <c r="DC7" s="1263"/>
      <c r="DD7" s="1264" t="s">
        <v>36</v>
      </c>
      <c r="DE7" s="1263"/>
      <c r="DF7" s="292"/>
      <c r="DG7" s="292"/>
      <c r="DH7" s="292"/>
      <c r="DI7" s="292"/>
      <c r="DJ7" s="292"/>
      <c r="DK7" s="292"/>
      <c r="DL7" s="292"/>
    </row>
    <row r="8" spans="1:116" s="36" customFormat="1" ht="12" customHeight="1">
      <c r="A8" s="1402"/>
      <c r="B8" s="68">
        <v>45351</v>
      </c>
      <c r="C8" s="71">
        <v>45716</v>
      </c>
      <c r="D8" s="1399" t="s">
        <v>35</v>
      </c>
      <c r="E8" s="1399" t="s">
        <v>36</v>
      </c>
      <c r="F8" s="68">
        <v>45351</v>
      </c>
      <c r="G8" s="69">
        <v>45716</v>
      </c>
      <c r="H8" s="1399" t="s">
        <v>35</v>
      </c>
      <c r="I8" s="1397" t="s">
        <v>36</v>
      </c>
      <c r="J8" s="77">
        <v>45351</v>
      </c>
      <c r="K8" s="70">
        <v>45716</v>
      </c>
      <c r="L8" s="68">
        <v>45351</v>
      </c>
      <c r="M8" s="71">
        <v>45716</v>
      </c>
      <c r="N8" s="1399" t="s">
        <v>35</v>
      </c>
      <c r="O8" s="1399" t="s">
        <v>36</v>
      </c>
      <c r="P8" s="69">
        <v>45351</v>
      </c>
      <c r="Q8" s="70">
        <v>45716</v>
      </c>
      <c r="R8" s="68">
        <v>45351</v>
      </c>
      <c r="S8" s="69">
        <v>45716</v>
      </c>
      <c r="T8" s="1399" t="s">
        <v>35</v>
      </c>
      <c r="U8" s="1399" t="s">
        <v>36</v>
      </c>
      <c r="V8" s="77">
        <v>45351</v>
      </c>
      <c r="W8" s="70">
        <v>45716</v>
      </c>
      <c r="X8" s="68">
        <v>45351</v>
      </c>
      <c r="Y8" s="71">
        <v>45716</v>
      </c>
      <c r="Z8" s="1397" t="s">
        <v>35</v>
      </c>
      <c r="AA8" s="1397" t="s">
        <v>36</v>
      </c>
      <c r="AB8" s="69">
        <v>45351</v>
      </c>
      <c r="AC8" s="70">
        <v>45716</v>
      </c>
      <c r="AD8" s="68">
        <v>45351</v>
      </c>
      <c r="AE8" s="71">
        <v>45716</v>
      </c>
      <c r="AF8" s="1397" t="s">
        <v>35</v>
      </c>
      <c r="AG8" s="1397" t="s">
        <v>36</v>
      </c>
      <c r="AH8" s="69">
        <v>45351</v>
      </c>
      <c r="AI8" s="70">
        <v>45716</v>
      </c>
      <c r="AJ8" s="68">
        <v>45351</v>
      </c>
      <c r="AK8" s="69">
        <v>45716</v>
      </c>
      <c r="AL8" s="1397" t="s">
        <v>35</v>
      </c>
      <c r="AM8" s="1397" t="s">
        <v>36</v>
      </c>
      <c r="AN8" s="69">
        <v>45351</v>
      </c>
      <c r="AO8" s="70">
        <v>45716</v>
      </c>
      <c r="AP8" s="68">
        <v>45351</v>
      </c>
      <c r="AQ8" s="71">
        <v>45716</v>
      </c>
      <c r="AR8" s="1397" t="s">
        <v>35</v>
      </c>
      <c r="AS8" s="1397" t="s">
        <v>36</v>
      </c>
      <c r="AT8" s="69">
        <v>45351</v>
      </c>
      <c r="AU8" s="70">
        <v>45716</v>
      </c>
      <c r="AV8" s="68">
        <v>45351</v>
      </c>
      <c r="AW8" s="69">
        <v>45716</v>
      </c>
      <c r="AX8" s="1397" t="s">
        <v>35</v>
      </c>
      <c r="AY8" s="1397" t="s">
        <v>36</v>
      </c>
      <c r="AZ8" s="77">
        <v>45351</v>
      </c>
      <c r="BA8" s="70">
        <v>45716</v>
      </c>
      <c r="BB8" s="68">
        <v>45351</v>
      </c>
      <c r="BC8" s="71">
        <v>45716</v>
      </c>
      <c r="BD8" s="1397" t="s">
        <v>35</v>
      </c>
      <c r="BE8" s="1397" t="s">
        <v>36</v>
      </c>
      <c r="BF8" s="69">
        <v>45351</v>
      </c>
      <c r="BG8" s="70">
        <v>45716</v>
      </c>
      <c r="BH8" s="68">
        <v>45351</v>
      </c>
      <c r="BI8" s="71">
        <v>45716</v>
      </c>
      <c r="BJ8" s="1397" t="s">
        <v>35</v>
      </c>
      <c r="BK8" s="1397" t="s">
        <v>36</v>
      </c>
      <c r="BL8" s="69">
        <v>45351</v>
      </c>
      <c r="BM8" s="70">
        <v>45716</v>
      </c>
      <c r="BN8" s="68">
        <v>45351</v>
      </c>
      <c r="BO8" s="71">
        <v>45716</v>
      </c>
      <c r="BP8" s="1397" t="s">
        <v>35</v>
      </c>
      <c r="BQ8" s="1397" t="s">
        <v>36</v>
      </c>
      <c r="BR8" s="69">
        <v>45351</v>
      </c>
      <c r="BS8" s="70">
        <v>45716</v>
      </c>
      <c r="BT8" s="68">
        <v>45351</v>
      </c>
      <c r="BU8" s="69">
        <v>45716</v>
      </c>
      <c r="BV8" s="1397" t="s">
        <v>35</v>
      </c>
      <c r="BW8" s="1397" t="s">
        <v>36</v>
      </c>
      <c r="BX8" s="77">
        <v>45351</v>
      </c>
      <c r="BY8" s="70">
        <v>45716</v>
      </c>
      <c r="BZ8" s="68">
        <v>45351</v>
      </c>
      <c r="CA8" s="71">
        <v>45716</v>
      </c>
      <c r="CB8" s="1397" t="s">
        <v>35</v>
      </c>
      <c r="CC8" s="1397" t="s">
        <v>36</v>
      </c>
      <c r="CD8" s="69">
        <v>45351</v>
      </c>
      <c r="CE8" s="70">
        <v>45716</v>
      </c>
      <c r="CF8" s="68">
        <v>45351</v>
      </c>
      <c r="CG8" s="69">
        <v>45716</v>
      </c>
      <c r="CH8" s="1397" t="s">
        <v>35</v>
      </c>
      <c r="CI8" s="1397" t="s">
        <v>36</v>
      </c>
      <c r="CJ8" s="77">
        <v>45351</v>
      </c>
      <c r="CK8" s="70">
        <v>45716</v>
      </c>
      <c r="CL8" s="68">
        <v>45351</v>
      </c>
      <c r="CM8" s="71">
        <v>45716</v>
      </c>
      <c r="CN8" s="1397" t="s">
        <v>35</v>
      </c>
      <c r="CO8" s="1397" t="s">
        <v>36</v>
      </c>
      <c r="CP8" s="69">
        <v>45351</v>
      </c>
      <c r="CQ8" s="71">
        <v>45716</v>
      </c>
      <c r="CR8" s="68">
        <v>45351</v>
      </c>
      <c r="CS8" s="69">
        <v>45716</v>
      </c>
      <c r="CT8" s="1397" t="s">
        <v>35</v>
      </c>
      <c r="CU8" s="1397" t="s">
        <v>36</v>
      </c>
      <c r="CV8" s="77">
        <v>45351</v>
      </c>
      <c r="CW8" s="70">
        <v>45716</v>
      </c>
      <c r="CX8" s="68">
        <v>45351</v>
      </c>
      <c r="CY8" s="69">
        <v>45716</v>
      </c>
      <c r="CZ8" s="1397" t="s">
        <v>35</v>
      </c>
      <c r="DA8" s="1397" t="s">
        <v>36</v>
      </c>
      <c r="DB8" s="77">
        <v>45351</v>
      </c>
      <c r="DC8" s="70">
        <v>45716</v>
      </c>
      <c r="DD8" s="69">
        <v>45351</v>
      </c>
      <c r="DE8" s="70">
        <v>45716</v>
      </c>
    </row>
    <row r="9" spans="1:116" s="66" customFormat="1" ht="12" customHeight="1" thickBot="1">
      <c r="A9" s="1403"/>
      <c r="B9" s="1412">
        <v>1</v>
      </c>
      <c r="C9" s="1409"/>
      <c r="D9" s="1400"/>
      <c r="E9" s="1400"/>
      <c r="F9" s="1412">
        <v>2</v>
      </c>
      <c r="G9" s="1413"/>
      <c r="H9" s="1400"/>
      <c r="I9" s="1398"/>
      <c r="J9" s="1404" t="s">
        <v>37</v>
      </c>
      <c r="K9" s="1405"/>
      <c r="L9" s="1408">
        <v>3</v>
      </c>
      <c r="M9" s="1409"/>
      <c r="N9" s="1400"/>
      <c r="O9" s="1400"/>
      <c r="P9" s="1410" t="s">
        <v>41</v>
      </c>
      <c r="Q9" s="1411"/>
      <c r="R9" s="1412">
        <v>4</v>
      </c>
      <c r="S9" s="1413"/>
      <c r="T9" s="1400"/>
      <c r="U9" s="1400"/>
      <c r="V9" s="1404" t="s">
        <v>42</v>
      </c>
      <c r="W9" s="1405"/>
      <c r="X9" s="1412">
        <v>5</v>
      </c>
      <c r="Y9" s="1409"/>
      <c r="Z9" s="1398"/>
      <c r="AA9" s="1398"/>
      <c r="AB9" s="1410" t="s">
        <v>53</v>
      </c>
      <c r="AC9" s="1405"/>
      <c r="AD9" s="1412">
        <v>6</v>
      </c>
      <c r="AE9" s="1409"/>
      <c r="AF9" s="1398"/>
      <c r="AG9" s="1398"/>
      <c r="AH9" s="1410" t="s">
        <v>88</v>
      </c>
      <c r="AI9" s="1405"/>
      <c r="AJ9" s="1406">
        <v>7</v>
      </c>
      <c r="AK9" s="1408"/>
      <c r="AL9" s="1398"/>
      <c r="AM9" s="1398"/>
      <c r="AN9" s="1410" t="s">
        <v>89</v>
      </c>
      <c r="AO9" s="1405"/>
      <c r="AP9" s="1412">
        <v>8</v>
      </c>
      <c r="AQ9" s="1409"/>
      <c r="AR9" s="1398"/>
      <c r="AS9" s="1398"/>
      <c r="AT9" s="1410" t="s">
        <v>90</v>
      </c>
      <c r="AU9" s="1405"/>
      <c r="AV9" s="1412">
        <v>9</v>
      </c>
      <c r="AW9" s="1413"/>
      <c r="AX9" s="1398"/>
      <c r="AY9" s="1398"/>
      <c r="AZ9" s="1404" t="s">
        <v>91</v>
      </c>
      <c r="BA9" s="1405"/>
      <c r="BB9" s="1408">
        <v>10</v>
      </c>
      <c r="BC9" s="1409"/>
      <c r="BD9" s="1398"/>
      <c r="BE9" s="1398"/>
      <c r="BF9" s="1410" t="s">
        <v>92</v>
      </c>
      <c r="BG9" s="1411"/>
      <c r="BH9" s="1412">
        <v>11</v>
      </c>
      <c r="BI9" s="1413"/>
      <c r="BJ9" s="1398"/>
      <c r="BK9" s="1398"/>
      <c r="BL9" s="1410" t="s">
        <v>136</v>
      </c>
      <c r="BM9" s="1411"/>
      <c r="BN9" s="1412">
        <v>12</v>
      </c>
      <c r="BO9" s="1413"/>
      <c r="BP9" s="1398"/>
      <c r="BQ9" s="1398"/>
      <c r="BR9" s="1410" t="s">
        <v>137</v>
      </c>
      <c r="BS9" s="1411"/>
      <c r="BT9" s="1412">
        <v>13</v>
      </c>
      <c r="BU9" s="1413"/>
      <c r="BV9" s="1398"/>
      <c r="BW9" s="1398"/>
      <c r="BX9" s="1404" t="s">
        <v>138</v>
      </c>
      <c r="BY9" s="1405"/>
      <c r="BZ9" s="1412">
        <v>14</v>
      </c>
      <c r="CA9" s="1409"/>
      <c r="CB9" s="1398"/>
      <c r="CC9" s="1398"/>
      <c r="CD9" s="1410" t="s">
        <v>107</v>
      </c>
      <c r="CE9" s="1405"/>
      <c r="CF9" s="1412">
        <v>15</v>
      </c>
      <c r="CG9" s="1413"/>
      <c r="CH9" s="1398"/>
      <c r="CI9" s="1398"/>
      <c r="CJ9" s="1404" t="s">
        <v>108</v>
      </c>
      <c r="CK9" s="1405"/>
      <c r="CL9" s="1408">
        <v>16</v>
      </c>
      <c r="CM9" s="1409"/>
      <c r="CN9" s="1398"/>
      <c r="CO9" s="1398"/>
      <c r="CP9" s="1410" t="s">
        <v>109</v>
      </c>
      <c r="CQ9" s="1411"/>
      <c r="CR9" s="1412">
        <v>17</v>
      </c>
      <c r="CS9" s="1413"/>
      <c r="CT9" s="1398"/>
      <c r="CU9" s="1398"/>
      <c r="CV9" s="1404" t="s">
        <v>111</v>
      </c>
      <c r="CW9" s="1405"/>
      <c r="CX9" s="1412">
        <v>18</v>
      </c>
      <c r="CY9" s="1413"/>
      <c r="CZ9" s="1398"/>
      <c r="DA9" s="1398"/>
      <c r="DB9" s="1404" t="s">
        <v>112</v>
      </c>
      <c r="DC9" s="1405"/>
      <c r="DD9" s="1406">
        <v>19</v>
      </c>
      <c r="DE9" s="1407"/>
    </row>
    <row r="10" spans="1:116" s="42" customFormat="1" ht="19.5" customHeight="1">
      <c r="A10" s="715" t="s">
        <v>315</v>
      </c>
      <c r="B10" s="377">
        <v>719504.79</v>
      </c>
      <c r="C10" s="378">
        <v>885198.14</v>
      </c>
      <c r="D10" s="699">
        <v>165693.34999999998</v>
      </c>
      <c r="E10" s="974">
        <v>0.23028804297466868</v>
      </c>
      <c r="F10" s="377">
        <v>700964.39</v>
      </c>
      <c r="G10" s="700">
        <v>867438.3</v>
      </c>
      <c r="H10" s="699">
        <v>166473.91000000003</v>
      </c>
      <c r="I10" s="392">
        <v>0.2374926777664127</v>
      </c>
      <c r="J10" s="698">
        <v>0.97423172123704693</v>
      </c>
      <c r="K10" s="620">
        <v>0.9799368760535353</v>
      </c>
      <c r="L10" s="377">
        <v>-11742.64</v>
      </c>
      <c r="M10" s="378">
        <v>-6295.23</v>
      </c>
      <c r="N10" s="699">
        <v>5447.41</v>
      </c>
      <c r="O10" s="392">
        <v>0.46389994072883101</v>
      </c>
      <c r="P10" s="698">
        <v>-1.6752120603444633E-2</v>
      </c>
      <c r="Q10" s="620">
        <v>-7.2572654447007924E-3</v>
      </c>
      <c r="R10" s="377">
        <v>712707.04</v>
      </c>
      <c r="S10" s="378">
        <v>873733.53</v>
      </c>
      <c r="T10" s="699">
        <v>161026.49</v>
      </c>
      <c r="U10" s="392">
        <v>0.22593643806296621</v>
      </c>
      <c r="V10" s="698">
        <v>1.0167521348695046</v>
      </c>
      <c r="W10" s="620">
        <v>1.0072572654447007</v>
      </c>
      <c r="X10" s="377">
        <v>15426.95</v>
      </c>
      <c r="Y10" s="378">
        <v>15373.41</v>
      </c>
      <c r="Z10" s="699">
        <v>-53.540000000000873</v>
      </c>
      <c r="AA10" s="392">
        <v>-3.4705499142734545E-3</v>
      </c>
      <c r="AB10" s="619">
        <v>2.2008179331335219E-2</v>
      </c>
      <c r="AC10" s="620">
        <v>1.7722770599361361E-2</v>
      </c>
      <c r="AD10" s="377">
        <v>697280.09</v>
      </c>
      <c r="AE10" s="378">
        <v>858360.12</v>
      </c>
      <c r="AF10" s="699">
        <v>161080.03000000003</v>
      </c>
      <c r="AG10" s="392">
        <v>0.23101194528586072</v>
      </c>
      <c r="AH10" s="619">
        <v>0.9947439555381693</v>
      </c>
      <c r="AI10" s="620">
        <v>0.9895344948453394</v>
      </c>
      <c r="AJ10" s="377">
        <v>403812.62</v>
      </c>
      <c r="AK10" s="700">
        <v>456400.94</v>
      </c>
      <c r="AL10" s="699">
        <v>52588.320000000007</v>
      </c>
      <c r="AM10" s="392">
        <v>0.13022951090533033</v>
      </c>
      <c r="AN10" s="619">
        <v>0.56123687515687004</v>
      </c>
      <c r="AO10" s="620">
        <v>0.51559184252239842</v>
      </c>
      <c r="AP10" s="377">
        <v>393639.2</v>
      </c>
      <c r="AQ10" s="378">
        <v>441223.51</v>
      </c>
      <c r="AR10" s="699">
        <v>47584.31</v>
      </c>
      <c r="AS10" s="392">
        <v>0.12088305737843182</v>
      </c>
      <c r="AT10" s="619">
        <v>0.5615680419942588</v>
      </c>
      <c r="AU10" s="620">
        <v>0.50865117438323859</v>
      </c>
      <c r="AV10" s="377">
        <v>40922.339999999997</v>
      </c>
      <c r="AW10" s="700">
        <v>57279.51</v>
      </c>
      <c r="AX10" s="699">
        <v>16357.170000000006</v>
      </c>
      <c r="AY10" s="699">
        <v>0.3997124797848805</v>
      </c>
      <c r="AZ10" s="619">
        <v>0.10395900611524461</v>
      </c>
      <c r="BA10" s="620">
        <v>0.12981971427587799</v>
      </c>
      <c r="BB10" s="377">
        <v>434561.54</v>
      </c>
      <c r="BC10" s="378">
        <v>498503.02</v>
      </c>
      <c r="BD10" s="699">
        <v>63941.48000000004</v>
      </c>
      <c r="BE10" s="392">
        <v>0.14714021862127985</v>
      </c>
      <c r="BF10" s="619">
        <v>0.60973375540109709</v>
      </c>
      <c r="BG10" s="620">
        <v>0.57054353860037854</v>
      </c>
      <c r="BH10" s="377">
        <v>420344.91</v>
      </c>
      <c r="BI10" s="378">
        <v>488108.45</v>
      </c>
      <c r="BJ10" s="699">
        <v>67763.540000000037</v>
      </c>
      <c r="BK10" s="392">
        <v>0.16120937446346154</v>
      </c>
      <c r="BL10" s="619">
        <v>0.60283509600854945</v>
      </c>
      <c r="BM10" s="620">
        <v>0.56865229246670967</v>
      </c>
      <c r="BN10" s="377">
        <v>174737.18</v>
      </c>
      <c r="BO10" s="378">
        <v>196461.42</v>
      </c>
      <c r="BP10" s="699">
        <v>21724.24000000002</v>
      </c>
      <c r="BQ10" s="392">
        <v>0.12432522946747808</v>
      </c>
      <c r="BR10" s="619">
        <v>0.242857563185924</v>
      </c>
      <c r="BS10" s="620">
        <v>0.22194061546491728</v>
      </c>
      <c r="BT10" s="377">
        <v>171313.14</v>
      </c>
      <c r="BU10" s="700">
        <v>192679.26</v>
      </c>
      <c r="BV10" s="699">
        <v>21366.119999999995</v>
      </c>
      <c r="BW10" s="392">
        <v>0.12471967999652563</v>
      </c>
      <c r="BX10" s="619">
        <v>0.24568769775141583</v>
      </c>
      <c r="BY10" s="620">
        <v>0.22447368593964967</v>
      </c>
      <c r="BZ10" s="377">
        <v>-22.42</v>
      </c>
      <c r="CA10" s="378">
        <v>-5.01</v>
      </c>
      <c r="CB10" s="699">
        <v>17.410000000000004</v>
      </c>
      <c r="CC10" s="392">
        <v>0.7765388046387155</v>
      </c>
      <c r="CD10" s="619">
        <v>-3.2153506634615081E-5</v>
      </c>
      <c r="CE10" s="620">
        <v>-5.8367110531649577E-6</v>
      </c>
      <c r="CF10" s="377">
        <v>36167.040000000001</v>
      </c>
      <c r="CG10" s="700">
        <v>41017.15</v>
      </c>
      <c r="CH10" s="699">
        <v>4850.1100000000006</v>
      </c>
      <c r="CI10" s="392">
        <v>0.13410303967369186</v>
      </c>
      <c r="CJ10" s="619">
        <v>5.1868740436859462E-2</v>
      </c>
      <c r="CK10" s="620">
        <v>4.7785479595673669E-2</v>
      </c>
      <c r="CL10" s="377">
        <v>86148.95</v>
      </c>
      <c r="CM10" s="378">
        <v>97842.23</v>
      </c>
      <c r="CN10" s="699">
        <v>11693.279999999999</v>
      </c>
      <c r="CO10" s="392">
        <v>0.13573328519964548</v>
      </c>
      <c r="CP10" s="619">
        <v>0.12354999265790022</v>
      </c>
      <c r="CQ10" s="620">
        <v>0.11398739028089981</v>
      </c>
      <c r="CR10" s="377">
        <v>-300.75</v>
      </c>
      <c r="CS10" s="700">
        <v>168.28</v>
      </c>
      <c r="CT10" s="699">
        <v>469.03</v>
      </c>
      <c r="CU10" s="392">
        <v>1.5595344970906067</v>
      </c>
      <c r="CV10" s="619">
        <v>-4.3131878324533836E-4</v>
      </c>
      <c r="CW10" s="620">
        <v>1.9604825070391202E-4</v>
      </c>
      <c r="CX10" s="377">
        <v>-16370.79</v>
      </c>
      <c r="CY10" s="700">
        <v>38549.75</v>
      </c>
      <c r="CZ10" s="699">
        <v>54920.54</v>
      </c>
      <c r="DA10" s="392">
        <v>3.3547886204636428</v>
      </c>
      <c r="DB10" s="619">
        <v>-2.2752857559155373E-2</v>
      </c>
      <c r="DC10" s="620">
        <v>4.3549289428014386E-2</v>
      </c>
      <c r="DD10" s="800">
        <v>1.023478054564845</v>
      </c>
      <c r="DE10" s="799">
        <v>0.95508905982258352</v>
      </c>
    </row>
    <row r="11" spans="1:116" s="42" customFormat="1" ht="19.5" customHeight="1">
      <c r="A11" s="715" t="s">
        <v>21</v>
      </c>
      <c r="B11" s="377">
        <v>227024.55</v>
      </c>
      <c r="C11" s="378">
        <v>259098.29</v>
      </c>
      <c r="D11" s="703">
        <v>32073.74000000002</v>
      </c>
      <c r="E11" s="336">
        <v>0.14127872954709092</v>
      </c>
      <c r="F11" s="377">
        <v>198310.82</v>
      </c>
      <c r="G11" s="700">
        <v>213328.37</v>
      </c>
      <c r="H11" s="703">
        <v>15017.549999999988</v>
      </c>
      <c r="I11" s="352">
        <v>7.5727335502924084E-2</v>
      </c>
      <c r="J11" s="693">
        <v>0.87352147598134222</v>
      </c>
      <c r="K11" s="620">
        <v>0.82334920079943408</v>
      </c>
      <c r="L11" s="377">
        <v>-15756.86</v>
      </c>
      <c r="M11" s="378">
        <v>-9103.68</v>
      </c>
      <c r="N11" s="703">
        <v>6653.18</v>
      </c>
      <c r="O11" s="352">
        <v>0.42224021791143668</v>
      </c>
      <c r="P11" s="693">
        <v>-7.945537212745124E-2</v>
      </c>
      <c r="Q11" s="620">
        <v>-4.2674492848747685E-2</v>
      </c>
      <c r="R11" s="377">
        <v>214067.68</v>
      </c>
      <c r="S11" s="378">
        <v>222432.06</v>
      </c>
      <c r="T11" s="703">
        <v>8364.3800000000047</v>
      </c>
      <c r="U11" s="352">
        <v>3.9073530390014995E-2</v>
      </c>
      <c r="V11" s="693">
        <v>1.0794553721274511</v>
      </c>
      <c r="W11" s="620">
        <v>1.0426745397248383</v>
      </c>
      <c r="X11" s="377">
        <v>1627.85</v>
      </c>
      <c r="Y11" s="378">
        <v>991.72</v>
      </c>
      <c r="Z11" s="703">
        <v>-636.12999999999988</v>
      </c>
      <c r="AA11" s="352">
        <v>-0.39077924870227598</v>
      </c>
      <c r="AB11" s="621">
        <v>8.2085788359908939E-3</v>
      </c>
      <c r="AC11" s="620">
        <v>4.6487956571364605E-3</v>
      </c>
      <c r="AD11" s="377">
        <v>212439.83</v>
      </c>
      <c r="AE11" s="378">
        <v>221440.33</v>
      </c>
      <c r="AF11" s="703">
        <v>9000.5</v>
      </c>
      <c r="AG11" s="352">
        <v>4.2367290540573303E-2</v>
      </c>
      <c r="AH11" s="621">
        <v>1.0712467932914602</v>
      </c>
      <c r="AI11" s="620">
        <v>1.0380256971916111</v>
      </c>
      <c r="AJ11" s="377">
        <v>71457.75</v>
      </c>
      <c r="AK11" s="700">
        <v>86817.67</v>
      </c>
      <c r="AL11" s="703">
        <v>15359.919999999998</v>
      </c>
      <c r="AM11" s="352">
        <v>0.21495107248688908</v>
      </c>
      <c r="AN11" s="621">
        <v>0.31475780923252578</v>
      </c>
      <c r="AO11" s="620">
        <v>0.33507619830296831</v>
      </c>
      <c r="AP11" s="377">
        <v>57293.01</v>
      </c>
      <c r="AQ11" s="378">
        <v>67488.990000000005</v>
      </c>
      <c r="AR11" s="703">
        <v>10195.980000000003</v>
      </c>
      <c r="AS11" s="352">
        <v>0.17796202363953303</v>
      </c>
      <c r="AT11" s="621">
        <v>0.2889051136997971</v>
      </c>
      <c r="AU11" s="620">
        <v>0.3163620009846792</v>
      </c>
      <c r="AV11" s="377">
        <v>19552.5</v>
      </c>
      <c r="AW11" s="700">
        <v>36250.25</v>
      </c>
      <c r="AX11" s="703">
        <v>16697.75</v>
      </c>
      <c r="AY11" s="703">
        <v>0.85399565272982991</v>
      </c>
      <c r="AZ11" s="621">
        <v>0.34127199810238629</v>
      </c>
      <c r="BA11" s="620">
        <v>0.53712835234310063</v>
      </c>
      <c r="BB11" s="377">
        <v>76845.52</v>
      </c>
      <c r="BC11" s="378">
        <v>103739.24</v>
      </c>
      <c r="BD11" s="703">
        <v>26893.72</v>
      </c>
      <c r="BE11" s="352">
        <v>0.34997121497778921</v>
      </c>
      <c r="BF11" s="621">
        <v>0.35897768406702035</v>
      </c>
      <c r="BG11" s="620">
        <v>0.46638618551660227</v>
      </c>
      <c r="BH11" s="377">
        <v>76402.53</v>
      </c>
      <c r="BI11" s="378">
        <v>103314.55</v>
      </c>
      <c r="BJ11" s="703">
        <v>26912.020000000004</v>
      </c>
      <c r="BK11" s="352">
        <v>0.35223990619158824</v>
      </c>
      <c r="BL11" s="621">
        <v>0.35964315166322625</v>
      </c>
      <c r="BM11" s="620">
        <v>0.46655706302460809</v>
      </c>
      <c r="BN11" s="377">
        <v>27109.31</v>
      </c>
      <c r="BO11" s="378">
        <v>33325.9</v>
      </c>
      <c r="BP11" s="703">
        <v>6216.59</v>
      </c>
      <c r="BQ11" s="352">
        <v>0.22931568527564883</v>
      </c>
      <c r="BR11" s="621">
        <v>0.11941135881559947</v>
      </c>
      <c r="BS11" s="620">
        <v>0.12862261653675908</v>
      </c>
      <c r="BT11" s="377">
        <v>18331.09</v>
      </c>
      <c r="BU11" s="700">
        <v>25889.26</v>
      </c>
      <c r="BV11" s="703">
        <v>7558.1699999999983</v>
      </c>
      <c r="BW11" s="352">
        <v>0.41231427045527563</v>
      </c>
      <c r="BX11" s="621">
        <v>8.6288385751391347E-2</v>
      </c>
      <c r="BY11" s="620">
        <v>0.11691303025063231</v>
      </c>
      <c r="BZ11" s="377">
        <v>0</v>
      </c>
      <c r="CA11" s="378">
        <v>-61.43</v>
      </c>
      <c r="CB11" s="703">
        <v>-61.43</v>
      </c>
      <c r="CC11" s="352" t="s">
        <v>549</v>
      </c>
      <c r="CD11" s="621">
        <v>0</v>
      </c>
      <c r="CE11" s="620">
        <v>-2.7741107502865444E-4</v>
      </c>
      <c r="CF11" s="377">
        <v>32447.08</v>
      </c>
      <c r="CG11" s="700">
        <v>37171.269999999997</v>
      </c>
      <c r="CH11" s="703">
        <v>4724.1899999999951</v>
      </c>
      <c r="CI11" s="352">
        <v>0.14559676864605367</v>
      </c>
      <c r="CJ11" s="621">
        <v>0.15273538865098887</v>
      </c>
      <c r="CK11" s="620">
        <v>0.16786133763438665</v>
      </c>
      <c r="CL11" s="377">
        <v>23977.39</v>
      </c>
      <c r="CM11" s="378">
        <v>19716.03</v>
      </c>
      <c r="CN11" s="703">
        <v>-4261.3600000000006</v>
      </c>
      <c r="CO11" s="352">
        <v>-0.17772409757692562</v>
      </c>
      <c r="CP11" s="621">
        <v>0.11286673501856974</v>
      </c>
      <c r="CQ11" s="620">
        <v>8.9035407416526158E-2</v>
      </c>
      <c r="CR11" s="377">
        <v>433.47</v>
      </c>
      <c r="CS11" s="700">
        <v>559.39</v>
      </c>
      <c r="CT11" s="703">
        <v>125.91999999999996</v>
      </c>
      <c r="CU11" s="352">
        <v>0.29049299836205494</v>
      </c>
      <c r="CV11" s="621">
        <v>2.040436579148082E-3</v>
      </c>
      <c r="CW11" s="620">
        <v>2.5261432729981933E-3</v>
      </c>
      <c r="CX11" s="377">
        <v>60848.26</v>
      </c>
      <c r="CY11" s="700">
        <v>34851.25</v>
      </c>
      <c r="CZ11" s="703">
        <v>-25997.010000000002</v>
      </c>
      <c r="DA11" s="352">
        <v>-0.42724327696469877</v>
      </c>
      <c r="DB11" s="621">
        <v>0.26802502196348371</v>
      </c>
      <c r="DC11" s="620">
        <v>0.13450976461481085</v>
      </c>
      <c r="DD11" s="804">
        <v>0.71357414473547642</v>
      </c>
      <c r="DE11" s="799">
        <v>0.84261561568301491</v>
      </c>
    </row>
    <row r="12" spans="1:116" s="42" customFormat="1" ht="19.5" customHeight="1">
      <c r="A12" s="715" t="s">
        <v>497</v>
      </c>
      <c r="B12" s="377">
        <v>173965.47</v>
      </c>
      <c r="C12" s="378">
        <v>196659.15</v>
      </c>
      <c r="D12" s="703">
        <v>22693.679999999993</v>
      </c>
      <c r="E12" s="336">
        <v>0.13044933572162334</v>
      </c>
      <c r="F12" s="377">
        <v>73907.09</v>
      </c>
      <c r="G12" s="700">
        <v>94820.81</v>
      </c>
      <c r="H12" s="703">
        <v>20913.72</v>
      </c>
      <c r="I12" s="352">
        <v>0.28297312206447311</v>
      </c>
      <c r="J12" s="693">
        <v>0.42483769911350794</v>
      </c>
      <c r="K12" s="620">
        <v>0.48215814011196528</v>
      </c>
      <c r="L12" s="377">
        <v>-919.17</v>
      </c>
      <c r="M12" s="378">
        <v>1068.43</v>
      </c>
      <c r="N12" s="703">
        <v>1987.6</v>
      </c>
      <c r="O12" s="352">
        <v>2.162385630514486</v>
      </c>
      <c r="P12" s="693">
        <v>-1.2436831161935885E-2</v>
      </c>
      <c r="Q12" s="620">
        <v>1.1267885182588085E-2</v>
      </c>
      <c r="R12" s="377">
        <v>74826.259999999995</v>
      </c>
      <c r="S12" s="378">
        <v>93752.38</v>
      </c>
      <c r="T12" s="703">
        <v>18926.12000000001</v>
      </c>
      <c r="U12" s="352">
        <v>0.25293419716554072</v>
      </c>
      <c r="V12" s="693">
        <v>1.0124368311619358</v>
      </c>
      <c r="W12" s="620">
        <v>0.98873211481741197</v>
      </c>
      <c r="X12" s="377">
        <v>6517.57</v>
      </c>
      <c r="Y12" s="378">
        <v>6002.16</v>
      </c>
      <c r="Z12" s="703">
        <v>-515.40999999999985</v>
      </c>
      <c r="AA12" s="352">
        <v>-7.908008659669169E-2</v>
      </c>
      <c r="AB12" s="621">
        <v>8.8185991357527402E-2</v>
      </c>
      <c r="AC12" s="620">
        <v>6.3300028759509644E-2</v>
      </c>
      <c r="AD12" s="377">
        <v>68308.69</v>
      </c>
      <c r="AE12" s="378">
        <v>87750.22</v>
      </c>
      <c r="AF12" s="703">
        <v>19441.53</v>
      </c>
      <c r="AG12" s="352">
        <v>0.28461283622918254</v>
      </c>
      <c r="AH12" s="621">
        <v>0.92425083980440859</v>
      </c>
      <c r="AI12" s="620">
        <v>0.92543208605790228</v>
      </c>
      <c r="AJ12" s="377">
        <v>64331.63</v>
      </c>
      <c r="AK12" s="700">
        <v>72895.39</v>
      </c>
      <c r="AL12" s="703">
        <v>8563.760000000002</v>
      </c>
      <c r="AM12" s="352">
        <v>0.13311896496326928</v>
      </c>
      <c r="AN12" s="621">
        <v>0.36979539675316025</v>
      </c>
      <c r="AO12" s="620">
        <v>0.37066869250680684</v>
      </c>
      <c r="AP12" s="377">
        <v>27519.71</v>
      </c>
      <c r="AQ12" s="378">
        <v>26326.54</v>
      </c>
      <c r="AR12" s="703">
        <v>-1193.1699999999983</v>
      </c>
      <c r="AS12" s="352">
        <v>-4.3356924909455745E-2</v>
      </c>
      <c r="AT12" s="621">
        <v>0.37235548037407507</v>
      </c>
      <c r="AU12" s="620">
        <v>0.27764517092819607</v>
      </c>
      <c r="AV12" s="377">
        <v>5249.43</v>
      </c>
      <c r="AW12" s="700">
        <v>3893.32</v>
      </c>
      <c r="AX12" s="703">
        <v>-1356.1100000000001</v>
      </c>
      <c r="AY12" s="703">
        <v>-0.25833471443566253</v>
      </c>
      <c r="AZ12" s="621">
        <v>0.19075164672883546</v>
      </c>
      <c r="BA12" s="620">
        <v>0.14788574571516044</v>
      </c>
      <c r="BB12" s="377">
        <v>32769.14</v>
      </c>
      <c r="BC12" s="378">
        <v>30219.85</v>
      </c>
      <c r="BD12" s="703">
        <v>-2549.2900000000009</v>
      </c>
      <c r="BE12" s="352">
        <v>-7.779545023152884E-2</v>
      </c>
      <c r="BF12" s="621">
        <v>0.43793636084444154</v>
      </c>
      <c r="BG12" s="620">
        <v>0.32233688360764812</v>
      </c>
      <c r="BH12" s="377">
        <v>22113.43</v>
      </c>
      <c r="BI12" s="378">
        <v>24186.55</v>
      </c>
      <c r="BJ12" s="703">
        <v>2073.119999999999</v>
      </c>
      <c r="BK12" s="352">
        <v>9.3749364074229957E-2</v>
      </c>
      <c r="BL12" s="621">
        <v>0.32372791807308848</v>
      </c>
      <c r="BM12" s="620">
        <v>0.27562950839325528</v>
      </c>
      <c r="BN12" s="377">
        <v>70094.570000000007</v>
      </c>
      <c r="BO12" s="378">
        <v>84656.74</v>
      </c>
      <c r="BP12" s="703">
        <v>14562.169999999998</v>
      </c>
      <c r="BQ12" s="352">
        <v>0.20775032930510876</v>
      </c>
      <c r="BR12" s="621">
        <v>0.40292231556066849</v>
      </c>
      <c r="BS12" s="620">
        <v>0.43047445287951264</v>
      </c>
      <c r="BT12" s="377">
        <v>25232.22</v>
      </c>
      <c r="BU12" s="700">
        <v>40694.99</v>
      </c>
      <c r="BV12" s="703">
        <v>15462.769999999997</v>
      </c>
      <c r="BW12" s="352">
        <v>0.61281845196340223</v>
      </c>
      <c r="BX12" s="621">
        <v>0.3693852129209329</v>
      </c>
      <c r="BY12" s="620">
        <v>0.46375940709892233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973.31</v>
      </c>
      <c r="CG12" s="700">
        <v>1073.2</v>
      </c>
      <c r="CH12" s="703">
        <v>99.8900000000001</v>
      </c>
      <c r="CI12" s="352">
        <v>0.10262917261715189</v>
      </c>
      <c r="CJ12" s="621">
        <v>1.4248699543205994E-2</v>
      </c>
      <c r="CK12" s="620">
        <v>1.2230168767668047E-2</v>
      </c>
      <c r="CL12" s="377">
        <v>4528.41</v>
      </c>
      <c r="CM12" s="378">
        <v>7182.75</v>
      </c>
      <c r="CN12" s="703">
        <v>2654.34</v>
      </c>
      <c r="CO12" s="352">
        <v>0.58615275560295999</v>
      </c>
      <c r="CP12" s="621">
        <v>6.6293322269831256E-2</v>
      </c>
      <c r="CQ12" s="620">
        <v>8.1854495635452537E-2</v>
      </c>
      <c r="CR12" s="377">
        <v>173.08</v>
      </c>
      <c r="CS12" s="700">
        <v>2.5499999999999998</v>
      </c>
      <c r="CT12" s="703">
        <v>-170.53</v>
      </c>
      <c r="CU12" s="352">
        <v>-0.98526692858793619</v>
      </c>
      <c r="CV12" s="621">
        <v>2.5337918206307279E-3</v>
      </c>
      <c r="CW12" s="620">
        <v>2.905975620346023E-5</v>
      </c>
      <c r="CX12" s="377">
        <v>15288.24</v>
      </c>
      <c r="CY12" s="700">
        <v>14610.17</v>
      </c>
      <c r="CZ12" s="703">
        <v>-678.06999999999971</v>
      </c>
      <c r="DA12" s="352">
        <v>-4.4352391118925374E-2</v>
      </c>
      <c r="DB12" s="621">
        <v>8.7880888086584077E-2</v>
      </c>
      <c r="DC12" s="620">
        <v>7.4291839459287815E-2</v>
      </c>
      <c r="DD12" s="804">
        <v>0.77618894462768928</v>
      </c>
      <c r="DE12" s="799">
        <v>0.83350275361132997</v>
      </c>
    </row>
    <row r="13" spans="1:116" s="42" customFormat="1" ht="19.5" customHeight="1">
      <c r="A13" s="715" t="s">
        <v>246</v>
      </c>
      <c r="B13" s="377">
        <v>118138.53</v>
      </c>
      <c r="C13" s="378">
        <v>131623.69</v>
      </c>
      <c r="D13" s="703">
        <v>13485.160000000003</v>
      </c>
      <c r="E13" s="336">
        <v>0.11414701029376279</v>
      </c>
      <c r="F13" s="377">
        <v>116851.54</v>
      </c>
      <c r="G13" s="700">
        <v>130372.54</v>
      </c>
      <c r="H13" s="703">
        <v>13521</v>
      </c>
      <c r="I13" s="352">
        <v>0.11571092687353543</v>
      </c>
      <c r="J13" s="693">
        <v>0.9891060943453418</v>
      </c>
      <c r="K13" s="620">
        <v>0.99049449229086339</v>
      </c>
      <c r="L13" s="377">
        <v>6163.35</v>
      </c>
      <c r="M13" s="378">
        <v>4991.3999999999996</v>
      </c>
      <c r="N13" s="703">
        <v>-1171.9500000000007</v>
      </c>
      <c r="O13" s="352">
        <v>-0.19014821485069008</v>
      </c>
      <c r="P13" s="693">
        <v>5.2745132841210317E-2</v>
      </c>
      <c r="Q13" s="620">
        <v>3.8285669666326974E-2</v>
      </c>
      <c r="R13" s="377">
        <v>110688.19</v>
      </c>
      <c r="S13" s="378">
        <v>125381.14</v>
      </c>
      <c r="T13" s="703">
        <v>14692.949999999997</v>
      </c>
      <c r="U13" s="352">
        <v>0.13274180380038736</v>
      </c>
      <c r="V13" s="693">
        <v>0.94725486715878982</v>
      </c>
      <c r="W13" s="620">
        <v>0.96171433033367304</v>
      </c>
      <c r="X13" s="377">
        <v>3282.25</v>
      </c>
      <c r="Y13" s="378">
        <v>4442.07</v>
      </c>
      <c r="Z13" s="703">
        <v>1159.8199999999997</v>
      </c>
      <c r="AA13" s="352">
        <v>0.35336126132988033</v>
      </c>
      <c r="AB13" s="621">
        <v>2.808906070044092E-2</v>
      </c>
      <c r="AC13" s="620">
        <v>3.4072128992807843E-2</v>
      </c>
      <c r="AD13" s="377">
        <v>107405.94</v>
      </c>
      <c r="AE13" s="378">
        <v>120939.06</v>
      </c>
      <c r="AF13" s="703">
        <v>13533.119999999995</v>
      </c>
      <c r="AG13" s="352">
        <v>0.12599973521017549</v>
      </c>
      <c r="AH13" s="621">
        <v>0.91916580645834889</v>
      </c>
      <c r="AI13" s="620">
        <v>0.92764212463759621</v>
      </c>
      <c r="AJ13" s="377">
        <v>79339.759999999995</v>
      </c>
      <c r="AK13" s="700">
        <v>83603.100000000006</v>
      </c>
      <c r="AL13" s="703">
        <v>4263.3400000000111</v>
      </c>
      <c r="AM13" s="352">
        <v>5.37352268270034E-2</v>
      </c>
      <c r="AN13" s="621">
        <v>0.67158242107803434</v>
      </c>
      <c r="AO13" s="620">
        <v>0.63516757507710053</v>
      </c>
      <c r="AP13" s="377">
        <v>78530.5</v>
      </c>
      <c r="AQ13" s="378">
        <v>83021.95</v>
      </c>
      <c r="AR13" s="703">
        <v>4491.4499999999971</v>
      </c>
      <c r="AS13" s="352">
        <v>5.7193701810124689E-2</v>
      </c>
      <c r="AT13" s="621">
        <v>0.67205361606701974</v>
      </c>
      <c r="AU13" s="620">
        <v>0.63680549600398983</v>
      </c>
      <c r="AV13" s="377">
        <v>7068.6</v>
      </c>
      <c r="AW13" s="700">
        <v>10521.53</v>
      </c>
      <c r="AX13" s="703">
        <v>3452.9300000000003</v>
      </c>
      <c r="AY13" s="703">
        <v>0.48848852672382087</v>
      </c>
      <c r="AZ13" s="621">
        <v>9.0010887489574115E-2</v>
      </c>
      <c r="BA13" s="620">
        <v>0.12673190644160973</v>
      </c>
      <c r="BB13" s="377">
        <v>85599.1</v>
      </c>
      <c r="BC13" s="378">
        <v>93543.49</v>
      </c>
      <c r="BD13" s="703">
        <v>7944.3899999999994</v>
      </c>
      <c r="BE13" s="352">
        <v>9.2809270190924886E-2</v>
      </c>
      <c r="BF13" s="621">
        <v>0.77333543894791312</v>
      </c>
      <c r="BG13" s="620">
        <v>0.74607305373040955</v>
      </c>
      <c r="BH13" s="377">
        <v>82106.100000000006</v>
      </c>
      <c r="BI13" s="378">
        <v>89048.91</v>
      </c>
      <c r="BJ13" s="703">
        <v>6942.8099999999977</v>
      </c>
      <c r="BK13" s="352">
        <v>8.4559003533233187E-2</v>
      </c>
      <c r="BL13" s="621">
        <v>0.7644465473697265</v>
      </c>
      <c r="BM13" s="620">
        <v>0.73631223857701555</v>
      </c>
      <c r="BN13" s="377">
        <v>17690.009999999998</v>
      </c>
      <c r="BO13" s="378">
        <v>20623.22</v>
      </c>
      <c r="BP13" s="703">
        <v>2933.2100000000028</v>
      </c>
      <c r="BQ13" s="352">
        <v>0.16581166432353645</v>
      </c>
      <c r="BR13" s="621">
        <v>0.1497395472924879</v>
      </c>
      <c r="BS13" s="620">
        <v>0.1566831928203806</v>
      </c>
      <c r="BT13" s="377">
        <v>17375.27</v>
      </c>
      <c r="BU13" s="700">
        <v>20319.349999999999</v>
      </c>
      <c r="BV13" s="703">
        <v>2944.0799999999981</v>
      </c>
      <c r="BW13" s="352">
        <v>0.16944082020020396</v>
      </c>
      <c r="BX13" s="621">
        <v>0.16177196531216056</v>
      </c>
      <c r="BY13" s="620">
        <v>0.16801312991848952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4600.33</v>
      </c>
      <c r="CG13" s="700">
        <v>7529.72</v>
      </c>
      <c r="CH13" s="703">
        <v>2929.3900000000003</v>
      </c>
      <c r="CI13" s="352">
        <v>0.63677823112689746</v>
      </c>
      <c r="CJ13" s="621">
        <v>4.2831243784096112E-2</v>
      </c>
      <c r="CK13" s="620">
        <v>6.2260447534485557E-2</v>
      </c>
      <c r="CL13" s="377">
        <v>14666.3</v>
      </c>
      <c r="CM13" s="378">
        <v>13940.07</v>
      </c>
      <c r="CN13" s="703">
        <v>-726.22999999999956</v>
      </c>
      <c r="CO13" s="352">
        <v>-4.9516919741175322E-2</v>
      </c>
      <c r="CP13" s="621">
        <v>0.13655017590274801</v>
      </c>
      <c r="CQ13" s="620">
        <v>0.11526524184990358</v>
      </c>
      <c r="CR13" s="377">
        <v>-0.85</v>
      </c>
      <c r="CS13" s="700">
        <v>-0.36</v>
      </c>
      <c r="CT13" s="703">
        <v>0.49</v>
      </c>
      <c r="CU13" s="352">
        <v>0.57647058823529407</v>
      </c>
      <c r="CV13" s="621">
        <v>-7.9139012237125805E-6</v>
      </c>
      <c r="CW13" s="620">
        <v>-2.9767057888493594E-6</v>
      </c>
      <c r="CX13" s="377">
        <v>-11341.22</v>
      </c>
      <c r="CY13" s="700">
        <v>-9898.6299999999992</v>
      </c>
      <c r="CZ13" s="703">
        <v>1442.5900000000001</v>
      </c>
      <c r="DA13" s="352">
        <v>0.12719883751483529</v>
      </c>
      <c r="DB13" s="621">
        <v>-9.5999332309281316E-2</v>
      </c>
      <c r="DC13" s="620">
        <v>-7.5204015325812543E-2</v>
      </c>
      <c r="DD13" s="804">
        <v>1.1055921115722278</v>
      </c>
      <c r="DE13" s="799">
        <v>1.0818480811741054</v>
      </c>
      <c r="DF13" s="831"/>
    </row>
    <row r="14" spans="1:116" s="42" customFormat="1" ht="19.5" customHeight="1">
      <c r="A14" s="715" t="s">
        <v>244</v>
      </c>
      <c r="B14" s="377">
        <v>109869.05</v>
      </c>
      <c r="C14" s="378">
        <v>122228.37</v>
      </c>
      <c r="D14" s="703">
        <v>12359.319999999992</v>
      </c>
      <c r="E14" s="336">
        <v>0.1124913704086819</v>
      </c>
      <c r="F14" s="377">
        <v>107519.84</v>
      </c>
      <c r="G14" s="700">
        <v>119109</v>
      </c>
      <c r="H14" s="703">
        <v>11589.160000000003</v>
      </c>
      <c r="I14" s="352">
        <v>0.1077862467057243</v>
      </c>
      <c r="J14" s="693">
        <v>0.97861809126410026</v>
      </c>
      <c r="K14" s="620">
        <v>0.97447916551615643</v>
      </c>
      <c r="L14" s="377">
        <v>20618.259999999998</v>
      </c>
      <c r="M14" s="378">
        <v>19275.939999999999</v>
      </c>
      <c r="N14" s="703">
        <v>-1342.3199999999997</v>
      </c>
      <c r="O14" s="352">
        <v>-6.5103456838743898E-2</v>
      </c>
      <c r="P14" s="693">
        <v>0.19176237613448829</v>
      </c>
      <c r="Q14" s="620">
        <v>0.16183445415543746</v>
      </c>
      <c r="R14" s="377">
        <v>86901.58</v>
      </c>
      <c r="S14" s="378">
        <v>99833.06</v>
      </c>
      <c r="T14" s="703">
        <v>12931.479999999996</v>
      </c>
      <c r="U14" s="352">
        <v>0.14880604012032919</v>
      </c>
      <c r="V14" s="693">
        <v>0.80823762386551179</v>
      </c>
      <c r="W14" s="620">
        <v>0.83816554584456249</v>
      </c>
      <c r="X14" s="377">
        <v>260.81</v>
      </c>
      <c r="Y14" s="378">
        <v>1043.82</v>
      </c>
      <c r="Z14" s="703">
        <v>783.01</v>
      </c>
      <c r="AA14" s="352">
        <v>3.002223841110387</v>
      </c>
      <c r="AB14" s="621">
        <v>2.4256918537081157E-3</v>
      </c>
      <c r="AC14" s="620">
        <v>8.7635695035639619E-3</v>
      </c>
      <c r="AD14" s="377">
        <v>86640.77</v>
      </c>
      <c r="AE14" s="378">
        <v>98789.24</v>
      </c>
      <c r="AF14" s="703">
        <v>12148.470000000001</v>
      </c>
      <c r="AG14" s="352">
        <v>0.14021655163036986</v>
      </c>
      <c r="AH14" s="621">
        <v>0.80581193201180368</v>
      </c>
      <c r="AI14" s="620">
        <v>0.82940197634099866</v>
      </c>
      <c r="AJ14" s="377">
        <v>18503.22</v>
      </c>
      <c r="AK14" s="700">
        <v>15206.03</v>
      </c>
      <c r="AL14" s="703">
        <v>-3297.1900000000005</v>
      </c>
      <c r="AM14" s="352">
        <v>-0.17819547084237231</v>
      </c>
      <c r="AN14" s="621">
        <v>0.16841157723671954</v>
      </c>
      <c r="AO14" s="620">
        <v>0.12440671506950474</v>
      </c>
      <c r="AP14" s="377">
        <v>18358.32</v>
      </c>
      <c r="AQ14" s="378">
        <v>15206.03</v>
      </c>
      <c r="AR14" s="703">
        <v>-3152.2899999999991</v>
      </c>
      <c r="AS14" s="352">
        <v>-0.17170906706060243</v>
      </c>
      <c r="AT14" s="621">
        <v>0.17074355765410365</v>
      </c>
      <c r="AU14" s="620">
        <v>0.12766482801467563</v>
      </c>
      <c r="AV14" s="377">
        <v>-590.94000000000005</v>
      </c>
      <c r="AW14" s="700">
        <v>1253.81</v>
      </c>
      <c r="AX14" s="703">
        <v>1844.75</v>
      </c>
      <c r="AY14" s="703">
        <v>3.1217213253460585</v>
      </c>
      <c r="AZ14" s="621">
        <v>-3.2189219928620921E-2</v>
      </c>
      <c r="BA14" s="620">
        <v>8.2454789317132737E-2</v>
      </c>
      <c r="BB14" s="377">
        <v>17767.38</v>
      </c>
      <c r="BC14" s="378">
        <v>16459.84</v>
      </c>
      <c r="BD14" s="703">
        <v>-1307.5400000000009</v>
      </c>
      <c r="BE14" s="352">
        <v>-7.3592167218802143E-2</v>
      </c>
      <c r="BF14" s="621">
        <v>0.20445405020253948</v>
      </c>
      <c r="BG14" s="620">
        <v>0.16487364005470734</v>
      </c>
      <c r="BH14" s="377">
        <v>13203.43</v>
      </c>
      <c r="BI14" s="378">
        <v>12987.46</v>
      </c>
      <c r="BJ14" s="703">
        <v>-215.97000000000116</v>
      </c>
      <c r="BK14" s="352">
        <v>-1.635711326526525E-2</v>
      </c>
      <c r="BL14" s="621">
        <v>0.1523928053732671</v>
      </c>
      <c r="BM14" s="620">
        <v>0.13146634188095788</v>
      </c>
      <c r="BN14" s="377">
        <v>14688.75</v>
      </c>
      <c r="BO14" s="378">
        <v>16616.07</v>
      </c>
      <c r="BP14" s="703">
        <v>1927.3199999999997</v>
      </c>
      <c r="BQ14" s="352">
        <v>0.1312106203727342</v>
      </c>
      <c r="BR14" s="621">
        <v>0.13369324664225274</v>
      </c>
      <c r="BS14" s="620">
        <v>0.13594282571223032</v>
      </c>
      <c r="BT14" s="377">
        <v>14035.69</v>
      </c>
      <c r="BU14" s="700">
        <v>15650.67</v>
      </c>
      <c r="BV14" s="703">
        <v>1614.9799999999996</v>
      </c>
      <c r="BW14" s="352">
        <v>0.11506238738530129</v>
      </c>
      <c r="BX14" s="621">
        <v>0.16199867568120643</v>
      </c>
      <c r="BY14" s="620">
        <v>0.15842484464907311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20598.87</v>
      </c>
      <c r="CG14" s="700">
        <v>21650.79</v>
      </c>
      <c r="CH14" s="703">
        <v>1051.9200000000019</v>
      </c>
      <c r="CI14" s="352">
        <v>5.1066878911319016E-2</v>
      </c>
      <c r="CJ14" s="621">
        <v>0.23775031085250048</v>
      </c>
      <c r="CK14" s="620">
        <v>0.21916141879419257</v>
      </c>
      <c r="CL14" s="377">
        <v>48203.76</v>
      </c>
      <c r="CM14" s="378">
        <v>49681.7</v>
      </c>
      <c r="CN14" s="703">
        <v>1477.9399999999951</v>
      </c>
      <c r="CO14" s="352">
        <v>3.0660263846637587E-2</v>
      </c>
      <c r="CP14" s="621">
        <v>0.55636347645571482</v>
      </c>
      <c r="CQ14" s="620">
        <v>0.5029059844979068</v>
      </c>
      <c r="CR14" s="377">
        <v>771.54</v>
      </c>
      <c r="CS14" s="700">
        <v>102.31</v>
      </c>
      <c r="CT14" s="703">
        <v>-669.23</v>
      </c>
      <c r="CU14" s="352">
        <v>-0.86739507996993037</v>
      </c>
      <c r="CV14" s="621">
        <v>8.9050455114837966E-3</v>
      </c>
      <c r="CW14" s="620">
        <v>1.0356391040157815E-3</v>
      </c>
      <c r="CX14" s="377">
        <v>-10172.52</v>
      </c>
      <c r="CY14" s="700">
        <v>-1283.69</v>
      </c>
      <c r="CZ14" s="703">
        <v>8888.83</v>
      </c>
      <c r="DA14" s="352">
        <v>0.87380806329208494</v>
      </c>
      <c r="DB14" s="621">
        <v>-9.2587675965160349E-2</v>
      </c>
      <c r="DC14" s="620">
        <v>-1.0502389911605629E-2</v>
      </c>
      <c r="DD14" s="804">
        <v>1.1174103138741724</v>
      </c>
      <c r="DE14" s="799">
        <v>1.012994228926146</v>
      </c>
      <c r="DF14" s="821"/>
      <c r="DG14" s="821"/>
    </row>
    <row r="15" spans="1:116" s="42" customFormat="1" ht="19.5" customHeight="1">
      <c r="A15" s="715" t="s">
        <v>20</v>
      </c>
      <c r="B15" s="377">
        <v>87940.82</v>
      </c>
      <c r="C15" s="378">
        <v>105683.39</v>
      </c>
      <c r="D15" s="703">
        <v>17742.569999999992</v>
      </c>
      <c r="E15" s="336">
        <v>0.20175579440810298</v>
      </c>
      <c r="F15" s="377">
        <v>82874.179999999993</v>
      </c>
      <c r="G15" s="700">
        <v>100875.11</v>
      </c>
      <c r="H15" s="703">
        <v>18000.930000000008</v>
      </c>
      <c r="I15" s="352">
        <v>0.21720794100164864</v>
      </c>
      <c r="J15" s="693">
        <v>0.94238579990498139</v>
      </c>
      <c r="K15" s="620">
        <v>0.95450297345685076</v>
      </c>
      <c r="L15" s="377">
        <v>21812.59</v>
      </c>
      <c r="M15" s="378">
        <v>31087.17</v>
      </c>
      <c r="N15" s="703">
        <v>9274.5799999999981</v>
      </c>
      <c r="O15" s="352">
        <v>0.42519389031747251</v>
      </c>
      <c r="P15" s="693">
        <v>0.26320127692364498</v>
      </c>
      <c r="Q15" s="620">
        <v>0.30817483123438477</v>
      </c>
      <c r="R15" s="377">
        <v>61061.58</v>
      </c>
      <c r="S15" s="378">
        <v>69787.94</v>
      </c>
      <c r="T15" s="703">
        <v>8726.36</v>
      </c>
      <c r="U15" s="352">
        <v>0.14291081233076511</v>
      </c>
      <c r="V15" s="693">
        <v>0.73679860241151107</v>
      </c>
      <c r="W15" s="620">
        <v>0.69182516876561528</v>
      </c>
      <c r="X15" s="377">
        <v>146.97</v>
      </c>
      <c r="Y15" s="378">
        <v>452.6</v>
      </c>
      <c r="Z15" s="703">
        <v>305.63</v>
      </c>
      <c r="AA15" s="352">
        <v>2.0795400421854802</v>
      </c>
      <c r="AB15" s="621">
        <v>1.7734112120325054E-3</v>
      </c>
      <c r="AC15" s="620">
        <v>4.4867361235095557E-3</v>
      </c>
      <c r="AD15" s="377">
        <v>60914.62</v>
      </c>
      <c r="AE15" s="378">
        <v>69335.33</v>
      </c>
      <c r="AF15" s="703">
        <v>8420.7099999999991</v>
      </c>
      <c r="AG15" s="352">
        <v>0.1382379139851812</v>
      </c>
      <c r="AH15" s="621">
        <v>0.73502531186432263</v>
      </c>
      <c r="AI15" s="620">
        <v>0.68733833350962392</v>
      </c>
      <c r="AJ15" s="377">
        <v>33533.129999999997</v>
      </c>
      <c r="AK15" s="700">
        <v>47553.16</v>
      </c>
      <c r="AL15" s="703">
        <v>14020.030000000006</v>
      </c>
      <c r="AM15" s="352">
        <v>0.41809488109222154</v>
      </c>
      <c r="AN15" s="621">
        <v>0.38131472961020824</v>
      </c>
      <c r="AO15" s="620">
        <v>0.44995869265737976</v>
      </c>
      <c r="AP15" s="377">
        <v>29582.400000000001</v>
      </c>
      <c r="AQ15" s="378">
        <v>42823.26</v>
      </c>
      <c r="AR15" s="703">
        <v>13240.86</v>
      </c>
      <c r="AS15" s="352">
        <v>0.44759248742495539</v>
      </c>
      <c r="AT15" s="621">
        <v>0.35695556806715922</v>
      </c>
      <c r="AU15" s="620">
        <v>0.42451760399567345</v>
      </c>
      <c r="AV15" s="377">
        <v>395.58</v>
      </c>
      <c r="AW15" s="700">
        <v>333.25</v>
      </c>
      <c r="AX15" s="703">
        <v>-62.329999999999984</v>
      </c>
      <c r="AY15" s="703">
        <v>-0.15756610546539254</v>
      </c>
      <c r="AZ15" s="621">
        <v>1.3372140191465194E-2</v>
      </c>
      <c r="BA15" s="620">
        <v>7.7819857712841103E-3</v>
      </c>
      <c r="BB15" s="377">
        <v>29977.98</v>
      </c>
      <c r="BC15" s="378">
        <v>43156.51</v>
      </c>
      <c r="BD15" s="703">
        <v>13178.530000000002</v>
      </c>
      <c r="BE15" s="352">
        <v>0.43960700487491161</v>
      </c>
      <c r="BF15" s="621">
        <v>0.49094668038396644</v>
      </c>
      <c r="BG15" s="620">
        <v>0.618394954772988</v>
      </c>
      <c r="BH15" s="377">
        <v>29827.59</v>
      </c>
      <c r="BI15" s="378">
        <v>43156.51</v>
      </c>
      <c r="BJ15" s="703">
        <v>13328.920000000002</v>
      </c>
      <c r="BK15" s="352">
        <v>0.44686546918473807</v>
      </c>
      <c r="BL15" s="621">
        <v>0.48966225185349593</v>
      </c>
      <c r="BM15" s="620">
        <v>0.62243173862445023</v>
      </c>
      <c r="BN15" s="377">
        <v>25029.11</v>
      </c>
      <c r="BO15" s="378">
        <v>31750.11</v>
      </c>
      <c r="BP15" s="703">
        <v>6721</v>
      </c>
      <c r="BQ15" s="352">
        <v>0.26852732678069657</v>
      </c>
      <c r="BR15" s="621">
        <v>0.28461310685981778</v>
      </c>
      <c r="BS15" s="620">
        <v>0.30042668010554924</v>
      </c>
      <c r="BT15" s="377">
        <v>24411.279999999999</v>
      </c>
      <c r="BU15" s="700">
        <v>32117.39</v>
      </c>
      <c r="BV15" s="703">
        <v>7706.1100000000006</v>
      </c>
      <c r="BW15" s="352">
        <v>0.31567824382826304</v>
      </c>
      <c r="BX15" s="621">
        <v>0.40074583080383652</v>
      </c>
      <c r="BY15" s="620">
        <v>0.46321824674375961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2448.3200000000002</v>
      </c>
      <c r="CG15" s="700">
        <v>4839.67</v>
      </c>
      <c r="CH15" s="703">
        <v>2391.35</v>
      </c>
      <c r="CI15" s="352">
        <v>0.97673098287805504</v>
      </c>
      <c r="CJ15" s="621">
        <v>4.0192649974669467E-2</v>
      </c>
      <c r="CK15" s="620">
        <v>6.9800922559970502E-2</v>
      </c>
      <c r="CL15" s="377">
        <v>21915.79</v>
      </c>
      <c r="CM15" s="378">
        <v>11937.99</v>
      </c>
      <c r="CN15" s="703">
        <v>-9977.8000000000011</v>
      </c>
      <c r="CO15" s="352">
        <v>-0.45527904766380772</v>
      </c>
      <c r="CP15" s="621">
        <v>0.35977881828697283</v>
      </c>
      <c r="CQ15" s="620">
        <v>0.17217758969345065</v>
      </c>
      <c r="CR15" s="377">
        <v>405.62</v>
      </c>
      <c r="CS15" s="700">
        <v>-504.77</v>
      </c>
      <c r="CT15" s="703">
        <v>-910.39</v>
      </c>
      <c r="CU15" s="352">
        <v>-2.2444406094374045</v>
      </c>
      <c r="CV15" s="621">
        <v>6.6588283732214038E-3</v>
      </c>
      <c r="CW15" s="620">
        <v>-7.2801268848074994E-3</v>
      </c>
      <c r="CX15" s="377">
        <v>-18093.97</v>
      </c>
      <c r="CY15" s="700">
        <v>-22211.46</v>
      </c>
      <c r="CZ15" s="703">
        <v>-4117.489999999998</v>
      </c>
      <c r="DA15" s="352">
        <v>-0.22756144726668595</v>
      </c>
      <c r="DB15" s="621">
        <v>-0.20575166344821438</v>
      </c>
      <c r="DC15" s="620">
        <v>-0.21016982895798478</v>
      </c>
      <c r="DD15" s="804">
        <v>1.2970382151279938</v>
      </c>
      <c r="DE15" s="799">
        <v>1.3203483707368233</v>
      </c>
      <c r="DF15" s="821"/>
      <c r="DG15" s="821"/>
    </row>
    <row r="16" spans="1:116" s="42" customFormat="1" ht="19.5" customHeight="1">
      <c r="A16" s="715" t="s">
        <v>3</v>
      </c>
      <c r="B16" s="377">
        <v>69580.22</v>
      </c>
      <c r="C16" s="378">
        <v>102984.91</v>
      </c>
      <c r="D16" s="703">
        <v>33404.69</v>
      </c>
      <c r="E16" s="336">
        <v>0.48008888158157592</v>
      </c>
      <c r="F16" s="377">
        <v>14820.81</v>
      </c>
      <c r="G16" s="700">
        <v>42519.44</v>
      </c>
      <c r="H16" s="703">
        <v>27698.630000000005</v>
      </c>
      <c r="I16" s="352">
        <v>1.8689012273958039</v>
      </c>
      <c r="J16" s="693">
        <v>0.21300320694588201</v>
      </c>
      <c r="K16" s="620">
        <v>0.4128705846322534</v>
      </c>
      <c r="L16" s="377">
        <v>-105.98</v>
      </c>
      <c r="M16" s="378">
        <v>1401.81</v>
      </c>
      <c r="N16" s="703">
        <v>1507.79</v>
      </c>
      <c r="O16" s="352">
        <v>14.227118324212114</v>
      </c>
      <c r="P16" s="693">
        <v>-7.1507562677073661E-3</v>
      </c>
      <c r="Q16" s="620">
        <v>3.2968684441751814E-2</v>
      </c>
      <c r="R16" s="377">
        <v>14926.79</v>
      </c>
      <c r="S16" s="378">
        <v>41117.629999999997</v>
      </c>
      <c r="T16" s="703">
        <v>26190.839999999997</v>
      </c>
      <c r="U16" s="352">
        <v>1.7546197139505544</v>
      </c>
      <c r="V16" s="693">
        <v>1.0071507562677076</v>
      </c>
      <c r="W16" s="620">
        <v>0.96703131555824806</v>
      </c>
      <c r="X16" s="377">
        <v>572.27</v>
      </c>
      <c r="Y16" s="378">
        <v>2411.79</v>
      </c>
      <c r="Z16" s="703">
        <v>1839.52</v>
      </c>
      <c r="AA16" s="352">
        <v>3.214426756600905</v>
      </c>
      <c r="AB16" s="621">
        <v>3.8612599446319062E-2</v>
      </c>
      <c r="AC16" s="620">
        <v>5.6722054664877994E-2</v>
      </c>
      <c r="AD16" s="377">
        <v>14354.52</v>
      </c>
      <c r="AE16" s="378">
        <v>38705.839999999997</v>
      </c>
      <c r="AF16" s="703">
        <v>24351.319999999996</v>
      </c>
      <c r="AG16" s="352">
        <v>1.6964217542627684</v>
      </c>
      <c r="AH16" s="621">
        <v>0.96853815682138833</v>
      </c>
      <c r="AI16" s="620">
        <v>0.91030926089337005</v>
      </c>
      <c r="AJ16" s="377">
        <v>13476.82</v>
      </c>
      <c r="AK16" s="700">
        <v>22135.63</v>
      </c>
      <c r="AL16" s="703">
        <v>8658.8100000000013</v>
      </c>
      <c r="AM16" s="352">
        <v>0.64249652366062626</v>
      </c>
      <c r="AN16" s="621">
        <v>0.19368751636600171</v>
      </c>
      <c r="AO16" s="620">
        <v>0.21494051895564117</v>
      </c>
      <c r="AP16" s="377">
        <v>4437.76</v>
      </c>
      <c r="AQ16" s="378">
        <v>6630.73</v>
      </c>
      <c r="AR16" s="703">
        <v>2192.9699999999993</v>
      </c>
      <c r="AS16" s="352">
        <v>0.49416146884914897</v>
      </c>
      <c r="AT16" s="621">
        <v>0.29942762912418419</v>
      </c>
      <c r="AU16" s="620">
        <v>0.15594584500642528</v>
      </c>
      <c r="AV16" s="377">
        <v>1033.02</v>
      </c>
      <c r="AW16" s="700">
        <v>1838.53</v>
      </c>
      <c r="AX16" s="703">
        <v>805.51</v>
      </c>
      <c r="AY16" s="703">
        <v>0.77976225048885794</v>
      </c>
      <c r="AZ16" s="621">
        <v>0.23277960051918084</v>
      </c>
      <c r="BA16" s="620">
        <v>0.2772741462855523</v>
      </c>
      <c r="BB16" s="377">
        <v>5470.78</v>
      </c>
      <c r="BC16" s="378">
        <v>8469.27</v>
      </c>
      <c r="BD16" s="703">
        <v>2998.4900000000007</v>
      </c>
      <c r="BE16" s="352">
        <v>0.54809186258632236</v>
      </c>
      <c r="BF16" s="621">
        <v>0.36650746744611529</v>
      </c>
      <c r="BG16" s="620">
        <v>0.20597660906039578</v>
      </c>
      <c r="BH16" s="377">
        <v>5470.78</v>
      </c>
      <c r="BI16" s="378">
        <v>8469.27</v>
      </c>
      <c r="BJ16" s="703">
        <v>2998.4900000000007</v>
      </c>
      <c r="BK16" s="352">
        <v>0.54809186258632236</v>
      </c>
      <c r="BL16" s="621">
        <v>0.38111897855170357</v>
      </c>
      <c r="BM16" s="620">
        <v>0.21881116648030377</v>
      </c>
      <c r="BN16" s="377">
        <v>20615.57</v>
      </c>
      <c r="BO16" s="378">
        <v>46732.42</v>
      </c>
      <c r="BP16" s="703">
        <v>26116.85</v>
      </c>
      <c r="BQ16" s="352">
        <v>1.2668507346631697</v>
      </c>
      <c r="BR16" s="621">
        <v>0.29628492120318101</v>
      </c>
      <c r="BS16" s="620">
        <v>0.45377929640371584</v>
      </c>
      <c r="BT16" s="377">
        <v>1887.41</v>
      </c>
      <c r="BU16" s="700">
        <v>27246.9</v>
      </c>
      <c r="BV16" s="703">
        <v>25359.49</v>
      </c>
      <c r="BW16" s="352">
        <v>13.436132053978733</v>
      </c>
      <c r="BX16" s="621">
        <v>0.13148541365367841</v>
      </c>
      <c r="BY16" s="620">
        <v>0.70394803471517486</v>
      </c>
      <c r="BZ16" s="377">
        <v>0</v>
      </c>
      <c r="CA16" s="378">
        <v>0</v>
      </c>
      <c r="CB16" s="703">
        <v>0</v>
      </c>
      <c r="CC16" s="352">
        <v>0</v>
      </c>
      <c r="CD16" s="621">
        <v>0</v>
      </c>
      <c r="CE16" s="620">
        <v>0</v>
      </c>
      <c r="CF16" s="377">
        <v>3256.22</v>
      </c>
      <c r="CG16" s="700">
        <v>3292.85</v>
      </c>
      <c r="CH16" s="703">
        <v>36.630000000000109</v>
      </c>
      <c r="CI16" s="352">
        <v>1.124923991622191E-2</v>
      </c>
      <c r="CJ16" s="621">
        <v>0.2268428341734868</v>
      </c>
      <c r="CK16" s="620">
        <v>8.5073725308635606E-2</v>
      </c>
      <c r="CL16" s="377">
        <v>4373.0200000000004</v>
      </c>
      <c r="CM16" s="378">
        <v>5092.04</v>
      </c>
      <c r="CN16" s="703">
        <v>719.01999999999953</v>
      </c>
      <c r="CO16" s="352">
        <v>0.16442184119898823</v>
      </c>
      <c r="CP16" s="621">
        <v>0.30464411209848885</v>
      </c>
      <c r="CQ16" s="620">
        <v>0.13155740839108518</v>
      </c>
      <c r="CR16" s="377">
        <v>26.55</v>
      </c>
      <c r="CS16" s="700">
        <v>-403.39</v>
      </c>
      <c r="CT16" s="703">
        <v>-429.94</v>
      </c>
      <c r="CU16" s="352">
        <v>-16.193596986817326</v>
      </c>
      <c r="CV16" s="621">
        <v>1.8495916268882553E-3</v>
      </c>
      <c r="CW16" s="620">
        <v>-1.0421941495133551E-2</v>
      </c>
      <c r="CX16" s="377">
        <v>-659.47</v>
      </c>
      <c r="CY16" s="700">
        <v>-4991.83</v>
      </c>
      <c r="CZ16" s="703">
        <v>-4332.3599999999997</v>
      </c>
      <c r="DA16" s="352">
        <v>-6.5694572914613243</v>
      </c>
      <c r="DB16" s="621">
        <v>-9.4778372359271071E-3</v>
      </c>
      <c r="DC16" s="620">
        <v>-4.8471470237727056E-2</v>
      </c>
      <c r="DD16" s="804">
        <v>1.0459416267489263</v>
      </c>
      <c r="DE16" s="799">
        <v>1.1289681350411207</v>
      </c>
    </row>
    <row r="17" spans="1:111" s="42" customFormat="1" ht="19.5" customHeight="1">
      <c r="A17" s="715" t="s">
        <v>264</v>
      </c>
      <c r="B17" s="377">
        <v>93504.94</v>
      </c>
      <c r="C17" s="378">
        <v>101120.66</v>
      </c>
      <c r="D17" s="703">
        <v>7615.7200000000012</v>
      </c>
      <c r="E17" s="336">
        <v>8.1447247599966383E-2</v>
      </c>
      <c r="F17" s="377">
        <v>79628.61</v>
      </c>
      <c r="G17" s="700">
        <v>88884.94</v>
      </c>
      <c r="H17" s="703">
        <v>9256.3300000000017</v>
      </c>
      <c r="I17" s="352">
        <v>0.11624377218188289</v>
      </c>
      <c r="J17" s="693">
        <v>0.8515978941861253</v>
      </c>
      <c r="K17" s="620">
        <v>0.8789988119144001</v>
      </c>
      <c r="L17" s="377">
        <v>2035.65</v>
      </c>
      <c r="M17" s="378">
        <v>9.52</v>
      </c>
      <c r="N17" s="703">
        <v>-2026.13</v>
      </c>
      <c r="O17" s="352">
        <v>-0.99532336108859576</v>
      </c>
      <c r="P17" s="693">
        <v>2.5564304086182092E-2</v>
      </c>
      <c r="Q17" s="620">
        <v>1.0710475812887987E-4</v>
      </c>
      <c r="R17" s="377">
        <v>77592.960000000006</v>
      </c>
      <c r="S17" s="378">
        <v>88875.41</v>
      </c>
      <c r="T17" s="703">
        <v>11282.449999999997</v>
      </c>
      <c r="U17" s="352">
        <v>0.1454055883420351</v>
      </c>
      <c r="V17" s="693">
        <v>0.97443569591381796</v>
      </c>
      <c r="W17" s="620">
        <v>0.9998927827368731</v>
      </c>
      <c r="X17" s="377">
        <v>691.31</v>
      </c>
      <c r="Y17" s="378">
        <v>780.88</v>
      </c>
      <c r="Z17" s="703">
        <v>89.57000000000005</v>
      </c>
      <c r="AA17" s="352">
        <v>0.12956560732522321</v>
      </c>
      <c r="AB17" s="621">
        <v>8.6816786077265444E-3</v>
      </c>
      <c r="AC17" s="620">
        <v>8.7852902865209782E-3</v>
      </c>
      <c r="AD17" s="377">
        <v>76901.649999999994</v>
      </c>
      <c r="AE17" s="378">
        <v>88094.54</v>
      </c>
      <c r="AF17" s="703">
        <v>11192.89</v>
      </c>
      <c r="AG17" s="352">
        <v>0.14554811242671647</v>
      </c>
      <c r="AH17" s="621">
        <v>0.96575401730609134</v>
      </c>
      <c r="AI17" s="620">
        <v>0.99110760495535</v>
      </c>
      <c r="AJ17" s="377">
        <v>34550.92</v>
      </c>
      <c r="AK17" s="700">
        <v>39885.79</v>
      </c>
      <c r="AL17" s="703">
        <v>5334.8700000000026</v>
      </c>
      <c r="AM17" s="352">
        <v>0.15440601871093457</v>
      </c>
      <c r="AN17" s="621">
        <v>0.36950903342646918</v>
      </c>
      <c r="AO17" s="620">
        <v>0.39443759564069303</v>
      </c>
      <c r="AP17" s="377">
        <v>28623.77</v>
      </c>
      <c r="AQ17" s="378">
        <v>37025.949999999997</v>
      </c>
      <c r="AR17" s="703">
        <v>8402.1799999999967</v>
      </c>
      <c r="AS17" s="352">
        <v>0.29353855204957269</v>
      </c>
      <c r="AT17" s="621">
        <v>0.35946590050987953</v>
      </c>
      <c r="AU17" s="620">
        <v>0.41656044319768903</v>
      </c>
      <c r="AV17" s="377">
        <v>7186.57</v>
      </c>
      <c r="AW17" s="700">
        <v>5925.85</v>
      </c>
      <c r="AX17" s="703">
        <v>-1260.7199999999993</v>
      </c>
      <c r="AY17" s="703">
        <v>-0.17542722049600845</v>
      </c>
      <c r="AZ17" s="621">
        <v>0.25107000230926951</v>
      </c>
      <c r="BA17" s="620">
        <v>0.16004585972810964</v>
      </c>
      <c r="BB17" s="377">
        <v>35810.339999999997</v>
      </c>
      <c r="BC17" s="378">
        <v>42951.8</v>
      </c>
      <c r="BD17" s="703">
        <v>7141.4600000000064</v>
      </c>
      <c r="BE17" s="352">
        <v>0.19942452375487099</v>
      </c>
      <c r="BF17" s="621">
        <v>0.4615153230396159</v>
      </c>
      <c r="BG17" s="620">
        <v>0.48328103352772156</v>
      </c>
      <c r="BH17" s="377">
        <v>34729.49</v>
      </c>
      <c r="BI17" s="378">
        <v>42167.63</v>
      </c>
      <c r="BJ17" s="703">
        <v>7438.1399999999994</v>
      </c>
      <c r="BK17" s="352">
        <v>0.21417360289483087</v>
      </c>
      <c r="BL17" s="621">
        <v>0.45160916573311499</v>
      </c>
      <c r="BM17" s="620">
        <v>0.47866337686762428</v>
      </c>
      <c r="BN17" s="377">
        <v>44914.7</v>
      </c>
      <c r="BO17" s="378">
        <v>44414.22</v>
      </c>
      <c r="BP17" s="703">
        <v>-500.47999999999593</v>
      </c>
      <c r="BQ17" s="352">
        <v>-1.1142899763329064E-2</v>
      </c>
      <c r="BR17" s="621">
        <v>0.48034574429971288</v>
      </c>
      <c r="BS17" s="620">
        <v>0.43922003673631088</v>
      </c>
      <c r="BT17" s="377">
        <v>35783.01</v>
      </c>
      <c r="BU17" s="700">
        <v>35366.54</v>
      </c>
      <c r="BV17" s="703">
        <v>-416.47000000000116</v>
      </c>
      <c r="BW17" s="352">
        <v>-1.163876375967257E-2</v>
      </c>
      <c r="BX17" s="621">
        <v>0.46530874175001452</v>
      </c>
      <c r="BY17" s="620">
        <v>0.40146120293039733</v>
      </c>
      <c r="BZ17" s="377">
        <v>0</v>
      </c>
      <c r="CA17" s="378">
        <v>0</v>
      </c>
      <c r="CB17" s="703">
        <v>0</v>
      </c>
      <c r="CC17" s="352">
        <v>0</v>
      </c>
      <c r="CD17" s="621">
        <v>0</v>
      </c>
      <c r="CE17" s="620">
        <v>0</v>
      </c>
      <c r="CF17" s="377">
        <v>4195.8900000000003</v>
      </c>
      <c r="CG17" s="700">
        <v>3606.15</v>
      </c>
      <c r="CH17" s="703">
        <v>-589.74000000000024</v>
      </c>
      <c r="CI17" s="352">
        <v>-0.14055182571516417</v>
      </c>
      <c r="CJ17" s="621">
        <v>5.4561768180526694E-2</v>
      </c>
      <c r="CK17" s="620">
        <v>4.0935000057892357E-2</v>
      </c>
      <c r="CL17" s="377">
        <v>6323.65</v>
      </c>
      <c r="CM17" s="378">
        <v>4204.26</v>
      </c>
      <c r="CN17" s="703">
        <v>-2119.3899999999994</v>
      </c>
      <c r="CO17" s="352">
        <v>-0.33515295754825131</v>
      </c>
      <c r="CP17" s="621">
        <v>8.2230355265459201E-2</v>
      </c>
      <c r="CQ17" s="620">
        <v>4.7724410616140349E-2</v>
      </c>
      <c r="CR17" s="377">
        <v>62.5</v>
      </c>
      <c r="CS17" s="700">
        <v>-102.89</v>
      </c>
      <c r="CT17" s="703">
        <v>-165.39</v>
      </c>
      <c r="CU17" s="352">
        <v>-2.6462399999999997</v>
      </c>
      <c r="CV17" s="621">
        <v>8.1272638493452354E-4</v>
      </c>
      <c r="CW17" s="620">
        <v>-1.1679497957535166E-3</v>
      </c>
      <c r="CX17" s="377">
        <v>-4192.8900000000003</v>
      </c>
      <c r="CY17" s="700">
        <v>2852.86</v>
      </c>
      <c r="CZ17" s="703">
        <v>7045.75</v>
      </c>
      <c r="DA17" s="352">
        <v>1.6804042080760524</v>
      </c>
      <c r="DB17" s="621">
        <v>-4.4841374156274524E-2</v>
      </c>
      <c r="DC17" s="620">
        <v>2.8212434531182846E-2</v>
      </c>
      <c r="DD17" s="804">
        <v>1.0545227573140499</v>
      </c>
      <c r="DE17" s="799">
        <v>0.96761592716188771</v>
      </c>
      <c r="DF17" s="832"/>
      <c r="DG17" s="821"/>
    </row>
    <row r="18" spans="1:111" s="42" customFormat="1" ht="19.5" customHeight="1">
      <c r="A18" s="715" t="s">
        <v>124</v>
      </c>
      <c r="B18" s="377">
        <v>88376.76</v>
      </c>
      <c r="C18" s="378">
        <v>94668.88</v>
      </c>
      <c r="D18" s="703">
        <v>6292.1200000000099</v>
      </c>
      <c r="E18" s="336">
        <v>7.1196545336126946E-2</v>
      </c>
      <c r="F18" s="377">
        <v>138531.19</v>
      </c>
      <c r="G18" s="700">
        <v>146620.60999999999</v>
      </c>
      <c r="H18" s="703">
        <v>8089.4199999999837</v>
      </c>
      <c r="I18" s="352">
        <v>5.8394214328195575E-2</v>
      </c>
      <c r="J18" s="693">
        <v>1.5675070007092364</v>
      </c>
      <c r="K18" s="620">
        <v>1.5487730498132013</v>
      </c>
      <c r="L18" s="377">
        <v>-1564.82</v>
      </c>
      <c r="M18" s="378">
        <v>5027.13</v>
      </c>
      <c r="N18" s="703">
        <v>6591.95</v>
      </c>
      <c r="O18" s="352">
        <v>4.2125931417031994</v>
      </c>
      <c r="P18" s="693">
        <v>-1.1295795553333512E-2</v>
      </c>
      <c r="Q18" s="620">
        <v>3.4286653151968202E-2</v>
      </c>
      <c r="R18" s="377">
        <v>140096.01</v>
      </c>
      <c r="S18" s="378">
        <v>141593.49</v>
      </c>
      <c r="T18" s="703">
        <v>1497.4799999999814</v>
      </c>
      <c r="U18" s="352">
        <v>1.0688955381384389E-2</v>
      </c>
      <c r="V18" s="693">
        <v>1.0112957955533335</v>
      </c>
      <c r="W18" s="620">
        <v>0.9657134150512674</v>
      </c>
      <c r="X18" s="377">
        <v>-2957.01</v>
      </c>
      <c r="Y18" s="378">
        <v>-2652.83</v>
      </c>
      <c r="Z18" s="703">
        <v>304.18000000000029</v>
      </c>
      <c r="AA18" s="352">
        <v>0.10286742351226418</v>
      </c>
      <c r="AB18" s="621">
        <v>-2.1345445744023424E-2</v>
      </c>
      <c r="AC18" s="620">
        <v>-1.8093158935841284E-2</v>
      </c>
      <c r="AD18" s="377">
        <v>143053.01999999999</v>
      </c>
      <c r="AE18" s="378">
        <v>144246.31</v>
      </c>
      <c r="AF18" s="703">
        <v>1193.2900000000081</v>
      </c>
      <c r="AG18" s="352">
        <v>8.3415925088474764E-3</v>
      </c>
      <c r="AH18" s="621">
        <v>1.0326412412973569</v>
      </c>
      <c r="AI18" s="620">
        <v>0.98380650578387319</v>
      </c>
      <c r="AJ18" s="377">
        <v>26667.27</v>
      </c>
      <c r="AK18" s="700">
        <v>31874.39</v>
      </c>
      <c r="AL18" s="703">
        <v>5207.119999999999</v>
      </c>
      <c r="AM18" s="352">
        <v>0.19526258218407805</v>
      </c>
      <c r="AN18" s="621">
        <v>0.30174527783095922</v>
      </c>
      <c r="AO18" s="620">
        <v>0.33669343082964537</v>
      </c>
      <c r="AP18" s="377">
        <v>36901.599999999999</v>
      </c>
      <c r="AQ18" s="378">
        <v>46555.24</v>
      </c>
      <c r="AR18" s="703">
        <v>9653.64</v>
      </c>
      <c r="AS18" s="352">
        <v>0.26160491685997356</v>
      </c>
      <c r="AT18" s="621">
        <v>0.26637755728511392</v>
      </c>
      <c r="AU18" s="620">
        <v>0.31752179997068625</v>
      </c>
      <c r="AV18" s="377">
        <v>1419.65</v>
      </c>
      <c r="AW18" s="700">
        <v>-3914.88</v>
      </c>
      <c r="AX18" s="703">
        <v>-5334.5300000000007</v>
      </c>
      <c r="AY18" s="703">
        <v>-3.7576374458493293</v>
      </c>
      <c r="AZ18" s="621">
        <v>3.8471231599713836E-2</v>
      </c>
      <c r="BA18" s="620">
        <v>-8.4091071166210299E-2</v>
      </c>
      <c r="BB18" s="377">
        <v>38321.25</v>
      </c>
      <c r="BC18" s="378">
        <v>42640.36</v>
      </c>
      <c r="BD18" s="703">
        <v>4319.1100000000006</v>
      </c>
      <c r="BE18" s="352">
        <v>0.11270796229246177</v>
      </c>
      <c r="BF18" s="621">
        <v>0.273535627460054</v>
      </c>
      <c r="BG18" s="620">
        <v>0.30114633095066734</v>
      </c>
      <c r="BH18" s="377">
        <v>38321.25</v>
      </c>
      <c r="BI18" s="378">
        <v>42640.36</v>
      </c>
      <c r="BJ18" s="703">
        <v>4319.1100000000006</v>
      </c>
      <c r="BK18" s="352">
        <v>0.11270796229246177</v>
      </c>
      <c r="BL18" s="621">
        <v>0.2678814470327156</v>
      </c>
      <c r="BM18" s="620">
        <v>0.2956079777708005</v>
      </c>
      <c r="BN18" s="377">
        <v>44511.83</v>
      </c>
      <c r="BO18" s="378">
        <v>47249.19</v>
      </c>
      <c r="BP18" s="703">
        <v>2737.3600000000006</v>
      </c>
      <c r="BQ18" s="352">
        <v>6.1497359241352252E-2</v>
      </c>
      <c r="BR18" s="621">
        <v>0.50365989882408002</v>
      </c>
      <c r="BS18" s="620">
        <v>0.49909949288509592</v>
      </c>
      <c r="BT18" s="377">
        <v>73980.149999999994</v>
      </c>
      <c r="BU18" s="700">
        <v>77626.8</v>
      </c>
      <c r="BV18" s="703">
        <v>3646.6500000000087</v>
      </c>
      <c r="BW18" s="352">
        <v>4.9292276374135614E-2</v>
      </c>
      <c r="BX18" s="621">
        <v>0.51715196225846893</v>
      </c>
      <c r="BY18" s="620">
        <v>0.53815449421201833</v>
      </c>
      <c r="BZ18" s="377">
        <v>0</v>
      </c>
      <c r="CA18" s="378">
        <v>-597.67999999999995</v>
      </c>
      <c r="CB18" s="703">
        <v>-597.67999999999995</v>
      </c>
      <c r="CC18" s="352" t="s">
        <v>549</v>
      </c>
      <c r="CD18" s="621">
        <v>0</v>
      </c>
      <c r="CE18" s="620">
        <v>-4.1434682107292726E-3</v>
      </c>
      <c r="CF18" s="377">
        <v>5586.27</v>
      </c>
      <c r="CG18" s="700">
        <v>5739.79</v>
      </c>
      <c r="CH18" s="703">
        <v>153.51999999999953</v>
      </c>
      <c r="CI18" s="352">
        <v>2.7481664867612828E-2</v>
      </c>
      <c r="CJ18" s="621">
        <v>3.9050346507889182E-2</v>
      </c>
      <c r="CK18" s="620">
        <v>3.9791589816058383E-2</v>
      </c>
      <c r="CL18" s="377">
        <v>22898.95</v>
      </c>
      <c r="CM18" s="378">
        <v>18118.45</v>
      </c>
      <c r="CN18" s="703">
        <v>-4780.5</v>
      </c>
      <c r="CO18" s="352">
        <v>-0.20876503071101513</v>
      </c>
      <c r="CP18" s="621">
        <v>0.16007316727741924</v>
      </c>
      <c r="CQ18" s="620">
        <v>0.12560771918532959</v>
      </c>
      <c r="CR18" s="377">
        <v>-1378.43</v>
      </c>
      <c r="CS18" s="700">
        <v>1276.9000000000001</v>
      </c>
      <c r="CT18" s="703">
        <v>2655.33</v>
      </c>
      <c r="CU18" s="352">
        <v>1.9263437388913474</v>
      </c>
      <c r="CV18" s="621">
        <v>-9.6357979719687153E-3</v>
      </c>
      <c r="CW18" s="620">
        <v>8.8522195125823322E-3</v>
      </c>
      <c r="CX18" s="377">
        <v>3644.84</v>
      </c>
      <c r="CY18" s="700">
        <v>-558.30999999999995</v>
      </c>
      <c r="CZ18" s="703">
        <v>-4203.1499999999996</v>
      </c>
      <c r="DA18" s="352">
        <v>-1.1531781916352979</v>
      </c>
      <c r="DB18" s="621">
        <v>4.1242064090152214E-2</v>
      </c>
      <c r="DC18" s="620">
        <v>-5.897502959789953E-3</v>
      </c>
      <c r="DD18" s="804">
        <v>0.97452105520037258</v>
      </c>
      <c r="DE18" s="799">
        <v>1.0038706016119234</v>
      </c>
      <c r="DF18" s="831"/>
    </row>
    <row r="19" spans="1:111" s="42" customFormat="1" ht="19.5" customHeight="1">
      <c r="A19" s="715" t="s">
        <v>133</v>
      </c>
      <c r="B19" s="377">
        <v>86188.86</v>
      </c>
      <c r="C19" s="378">
        <v>83171.16</v>
      </c>
      <c r="D19" s="703">
        <v>-3017.6999999999971</v>
      </c>
      <c r="E19" s="336">
        <v>-3.5012645485739076E-2</v>
      </c>
      <c r="F19" s="377">
        <v>84340.58</v>
      </c>
      <c r="G19" s="700">
        <v>81727.350000000006</v>
      </c>
      <c r="H19" s="703">
        <v>-2613.2299999999959</v>
      </c>
      <c r="I19" s="352">
        <v>-3.0984254554569057E-2</v>
      </c>
      <c r="J19" s="693">
        <v>0.97855546528866955</v>
      </c>
      <c r="K19" s="620">
        <v>0.9826404970184377</v>
      </c>
      <c r="L19" s="377">
        <v>-25.93</v>
      </c>
      <c r="M19" s="378">
        <v>-739.65</v>
      </c>
      <c r="N19" s="703">
        <v>-713.72</v>
      </c>
      <c r="O19" s="352">
        <v>-27.524874662553028</v>
      </c>
      <c r="P19" s="693">
        <v>-3.0744393742608838E-4</v>
      </c>
      <c r="Q19" s="620">
        <v>-9.0502139124785021E-3</v>
      </c>
      <c r="R19" s="377">
        <v>84366.51</v>
      </c>
      <c r="S19" s="378">
        <v>82467</v>
      </c>
      <c r="T19" s="703">
        <v>-1899.5099999999948</v>
      </c>
      <c r="U19" s="352">
        <v>-2.2514976618091643E-2</v>
      </c>
      <c r="V19" s="693">
        <v>1.000307443937426</v>
      </c>
      <c r="W19" s="620">
        <v>1.0090502139124784</v>
      </c>
      <c r="X19" s="377">
        <v>1661.8</v>
      </c>
      <c r="Y19" s="378">
        <v>1622.56</v>
      </c>
      <c r="Z19" s="703">
        <v>-39.240000000000009</v>
      </c>
      <c r="AA19" s="352">
        <v>-2.3612949813455294E-2</v>
      </c>
      <c r="AB19" s="621">
        <v>1.9703445245455982E-2</v>
      </c>
      <c r="AC19" s="620">
        <v>1.9853329393403799E-2</v>
      </c>
      <c r="AD19" s="377">
        <v>82704.7</v>
      </c>
      <c r="AE19" s="378">
        <v>80844.44</v>
      </c>
      <c r="AF19" s="703">
        <v>-1860.2599999999948</v>
      </c>
      <c r="AG19" s="352">
        <v>-2.2492796660891035E-2</v>
      </c>
      <c r="AH19" s="621">
        <v>0.98060388012508326</v>
      </c>
      <c r="AI19" s="620">
        <v>0.98919688451907462</v>
      </c>
      <c r="AJ19" s="377">
        <v>18960.68</v>
      </c>
      <c r="AK19" s="700">
        <v>31249.1</v>
      </c>
      <c r="AL19" s="703">
        <v>12288.419999999998</v>
      </c>
      <c r="AM19" s="352">
        <v>0.64810017362246497</v>
      </c>
      <c r="AN19" s="621">
        <v>0.21998991517001154</v>
      </c>
      <c r="AO19" s="620">
        <v>0.3757203819208485</v>
      </c>
      <c r="AP19" s="377">
        <v>18091.310000000001</v>
      </c>
      <c r="AQ19" s="378">
        <v>30864.080000000002</v>
      </c>
      <c r="AR19" s="703">
        <v>12772.77</v>
      </c>
      <c r="AS19" s="352">
        <v>0.70601686666139707</v>
      </c>
      <c r="AT19" s="621">
        <v>0.21450303045105928</v>
      </c>
      <c r="AU19" s="620">
        <v>0.37764689543953156</v>
      </c>
      <c r="AV19" s="377">
        <v>1618.06</v>
      </c>
      <c r="AW19" s="700">
        <v>-2220.0300000000002</v>
      </c>
      <c r="AX19" s="703">
        <v>-3838.09</v>
      </c>
      <c r="AY19" s="703">
        <v>-2.3720319394830849</v>
      </c>
      <c r="AZ19" s="621">
        <v>8.9438520483038533E-2</v>
      </c>
      <c r="BA19" s="620">
        <v>-7.192924590656842E-2</v>
      </c>
      <c r="BB19" s="377">
        <v>19709.37</v>
      </c>
      <c r="BC19" s="378">
        <v>28644.04</v>
      </c>
      <c r="BD19" s="703">
        <v>8934.6700000000019</v>
      </c>
      <c r="BE19" s="352">
        <v>0.45332093313992289</v>
      </c>
      <c r="BF19" s="621">
        <v>0.23361604029845492</v>
      </c>
      <c r="BG19" s="620">
        <v>0.34733942061673156</v>
      </c>
      <c r="BH19" s="377">
        <v>19337.14</v>
      </c>
      <c r="BI19" s="378">
        <v>24631.040000000001</v>
      </c>
      <c r="BJ19" s="703">
        <v>5293.9000000000015</v>
      </c>
      <c r="BK19" s="352">
        <v>0.2737685097175695</v>
      </c>
      <c r="BL19" s="621">
        <v>0.23380944492876463</v>
      </c>
      <c r="BM19" s="620">
        <v>0.30467203434150819</v>
      </c>
      <c r="BN19" s="377">
        <v>21459.43</v>
      </c>
      <c r="BO19" s="378">
        <v>27768.76</v>
      </c>
      <c r="BP19" s="703">
        <v>6309.3299999999981</v>
      </c>
      <c r="BQ19" s="352">
        <v>0.29401200311471454</v>
      </c>
      <c r="BR19" s="621">
        <v>0.2489814809013601</v>
      </c>
      <c r="BS19" s="620">
        <v>0.33387486720156356</v>
      </c>
      <c r="BT19" s="377">
        <v>20957.62</v>
      </c>
      <c r="BU19" s="700">
        <v>27192.560000000001</v>
      </c>
      <c r="BV19" s="703">
        <v>6234.9400000000023</v>
      </c>
      <c r="BW19" s="352">
        <v>0.29750229272216994</v>
      </c>
      <c r="BX19" s="621">
        <v>0.25340301095342826</v>
      </c>
      <c r="BY19" s="620">
        <v>0.33635658803499657</v>
      </c>
      <c r="BZ19" s="377">
        <v>0</v>
      </c>
      <c r="CA19" s="378">
        <v>0</v>
      </c>
      <c r="CB19" s="703">
        <v>0</v>
      </c>
      <c r="CC19" s="352">
        <v>0</v>
      </c>
      <c r="CD19" s="621">
        <v>0</v>
      </c>
      <c r="CE19" s="620">
        <v>0</v>
      </c>
      <c r="CF19" s="377">
        <v>1627.37</v>
      </c>
      <c r="CG19" s="700">
        <v>2884.32</v>
      </c>
      <c r="CH19" s="703">
        <v>1256.9500000000003</v>
      </c>
      <c r="CI19" s="352">
        <v>0.77238120402858623</v>
      </c>
      <c r="CJ19" s="621">
        <v>1.9676874470253805E-2</v>
      </c>
      <c r="CK19" s="620">
        <v>3.5677407129049321E-2</v>
      </c>
      <c r="CL19" s="377">
        <v>2539.39</v>
      </c>
      <c r="CM19" s="378">
        <v>3934.32</v>
      </c>
      <c r="CN19" s="703">
        <v>1394.9300000000003</v>
      </c>
      <c r="CO19" s="352">
        <v>0.54931696194755453</v>
      </c>
      <c r="CP19" s="621">
        <v>3.0704300964757746E-2</v>
      </c>
      <c r="CQ19" s="620">
        <v>4.8665313285613708E-2</v>
      </c>
      <c r="CR19" s="377">
        <v>-122.02</v>
      </c>
      <c r="CS19" s="700">
        <v>214.55</v>
      </c>
      <c r="CT19" s="703">
        <v>336.57</v>
      </c>
      <c r="CU19" s="352">
        <v>2.7583183084740206</v>
      </c>
      <c r="CV19" s="621">
        <v>-1.4753695981002289E-3</v>
      </c>
      <c r="CW19" s="620">
        <v>2.6538621579913226E-3</v>
      </c>
      <c r="CX19" s="377">
        <v>38365.199999999997</v>
      </c>
      <c r="CY19" s="700">
        <v>21987.64</v>
      </c>
      <c r="CZ19" s="703">
        <v>-16377.559999999998</v>
      </c>
      <c r="DA19" s="352">
        <v>-0.42688582361098076</v>
      </c>
      <c r="DB19" s="621">
        <v>0.44512945176441593</v>
      </c>
      <c r="DC19" s="620">
        <v>0.26436615769216154</v>
      </c>
      <c r="DD19" s="804">
        <v>0.53611838263121692</v>
      </c>
      <c r="DE19" s="799">
        <v>0.72802532864350356</v>
      </c>
      <c r="DF19" s="831"/>
    </row>
    <row r="20" spans="1:111" s="42" customFormat="1" ht="19.5" customHeight="1">
      <c r="A20" s="715" t="s">
        <v>94</v>
      </c>
      <c r="B20" s="377">
        <v>40223.71</v>
      </c>
      <c r="C20" s="378">
        <v>52945.4</v>
      </c>
      <c r="D20" s="703">
        <v>12721.690000000002</v>
      </c>
      <c r="E20" s="336">
        <v>0.31627341187573205</v>
      </c>
      <c r="F20" s="377">
        <v>40160.42</v>
      </c>
      <c r="G20" s="700">
        <v>50959.360000000001</v>
      </c>
      <c r="H20" s="703">
        <v>10798.940000000002</v>
      </c>
      <c r="I20" s="352">
        <v>0.26889509621662327</v>
      </c>
      <c r="J20" s="693">
        <v>0.99842654991297419</v>
      </c>
      <c r="K20" s="620">
        <v>0.96248890366301887</v>
      </c>
      <c r="L20" s="377">
        <v>14077.39</v>
      </c>
      <c r="M20" s="378">
        <v>4064.03</v>
      </c>
      <c r="N20" s="703">
        <v>-10013.359999999999</v>
      </c>
      <c r="O20" s="352">
        <v>-0.71130799104095288</v>
      </c>
      <c r="P20" s="693">
        <v>0.35052895363146103</v>
      </c>
      <c r="Q20" s="620">
        <v>7.9750412878026727E-2</v>
      </c>
      <c r="R20" s="377">
        <v>26083.03</v>
      </c>
      <c r="S20" s="378">
        <v>46895.33</v>
      </c>
      <c r="T20" s="703">
        <v>20812.300000000003</v>
      </c>
      <c r="U20" s="352">
        <v>0.7979249343346998</v>
      </c>
      <c r="V20" s="693">
        <v>0.64947104636853903</v>
      </c>
      <c r="W20" s="620">
        <v>0.92024958712197324</v>
      </c>
      <c r="X20" s="377">
        <v>609.35</v>
      </c>
      <c r="Y20" s="378">
        <v>964.57</v>
      </c>
      <c r="Z20" s="703">
        <v>355.22</v>
      </c>
      <c r="AA20" s="352">
        <v>0.58294904406334624</v>
      </c>
      <c r="AB20" s="621">
        <v>1.5172899088206748E-2</v>
      </c>
      <c r="AC20" s="620">
        <v>1.8928220448608462E-2</v>
      </c>
      <c r="AD20" s="377">
        <v>25473.68</v>
      </c>
      <c r="AE20" s="378">
        <v>45930.76</v>
      </c>
      <c r="AF20" s="703">
        <v>20457.080000000002</v>
      </c>
      <c r="AG20" s="352">
        <v>0.8030673228210452</v>
      </c>
      <c r="AH20" s="621">
        <v>0.63429814728033229</v>
      </c>
      <c r="AI20" s="620">
        <v>0.90132136667336482</v>
      </c>
      <c r="AJ20" s="377">
        <v>35451.019999999997</v>
      </c>
      <c r="AK20" s="700">
        <v>43359.61</v>
      </c>
      <c r="AL20" s="703">
        <v>7908.5900000000038</v>
      </c>
      <c r="AM20" s="352">
        <v>0.22308497752673984</v>
      </c>
      <c r="AN20" s="621">
        <v>0.88134635019991936</v>
      </c>
      <c r="AO20" s="620">
        <v>0.81894952158261147</v>
      </c>
      <c r="AP20" s="377">
        <v>35069.31</v>
      </c>
      <c r="AQ20" s="378">
        <v>43063.5</v>
      </c>
      <c r="AR20" s="703">
        <v>7994.1900000000023</v>
      </c>
      <c r="AS20" s="352">
        <v>0.22795401449301406</v>
      </c>
      <c r="AT20" s="621">
        <v>0.87323065844430903</v>
      </c>
      <c r="AU20" s="620">
        <v>0.84505574638300007</v>
      </c>
      <c r="AV20" s="377">
        <v>3589.19</v>
      </c>
      <c r="AW20" s="700">
        <v>-4844.33</v>
      </c>
      <c r="AX20" s="703">
        <v>-8433.52</v>
      </c>
      <c r="AY20" s="703">
        <v>-2.3497000716038996</v>
      </c>
      <c r="AZ20" s="621">
        <v>0.10234561216060425</v>
      </c>
      <c r="BA20" s="620">
        <v>-0.11249271424756464</v>
      </c>
      <c r="BB20" s="377">
        <v>38658.5</v>
      </c>
      <c r="BC20" s="378">
        <v>38219.17</v>
      </c>
      <c r="BD20" s="703">
        <v>-439.33000000000175</v>
      </c>
      <c r="BE20" s="352">
        <v>-1.1364382994684267E-2</v>
      </c>
      <c r="BF20" s="621">
        <v>1.482132252272838</v>
      </c>
      <c r="BG20" s="620">
        <v>0.81498882724569799</v>
      </c>
      <c r="BH20" s="377">
        <v>37841.57</v>
      </c>
      <c r="BI20" s="378">
        <v>37578.54</v>
      </c>
      <c r="BJ20" s="703">
        <v>-263.02999999999884</v>
      </c>
      <c r="BK20" s="352">
        <v>-6.9508215436092854E-3</v>
      </c>
      <c r="BL20" s="621">
        <v>1.4855164232258551</v>
      </c>
      <c r="BM20" s="620">
        <v>0.81815628567870424</v>
      </c>
      <c r="BN20" s="377">
        <v>5992.31</v>
      </c>
      <c r="BO20" s="378">
        <v>6859.52</v>
      </c>
      <c r="BP20" s="703">
        <v>867.21</v>
      </c>
      <c r="BQ20" s="352">
        <v>0.14472048341958277</v>
      </c>
      <c r="BR20" s="621">
        <v>0.14897457245987505</v>
      </c>
      <c r="BS20" s="620">
        <v>0.12955837523184263</v>
      </c>
      <c r="BT20" s="377">
        <v>5991.68</v>
      </c>
      <c r="BU20" s="700">
        <v>6160.03</v>
      </c>
      <c r="BV20" s="703">
        <v>168.34999999999945</v>
      </c>
      <c r="BW20" s="352">
        <v>2.809729491561623E-2</v>
      </c>
      <c r="BX20" s="621">
        <v>0.2352106173901847</v>
      </c>
      <c r="BY20" s="620">
        <v>0.13411556873868405</v>
      </c>
      <c r="BZ20" s="377">
        <v>-4.37</v>
      </c>
      <c r="CA20" s="378">
        <v>0</v>
      </c>
      <c r="CB20" s="703">
        <v>4.37</v>
      </c>
      <c r="CC20" s="352">
        <v>1</v>
      </c>
      <c r="CD20" s="621">
        <v>-1.7154961513216778E-4</v>
      </c>
      <c r="CE20" s="620">
        <v>0</v>
      </c>
      <c r="CF20" s="377">
        <v>1553.38</v>
      </c>
      <c r="CG20" s="700">
        <v>2298.62</v>
      </c>
      <c r="CH20" s="703">
        <v>745.23999999999978</v>
      </c>
      <c r="CI20" s="352">
        <v>0.47975382713824033</v>
      </c>
      <c r="CJ20" s="621">
        <v>6.0979803467736113E-2</v>
      </c>
      <c r="CK20" s="620">
        <v>5.0045329099714438E-2</v>
      </c>
      <c r="CL20" s="377">
        <v>4406.0600000000004</v>
      </c>
      <c r="CM20" s="378">
        <v>6937.69</v>
      </c>
      <c r="CN20" s="703">
        <v>2531.6299999999992</v>
      </c>
      <c r="CO20" s="352">
        <v>0.57457910241803312</v>
      </c>
      <c r="CP20" s="621">
        <v>0.17296519387854445</v>
      </c>
      <c r="CQ20" s="620">
        <v>0.15104670595478933</v>
      </c>
      <c r="CR20" s="377">
        <v>154.68</v>
      </c>
      <c r="CS20" s="700">
        <v>1113.9100000000001</v>
      </c>
      <c r="CT20" s="703">
        <v>959.23</v>
      </c>
      <c r="CU20" s="352">
        <v>6.2013835014222911</v>
      </c>
      <c r="CV20" s="621">
        <v>6.0721497639916969E-3</v>
      </c>
      <c r="CW20" s="620">
        <v>2.4251939223300465E-2</v>
      </c>
      <c r="CX20" s="377">
        <v>-24469.32</v>
      </c>
      <c r="CY20" s="700">
        <v>-8158.04</v>
      </c>
      <c r="CZ20" s="703">
        <v>16311.279999999999</v>
      </c>
      <c r="DA20" s="352">
        <v>0.66660127866242291</v>
      </c>
      <c r="DB20" s="621">
        <v>-0.6083307581523435</v>
      </c>
      <c r="DC20" s="620">
        <v>-0.15408401863051369</v>
      </c>
      <c r="DD20" s="804">
        <v>1.9605726381111799</v>
      </c>
      <c r="DE20" s="799">
        <v>1.1776160464142114</v>
      </c>
      <c r="DF20" s="820"/>
      <c r="DG20" s="821"/>
    </row>
    <row r="21" spans="1:111" s="42" customFormat="1" ht="19.5" customHeight="1">
      <c r="A21" s="715" t="s">
        <v>494</v>
      </c>
      <c r="B21" s="377">
        <v>47255.01</v>
      </c>
      <c r="C21" s="378">
        <v>48649.14</v>
      </c>
      <c r="D21" s="703">
        <v>1394.1299999999974</v>
      </c>
      <c r="E21" s="336">
        <v>2.9502268648340088E-2</v>
      </c>
      <c r="F21" s="377">
        <v>46905.94</v>
      </c>
      <c r="G21" s="700">
        <v>48418.89</v>
      </c>
      <c r="H21" s="703">
        <v>1512.9499999999971</v>
      </c>
      <c r="I21" s="352">
        <v>3.2254976661804387E-2</v>
      </c>
      <c r="J21" s="693">
        <v>0.99261305838259262</v>
      </c>
      <c r="K21" s="620">
        <v>0.99526713113530885</v>
      </c>
      <c r="L21" s="377">
        <v>3453.81</v>
      </c>
      <c r="M21" s="378">
        <v>3147.79</v>
      </c>
      <c r="N21" s="703">
        <v>-306.02</v>
      </c>
      <c r="O21" s="352">
        <v>-8.8603600082228035E-2</v>
      </c>
      <c r="P21" s="693">
        <v>7.3632678505110433E-2</v>
      </c>
      <c r="Q21" s="620">
        <v>6.5011610138109327E-2</v>
      </c>
      <c r="R21" s="377">
        <v>43452.13</v>
      </c>
      <c r="S21" s="378">
        <v>45271.11</v>
      </c>
      <c r="T21" s="703">
        <v>1818.9800000000032</v>
      </c>
      <c r="U21" s="352">
        <v>4.1861699299896304E-2</v>
      </c>
      <c r="V21" s="693">
        <v>0.92636732149488943</v>
      </c>
      <c r="W21" s="620">
        <v>0.93498859639285414</v>
      </c>
      <c r="X21" s="377">
        <v>833.73</v>
      </c>
      <c r="Y21" s="378">
        <v>627.49</v>
      </c>
      <c r="Z21" s="703">
        <v>-206.24</v>
      </c>
      <c r="AA21" s="352">
        <v>-0.24737025176016217</v>
      </c>
      <c r="AB21" s="621">
        <v>1.777450787682754E-2</v>
      </c>
      <c r="AC21" s="620">
        <v>1.2959611424384161E-2</v>
      </c>
      <c r="AD21" s="377">
        <v>42618.400000000001</v>
      </c>
      <c r="AE21" s="378">
        <v>44643.61</v>
      </c>
      <c r="AF21" s="703">
        <v>2025.2099999999991</v>
      </c>
      <c r="AG21" s="352">
        <v>4.7519615940532708E-2</v>
      </c>
      <c r="AH21" s="621">
        <v>0.90859281361806199</v>
      </c>
      <c r="AI21" s="620">
        <v>0.92202877843750652</v>
      </c>
      <c r="AJ21" s="377">
        <v>16342.51</v>
      </c>
      <c r="AK21" s="700">
        <v>17271.91</v>
      </c>
      <c r="AL21" s="703">
        <v>929.39999999999964</v>
      </c>
      <c r="AM21" s="352">
        <v>5.6870089111158546E-2</v>
      </c>
      <c r="AN21" s="621">
        <v>0.34583655785915607</v>
      </c>
      <c r="AO21" s="620">
        <v>0.35503011975134607</v>
      </c>
      <c r="AP21" s="377">
        <v>16258.54</v>
      </c>
      <c r="AQ21" s="378">
        <v>17194.95</v>
      </c>
      <c r="AR21" s="703">
        <v>936.40999999999985</v>
      </c>
      <c r="AS21" s="352">
        <v>5.7594962401298015E-2</v>
      </c>
      <c r="AT21" s="621">
        <v>0.34662006560363146</v>
      </c>
      <c r="AU21" s="620">
        <v>0.35512895896622165</v>
      </c>
      <c r="AV21" s="377">
        <v>-1314.99</v>
      </c>
      <c r="AW21" s="700">
        <v>3510.53</v>
      </c>
      <c r="AX21" s="703">
        <v>4825.5200000000004</v>
      </c>
      <c r="AY21" s="703">
        <v>3.6696248640674076</v>
      </c>
      <c r="AZ21" s="621">
        <v>-8.0879956010810314E-2</v>
      </c>
      <c r="BA21" s="620">
        <v>0.20416052387474229</v>
      </c>
      <c r="BB21" s="377">
        <v>14943.55</v>
      </c>
      <c r="BC21" s="378">
        <v>20705.48</v>
      </c>
      <c r="BD21" s="703">
        <v>5761.93</v>
      </c>
      <c r="BE21" s="352">
        <v>0.38557973172372029</v>
      </c>
      <c r="BF21" s="621">
        <v>0.34390834235283746</v>
      </c>
      <c r="BG21" s="620">
        <v>0.45736629828603714</v>
      </c>
      <c r="BH21" s="377">
        <v>14517.22</v>
      </c>
      <c r="BI21" s="378">
        <v>20500.39</v>
      </c>
      <c r="BJ21" s="703">
        <v>5983.17</v>
      </c>
      <c r="BK21" s="352">
        <v>0.41214295850031896</v>
      </c>
      <c r="BL21" s="621">
        <v>0.34063268447431155</v>
      </c>
      <c r="BM21" s="620">
        <v>0.45920099203447029</v>
      </c>
      <c r="BN21" s="377">
        <v>15389.86</v>
      </c>
      <c r="BO21" s="378">
        <v>15086.56</v>
      </c>
      <c r="BP21" s="703">
        <v>-303.30000000000109</v>
      </c>
      <c r="BQ21" s="352">
        <v>-1.9707781617246751E-2</v>
      </c>
      <c r="BR21" s="621">
        <v>0.32567679067256572</v>
      </c>
      <c r="BS21" s="620">
        <v>0.31010949011637207</v>
      </c>
      <c r="BT21" s="377">
        <v>15230.35</v>
      </c>
      <c r="BU21" s="700">
        <v>15024.41</v>
      </c>
      <c r="BV21" s="703">
        <v>-205.94000000000051</v>
      </c>
      <c r="BW21" s="352">
        <v>-1.352168531911614E-2</v>
      </c>
      <c r="BX21" s="621">
        <v>0.35736559795768963</v>
      </c>
      <c r="BY21" s="620">
        <v>0.33654110857074504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>
        <v>0</v>
      </c>
      <c r="CF21" s="377">
        <v>3396.29</v>
      </c>
      <c r="CG21" s="700">
        <v>5213.34</v>
      </c>
      <c r="CH21" s="703">
        <v>1817.0500000000002</v>
      </c>
      <c r="CI21" s="352">
        <v>0.53501026119677653</v>
      </c>
      <c r="CJ21" s="621">
        <v>7.9690696975954045E-2</v>
      </c>
      <c r="CK21" s="620">
        <v>0.11677684667525767</v>
      </c>
      <c r="CL21" s="377">
        <v>4003.68</v>
      </c>
      <c r="CM21" s="378">
        <v>5501.95</v>
      </c>
      <c r="CN21" s="703">
        <v>1498.27</v>
      </c>
      <c r="CO21" s="352">
        <v>0.37422321464252889</v>
      </c>
      <c r="CP21" s="621">
        <v>9.3942522478553864E-2</v>
      </c>
      <c r="CQ21" s="620">
        <v>0.12324160165362971</v>
      </c>
      <c r="CR21" s="377">
        <v>685.59</v>
      </c>
      <c r="CS21" s="700">
        <v>136.75</v>
      </c>
      <c r="CT21" s="703">
        <v>-548.84</v>
      </c>
      <c r="CU21" s="352">
        <v>-0.80053676395513351</v>
      </c>
      <c r="CV21" s="621">
        <v>1.6086713719895632E-2</v>
      </c>
      <c r="CW21" s="620">
        <v>3.0631483430663426E-3</v>
      </c>
      <c r="CX21" s="377">
        <v>4785.26</v>
      </c>
      <c r="CY21" s="700">
        <v>-1733.23</v>
      </c>
      <c r="CZ21" s="703">
        <v>-6518.49</v>
      </c>
      <c r="DA21" s="352">
        <v>-1.3622018448318376</v>
      </c>
      <c r="DB21" s="621">
        <v>0.10126460665228935</v>
      </c>
      <c r="DC21" s="620">
        <v>-3.5627145721383771E-2</v>
      </c>
      <c r="DD21" s="804">
        <v>0.88771845024684171</v>
      </c>
      <c r="DE21" s="799">
        <v>1.0388236972771689</v>
      </c>
      <c r="DF21" s="820"/>
      <c r="DG21" s="821"/>
    </row>
    <row r="22" spans="1:111" s="42" customFormat="1" ht="19.5" customHeight="1">
      <c r="A22" s="715" t="s">
        <v>507</v>
      </c>
      <c r="B22" s="377">
        <v>37301.050000000003</v>
      </c>
      <c r="C22" s="378">
        <v>42971.11</v>
      </c>
      <c r="D22" s="703">
        <v>5670.0599999999977</v>
      </c>
      <c r="E22" s="336">
        <v>0.15200805339259879</v>
      </c>
      <c r="F22" s="377">
        <v>34629.61</v>
      </c>
      <c r="G22" s="700">
        <v>40697.379999999997</v>
      </c>
      <c r="H22" s="703">
        <v>6067.7699999999968</v>
      </c>
      <c r="I22" s="352">
        <v>0.17521912606003928</v>
      </c>
      <c r="J22" s="693">
        <v>0.92838164073129303</v>
      </c>
      <c r="K22" s="620">
        <v>0.94708700799211365</v>
      </c>
      <c r="L22" s="377">
        <v>-21.15</v>
      </c>
      <c r="M22" s="378">
        <v>-966.07</v>
      </c>
      <c r="N22" s="703">
        <v>-944.92000000000007</v>
      </c>
      <c r="O22" s="352">
        <v>-44.677068557919625</v>
      </c>
      <c r="P22" s="693">
        <v>-6.1074900930157736E-4</v>
      </c>
      <c r="Q22" s="620">
        <v>-2.373789172669101E-2</v>
      </c>
      <c r="R22" s="377">
        <v>34650.76</v>
      </c>
      <c r="S22" s="378">
        <v>41663.46</v>
      </c>
      <c r="T22" s="703">
        <v>7012.6999999999971</v>
      </c>
      <c r="U22" s="352">
        <v>0.20238228541019004</v>
      </c>
      <c r="V22" s="693">
        <v>1.0006107490093017</v>
      </c>
      <c r="W22" s="620">
        <v>1.0237381374427543</v>
      </c>
      <c r="X22" s="377">
        <v>234.86</v>
      </c>
      <c r="Y22" s="378">
        <v>0</v>
      </c>
      <c r="Z22" s="703">
        <v>-234.86</v>
      </c>
      <c r="AA22" s="352">
        <v>-1</v>
      </c>
      <c r="AB22" s="621">
        <v>6.7820573203105665E-3</v>
      </c>
      <c r="AC22" s="620">
        <v>0</v>
      </c>
      <c r="AD22" s="377">
        <v>34415.9</v>
      </c>
      <c r="AE22" s="378">
        <v>41663.46</v>
      </c>
      <c r="AF22" s="703">
        <v>7247.5599999999977</v>
      </c>
      <c r="AG22" s="352">
        <v>0.21058754819719946</v>
      </c>
      <c r="AH22" s="621">
        <v>0.99382869168899102</v>
      </c>
      <c r="AI22" s="620">
        <v>1.0237381374427543</v>
      </c>
      <c r="AJ22" s="377">
        <v>13704.06</v>
      </c>
      <c r="AK22" s="700">
        <v>13134.23</v>
      </c>
      <c r="AL22" s="703">
        <v>-569.82999999999993</v>
      </c>
      <c r="AM22" s="352">
        <v>-4.1581108080379098E-2</v>
      </c>
      <c r="AN22" s="621">
        <v>0.36739073028775326</v>
      </c>
      <c r="AO22" s="620">
        <v>0.30565256517692935</v>
      </c>
      <c r="AP22" s="377">
        <v>13012.43</v>
      </c>
      <c r="AQ22" s="378">
        <v>10722.99</v>
      </c>
      <c r="AR22" s="703">
        <v>-2289.4400000000005</v>
      </c>
      <c r="AS22" s="352">
        <v>-0.17594254109340074</v>
      </c>
      <c r="AT22" s="621">
        <v>0.37576022369296103</v>
      </c>
      <c r="AU22" s="620">
        <v>0.26348108895462069</v>
      </c>
      <c r="AV22" s="377">
        <v>-515.04</v>
      </c>
      <c r="AW22" s="700">
        <v>4047.92</v>
      </c>
      <c r="AX22" s="703">
        <v>4562.96</v>
      </c>
      <c r="AY22" s="703">
        <v>8.8594283939111538</v>
      </c>
      <c r="AZ22" s="621">
        <v>-3.9580616379876775E-2</v>
      </c>
      <c r="BA22" s="620">
        <v>0.37749918632769408</v>
      </c>
      <c r="BB22" s="377">
        <v>12497.39</v>
      </c>
      <c r="BC22" s="378">
        <v>14770.91</v>
      </c>
      <c r="BD22" s="703">
        <v>2273.5200000000004</v>
      </c>
      <c r="BE22" s="352">
        <v>0.18191958480930823</v>
      </c>
      <c r="BF22" s="621">
        <v>0.36066712533866496</v>
      </c>
      <c r="BG22" s="620">
        <v>0.35452912456142627</v>
      </c>
      <c r="BH22" s="377">
        <v>12497.39</v>
      </c>
      <c r="BI22" s="378">
        <v>14770.91</v>
      </c>
      <c r="BJ22" s="703">
        <v>2273.5200000000004</v>
      </c>
      <c r="BK22" s="352">
        <v>0.18191958480930823</v>
      </c>
      <c r="BL22" s="621">
        <v>0.36312837961523597</v>
      </c>
      <c r="BM22" s="620">
        <v>0.35452912456142627</v>
      </c>
      <c r="BN22" s="377">
        <v>11252.11</v>
      </c>
      <c r="BO22" s="378">
        <v>16923.419999999998</v>
      </c>
      <c r="BP22" s="703">
        <v>5671.3099999999977</v>
      </c>
      <c r="BQ22" s="352">
        <v>0.50402191233466409</v>
      </c>
      <c r="BR22" s="621">
        <v>0.30165665577778639</v>
      </c>
      <c r="BS22" s="620">
        <v>0.39383250746838977</v>
      </c>
      <c r="BT22" s="377">
        <v>10013.85</v>
      </c>
      <c r="BU22" s="700">
        <v>15673.98</v>
      </c>
      <c r="BV22" s="703">
        <v>5660.1299999999992</v>
      </c>
      <c r="BW22" s="352">
        <v>0.56523015623361639</v>
      </c>
      <c r="BX22" s="621">
        <v>0.29096580359659341</v>
      </c>
      <c r="BY22" s="620">
        <v>0.37620447269621871</v>
      </c>
      <c r="BZ22" s="377">
        <v>0</v>
      </c>
      <c r="CA22" s="378">
        <v>-6.13</v>
      </c>
      <c r="CB22" s="703">
        <v>-6.13</v>
      </c>
      <c r="CC22" s="352" t="s">
        <v>549</v>
      </c>
      <c r="CD22" s="621">
        <v>0</v>
      </c>
      <c r="CE22" s="620">
        <v>-1.4713132322663553E-4</v>
      </c>
      <c r="CF22" s="377">
        <v>5803.41</v>
      </c>
      <c r="CG22" s="700">
        <v>6431.17</v>
      </c>
      <c r="CH22" s="703">
        <v>627.76000000000022</v>
      </c>
      <c r="CI22" s="352">
        <v>0.10817088573786796</v>
      </c>
      <c r="CJ22" s="621">
        <v>0.16862583863853625</v>
      </c>
      <c r="CK22" s="620">
        <v>0.15435995954248641</v>
      </c>
      <c r="CL22" s="377">
        <v>8263.83</v>
      </c>
      <c r="CM22" s="378">
        <v>7241.76</v>
      </c>
      <c r="CN22" s="703">
        <v>-1022.0699999999997</v>
      </c>
      <c r="CO22" s="352">
        <v>-0.12367994017301902</v>
      </c>
      <c r="CP22" s="621">
        <v>0.24011663213805245</v>
      </c>
      <c r="CQ22" s="620">
        <v>0.17381561684987276</v>
      </c>
      <c r="CR22" s="377">
        <v>-151.13999999999999</v>
      </c>
      <c r="CS22" s="700">
        <v>-149.69</v>
      </c>
      <c r="CT22" s="703">
        <v>1.4499999999999886</v>
      </c>
      <c r="CU22" s="352">
        <v>9.5937541352387763E-3</v>
      </c>
      <c r="CV22" s="621">
        <v>-4.3915748244270809E-3</v>
      </c>
      <c r="CW22" s="620">
        <v>-3.5928365046974014E-3</v>
      </c>
      <c r="CX22" s="377">
        <v>-2011.43</v>
      </c>
      <c r="CY22" s="700">
        <v>-2298.54</v>
      </c>
      <c r="CZ22" s="703">
        <v>-287.1099999999999</v>
      </c>
      <c r="DA22" s="352">
        <v>-0.1427392452136042</v>
      </c>
      <c r="DB22" s="621">
        <v>-5.3924219291414048E-2</v>
      </c>
      <c r="DC22" s="620">
        <v>-5.3490356660556355E-2</v>
      </c>
      <c r="DD22" s="804">
        <v>1.0584447886006176</v>
      </c>
      <c r="DE22" s="799">
        <v>1.0551689658036083</v>
      </c>
      <c r="DF22" s="820"/>
      <c r="DG22" s="821"/>
    </row>
    <row r="23" spans="1:111" s="42" customFormat="1" ht="19.5" customHeight="1">
      <c r="A23" s="715" t="s">
        <v>39</v>
      </c>
      <c r="B23" s="377">
        <v>30627.22</v>
      </c>
      <c r="C23" s="378">
        <v>42623.87</v>
      </c>
      <c r="D23" s="703">
        <v>11996.650000000001</v>
      </c>
      <c r="E23" s="336">
        <v>0.39169895276162842</v>
      </c>
      <c r="F23" s="377">
        <v>30123.65</v>
      </c>
      <c r="G23" s="700">
        <v>40410.980000000003</v>
      </c>
      <c r="H23" s="703">
        <v>10287.330000000002</v>
      </c>
      <c r="I23" s="352">
        <v>0.34150343666853122</v>
      </c>
      <c r="J23" s="693">
        <v>0.98355808982989645</v>
      </c>
      <c r="K23" s="620">
        <v>0.9480833157571098</v>
      </c>
      <c r="L23" s="377">
        <v>6482.39</v>
      </c>
      <c r="M23" s="378">
        <v>9768.67</v>
      </c>
      <c r="N23" s="703">
        <v>3286.2799999999997</v>
      </c>
      <c r="O23" s="352">
        <v>0.50695499653677112</v>
      </c>
      <c r="P23" s="693">
        <v>0.21519271403033829</v>
      </c>
      <c r="Q23" s="620">
        <v>0.2417330636376549</v>
      </c>
      <c r="R23" s="377">
        <v>23641.26</v>
      </c>
      <c r="S23" s="378">
        <v>30642.31</v>
      </c>
      <c r="T23" s="703">
        <v>7001.0500000000029</v>
      </c>
      <c r="U23" s="352">
        <v>0.29613692332811381</v>
      </c>
      <c r="V23" s="693">
        <v>0.78480728596966165</v>
      </c>
      <c r="W23" s="620">
        <v>0.7582669363623451</v>
      </c>
      <c r="X23" s="377">
        <v>286.32</v>
      </c>
      <c r="Y23" s="378">
        <v>226.37</v>
      </c>
      <c r="Z23" s="703">
        <v>-59.949999999999989</v>
      </c>
      <c r="AA23" s="352">
        <v>-0.20938111204246992</v>
      </c>
      <c r="AB23" s="621">
        <v>9.5048242825819581E-3</v>
      </c>
      <c r="AC23" s="620">
        <v>5.6016953808098683E-3</v>
      </c>
      <c r="AD23" s="377">
        <v>23354.94</v>
      </c>
      <c r="AE23" s="378">
        <v>30415.94</v>
      </c>
      <c r="AF23" s="703">
        <v>7061</v>
      </c>
      <c r="AG23" s="352">
        <v>0.30233432413014122</v>
      </c>
      <c r="AH23" s="621">
        <v>0.77530246168707972</v>
      </c>
      <c r="AI23" s="620">
        <v>0.75266524098153509</v>
      </c>
      <c r="AJ23" s="377">
        <v>8664.92</v>
      </c>
      <c r="AK23" s="700">
        <v>11218.01</v>
      </c>
      <c r="AL23" s="703">
        <v>2553.09</v>
      </c>
      <c r="AM23" s="352">
        <v>0.2946466903329748</v>
      </c>
      <c r="AN23" s="621">
        <v>0.28291565476722991</v>
      </c>
      <c r="AO23" s="620">
        <v>0.26318609736750792</v>
      </c>
      <c r="AP23" s="377">
        <v>8567.01</v>
      </c>
      <c r="AQ23" s="378">
        <v>10703.21</v>
      </c>
      <c r="AR23" s="703">
        <v>2136.1999999999989</v>
      </c>
      <c r="AS23" s="352">
        <v>0.24935187422449592</v>
      </c>
      <c r="AT23" s="621">
        <v>0.28439481935290045</v>
      </c>
      <c r="AU23" s="620">
        <v>0.26485895664990056</v>
      </c>
      <c r="AV23" s="377">
        <v>-866.82</v>
      </c>
      <c r="AW23" s="700">
        <v>-742.77</v>
      </c>
      <c r="AX23" s="703">
        <v>124.05000000000007</v>
      </c>
      <c r="AY23" s="703">
        <v>0.1431092960476224</v>
      </c>
      <c r="AZ23" s="621">
        <v>-0.10118115888740646</v>
      </c>
      <c r="BA23" s="620">
        <v>-6.9396937927967403E-2</v>
      </c>
      <c r="BB23" s="377">
        <v>7700.19</v>
      </c>
      <c r="BC23" s="378">
        <v>9960.44</v>
      </c>
      <c r="BD23" s="703">
        <v>2260.2500000000009</v>
      </c>
      <c r="BE23" s="352">
        <v>0.2935317180485158</v>
      </c>
      <c r="BF23" s="621">
        <v>0.32570979719355059</v>
      </c>
      <c r="BG23" s="620">
        <v>0.32505512802396425</v>
      </c>
      <c r="BH23" s="377">
        <v>7637.18</v>
      </c>
      <c r="BI23" s="378">
        <v>9894.98</v>
      </c>
      <c r="BJ23" s="703">
        <v>2257.7999999999993</v>
      </c>
      <c r="BK23" s="352">
        <v>0.29563268117289354</v>
      </c>
      <c r="BL23" s="621">
        <v>0.32700490774114599</v>
      </c>
      <c r="BM23" s="620">
        <v>0.32532218303955096</v>
      </c>
      <c r="BN23" s="377">
        <v>5466.04</v>
      </c>
      <c r="BO23" s="378">
        <v>6429.62</v>
      </c>
      <c r="BP23" s="703">
        <v>963.57999999999993</v>
      </c>
      <c r="BQ23" s="352">
        <v>0.17628484240876391</v>
      </c>
      <c r="BR23" s="621">
        <v>0.17847000152152234</v>
      </c>
      <c r="BS23" s="620">
        <v>0.1508455238813369</v>
      </c>
      <c r="BT23" s="377">
        <v>5451.97</v>
      </c>
      <c r="BU23" s="700">
        <v>6352.52</v>
      </c>
      <c r="BV23" s="703">
        <v>900.55000000000018</v>
      </c>
      <c r="BW23" s="352">
        <v>0.16517882526866437</v>
      </c>
      <c r="BX23" s="621">
        <v>0.23343969198807621</v>
      </c>
      <c r="BY23" s="620">
        <v>0.20885496223361832</v>
      </c>
      <c r="BZ23" s="377">
        <v>0</v>
      </c>
      <c r="CA23" s="378">
        <v>0</v>
      </c>
      <c r="CB23" s="703">
        <v>0</v>
      </c>
      <c r="CC23" s="352">
        <v>0</v>
      </c>
      <c r="CD23" s="621">
        <v>0</v>
      </c>
      <c r="CE23" s="620">
        <v>0</v>
      </c>
      <c r="CF23" s="377">
        <v>389.04</v>
      </c>
      <c r="CG23" s="700">
        <v>442.21</v>
      </c>
      <c r="CH23" s="703">
        <v>53.169999999999959</v>
      </c>
      <c r="CI23" s="352">
        <v>0.13666975118239758</v>
      </c>
      <c r="CJ23" s="621">
        <v>1.6657717810450383E-2</v>
      </c>
      <c r="CK23" s="620">
        <v>1.4538758295814629E-2</v>
      </c>
      <c r="CL23" s="377">
        <v>4797.16</v>
      </c>
      <c r="CM23" s="378">
        <v>7834.47</v>
      </c>
      <c r="CN23" s="703">
        <v>3037.3100000000004</v>
      </c>
      <c r="CO23" s="352">
        <v>0.63314752895463156</v>
      </c>
      <c r="CP23" s="621">
        <v>0.20540236883503019</v>
      </c>
      <c r="CQ23" s="620">
        <v>0.25757777007713722</v>
      </c>
      <c r="CR23" s="377">
        <v>-307.14999999999998</v>
      </c>
      <c r="CS23" s="700">
        <v>179.36</v>
      </c>
      <c r="CT23" s="703">
        <v>486.51</v>
      </c>
      <c r="CU23" s="352">
        <v>1.5839492104834771</v>
      </c>
      <c r="CV23" s="621">
        <v>-1.3151393238432639E-2</v>
      </c>
      <c r="CW23" s="620">
        <v>5.8969080028432467E-3</v>
      </c>
      <c r="CX23" s="377">
        <v>5386.74</v>
      </c>
      <c r="CY23" s="700">
        <v>5712.41</v>
      </c>
      <c r="CZ23" s="703">
        <v>325.67000000000007</v>
      </c>
      <c r="DA23" s="352">
        <v>6.0457716540987701E-2</v>
      </c>
      <c r="DB23" s="621">
        <v>0.17588080145700458</v>
      </c>
      <c r="DC23" s="620">
        <v>0.1340190367510036</v>
      </c>
      <c r="DD23" s="804">
        <v>0.84581650709210721</v>
      </c>
      <c r="DE23" s="799">
        <v>0.94698635949722576</v>
      </c>
      <c r="DF23" s="820"/>
      <c r="DG23" s="821"/>
    </row>
    <row r="24" spans="1:111" s="42" customFormat="1" ht="19.5" customHeight="1">
      <c r="A24" s="715" t="s">
        <v>40</v>
      </c>
      <c r="B24" s="377">
        <v>37289.32</v>
      </c>
      <c r="C24" s="378">
        <v>35335.65</v>
      </c>
      <c r="D24" s="703">
        <v>-1953.6699999999983</v>
      </c>
      <c r="E24" s="336">
        <v>-5.2392213105521855E-2</v>
      </c>
      <c r="F24" s="377">
        <v>23874</v>
      </c>
      <c r="G24" s="700">
        <v>22497.9</v>
      </c>
      <c r="H24" s="703">
        <v>-1376.0999999999985</v>
      </c>
      <c r="I24" s="352">
        <v>-5.7640110580547813E-2</v>
      </c>
      <c r="J24" s="693">
        <v>0.64023693647403601</v>
      </c>
      <c r="K24" s="620">
        <v>0.63669127354385724</v>
      </c>
      <c r="L24" s="377">
        <v>1806.78</v>
      </c>
      <c r="M24" s="378">
        <v>1359.24</v>
      </c>
      <c r="N24" s="703">
        <v>-447.53999999999996</v>
      </c>
      <c r="O24" s="352">
        <v>-0.24770032876166437</v>
      </c>
      <c r="P24" s="693">
        <v>7.5679819050012559E-2</v>
      </c>
      <c r="Q24" s="620">
        <v>6.04163055218487E-2</v>
      </c>
      <c r="R24" s="377">
        <v>22067.22</v>
      </c>
      <c r="S24" s="378">
        <v>21138.66</v>
      </c>
      <c r="T24" s="703">
        <v>-928.56000000000131</v>
      </c>
      <c r="U24" s="352">
        <v>-4.2078703162428309E-2</v>
      </c>
      <c r="V24" s="693">
        <v>0.92432018094998747</v>
      </c>
      <c r="W24" s="620">
        <v>0.93958369447815127</v>
      </c>
      <c r="X24" s="377">
        <v>106.76</v>
      </c>
      <c r="Y24" s="378">
        <v>122.81</v>
      </c>
      <c r="Z24" s="703">
        <v>16.049999999999997</v>
      </c>
      <c r="AA24" s="352">
        <v>0.15033720494567251</v>
      </c>
      <c r="AB24" s="621">
        <v>4.4718103376057642E-3</v>
      </c>
      <c r="AC24" s="620">
        <v>5.4587317038479145E-3</v>
      </c>
      <c r="AD24" s="377">
        <v>21960.46</v>
      </c>
      <c r="AE24" s="378">
        <v>21015.85</v>
      </c>
      <c r="AF24" s="703">
        <v>-944.61000000000058</v>
      </c>
      <c r="AG24" s="352">
        <v>-4.3014126297900891E-2</v>
      </c>
      <c r="AH24" s="621">
        <v>0.91984837061238167</v>
      </c>
      <c r="AI24" s="620">
        <v>0.93412496277430324</v>
      </c>
      <c r="AJ24" s="377">
        <v>14522.27</v>
      </c>
      <c r="AK24" s="700">
        <v>12649.62</v>
      </c>
      <c r="AL24" s="703">
        <v>-1872.6499999999996</v>
      </c>
      <c r="AM24" s="352">
        <v>-0.12895022610101586</v>
      </c>
      <c r="AN24" s="621">
        <v>0.38944850697196948</v>
      </c>
      <c r="AO24" s="620">
        <v>0.35798464157302895</v>
      </c>
      <c r="AP24" s="377">
        <v>7530.62</v>
      </c>
      <c r="AQ24" s="378">
        <v>6633.9</v>
      </c>
      <c r="AR24" s="703">
        <v>-896.72000000000025</v>
      </c>
      <c r="AS24" s="352">
        <v>-0.11907651694017229</v>
      </c>
      <c r="AT24" s="621">
        <v>0.31543185054871409</v>
      </c>
      <c r="AU24" s="620">
        <v>0.29486752096862368</v>
      </c>
      <c r="AV24" s="377">
        <v>352.98</v>
      </c>
      <c r="AW24" s="700">
        <v>-276.7</v>
      </c>
      <c r="AX24" s="703">
        <v>-629.68000000000006</v>
      </c>
      <c r="AY24" s="703">
        <v>-1.7838971046518217</v>
      </c>
      <c r="AZ24" s="621">
        <v>4.68726346569074E-2</v>
      </c>
      <c r="BA24" s="620">
        <v>-4.1710004672967635E-2</v>
      </c>
      <c r="BB24" s="377">
        <v>7883.6</v>
      </c>
      <c r="BC24" s="378">
        <v>6357.2</v>
      </c>
      <c r="BD24" s="703">
        <v>-1526.4000000000005</v>
      </c>
      <c r="BE24" s="352">
        <v>-0.19361712923030094</v>
      </c>
      <c r="BF24" s="621">
        <v>0.3572538815491938</v>
      </c>
      <c r="BG24" s="620">
        <v>0.30073807895107824</v>
      </c>
      <c r="BH24" s="377">
        <v>7801.89</v>
      </c>
      <c r="BI24" s="378">
        <v>6307.2</v>
      </c>
      <c r="BJ24" s="703">
        <v>-1494.6900000000005</v>
      </c>
      <c r="BK24" s="352">
        <v>-0.19158050164767773</v>
      </c>
      <c r="BL24" s="621">
        <v>0.3552698805034139</v>
      </c>
      <c r="BM24" s="620">
        <v>0.30011634076185356</v>
      </c>
      <c r="BN24" s="377">
        <v>10702.83</v>
      </c>
      <c r="BO24" s="378">
        <v>11294.87</v>
      </c>
      <c r="BP24" s="703">
        <v>592.04000000000087</v>
      </c>
      <c r="BQ24" s="352">
        <v>5.5316210759210498E-2</v>
      </c>
      <c r="BR24" s="621">
        <v>0.28702132406812458</v>
      </c>
      <c r="BS24" s="620">
        <v>0.31964517420791749</v>
      </c>
      <c r="BT24" s="377">
        <v>6341.72</v>
      </c>
      <c r="BU24" s="700">
        <v>7130.71</v>
      </c>
      <c r="BV24" s="703">
        <v>788.98999999999978</v>
      </c>
      <c r="BW24" s="352">
        <v>0.12441261992014781</v>
      </c>
      <c r="BX24" s="621">
        <v>0.28877901464723421</v>
      </c>
      <c r="BY24" s="620">
        <v>0.33930152718067558</v>
      </c>
      <c r="BZ24" s="377">
        <v>0</v>
      </c>
      <c r="CA24" s="378">
        <v>0</v>
      </c>
      <c r="CB24" s="703">
        <v>0</v>
      </c>
      <c r="CC24" s="352">
        <v>0</v>
      </c>
      <c r="CD24" s="621">
        <v>0</v>
      </c>
      <c r="CE24" s="620">
        <v>0</v>
      </c>
      <c r="CF24" s="377">
        <v>2861.23</v>
      </c>
      <c r="CG24" s="700">
        <v>3468.92</v>
      </c>
      <c r="CH24" s="703">
        <v>607.69000000000005</v>
      </c>
      <c r="CI24" s="352">
        <v>0.21238767942458314</v>
      </c>
      <c r="CJ24" s="621">
        <v>0.13029007589094219</v>
      </c>
      <c r="CK24" s="620">
        <v>0.16506208409367218</v>
      </c>
      <c r="CL24" s="377">
        <v>1788.06</v>
      </c>
      <c r="CM24" s="378">
        <v>1921.9</v>
      </c>
      <c r="CN24" s="703">
        <v>133.84000000000015</v>
      </c>
      <c r="CO24" s="352">
        <v>7.4852074315179665E-2</v>
      </c>
      <c r="CP24" s="621">
        <v>8.1421791711102587E-2</v>
      </c>
      <c r="CQ24" s="620">
        <v>9.1450024624271695E-2</v>
      </c>
      <c r="CR24" s="377">
        <v>79.03</v>
      </c>
      <c r="CS24" s="700">
        <v>2.69</v>
      </c>
      <c r="CT24" s="703">
        <v>-76.34</v>
      </c>
      <c r="CU24" s="352">
        <v>-0.96596229280020252</v>
      </c>
      <c r="CV24" s="621">
        <v>3.5987406456877498E-3</v>
      </c>
      <c r="CW24" s="620">
        <v>1.2799862960574996E-4</v>
      </c>
      <c r="CX24" s="377">
        <v>3088.54</v>
      </c>
      <c r="CY24" s="700">
        <v>2184.42</v>
      </c>
      <c r="CZ24" s="703">
        <v>-904.11999999999989</v>
      </c>
      <c r="DA24" s="352">
        <v>-0.29273378360001812</v>
      </c>
      <c r="DB24" s="621">
        <v>8.2826396405190544E-2</v>
      </c>
      <c r="DC24" s="620">
        <v>6.1819154310165512E-2</v>
      </c>
      <c r="DD24" s="804">
        <v>0.81297130776733739</v>
      </c>
      <c r="DE24" s="799">
        <v>0.84645994238193933</v>
      </c>
      <c r="DF24" s="820"/>
      <c r="DG24" s="821"/>
    </row>
    <row r="25" spans="1:111" s="42" customFormat="1" ht="19.5" customHeight="1">
      <c r="A25" s="715" t="s">
        <v>95</v>
      </c>
      <c r="B25" s="377">
        <v>48611.54</v>
      </c>
      <c r="C25" s="378">
        <v>33464.99</v>
      </c>
      <c r="D25" s="703">
        <v>-15146.550000000003</v>
      </c>
      <c r="E25" s="336">
        <v>-0.31158342237254782</v>
      </c>
      <c r="F25" s="377">
        <v>24788.54</v>
      </c>
      <c r="G25" s="700">
        <v>25715.13</v>
      </c>
      <c r="H25" s="703">
        <v>926.59000000000015</v>
      </c>
      <c r="I25" s="352">
        <v>3.7379773072556917E-2</v>
      </c>
      <c r="J25" s="693">
        <v>0.50993118095003775</v>
      </c>
      <c r="K25" s="620">
        <v>0.76841887596559877</v>
      </c>
      <c r="L25" s="377">
        <v>46665.13</v>
      </c>
      <c r="M25" s="378">
        <v>19861.169999999998</v>
      </c>
      <c r="N25" s="703">
        <v>-26803.96</v>
      </c>
      <c r="O25" s="352">
        <v>-0.57438948525376443</v>
      </c>
      <c r="P25" s="693">
        <v>1.882528378032752</v>
      </c>
      <c r="Q25" s="620">
        <v>0.77235347439425728</v>
      </c>
      <c r="R25" s="377">
        <v>-21876.58</v>
      </c>
      <c r="S25" s="378">
        <v>5853.96</v>
      </c>
      <c r="T25" s="703">
        <v>27730.54</v>
      </c>
      <c r="U25" s="352">
        <v>1.2675902723369008</v>
      </c>
      <c r="V25" s="693">
        <v>-0.88252797462053034</v>
      </c>
      <c r="W25" s="620">
        <v>0.22764652560574261</v>
      </c>
      <c r="X25" s="377">
        <v>0</v>
      </c>
      <c r="Y25" s="378">
        <v>0</v>
      </c>
      <c r="Z25" s="703">
        <v>0</v>
      </c>
      <c r="AA25" s="352">
        <v>0</v>
      </c>
      <c r="AB25" s="621">
        <v>0</v>
      </c>
      <c r="AC25" s="620">
        <v>0</v>
      </c>
      <c r="AD25" s="377">
        <v>-21876.58</v>
      </c>
      <c r="AE25" s="378">
        <v>5853.96</v>
      </c>
      <c r="AF25" s="703">
        <v>27730.54</v>
      </c>
      <c r="AG25" s="352">
        <v>1.2675902723369008</v>
      </c>
      <c r="AH25" s="621">
        <v>-0.88252797462053034</v>
      </c>
      <c r="AI25" s="620">
        <v>0.22764652560574261</v>
      </c>
      <c r="AJ25" s="377">
        <v>10285.67</v>
      </c>
      <c r="AK25" s="700">
        <v>15003.01</v>
      </c>
      <c r="AL25" s="703">
        <v>4717.34</v>
      </c>
      <c r="AM25" s="352">
        <v>0.45863225244442024</v>
      </c>
      <c r="AN25" s="621">
        <v>0.21158905889424609</v>
      </c>
      <c r="AO25" s="620">
        <v>0.44831957218573804</v>
      </c>
      <c r="AP25" s="377">
        <v>9074.2199999999993</v>
      </c>
      <c r="AQ25" s="378">
        <v>14004.6</v>
      </c>
      <c r="AR25" s="703">
        <v>4930.380000000001</v>
      </c>
      <c r="AS25" s="352">
        <v>0.54333926221757922</v>
      </c>
      <c r="AT25" s="621">
        <v>0.36606512525546075</v>
      </c>
      <c r="AU25" s="620">
        <v>0.54460545212098865</v>
      </c>
      <c r="AV25" s="377">
        <v>8025.32</v>
      </c>
      <c r="AW25" s="700">
        <v>1089.68</v>
      </c>
      <c r="AX25" s="703">
        <v>-6935.6399999999994</v>
      </c>
      <c r="AY25" s="703">
        <v>-0.86421974450863015</v>
      </c>
      <c r="AZ25" s="621">
        <v>0.88440879767076397</v>
      </c>
      <c r="BA25" s="620">
        <v>7.7808719992002631E-2</v>
      </c>
      <c r="BB25" s="377">
        <v>17099.55</v>
      </c>
      <c r="BC25" s="378">
        <v>15094.28</v>
      </c>
      <c r="BD25" s="703">
        <v>-2005.2699999999986</v>
      </c>
      <c r="BE25" s="352">
        <v>-0.11727033752350201</v>
      </c>
      <c r="BF25" s="621" t="s">
        <v>493</v>
      </c>
      <c r="BG25" s="620">
        <v>2.5784733752878393</v>
      </c>
      <c r="BH25" s="377">
        <v>17099.55</v>
      </c>
      <c r="BI25" s="378">
        <v>15094.28</v>
      </c>
      <c r="BJ25" s="703">
        <v>-2005.2699999999986</v>
      </c>
      <c r="BK25" s="352">
        <v>-0.11727033752350201</v>
      </c>
      <c r="BL25" s="621" t="s">
        <v>493</v>
      </c>
      <c r="BM25" s="620">
        <v>2.5784733752878393</v>
      </c>
      <c r="BN25" s="377">
        <v>2066.79</v>
      </c>
      <c r="BO25" s="378">
        <v>2475.63</v>
      </c>
      <c r="BP25" s="703">
        <v>408.84000000000015</v>
      </c>
      <c r="BQ25" s="352">
        <v>0.19781400142249583</v>
      </c>
      <c r="BR25" s="621">
        <v>4.2516447740598221E-2</v>
      </c>
      <c r="BS25" s="620">
        <v>7.3976714172034719E-2</v>
      </c>
      <c r="BT25" s="377">
        <v>956.13</v>
      </c>
      <c r="BU25" s="700">
        <v>2103.7399999999998</v>
      </c>
      <c r="BV25" s="703">
        <v>1147.6099999999997</v>
      </c>
      <c r="BW25" s="352">
        <v>1.2002656542520365</v>
      </c>
      <c r="BX25" s="621" t="s">
        <v>493</v>
      </c>
      <c r="BY25" s="620">
        <v>0.35937040909059847</v>
      </c>
      <c r="BZ25" s="377">
        <v>0</v>
      </c>
      <c r="CA25" s="378">
        <v>-77.97</v>
      </c>
      <c r="CB25" s="703">
        <v>-77.97</v>
      </c>
      <c r="CC25" s="352" t="s">
        <v>549</v>
      </c>
      <c r="CD25" s="621" t="s">
        <v>493</v>
      </c>
      <c r="CE25" s="620">
        <v>-1.3319189061763319E-2</v>
      </c>
      <c r="CF25" s="377">
        <v>2865.06</v>
      </c>
      <c r="CG25" s="700">
        <v>3681.01</v>
      </c>
      <c r="CH25" s="703">
        <v>815.95000000000027</v>
      </c>
      <c r="CI25" s="352">
        <v>0.28479333766134052</v>
      </c>
      <c r="CJ25" s="621" t="s">
        <v>493</v>
      </c>
      <c r="CK25" s="620">
        <v>0.62880682478185712</v>
      </c>
      <c r="CL25" s="377">
        <v>10987.61</v>
      </c>
      <c r="CM25" s="378">
        <v>10876.11</v>
      </c>
      <c r="CN25" s="703">
        <v>-111.5</v>
      </c>
      <c r="CO25" s="352">
        <v>-1.0147793742224196E-2</v>
      </c>
      <c r="CP25" s="621" t="s">
        <v>493</v>
      </c>
      <c r="CQ25" s="620">
        <v>1.8579064428181951</v>
      </c>
      <c r="CR25" s="377">
        <v>0</v>
      </c>
      <c r="CS25" s="700">
        <v>0</v>
      </c>
      <c r="CT25" s="703">
        <v>0</v>
      </c>
      <c r="CU25" s="352">
        <v>0</v>
      </c>
      <c r="CV25" s="621" t="s">
        <v>493</v>
      </c>
      <c r="CW25" s="620">
        <v>0</v>
      </c>
      <c r="CX25" s="377">
        <v>-53784.93</v>
      </c>
      <c r="CY25" s="700">
        <v>-25823.22</v>
      </c>
      <c r="CZ25" s="703">
        <v>27961.71</v>
      </c>
      <c r="DA25" s="352">
        <v>0.51988001099936354</v>
      </c>
      <c r="DB25" s="621">
        <v>-1.1064230839014768</v>
      </c>
      <c r="DC25" s="620">
        <v>-0.77164881866093493</v>
      </c>
      <c r="DD25" s="804">
        <v>-1.4585620787161429</v>
      </c>
      <c r="DE25" s="799">
        <v>5.4112395711620849</v>
      </c>
      <c r="DF25" s="820"/>
      <c r="DG25" s="821"/>
    </row>
    <row r="26" spans="1:111" s="42" customFormat="1" ht="19.5" customHeight="1">
      <c r="A26" s="715" t="s">
        <v>508</v>
      </c>
      <c r="B26" s="377">
        <v>4844.33</v>
      </c>
      <c r="C26" s="378">
        <v>31087</v>
      </c>
      <c r="D26" s="703">
        <v>26242.67</v>
      </c>
      <c r="E26" s="336">
        <v>5.4171928832263694</v>
      </c>
      <c r="F26" s="377">
        <v>4844.33</v>
      </c>
      <c r="G26" s="700">
        <v>7809.3</v>
      </c>
      <c r="H26" s="703">
        <v>2964.9700000000003</v>
      </c>
      <c r="I26" s="352">
        <v>0.61204955071186318</v>
      </c>
      <c r="J26" s="693">
        <v>1</v>
      </c>
      <c r="K26" s="620">
        <v>0.25120790040853092</v>
      </c>
      <c r="L26" s="377">
        <v>590.75</v>
      </c>
      <c r="M26" s="378">
        <v>985.21</v>
      </c>
      <c r="N26" s="703">
        <v>394.46000000000004</v>
      </c>
      <c r="O26" s="352">
        <v>0.66772746508675418</v>
      </c>
      <c r="P26" s="693">
        <v>0.12194668819011091</v>
      </c>
      <c r="Q26" s="620">
        <v>0.1261585545439412</v>
      </c>
      <c r="R26" s="377">
        <v>4253.59</v>
      </c>
      <c r="S26" s="378">
        <v>6824.09</v>
      </c>
      <c r="T26" s="703">
        <v>2570.5</v>
      </c>
      <c r="U26" s="352">
        <v>0.60431306261299278</v>
      </c>
      <c r="V26" s="693">
        <v>0.87805537607883866</v>
      </c>
      <c r="W26" s="620">
        <v>0.8738414454560588</v>
      </c>
      <c r="X26" s="377">
        <v>78.52</v>
      </c>
      <c r="Y26" s="378">
        <v>158.69</v>
      </c>
      <c r="Z26" s="703">
        <v>80.17</v>
      </c>
      <c r="AA26" s="352">
        <v>1.0210137544574631</v>
      </c>
      <c r="AB26" s="621">
        <v>1.6208639791261123E-2</v>
      </c>
      <c r="AC26" s="620">
        <v>2.0320643335510223E-2</v>
      </c>
      <c r="AD26" s="377">
        <v>4175.07</v>
      </c>
      <c r="AE26" s="378">
        <v>6665.4</v>
      </c>
      <c r="AF26" s="703">
        <v>2490.33</v>
      </c>
      <c r="AG26" s="352">
        <v>0.59647622674589884</v>
      </c>
      <c r="AH26" s="621">
        <v>0.86184673628757735</v>
      </c>
      <c r="AI26" s="620">
        <v>0.85352080212054848</v>
      </c>
      <c r="AJ26" s="377">
        <v>1715.74</v>
      </c>
      <c r="AK26" s="700">
        <v>4169.93</v>
      </c>
      <c r="AL26" s="703">
        <v>2454.1900000000005</v>
      </c>
      <c r="AM26" s="352">
        <v>1.4303973795563434</v>
      </c>
      <c r="AN26" s="621">
        <v>0.35417488073686143</v>
      </c>
      <c r="AO26" s="620">
        <v>0.13413742078682409</v>
      </c>
      <c r="AP26" s="377">
        <v>1715.74</v>
      </c>
      <c r="AQ26" s="378">
        <v>4169.93</v>
      </c>
      <c r="AR26" s="703">
        <v>2454.1900000000005</v>
      </c>
      <c r="AS26" s="352">
        <v>1.4303973795563434</v>
      </c>
      <c r="AT26" s="621">
        <v>0.35417488073686143</v>
      </c>
      <c r="AU26" s="620">
        <v>0.53396975401124303</v>
      </c>
      <c r="AV26" s="377">
        <v>399.94</v>
      </c>
      <c r="AW26" s="700">
        <v>223.06</v>
      </c>
      <c r="AX26" s="703">
        <v>-176.88</v>
      </c>
      <c r="AY26" s="703">
        <v>-0.44226633995099263</v>
      </c>
      <c r="AZ26" s="621">
        <v>0.23310058633592501</v>
      </c>
      <c r="BA26" s="620">
        <v>5.3492504670342188E-2</v>
      </c>
      <c r="BB26" s="377">
        <v>2115.6799999999998</v>
      </c>
      <c r="BC26" s="378">
        <v>4392.99</v>
      </c>
      <c r="BD26" s="703">
        <v>2277.31</v>
      </c>
      <c r="BE26" s="352">
        <v>1.076396241397565</v>
      </c>
      <c r="BF26" s="621">
        <v>0.49738691317216743</v>
      </c>
      <c r="BG26" s="620">
        <v>0.64374737144439764</v>
      </c>
      <c r="BH26" s="377">
        <v>2115.6799999999998</v>
      </c>
      <c r="BI26" s="378">
        <v>4392.99</v>
      </c>
      <c r="BJ26" s="703">
        <v>2277.31</v>
      </c>
      <c r="BK26" s="352">
        <v>1.076396241397565</v>
      </c>
      <c r="BL26" s="621">
        <v>0.50674120433908887</v>
      </c>
      <c r="BM26" s="620">
        <v>0.65907372400756148</v>
      </c>
      <c r="BN26" s="377">
        <v>320.7</v>
      </c>
      <c r="BO26" s="378">
        <v>666.75</v>
      </c>
      <c r="BP26" s="703">
        <v>346.05</v>
      </c>
      <c r="BQ26" s="352">
        <v>1.0790458372310572</v>
      </c>
      <c r="BR26" s="621">
        <v>6.6201105209595545E-2</v>
      </c>
      <c r="BS26" s="620">
        <v>2.1447872100878181E-2</v>
      </c>
      <c r="BT26" s="377">
        <v>320.7</v>
      </c>
      <c r="BU26" s="700">
        <v>-31.59</v>
      </c>
      <c r="BV26" s="703">
        <v>-352.28999999999996</v>
      </c>
      <c r="BW26" s="352">
        <v>-1.0985032740879326</v>
      </c>
      <c r="BX26" s="621">
        <v>7.6813083373452426E-2</v>
      </c>
      <c r="BY26" s="620">
        <v>-4.7394004860923577E-3</v>
      </c>
      <c r="BZ26" s="377">
        <v>0</v>
      </c>
      <c r="CA26" s="378">
        <v>0</v>
      </c>
      <c r="CB26" s="703">
        <v>0</v>
      </c>
      <c r="CC26" s="352">
        <v>0</v>
      </c>
      <c r="CD26" s="621">
        <v>0</v>
      </c>
      <c r="CE26" s="620">
        <v>0</v>
      </c>
      <c r="CF26" s="377">
        <v>455.72</v>
      </c>
      <c r="CG26" s="700">
        <v>702.65</v>
      </c>
      <c r="CH26" s="703">
        <v>246.92999999999995</v>
      </c>
      <c r="CI26" s="352">
        <v>0.541845870271219</v>
      </c>
      <c r="CJ26" s="621">
        <v>0.10915266091346973</v>
      </c>
      <c r="CK26" s="620">
        <v>0.10541752933057282</v>
      </c>
      <c r="CL26" s="377">
        <v>315.74</v>
      </c>
      <c r="CM26" s="378">
        <v>704.17</v>
      </c>
      <c r="CN26" s="703">
        <v>388.42999999999995</v>
      </c>
      <c r="CO26" s="352">
        <v>1.2302210679673147</v>
      </c>
      <c r="CP26" s="621">
        <v>7.562507933998712E-2</v>
      </c>
      <c r="CQ26" s="620">
        <v>0.10564557265880517</v>
      </c>
      <c r="CR26" s="377">
        <v>0.21</v>
      </c>
      <c r="CS26" s="700">
        <v>121.07</v>
      </c>
      <c r="CT26" s="703">
        <v>120.86</v>
      </c>
      <c r="CU26" s="352">
        <v>575.52380952380952</v>
      </c>
      <c r="CV26" s="621">
        <v>5.0298557868490828E-5</v>
      </c>
      <c r="CW26" s="620">
        <v>1.8163951150718637E-2</v>
      </c>
      <c r="CX26" s="377">
        <v>967.03</v>
      </c>
      <c r="CY26" s="700">
        <v>776.1</v>
      </c>
      <c r="CZ26" s="703">
        <v>-190.92999999999995</v>
      </c>
      <c r="DA26" s="352">
        <v>-0.19743958305326614</v>
      </c>
      <c r="DB26" s="621">
        <v>0.19962100022087678</v>
      </c>
      <c r="DC26" s="620">
        <v>2.4965419628783736E-2</v>
      </c>
      <c r="DD26" s="804">
        <v>0.76837993135444438</v>
      </c>
      <c r="DE26" s="799">
        <v>0.88356287694661995</v>
      </c>
      <c r="DF26" s="820"/>
      <c r="DG26" s="821"/>
    </row>
    <row r="27" spans="1:111" s="42" customFormat="1" ht="19.5" customHeight="1">
      <c r="A27" s="715" t="s">
        <v>6</v>
      </c>
      <c r="B27" s="377">
        <v>26549.23</v>
      </c>
      <c r="C27" s="378">
        <v>28175.9</v>
      </c>
      <c r="D27" s="703">
        <v>1626.6700000000019</v>
      </c>
      <c r="E27" s="336">
        <v>6.1269950201945665E-2</v>
      </c>
      <c r="F27" s="377">
        <v>26251.77</v>
      </c>
      <c r="G27" s="700">
        <v>28175.89</v>
      </c>
      <c r="H27" s="703">
        <v>1924.119999999999</v>
      </c>
      <c r="I27" s="352">
        <v>7.3294867355610652E-2</v>
      </c>
      <c r="J27" s="693">
        <v>0.98879590858190614</v>
      </c>
      <c r="K27" s="620">
        <v>0.99999964508675843</v>
      </c>
      <c r="L27" s="377">
        <v>5153.1499999999996</v>
      </c>
      <c r="M27" s="378">
        <v>5405.32</v>
      </c>
      <c r="N27" s="703">
        <v>252.17000000000007</v>
      </c>
      <c r="O27" s="352">
        <v>4.8935117355403991E-2</v>
      </c>
      <c r="P27" s="693">
        <v>0.19629724014799763</v>
      </c>
      <c r="Q27" s="620">
        <v>0.19184203231912106</v>
      </c>
      <c r="R27" s="377">
        <v>21098.62</v>
      </c>
      <c r="S27" s="378">
        <v>22770.57</v>
      </c>
      <c r="T27" s="703">
        <v>1671.9500000000007</v>
      </c>
      <c r="U27" s="352">
        <v>7.9244519309793759E-2</v>
      </c>
      <c r="V27" s="693">
        <v>0.80370275985200235</v>
      </c>
      <c r="W27" s="620">
        <v>0.808157967680879</v>
      </c>
      <c r="X27" s="377">
        <v>2039.23</v>
      </c>
      <c r="Y27" s="378">
        <v>1567.5</v>
      </c>
      <c r="Z27" s="703">
        <v>-471.73</v>
      </c>
      <c r="AA27" s="352">
        <v>-0.23132751087420253</v>
      </c>
      <c r="AB27" s="621">
        <v>7.7679714548771372E-2</v>
      </c>
      <c r="AC27" s="620">
        <v>5.5632670343332545E-2</v>
      </c>
      <c r="AD27" s="377">
        <v>19059.39</v>
      </c>
      <c r="AE27" s="378">
        <v>21203.07</v>
      </c>
      <c r="AF27" s="703">
        <v>2143.6800000000003</v>
      </c>
      <c r="AG27" s="352">
        <v>0.11247369406890778</v>
      </c>
      <c r="AH27" s="621">
        <v>0.72602304530323092</v>
      </c>
      <c r="AI27" s="620">
        <v>0.75252529733754636</v>
      </c>
      <c r="AJ27" s="377">
        <v>8083.12</v>
      </c>
      <c r="AK27" s="700">
        <v>8687.9699999999993</v>
      </c>
      <c r="AL27" s="703">
        <v>604.84999999999945</v>
      </c>
      <c r="AM27" s="352">
        <v>7.4828778986331945E-2</v>
      </c>
      <c r="AN27" s="621">
        <v>0.30445779406785056</v>
      </c>
      <c r="AO27" s="620">
        <v>0.30834755943909509</v>
      </c>
      <c r="AP27" s="377">
        <v>7875.9</v>
      </c>
      <c r="AQ27" s="378">
        <v>8556.52</v>
      </c>
      <c r="AR27" s="703">
        <v>680.6200000000008</v>
      </c>
      <c r="AS27" s="352">
        <v>8.6418060158204246E-2</v>
      </c>
      <c r="AT27" s="621">
        <v>0.30001405619506799</v>
      </c>
      <c r="AU27" s="620">
        <v>0.30368233266100914</v>
      </c>
      <c r="AV27" s="377">
        <v>1090.8599999999999</v>
      </c>
      <c r="AW27" s="700">
        <v>71.69</v>
      </c>
      <c r="AX27" s="703">
        <v>-1019.1699999999998</v>
      </c>
      <c r="AY27" s="703">
        <v>-0.93428120932108605</v>
      </c>
      <c r="AZ27" s="621">
        <v>0.13850607549613378</v>
      </c>
      <c r="BA27" s="620">
        <v>8.3784061744727988E-3</v>
      </c>
      <c r="BB27" s="377">
        <v>8966.76</v>
      </c>
      <c r="BC27" s="378">
        <v>8628.2099999999991</v>
      </c>
      <c r="BD27" s="703">
        <v>-338.55000000000109</v>
      </c>
      <c r="BE27" s="352">
        <v>-3.7756112575780001E-2</v>
      </c>
      <c r="BF27" s="621">
        <v>0.42499272464265436</v>
      </c>
      <c r="BG27" s="620">
        <v>0.37891936828985834</v>
      </c>
      <c r="BH27" s="377">
        <v>7468.11</v>
      </c>
      <c r="BI27" s="378">
        <v>6907.14</v>
      </c>
      <c r="BJ27" s="703">
        <v>-560.96999999999935</v>
      </c>
      <c r="BK27" s="352">
        <v>-7.5115390641005475E-2</v>
      </c>
      <c r="BL27" s="621">
        <v>0.39183363161150486</v>
      </c>
      <c r="BM27" s="620">
        <v>0.3257613166395244</v>
      </c>
      <c r="BN27" s="377">
        <v>5078.01</v>
      </c>
      <c r="BO27" s="378">
        <v>5998.25</v>
      </c>
      <c r="BP27" s="703">
        <v>920.23999999999978</v>
      </c>
      <c r="BQ27" s="352">
        <v>0.18122059625719519</v>
      </c>
      <c r="BR27" s="621">
        <v>0.19126769401598465</v>
      </c>
      <c r="BS27" s="620">
        <v>0.21288583505762015</v>
      </c>
      <c r="BT27" s="377">
        <v>4983.87</v>
      </c>
      <c r="BU27" s="700">
        <v>5998.24</v>
      </c>
      <c r="BV27" s="703">
        <v>1014.3699999999999</v>
      </c>
      <c r="BW27" s="352">
        <v>0.20353058968231513</v>
      </c>
      <c r="BX27" s="621">
        <v>0.26149157974100956</v>
      </c>
      <c r="BY27" s="620">
        <v>0.28289488267500884</v>
      </c>
      <c r="BZ27" s="377">
        <v>0</v>
      </c>
      <c r="CA27" s="378">
        <v>0</v>
      </c>
      <c r="CB27" s="703">
        <v>0</v>
      </c>
      <c r="CC27" s="352">
        <v>0</v>
      </c>
      <c r="CD27" s="621">
        <v>0</v>
      </c>
      <c r="CE27" s="620">
        <v>0</v>
      </c>
      <c r="CF27" s="377">
        <v>3031.3</v>
      </c>
      <c r="CG27" s="700">
        <v>3046.35</v>
      </c>
      <c r="CH27" s="703">
        <v>15.049999999999727</v>
      </c>
      <c r="CI27" s="352">
        <v>4.9648665589020306E-3</v>
      </c>
      <c r="CJ27" s="621">
        <v>0.15904496418825578</v>
      </c>
      <c r="CK27" s="620">
        <v>0.14367494895786317</v>
      </c>
      <c r="CL27" s="377">
        <v>2681.17</v>
      </c>
      <c r="CM27" s="378">
        <v>3749.38</v>
      </c>
      <c r="CN27" s="703">
        <v>1068.21</v>
      </c>
      <c r="CO27" s="352">
        <v>0.39841188734768779</v>
      </c>
      <c r="CP27" s="621">
        <v>0.14067449168100343</v>
      </c>
      <c r="CQ27" s="620">
        <v>0.17683193990304236</v>
      </c>
      <c r="CR27" s="377">
        <v>97</v>
      </c>
      <c r="CS27" s="700">
        <v>10.220000000000001</v>
      </c>
      <c r="CT27" s="703">
        <v>-86.78</v>
      </c>
      <c r="CU27" s="352">
        <v>-0.89463917525773196</v>
      </c>
      <c r="CV27" s="621">
        <v>5.0893549059020252E-3</v>
      </c>
      <c r="CW27" s="620">
        <v>4.8200567182016572E-4</v>
      </c>
      <c r="CX27" s="377">
        <v>797.94</v>
      </c>
      <c r="CY27" s="700">
        <v>1491.75</v>
      </c>
      <c r="CZ27" s="703">
        <v>693.81</v>
      </c>
      <c r="DA27" s="352">
        <v>0.86950146627565972</v>
      </c>
      <c r="DB27" s="621">
        <v>3.0055108942895897E-2</v>
      </c>
      <c r="DC27" s="620">
        <v>5.2944182794515876E-2</v>
      </c>
      <c r="DD27" s="804">
        <v>0.95813349745191212</v>
      </c>
      <c r="DE27" s="799">
        <v>0.92964509384725902</v>
      </c>
      <c r="DF27" s="820"/>
      <c r="DG27" s="821"/>
    </row>
    <row r="28" spans="1:111" s="42" customFormat="1" ht="19.5" customHeight="1">
      <c r="A28" s="715" t="s">
        <v>496</v>
      </c>
      <c r="B28" s="377">
        <v>15625.84</v>
      </c>
      <c r="C28" s="378">
        <v>26978.86</v>
      </c>
      <c r="D28" s="703">
        <v>11353.02</v>
      </c>
      <c r="E28" s="336">
        <v>0.72655422044510887</v>
      </c>
      <c r="F28" s="377">
        <v>14509.55</v>
      </c>
      <c r="G28" s="700">
        <v>24515.87</v>
      </c>
      <c r="H28" s="703">
        <v>10006.32</v>
      </c>
      <c r="I28" s="352">
        <v>0.6896368254012013</v>
      </c>
      <c r="J28" s="693">
        <v>0.92856128054555787</v>
      </c>
      <c r="K28" s="620">
        <v>0.90870666885109297</v>
      </c>
      <c r="L28" s="377">
        <v>-1512.99</v>
      </c>
      <c r="M28" s="378">
        <v>4663.66</v>
      </c>
      <c r="N28" s="703">
        <v>6176.65</v>
      </c>
      <c r="O28" s="352">
        <v>4.0824129703434915</v>
      </c>
      <c r="P28" s="693">
        <v>-0.10427545995568437</v>
      </c>
      <c r="Q28" s="620">
        <v>0.19023024677484421</v>
      </c>
      <c r="R28" s="377">
        <v>16022.54</v>
      </c>
      <c r="S28" s="378">
        <v>19852.21</v>
      </c>
      <c r="T28" s="703">
        <v>3829.6699999999983</v>
      </c>
      <c r="U28" s="352">
        <v>0.23901765887306245</v>
      </c>
      <c r="V28" s="693">
        <v>1.1042754599556845</v>
      </c>
      <c r="W28" s="620">
        <v>0.80976975322515576</v>
      </c>
      <c r="X28" s="377">
        <v>322.05</v>
      </c>
      <c r="Y28" s="378">
        <v>371.6</v>
      </c>
      <c r="Z28" s="703">
        <v>49.550000000000011</v>
      </c>
      <c r="AA28" s="352">
        <v>0.1538580965688558</v>
      </c>
      <c r="AB28" s="621">
        <v>2.2195726263047444E-2</v>
      </c>
      <c r="AC28" s="620">
        <v>1.515752857230847E-2</v>
      </c>
      <c r="AD28" s="377">
        <v>15700.49</v>
      </c>
      <c r="AE28" s="378">
        <v>19480.61</v>
      </c>
      <c r="AF28" s="703">
        <v>3780.1200000000008</v>
      </c>
      <c r="AG28" s="352">
        <v>0.24076446021748371</v>
      </c>
      <c r="AH28" s="621">
        <v>1.0820797336926369</v>
      </c>
      <c r="AI28" s="620">
        <v>0.79461222465284742</v>
      </c>
      <c r="AJ28" s="377">
        <v>4916.38</v>
      </c>
      <c r="AK28" s="700">
        <v>5004.8900000000003</v>
      </c>
      <c r="AL28" s="703">
        <v>88.510000000000218</v>
      </c>
      <c r="AM28" s="352">
        <v>1.8003083569618342E-2</v>
      </c>
      <c r="AN28" s="621">
        <v>0.31463140541564488</v>
      </c>
      <c r="AO28" s="620">
        <v>0.18551154496520611</v>
      </c>
      <c r="AP28" s="377">
        <v>4560.4399999999996</v>
      </c>
      <c r="AQ28" s="378">
        <v>4676.63</v>
      </c>
      <c r="AR28" s="703">
        <v>116.19000000000051</v>
      </c>
      <c r="AS28" s="352">
        <v>2.5477804773223749E-2</v>
      </c>
      <c r="AT28" s="621">
        <v>0.31430609495125622</v>
      </c>
      <c r="AU28" s="620">
        <v>0.1907592918383072</v>
      </c>
      <c r="AV28" s="377">
        <v>-138.13</v>
      </c>
      <c r="AW28" s="700">
        <v>1383.87</v>
      </c>
      <c r="AX28" s="703">
        <v>1522</v>
      </c>
      <c r="AY28" s="703">
        <v>11.018605661333527</v>
      </c>
      <c r="AZ28" s="621">
        <v>-3.028874406855479E-2</v>
      </c>
      <c r="BA28" s="620">
        <v>0.29591179973613474</v>
      </c>
      <c r="BB28" s="377">
        <v>4422.3100000000004</v>
      </c>
      <c r="BC28" s="378">
        <v>6060.5</v>
      </c>
      <c r="BD28" s="703">
        <v>1638.1899999999996</v>
      </c>
      <c r="BE28" s="352">
        <v>0.37043762196680002</v>
      </c>
      <c r="BF28" s="621">
        <v>0.27600555217836875</v>
      </c>
      <c r="BG28" s="620">
        <v>0.30528087301111567</v>
      </c>
      <c r="BH28" s="377">
        <v>4422.3100000000004</v>
      </c>
      <c r="BI28" s="378">
        <v>6060.5</v>
      </c>
      <c r="BJ28" s="703">
        <v>1638.1899999999996</v>
      </c>
      <c r="BK28" s="352">
        <v>0.37043762196680002</v>
      </c>
      <c r="BL28" s="621">
        <v>0.28166700529728694</v>
      </c>
      <c r="BM28" s="620">
        <v>0.31110422106905278</v>
      </c>
      <c r="BN28" s="377">
        <v>1538.85</v>
      </c>
      <c r="BO28" s="378">
        <v>2091.65</v>
      </c>
      <c r="BP28" s="703">
        <v>552.80000000000018</v>
      </c>
      <c r="BQ28" s="352">
        <v>0.35922929460311287</v>
      </c>
      <c r="BR28" s="621">
        <v>9.8481105655759946E-2</v>
      </c>
      <c r="BS28" s="620">
        <v>7.7529221027130127E-2</v>
      </c>
      <c r="BT28" s="377">
        <v>690.26</v>
      </c>
      <c r="BU28" s="700">
        <v>1777.75</v>
      </c>
      <c r="BV28" s="703">
        <v>1087.49</v>
      </c>
      <c r="BW28" s="352">
        <v>1.5754788050879378</v>
      </c>
      <c r="BX28" s="621">
        <v>4.3964232963429807E-2</v>
      </c>
      <c r="BY28" s="620">
        <v>9.1257409290571495E-2</v>
      </c>
      <c r="BZ28" s="377">
        <v>0</v>
      </c>
      <c r="CA28" s="378">
        <v>0</v>
      </c>
      <c r="CB28" s="703">
        <v>0</v>
      </c>
      <c r="CC28" s="352">
        <v>0</v>
      </c>
      <c r="CD28" s="621">
        <v>0</v>
      </c>
      <c r="CE28" s="620">
        <v>0</v>
      </c>
      <c r="CF28" s="377">
        <v>1230.92</v>
      </c>
      <c r="CG28" s="700">
        <v>1631.62</v>
      </c>
      <c r="CH28" s="703">
        <v>400.69999999999982</v>
      </c>
      <c r="CI28" s="352">
        <v>0.3255288727130925</v>
      </c>
      <c r="CJ28" s="621">
        <v>7.8400100888570995E-2</v>
      </c>
      <c r="CK28" s="620">
        <v>8.3756104146636062E-2</v>
      </c>
      <c r="CL28" s="377">
        <v>8390.2800000000007</v>
      </c>
      <c r="CM28" s="378">
        <v>9451.32</v>
      </c>
      <c r="CN28" s="703">
        <v>1061.0399999999991</v>
      </c>
      <c r="CO28" s="352">
        <v>0.12646061871594261</v>
      </c>
      <c r="CP28" s="621">
        <v>0.53439606025034891</v>
      </c>
      <c r="CQ28" s="620">
        <v>0.48516550559761729</v>
      </c>
      <c r="CR28" s="377">
        <v>-51.4</v>
      </c>
      <c r="CS28" s="700">
        <v>18.28</v>
      </c>
      <c r="CT28" s="703">
        <v>69.680000000000007</v>
      </c>
      <c r="CU28" s="352">
        <v>1.3556420233463036</v>
      </c>
      <c r="CV28" s="621">
        <v>-3.2737831749200183E-3</v>
      </c>
      <c r="CW28" s="620">
        <v>9.3836897304550525E-4</v>
      </c>
      <c r="CX28" s="377">
        <v>1018.12</v>
      </c>
      <c r="CY28" s="700">
        <v>541.15</v>
      </c>
      <c r="CZ28" s="703">
        <v>-476.97</v>
      </c>
      <c r="DA28" s="352">
        <v>-0.46848112206812559</v>
      </c>
      <c r="DB28" s="621">
        <v>6.5156177203913521E-2</v>
      </c>
      <c r="DC28" s="620">
        <v>2.0058297496632547E-2</v>
      </c>
      <c r="DD28" s="804">
        <v>0.9351536162247166</v>
      </c>
      <c r="DE28" s="799">
        <v>0.97222109574597504</v>
      </c>
      <c r="DF28" s="820"/>
      <c r="DG28" s="821"/>
    </row>
    <row r="29" spans="1:111" s="42" customFormat="1" ht="19.5" customHeight="1">
      <c r="A29" s="715" t="s">
        <v>38</v>
      </c>
      <c r="B29" s="377">
        <v>23672.38</v>
      </c>
      <c r="C29" s="378">
        <v>25444.1</v>
      </c>
      <c r="D29" s="703">
        <v>1771.7199999999975</v>
      </c>
      <c r="E29" s="336">
        <v>7.4843340635795702E-2</v>
      </c>
      <c r="F29" s="377">
        <v>21284</v>
      </c>
      <c r="G29" s="700">
        <v>24933.33</v>
      </c>
      <c r="H29" s="703">
        <v>3649.3300000000017</v>
      </c>
      <c r="I29" s="352">
        <v>0.17145884232287173</v>
      </c>
      <c r="J29" s="693">
        <v>0.89910689166023861</v>
      </c>
      <c r="K29" s="620">
        <v>0.97992579812215808</v>
      </c>
      <c r="L29" s="377">
        <v>3581.56</v>
      </c>
      <c r="M29" s="378">
        <v>5152.84</v>
      </c>
      <c r="N29" s="703">
        <v>1571.2800000000002</v>
      </c>
      <c r="O29" s="352">
        <v>0.43871385653179068</v>
      </c>
      <c r="P29" s="693">
        <v>0.16827476038338657</v>
      </c>
      <c r="Q29" s="620">
        <v>0.206664733511328</v>
      </c>
      <c r="R29" s="377">
        <v>17702.43</v>
      </c>
      <c r="S29" s="378">
        <v>19780.490000000002</v>
      </c>
      <c r="T29" s="703">
        <v>2078.0600000000013</v>
      </c>
      <c r="U29" s="352">
        <v>0.11738840373892179</v>
      </c>
      <c r="V29" s="693">
        <v>0.83172476978011656</v>
      </c>
      <c r="W29" s="620">
        <v>0.79333526648867203</v>
      </c>
      <c r="X29" s="377">
        <v>569.02</v>
      </c>
      <c r="Y29" s="378">
        <v>711.67</v>
      </c>
      <c r="Z29" s="703">
        <v>142.64999999999998</v>
      </c>
      <c r="AA29" s="352">
        <v>0.25069417595163612</v>
      </c>
      <c r="AB29" s="621">
        <v>2.6734636346551398E-2</v>
      </c>
      <c r="AC29" s="620">
        <v>2.8542918254400834E-2</v>
      </c>
      <c r="AD29" s="377">
        <v>17133.41</v>
      </c>
      <c r="AE29" s="378">
        <v>19068.82</v>
      </c>
      <c r="AF29" s="703">
        <v>1935.4099999999999</v>
      </c>
      <c r="AG29" s="352">
        <v>0.1129611676834909</v>
      </c>
      <c r="AH29" s="621">
        <v>0.80499013343356507</v>
      </c>
      <c r="AI29" s="620">
        <v>0.76479234823427111</v>
      </c>
      <c r="AJ29" s="377">
        <v>10595.88</v>
      </c>
      <c r="AK29" s="700">
        <v>12993.78</v>
      </c>
      <c r="AL29" s="703">
        <v>2397.9000000000015</v>
      </c>
      <c r="AM29" s="352">
        <v>0.22630494116581176</v>
      </c>
      <c r="AN29" s="621">
        <v>0.44760518376268033</v>
      </c>
      <c r="AO29" s="620">
        <v>0.51067948954767517</v>
      </c>
      <c r="AP29" s="377">
        <v>9932.65</v>
      </c>
      <c r="AQ29" s="378">
        <v>11413.42</v>
      </c>
      <c r="AR29" s="703">
        <v>1480.7700000000004</v>
      </c>
      <c r="AS29" s="352">
        <v>0.14908106094546777</v>
      </c>
      <c r="AT29" s="621">
        <v>0.46667214809246382</v>
      </c>
      <c r="AU29" s="620">
        <v>0.45775754782854916</v>
      </c>
      <c r="AV29" s="377">
        <v>1605.68</v>
      </c>
      <c r="AW29" s="700">
        <v>1300.3800000000001</v>
      </c>
      <c r="AX29" s="703">
        <v>-305.29999999999995</v>
      </c>
      <c r="AY29" s="703">
        <v>-0.19013751183299285</v>
      </c>
      <c r="AZ29" s="621">
        <v>0.16165675826692777</v>
      </c>
      <c r="BA29" s="620">
        <v>0.11393429839609864</v>
      </c>
      <c r="BB29" s="377">
        <v>11538.33</v>
      </c>
      <c r="BC29" s="378">
        <v>12713.8</v>
      </c>
      <c r="BD29" s="703">
        <v>1175.4699999999993</v>
      </c>
      <c r="BE29" s="352">
        <v>0.10187522804426631</v>
      </c>
      <c r="BF29" s="621">
        <v>0.65179356732380811</v>
      </c>
      <c r="BG29" s="620">
        <v>0.64274444161898914</v>
      </c>
      <c r="BH29" s="377">
        <v>11377.57</v>
      </c>
      <c r="BI29" s="378">
        <v>11799.76</v>
      </c>
      <c r="BJ29" s="703">
        <v>422.19000000000051</v>
      </c>
      <c r="BK29" s="352">
        <v>3.7107220610376426E-2</v>
      </c>
      <c r="BL29" s="621">
        <v>0.6640575343729006</v>
      </c>
      <c r="BM29" s="620">
        <v>0.61879864616688396</v>
      </c>
      <c r="BN29" s="377">
        <v>2468.19</v>
      </c>
      <c r="BO29" s="378">
        <v>3066.82</v>
      </c>
      <c r="BP29" s="703">
        <v>598.63000000000011</v>
      </c>
      <c r="BQ29" s="352">
        <v>0.242538054201662</v>
      </c>
      <c r="BR29" s="621">
        <v>0.1042645479668711</v>
      </c>
      <c r="BS29" s="620">
        <v>0.12053167531962225</v>
      </c>
      <c r="BT29" s="377">
        <v>2038.3</v>
      </c>
      <c r="BU29" s="700">
        <v>2999.79</v>
      </c>
      <c r="BV29" s="703">
        <v>961.49</v>
      </c>
      <c r="BW29" s="352">
        <v>0.47171172055143995</v>
      </c>
      <c r="BX29" s="621">
        <v>0.11896639373014478</v>
      </c>
      <c r="BY29" s="620">
        <v>0.15731387678943951</v>
      </c>
      <c r="BZ29" s="377">
        <v>0</v>
      </c>
      <c r="CA29" s="378">
        <v>0</v>
      </c>
      <c r="CB29" s="703">
        <v>0</v>
      </c>
      <c r="CC29" s="352">
        <v>0</v>
      </c>
      <c r="CD29" s="621">
        <v>0</v>
      </c>
      <c r="CE29" s="620">
        <v>0</v>
      </c>
      <c r="CF29" s="377">
        <v>1628.91</v>
      </c>
      <c r="CG29" s="700">
        <v>1360.69</v>
      </c>
      <c r="CH29" s="703">
        <v>-268.22000000000003</v>
      </c>
      <c r="CI29" s="352">
        <v>-0.16466225881110683</v>
      </c>
      <c r="CJ29" s="621">
        <v>9.5072142673291546E-2</v>
      </c>
      <c r="CK29" s="620">
        <v>7.1356801312299351E-2</v>
      </c>
      <c r="CL29" s="377">
        <v>2372.27</v>
      </c>
      <c r="CM29" s="378">
        <v>3450.34</v>
      </c>
      <c r="CN29" s="703">
        <v>1078.0700000000002</v>
      </c>
      <c r="CO29" s="352">
        <v>0.45444658491655676</v>
      </c>
      <c r="CP29" s="621">
        <v>0.13845871895903969</v>
      </c>
      <c r="CQ29" s="620">
        <v>0.18094145311560969</v>
      </c>
      <c r="CR29" s="377">
        <v>8.49</v>
      </c>
      <c r="CS29" s="700">
        <v>-38.090000000000003</v>
      </c>
      <c r="CT29" s="703">
        <v>-46.580000000000005</v>
      </c>
      <c r="CU29" s="352">
        <v>-5.4864546525323918</v>
      </c>
      <c r="CV29" s="621">
        <v>4.9552307450764332E-4</v>
      </c>
      <c r="CW29" s="620">
        <v>-1.9975016807542369E-3</v>
      </c>
      <c r="CX29" s="377">
        <v>-292.13</v>
      </c>
      <c r="CY29" s="700">
        <v>-503.66</v>
      </c>
      <c r="CZ29" s="703">
        <v>-211.53000000000003</v>
      </c>
      <c r="DA29" s="352">
        <v>-0.72409543696299605</v>
      </c>
      <c r="DB29" s="621">
        <v>-1.2340542015631719E-2</v>
      </c>
      <c r="DC29" s="620">
        <v>-1.9794765780672144E-2</v>
      </c>
      <c r="DD29" s="804">
        <v>1.0170503128098844</v>
      </c>
      <c r="DE29" s="799">
        <v>1.0264127512871799</v>
      </c>
      <c r="DF29" s="820"/>
      <c r="DG29" s="821"/>
    </row>
    <row r="30" spans="1:111" s="42" customFormat="1" ht="19.5" customHeight="1">
      <c r="A30" s="715" t="s">
        <v>17</v>
      </c>
      <c r="B30" s="377">
        <v>18281.91</v>
      </c>
      <c r="C30" s="378">
        <v>21249.73</v>
      </c>
      <c r="D30" s="703">
        <v>2967.8199999999997</v>
      </c>
      <c r="E30" s="336">
        <v>0.16233642983692623</v>
      </c>
      <c r="F30" s="377">
        <v>11676.55</v>
      </c>
      <c r="G30" s="700">
        <v>15056.93</v>
      </c>
      <c r="H30" s="703">
        <v>3380.380000000001</v>
      </c>
      <c r="I30" s="352">
        <v>0.28950160792357343</v>
      </c>
      <c r="J30" s="693">
        <v>0.63869420645873431</v>
      </c>
      <c r="K30" s="620">
        <v>0.70857041477703486</v>
      </c>
      <c r="L30" s="377">
        <v>2068.8000000000002</v>
      </c>
      <c r="M30" s="378">
        <v>5567.7</v>
      </c>
      <c r="N30" s="703">
        <v>3498.8999999999996</v>
      </c>
      <c r="O30" s="352">
        <v>1.6912703016241295</v>
      </c>
      <c r="P30" s="693">
        <v>0.17717562122373479</v>
      </c>
      <c r="Q30" s="620">
        <v>0.36977657464038149</v>
      </c>
      <c r="R30" s="377">
        <v>9607.75</v>
      </c>
      <c r="S30" s="378">
        <v>9489.23</v>
      </c>
      <c r="T30" s="703">
        <v>-118.52000000000044</v>
      </c>
      <c r="U30" s="352">
        <v>-1.2335874684499539E-2</v>
      </c>
      <c r="V30" s="693">
        <v>0.82282437877626535</v>
      </c>
      <c r="W30" s="620">
        <v>0.63022342535961839</v>
      </c>
      <c r="X30" s="377">
        <v>30.54</v>
      </c>
      <c r="Y30" s="378">
        <v>133.71</v>
      </c>
      <c r="Z30" s="703">
        <v>103.17000000000002</v>
      </c>
      <c r="AA30" s="352">
        <v>3.3781925343811401</v>
      </c>
      <c r="AB30" s="621">
        <v>2.6154985847703302E-3</v>
      </c>
      <c r="AC30" s="620">
        <v>8.8802963153843447E-3</v>
      </c>
      <c r="AD30" s="377">
        <v>9577.2099999999991</v>
      </c>
      <c r="AE30" s="378">
        <v>9355.52</v>
      </c>
      <c r="AF30" s="703">
        <v>-221.68999999999869</v>
      </c>
      <c r="AG30" s="352">
        <v>-2.3147659913481975E-2</v>
      </c>
      <c r="AH30" s="621">
        <v>0.82020888019149485</v>
      </c>
      <c r="AI30" s="620">
        <v>0.62134312904423417</v>
      </c>
      <c r="AJ30" s="377">
        <v>7894.24</v>
      </c>
      <c r="AK30" s="700">
        <v>7538.45</v>
      </c>
      <c r="AL30" s="703">
        <v>-355.78999999999996</v>
      </c>
      <c r="AM30" s="352">
        <v>-4.5069569711587182E-2</v>
      </c>
      <c r="AN30" s="621">
        <v>0.43180608590677888</v>
      </c>
      <c r="AO30" s="620">
        <v>0.35475509571180436</v>
      </c>
      <c r="AP30" s="377">
        <v>4085.8</v>
      </c>
      <c r="AQ30" s="378">
        <v>3885.62</v>
      </c>
      <c r="AR30" s="703">
        <v>-200.18000000000029</v>
      </c>
      <c r="AS30" s="352">
        <v>-4.8994077047334737E-2</v>
      </c>
      <c r="AT30" s="621">
        <v>0.34991500057808173</v>
      </c>
      <c r="AU30" s="620">
        <v>0.25806190239311733</v>
      </c>
      <c r="AV30" s="377">
        <v>-70.849999999999994</v>
      </c>
      <c r="AW30" s="700">
        <v>726.9</v>
      </c>
      <c r="AX30" s="703">
        <v>797.75</v>
      </c>
      <c r="AY30" s="703">
        <v>11.259703599153141</v>
      </c>
      <c r="AZ30" s="621">
        <v>-1.7340545303245386E-2</v>
      </c>
      <c r="BA30" s="620">
        <v>0.18707439224628244</v>
      </c>
      <c r="BB30" s="377">
        <v>4014.94</v>
      </c>
      <c r="BC30" s="378">
        <v>4612.5200000000004</v>
      </c>
      <c r="BD30" s="703">
        <v>597.58000000000038</v>
      </c>
      <c r="BE30" s="352">
        <v>0.14883908601373877</v>
      </c>
      <c r="BF30" s="621">
        <v>0.41788556113554165</v>
      </c>
      <c r="BG30" s="620">
        <v>0.48607948168607995</v>
      </c>
      <c r="BH30" s="377">
        <v>4014.94</v>
      </c>
      <c r="BI30" s="378">
        <v>4612.5200000000004</v>
      </c>
      <c r="BJ30" s="703">
        <v>597.58000000000038</v>
      </c>
      <c r="BK30" s="352">
        <v>0.14883908601373877</v>
      </c>
      <c r="BL30" s="621">
        <v>0.41921812302330225</v>
      </c>
      <c r="BM30" s="620">
        <v>0.49302657682309486</v>
      </c>
      <c r="BN30" s="377">
        <v>4576.59</v>
      </c>
      <c r="BO30" s="378">
        <v>4883.0600000000004</v>
      </c>
      <c r="BP30" s="703">
        <v>306.47000000000025</v>
      </c>
      <c r="BQ30" s="352">
        <v>6.6964705162577437E-2</v>
      </c>
      <c r="BR30" s="621">
        <v>0.25033434690357848</v>
      </c>
      <c r="BS30" s="620">
        <v>0.22979397855878642</v>
      </c>
      <c r="BT30" s="377">
        <v>3251.13</v>
      </c>
      <c r="BU30" s="700">
        <v>7241.71</v>
      </c>
      <c r="BV30" s="703">
        <v>3990.58</v>
      </c>
      <c r="BW30" s="352">
        <v>1.2274439963950994</v>
      </c>
      <c r="BX30" s="621">
        <v>0.33946525136234879</v>
      </c>
      <c r="BY30" s="620">
        <v>0.77405745485018462</v>
      </c>
      <c r="BZ30" s="377">
        <v>0</v>
      </c>
      <c r="CA30" s="378">
        <v>0</v>
      </c>
      <c r="CB30" s="703">
        <v>0</v>
      </c>
      <c r="CC30" s="352">
        <v>0</v>
      </c>
      <c r="CD30" s="621">
        <v>0</v>
      </c>
      <c r="CE30" s="620">
        <v>0</v>
      </c>
      <c r="CF30" s="377">
        <v>729.21</v>
      </c>
      <c r="CG30" s="700">
        <v>822.8</v>
      </c>
      <c r="CH30" s="703">
        <v>93.589999999999918</v>
      </c>
      <c r="CI30" s="352">
        <v>0.12834437267728077</v>
      </c>
      <c r="CJ30" s="621">
        <v>7.6140128492535944E-2</v>
      </c>
      <c r="CK30" s="620">
        <v>8.7948077712409353E-2</v>
      </c>
      <c r="CL30" s="377">
        <v>2920.44</v>
      </c>
      <c r="CM30" s="378">
        <v>4286.3599999999997</v>
      </c>
      <c r="CN30" s="703">
        <v>1365.9199999999996</v>
      </c>
      <c r="CO30" s="352">
        <v>0.46771034501650421</v>
      </c>
      <c r="CP30" s="621">
        <v>0.30493640632292707</v>
      </c>
      <c r="CQ30" s="620">
        <v>0.45816373648925979</v>
      </c>
      <c r="CR30" s="377">
        <v>-9.1999999999999993</v>
      </c>
      <c r="CS30" s="700">
        <v>12.02</v>
      </c>
      <c r="CT30" s="703">
        <v>21.22</v>
      </c>
      <c r="CU30" s="352">
        <v>2.3065217391304347</v>
      </c>
      <c r="CV30" s="621">
        <v>-9.6061379044627823E-4</v>
      </c>
      <c r="CW30" s="620">
        <v>1.284802982624162E-3</v>
      </c>
      <c r="CX30" s="377">
        <v>-1329.31</v>
      </c>
      <c r="CY30" s="700">
        <v>-7619.89</v>
      </c>
      <c r="CZ30" s="703">
        <v>-6290.58</v>
      </c>
      <c r="DA30" s="352">
        <v>-4.7322144571243729</v>
      </c>
      <c r="DB30" s="621">
        <v>-7.2711768081125006E-2</v>
      </c>
      <c r="DC30" s="620">
        <v>-0.35858761499557879</v>
      </c>
      <c r="DD30" s="804">
        <v>1.1387992954106678</v>
      </c>
      <c r="DE30" s="799">
        <v>1.8144806488575727</v>
      </c>
      <c r="DF30" s="820"/>
      <c r="DG30" s="821"/>
    </row>
    <row r="31" spans="1:111" s="42" customFormat="1" ht="19.5" customHeight="1">
      <c r="A31" s="715" t="s">
        <v>0</v>
      </c>
      <c r="B31" s="377">
        <v>17923.32</v>
      </c>
      <c r="C31" s="378">
        <v>20773.060000000001</v>
      </c>
      <c r="D31" s="703">
        <v>2849.7400000000016</v>
      </c>
      <c r="E31" s="336">
        <v>0.15899621275522624</v>
      </c>
      <c r="F31" s="377">
        <v>12816.4</v>
      </c>
      <c r="G31" s="700">
        <v>15503.04</v>
      </c>
      <c r="H31" s="703">
        <v>2686.6400000000012</v>
      </c>
      <c r="I31" s="352">
        <v>0.20962516775381554</v>
      </c>
      <c r="J31" s="693">
        <v>0.71506841366443274</v>
      </c>
      <c r="K31" s="620">
        <v>0.74630507012447855</v>
      </c>
      <c r="L31" s="377">
        <v>-610.28</v>
      </c>
      <c r="M31" s="378">
        <v>882.55</v>
      </c>
      <c r="N31" s="703">
        <v>1492.83</v>
      </c>
      <c r="O31" s="352">
        <v>2.4461394769613949</v>
      </c>
      <c r="P31" s="693">
        <v>-4.7617115570675071E-2</v>
      </c>
      <c r="Q31" s="620">
        <v>5.6927544533201223E-2</v>
      </c>
      <c r="R31" s="377">
        <v>13426.68</v>
      </c>
      <c r="S31" s="378">
        <v>14620.49</v>
      </c>
      <c r="T31" s="703">
        <v>1193.8099999999995</v>
      </c>
      <c r="U31" s="352">
        <v>8.8913268209266885E-2</v>
      </c>
      <c r="V31" s="693">
        <v>1.0476171155706751</v>
      </c>
      <c r="W31" s="620">
        <v>0.94307245546679874</v>
      </c>
      <c r="X31" s="377">
        <v>375.49</v>
      </c>
      <c r="Y31" s="378">
        <v>228.15</v>
      </c>
      <c r="Z31" s="703">
        <v>-147.34</v>
      </c>
      <c r="AA31" s="352">
        <v>-0.39239393858691313</v>
      </c>
      <c r="AB31" s="621">
        <v>2.9297618676071287E-2</v>
      </c>
      <c r="AC31" s="620">
        <v>1.4716468511982165E-2</v>
      </c>
      <c r="AD31" s="377">
        <v>13051.19</v>
      </c>
      <c r="AE31" s="378">
        <v>14392.34</v>
      </c>
      <c r="AF31" s="703">
        <v>1341.1499999999996</v>
      </c>
      <c r="AG31" s="352">
        <v>0.10276074442253921</v>
      </c>
      <c r="AH31" s="621">
        <v>1.0183194968946039</v>
      </c>
      <c r="AI31" s="620">
        <v>0.92835598695481658</v>
      </c>
      <c r="AJ31" s="377">
        <v>3257.47</v>
      </c>
      <c r="AK31" s="700">
        <v>2264.14</v>
      </c>
      <c r="AL31" s="703">
        <v>-993.32999999999993</v>
      </c>
      <c r="AM31" s="352">
        <v>-0.30493910918596334</v>
      </c>
      <c r="AN31" s="621">
        <v>0.18174478835394334</v>
      </c>
      <c r="AO31" s="620">
        <v>0.10899405287425154</v>
      </c>
      <c r="AP31" s="377">
        <v>2069.62</v>
      </c>
      <c r="AQ31" s="378">
        <v>1388.6</v>
      </c>
      <c r="AR31" s="703">
        <v>-681.02</v>
      </c>
      <c r="AS31" s="352">
        <v>-0.32905557541964225</v>
      </c>
      <c r="AT31" s="621">
        <v>0.16148216347804376</v>
      </c>
      <c r="AU31" s="620">
        <v>8.9569529589035426E-2</v>
      </c>
      <c r="AV31" s="377">
        <v>275.33</v>
      </c>
      <c r="AW31" s="700">
        <v>14.59</v>
      </c>
      <c r="AX31" s="703">
        <v>-260.74</v>
      </c>
      <c r="AY31" s="703">
        <v>-0.94700904369302297</v>
      </c>
      <c r="AZ31" s="621">
        <v>0.13303408355156984</v>
      </c>
      <c r="BA31" s="620">
        <v>1.0506985452974219E-2</v>
      </c>
      <c r="BB31" s="377">
        <v>2344.9499999999998</v>
      </c>
      <c r="BC31" s="378">
        <v>1403.19</v>
      </c>
      <c r="BD31" s="703">
        <v>-941.75999999999976</v>
      </c>
      <c r="BE31" s="352">
        <v>-0.40161197466896942</v>
      </c>
      <c r="BF31" s="621">
        <v>0.17464853560224863</v>
      </c>
      <c r="BG31" s="620">
        <v>9.5974211534633938E-2</v>
      </c>
      <c r="BH31" s="377">
        <v>2344.9499999999998</v>
      </c>
      <c r="BI31" s="378">
        <v>1403.19</v>
      </c>
      <c r="BJ31" s="703">
        <v>-941.75999999999976</v>
      </c>
      <c r="BK31" s="352">
        <v>-0.40161197466896942</v>
      </c>
      <c r="BL31" s="621">
        <v>0.17967327117297346</v>
      </c>
      <c r="BM31" s="620">
        <v>9.749561224929372E-2</v>
      </c>
      <c r="BN31" s="377">
        <v>9183.61</v>
      </c>
      <c r="BO31" s="378">
        <v>9267.84</v>
      </c>
      <c r="BP31" s="703">
        <v>84.229999999999563</v>
      </c>
      <c r="BQ31" s="352">
        <v>9.1717744982637069E-3</v>
      </c>
      <c r="BR31" s="621">
        <v>0.51238330844955071</v>
      </c>
      <c r="BS31" s="620">
        <v>0.44614707703150136</v>
      </c>
      <c r="BT31" s="377">
        <v>5446.99</v>
      </c>
      <c r="BU31" s="700">
        <v>5340.13</v>
      </c>
      <c r="BV31" s="703">
        <v>-106.85999999999967</v>
      </c>
      <c r="BW31" s="352">
        <v>-1.9618174441296876E-2</v>
      </c>
      <c r="BX31" s="621">
        <v>0.41735581199875255</v>
      </c>
      <c r="BY31" s="620">
        <v>0.371039733636087</v>
      </c>
      <c r="BZ31" s="377">
        <v>0</v>
      </c>
      <c r="CA31" s="378">
        <v>0</v>
      </c>
      <c r="CB31" s="703">
        <v>0</v>
      </c>
      <c r="CC31" s="352">
        <v>0</v>
      </c>
      <c r="CD31" s="621">
        <v>0</v>
      </c>
      <c r="CE31" s="620">
        <v>0</v>
      </c>
      <c r="CF31" s="377">
        <v>1168.28</v>
      </c>
      <c r="CG31" s="700">
        <v>1447.83</v>
      </c>
      <c r="CH31" s="703">
        <v>279.54999999999995</v>
      </c>
      <c r="CI31" s="352">
        <v>0.23928339096791862</v>
      </c>
      <c r="CJ31" s="621">
        <v>8.9515208957957088E-2</v>
      </c>
      <c r="CK31" s="620">
        <v>0.10059726215472953</v>
      </c>
      <c r="CL31" s="377">
        <v>2158.5300000000002</v>
      </c>
      <c r="CM31" s="378">
        <v>3248.47</v>
      </c>
      <c r="CN31" s="703">
        <v>1089.9399999999996</v>
      </c>
      <c r="CO31" s="352">
        <v>0.50494549531394028</v>
      </c>
      <c r="CP31" s="621">
        <v>0.16538951620503572</v>
      </c>
      <c r="CQ31" s="620">
        <v>0.22570825869872443</v>
      </c>
      <c r="CR31" s="377">
        <v>206.12</v>
      </c>
      <c r="CS31" s="700">
        <v>198.14</v>
      </c>
      <c r="CT31" s="703">
        <v>-7.9800000000000182</v>
      </c>
      <c r="CU31" s="352">
        <v>-3.8715311469047248E-2</v>
      </c>
      <c r="CV31" s="621">
        <v>1.5793195869495427E-2</v>
      </c>
      <c r="CW31" s="620">
        <v>1.3767045525605981E-2</v>
      </c>
      <c r="CX31" s="377">
        <v>1726.33</v>
      </c>
      <c r="CY31" s="700">
        <v>2754.57</v>
      </c>
      <c r="CZ31" s="703">
        <v>1028.2400000000002</v>
      </c>
      <c r="DA31" s="352">
        <v>0.5956219262829241</v>
      </c>
      <c r="DB31" s="621">
        <v>9.6317534920985617E-2</v>
      </c>
      <c r="DC31" s="620">
        <v>0.13260299638088949</v>
      </c>
      <c r="DD31" s="804">
        <v>0.8677262379905587</v>
      </c>
      <c r="DE31" s="799">
        <v>0.80860791226444062</v>
      </c>
      <c r="DF31" s="820"/>
      <c r="DG31" s="821"/>
    </row>
    <row r="32" spans="1:111" s="42" customFormat="1" ht="19.5" customHeight="1">
      <c r="A32" s="715" t="s">
        <v>504</v>
      </c>
      <c r="B32" s="377">
        <v>12398.64</v>
      </c>
      <c r="C32" s="378">
        <v>17839.39</v>
      </c>
      <c r="D32" s="703">
        <v>5440.75</v>
      </c>
      <c r="E32" s="336">
        <v>0.43881828974790787</v>
      </c>
      <c r="F32" s="377">
        <v>2819</v>
      </c>
      <c r="G32" s="700">
        <v>4026.98</v>
      </c>
      <c r="H32" s="703">
        <v>1207.98</v>
      </c>
      <c r="I32" s="352">
        <v>0.42851365732529267</v>
      </c>
      <c r="J32" s="693">
        <v>0.22736364633540454</v>
      </c>
      <c r="K32" s="620">
        <v>0.22573529700286837</v>
      </c>
      <c r="L32" s="377">
        <v>1122.28</v>
      </c>
      <c r="M32" s="378">
        <v>1747.71</v>
      </c>
      <c r="N32" s="703">
        <v>625.43000000000006</v>
      </c>
      <c r="O32" s="352">
        <v>0.55728516947642304</v>
      </c>
      <c r="P32" s="693">
        <v>0.39811280595956011</v>
      </c>
      <c r="Q32" s="620">
        <v>0.43400016886103232</v>
      </c>
      <c r="R32" s="377">
        <v>1696.72</v>
      </c>
      <c r="S32" s="378">
        <v>2279.27</v>
      </c>
      <c r="T32" s="703">
        <v>582.54999999999995</v>
      </c>
      <c r="U32" s="352">
        <v>0.34333891272572958</v>
      </c>
      <c r="V32" s="693">
        <v>0.60188719404043989</v>
      </c>
      <c r="W32" s="620">
        <v>0.56599983113896768</v>
      </c>
      <c r="X32" s="377">
        <v>11.44</v>
      </c>
      <c r="Y32" s="378">
        <v>17.940000000000001</v>
      </c>
      <c r="Z32" s="703">
        <v>6.5000000000000018</v>
      </c>
      <c r="AA32" s="352">
        <v>0.56818181818181834</v>
      </c>
      <c r="AB32" s="621">
        <v>4.0581766583894993E-3</v>
      </c>
      <c r="AC32" s="620">
        <v>4.4549513531231847E-3</v>
      </c>
      <c r="AD32" s="377">
        <v>1685.28</v>
      </c>
      <c r="AE32" s="378">
        <v>2261.33</v>
      </c>
      <c r="AF32" s="703">
        <v>576.04999999999995</v>
      </c>
      <c r="AG32" s="352">
        <v>0.34181263647583782</v>
      </c>
      <c r="AH32" s="621">
        <v>0.59782901738205041</v>
      </c>
      <c r="AI32" s="620">
        <v>0.56154487978584444</v>
      </c>
      <c r="AJ32" s="377">
        <v>1890.33</v>
      </c>
      <c r="AK32" s="700">
        <v>2819.27</v>
      </c>
      <c r="AL32" s="703">
        <v>928.94</v>
      </c>
      <c r="AM32" s="352">
        <v>0.49141684256188078</v>
      </c>
      <c r="AN32" s="621">
        <v>0.15246268945626296</v>
      </c>
      <c r="AO32" s="620">
        <v>0.15803623330169922</v>
      </c>
      <c r="AP32" s="377">
        <v>313.13</v>
      </c>
      <c r="AQ32" s="378">
        <v>616.5</v>
      </c>
      <c r="AR32" s="703">
        <v>303.37</v>
      </c>
      <c r="AS32" s="352">
        <v>0.96883083703254247</v>
      </c>
      <c r="AT32" s="621">
        <v>0.11107839659453707</v>
      </c>
      <c r="AU32" s="620">
        <v>0.15309239181719303</v>
      </c>
      <c r="AV32" s="377">
        <v>187.46</v>
      </c>
      <c r="AW32" s="700">
        <v>374.33</v>
      </c>
      <c r="AX32" s="703">
        <v>186.86999999999998</v>
      </c>
      <c r="AY32" s="703">
        <v>0.99685266190120547</v>
      </c>
      <c r="AZ32" s="621">
        <v>0.59866509117618882</v>
      </c>
      <c r="BA32" s="620">
        <v>0.60718572587185726</v>
      </c>
      <c r="BB32" s="377">
        <v>500.6</v>
      </c>
      <c r="BC32" s="378">
        <v>990.83</v>
      </c>
      <c r="BD32" s="703">
        <v>490.23</v>
      </c>
      <c r="BE32" s="352">
        <v>0.97928485817019573</v>
      </c>
      <c r="BF32" s="621">
        <v>0.29503984157668917</v>
      </c>
      <c r="BG32" s="620">
        <v>0.43471374606781998</v>
      </c>
      <c r="BH32" s="377">
        <v>500.6</v>
      </c>
      <c r="BI32" s="378">
        <v>990.83</v>
      </c>
      <c r="BJ32" s="703">
        <v>490.23</v>
      </c>
      <c r="BK32" s="352">
        <v>0.97928485817019573</v>
      </c>
      <c r="BL32" s="621">
        <v>0.29704262793126368</v>
      </c>
      <c r="BM32" s="620">
        <v>0.43816249729141704</v>
      </c>
      <c r="BN32" s="377">
        <v>2475.4899999999998</v>
      </c>
      <c r="BO32" s="378">
        <v>3044.29</v>
      </c>
      <c r="BP32" s="703">
        <v>568.80000000000018</v>
      </c>
      <c r="BQ32" s="352">
        <v>0.22977269146714396</v>
      </c>
      <c r="BR32" s="621">
        <v>0.19965818831742835</v>
      </c>
      <c r="BS32" s="620">
        <v>0.17064989329792107</v>
      </c>
      <c r="BT32" s="377">
        <v>-1188.99</v>
      </c>
      <c r="BU32" s="700">
        <v>-1583.82</v>
      </c>
      <c r="BV32" s="703">
        <v>-394.82999999999993</v>
      </c>
      <c r="BW32" s="352">
        <v>-0.33207175838316549</v>
      </c>
      <c r="BX32" s="621">
        <v>-0.70551481059527199</v>
      </c>
      <c r="BY32" s="620">
        <v>-0.70039313147572446</v>
      </c>
      <c r="BZ32" s="377">
        <v>0</v>
      </c>
      <c r="CA32" s="378">
        <v>0</v>
      </c>
      <c r="CB32" s="703">
        <v>0</v>
      </c>
      <c r="CC32" s="352">
        <v>0</v>
      </c>
      <c r="CD32" s="621">
        <v>0</v>
      </c>
      <c r="CE32" s="620">
        <v>0</v>
      </c>
      <c r="CF32" s="377">
        <v>1786.85</v>
      </c>
      <c r="CG32" s="700">
        <v>1400.2</v>
      </c>
      <c r="CH32" s="703">
        <v>-386.64999999999986</v>
      </c>
      <c r="CI32" s="352">
        <v>-0.21638637826342438</v>
      </c>
      <c r="CJ32" s="621">
        <v>1.0602689167378714</v>
      </c>
      <c r="CK32" s="620">
        <v>0.61919312970685392</v>
      </c>
      <c r="CL32" s="377">
        <v>1852.72</v>
      </c>
      <c r="CM32" s="378">
        <v>2190.15</v>
      </c>
      <c r="CN32" s="703">
        <v>337.43000000000006</v>
      </c>
      <c r="CO32" s="352">
        <v>0.18212681894727756</v>
      </c>
      <c r="CP32" s="621">
        <v>1.0993544099496819</v>
      </c>
      <c r="CQ32" s="620">
        <v>0.96852294888406387</v>
      </c>
      <c r="CR32" s="377">
        <v>205.4</v>
      </c>
      <c r="CS32" s="700">
        <v>2.87</v>
      </c>
      <c r="CT32" s="703">
        <v>-202.53</v>
      </c>
      <c r="CU32" s="352">
        <v>-0.9860272638753651</v>
      </c>
      <c r="CV32" s="621">
        <v>0.12187885692585208</v>
      </c>
      <c r="CW32" s="620">
        <v>1.2691646066695264E-3</v>
      </c>
      <c r="CX32" s="377">
        <v>-1471.3</v>
      </c>
      <c r="CY32" s="700">
        <v>-738.91</v>
      </c>
      <c r="CZ32" s="703">
        <v>732.39</v>
      </c>
      <c r="DA32" s="352">
        <v>0.49778427241215251</v>
      </c>
      <c r="DB32" s="621">
        <v>-0.11866624081350859</v>
      </c>
      <c r="DC32" s="620">
        <v>-4.1420138244637285E-2</v>
      </c>
      <c r="DD32" s="804">
        <v>1.8730359346814773</v>
      </c>
      <c r="DE32" s="799">
        <v>1.3267590311896096</v>
      </c>
      <c r="DF32" s="820"/>
      <c r="DG32" s="821"/>
    </row>
    <row r="33" spans="1:111" s="42" customFormat="1" ht="19.5" customHeight="1">
      <c r="A33" s="715" t="s">
        <v>413</v>
      </c>
      <c r="B33" s="377">
        <v>27431.119999999999</v>
      </c>
      <c r="C33" s="378">
        <v>16021.54</v>
      </c>
      <c r="D33" s="703">
        <v>-11409.579999999998</v>
      </c>
      <c r="E33" s="336">
        <v>-0.41593562348165142</v>
      </c>
      <c r="F33" s="377">
        <v>23641.99</v>
      </c>
      <c r="G33" s="700">
        <v>13662.94</v>
      </c>
      <c r="H33" s="703">
        <v>-9979.0500000000011</v>
      </c>
      <c r="I33" s="352">
        <v>-0.42209010324427004</v>
      </c>
      <c r="J33" s="693">
        <v>0.86186747023089116</v>
      </c>
      <c r="K33" s="620">
        <v>0.85278568726851478</v>
      </c>
      <c r="L33" s="377">
        <v>2320.77</v>
      </c>
      <c r="M33" s="378">
        <v>-1401.04</v>
      </c>
      <c r="N33" s="703">
        <v>-3721.81</v>
      </c>
      <c r="O33" s="352">
        <v>-1.60369618704137</v>
      </c>
      <c r="P33" s="693">
        <v>9.8163056493975331E-2</v>
      </c>
      <c r="Q33" s="620">
        <v>-0.10254308369940876</v>
      </c>
      <c r="R33" s="377">
        <v>21321.22</v>
      </c>
      <c r="S33" s="378">
        <v>15063.98</v>
      </c>
      <c r="T33" s="703">
        <v>-6257.2400000000016</v>
      </c>
      <c r="U33" s="352">
        <v>-0.29347476363922897</v>
      </c>
      <c r="V33" s="693">
        <v>0.90183694350602461</v>
      </c>
      <c r="W33" s="620">
        <v>1.1025430836994088</v>
      </c>
      <c r="X33" s="377">
        <v>0</v>
      </c>
      <c r="Y33" s="378">
        <v>0</v>
      </c>
      <c r="Z33" s="703">
        <v>0</v>
      </c>
      <c r="AA33" s="352">
        <v>0</v>
      </c>
      <c r="AB33" s="621">
        <v>0</v>
      </c>
      <c r="AC33" s="620">
        <v>0</v>
      </c>
      <c r="AD33" s="377">
        <v>21321.22</v>
      </c>
      <c r="AE33" s="378">
        <v>15063.98</v>
      </c>
      <c r="AF33" s="703">
        <v>-6257.2400000000016</v>
      </c>
      <c r="AG33" s="352">
        <v>-0.29347476363922897</v>
      </c>
      <c r="AH33" s="621">
        <v>0.90183694350602461</v>
      </c>
      <c r="AI33" s="620">
        <v>1.1025430836994088</v>
      </c>
      <c r="AJ33" s="377">
        <v>4945.21</v>
      </c>
      <c r="AK33" s="700">
        <v>4700.83</v>
      </c>
      <c r="AL33" s="703">
        <v>-244.38000000000011</v>
      </c>
      <c r="AM33" s="352">
        <v>-4.9417517152962179E-2</v>
      </c>
      <c r="AN33" s="621">
        <v>0.18027736381161252</v>
      </c>
      <c r="AO33" s="620">
        <v>0.29340687599319415</v>
      </c>
      <c r="AP33" s="377">
        <v>2879.45</v>
      </c>
      <c r="AQ33" s="378">
        <v>1218.1600000000001</v>
      </c>
      <c r="AR33" s="703">
        <v>-1661.2899999999997</v>
      </c>
      <c r="AS33" s="352">
        <v>-0.57694698640365338</v>
      </c>
      <c r="AT33" s="621">
        <v>0.12179389298447379</v>
      </c>
      <c r="AU33" s="620">
        <v>8.9157970392902255E-2</v>
      </c>
      <c r="AV33" s="377">
        <v>-85.3</v>
      </c>
      <c r="AW33" s="700">
        <v>1482.11</v>
      </c>
      <c r="AX33" s="703">
        <v>1567.4099999999999</v>
      </c>
      <c r="AY33" s="703">
        <v>18.375263774912074</v>
      </c>
      <c r="AZ33" s="621">
        <v>-2.9623712861831252E-2</v>
      </c>
      <c r="BA33" s="620">
        <v>1.2166792539567872</v>
      </c>
      <c r="BB33" s="377">
        <v>2794.15</v>
      </c>
      <c r="BC33" s="378">
        <v>2700.27</v>
      </c>
      <c r="BD33" s="703">
        <v>-93.880000000000109</v>
      </c>
      <c r="BE33" s="352">
        <v>-3.359876885636065E-2</v>
      </c>
      <c r="BF33" s="621">
        <v>0.13105019318781946</v>
      </c>
      <c r="BG33" s="620">
        <v>0.17925342439381889</v>
      </c>
      <c r="BH33" s="377">
        <v>2794.15</v>
      </c>
      <c r="BI33" s="378">
        <v>2700.27</v>
      </c>
      <c r="BJ33" s="703">
        <v>-93.880000000000109</v>
      </c>
      <c r="BK33" s="352">
        <v>-3.359876885636065E-2</v>
      </c>
      <c r="BL33" s="621">
        <v>0.13105019318781946</v>
      </c>
      <c r="BM33" s="620">
        <v>0.17925342439381889</v>
      </c>
      <c r="BN33" s="377">
        <v>2404.85</v>
      </c>
      <c r="BO33" s="378">
        <v>664.54</v>
      </c>
      <c r="BP33" s="703">
        <v>-1740.31</v>
      </c>
      <c r="BQ33" s="352">
        <v>-0.72366675676237602</v>
      </c>
      <c r="BR33" s="621">
        <v>8.7668677035425455E-2</v>
      </c>
      <c r="BS33" s="620">
        <v>4.1477910363173574E-2</v>
      </c>
      <c r="BT33" s="377">
        <v>1994.14</v>
      </c>
      <c r="BU33" s="700">
        <v>314.35000000000002</v>
      </c>
      <c r="BV33" s="703">
        <v>-1679.79</v>
      </c>
      <c r="BW33" s="352">
        <v>-0.8423631239531828</v>
      </c>
      <c r="BX33" s="621">
        <v>9.3528419105473326E-2</v>
      </c>
      <c r="BY33" s="620">
        <v>2.0867659144528872E-2</v>
      </c>
      <c r="BZ33" s="377">
        <v>0</v>
      </c>
      <c r="CA33" s="378">
        <v>0</v>
      </c>
      <c r="CB33" s="703">
        <v>0</v>
      </c>
      <c r="CC33" s="352">
        <v>0</v>
      </c>
      <c r="CD33" s="621">
        <v>0</v>
      </c>
      <c r="CE33" s="620">
        <v>0</v>
      </c>
      <c r="CF33" s="377">
        <v>781.91</v>
      </c>
      <c r="CG33" s="700">
        <v>1017.83</v>
      </c>
      <c r="CH33" s="703">
        <v>235.92000000000007</v>
      </c>
      <c r="CI33" s="352">
        <v>0.30172270465910411</v>
      </c>
      <c r="CJ33" s="621">
        <v>3.667285455522714E-2</v>
      </c>
      <c r="CK33" s="620">
        <v>6.7567136971769748E-2</v>
      </c>
      <c r="CL33" s="377">
        <v>13634.11</v>
      </c>
      <c r="CM33" s="378">
        <v>11615.16</v>
      </c>
      <c r="CN33" s="703">
        <v>-2018.9500000000007</v>
      </c>
      <c r="CO33" s="352">
        <v>-0.14808080615456387</v>
      </c>
      <c r="CP33" s="621">
        <v>0.63946200076731063</v>
      </c>
      <c r="CQ33" s="620">
        <v>0.77105519258522648</v>
      </c>
      <c r="CR33" s="377">
        <v>-10.65</v>
      </c>
      <c r="CS33" s="700">
        <v>287.88</v>
      </c>
      <c r="CT33" s="703">
        <v>298.52999999999997</v>
      </c>
      <c r="CU33" s="352">
        <v>28.030985915492955</v>
      </c>
      <c r="CV33" s="621">
        <v>-4.9950237369156172E-4</v>
      </c>
      <c r="CW33" s="620">
        <v>1.9110487401071963E-2</v>
      </c>
      <c r="CX33" s="377">
        <v>2127.56</v>
      </c>
      <c r="CY33" s="700">
        <v>-871.52</v>
      </c>
      <c r="CZ33" s="703">
        <v>-2999.08</v>
      </c>
      <c r="DA33" s="352">
        <v>-1.4096335708511158</v>
      </c>
      <c r="DB33" s="621">
        <v>7.7560085042098173E-2</v>
      </c>
      <c r="DC33" s="620">
        <v>-5.4396768350607992E-2</v>
      </c>
      <c r="DD33" s="804">
        <v>0.90021396524213904</v>
      </c>
      <c r="DE33" s="799">
        <v>1.0578545643316042</v>
      </c>
      <c r="DF33" s="820"/>
      <c r="DG33" s="821"/>
    </row>
    <row r="34" spans="1:111" s="42" customFormat="1" ht="19.5" customHeight="1">
      <c r="A34" s="715" t="s">
        <v>5</v>
      </c>
      <c r="B34" s="377">
        <v>4025.72</v>
      </c>
      <c r="C34" s="378">
        <v>5622.66</v>
      </c>
      <c r="D34" s="703">
        <v>1596.94</v>
      </c>
      <c r="E34" s="336">
        <v>0.39668431982353469</v>
      </c>
      <c r="F34" s="377">
        <v>3062.21</v>
      </c>
      <c r="G34" s="700">
        <v>4611.8999999999996</v>
      </c>
      <c r="H34" s="703">
        <v>1549.6899999999996</v>
      </c>
      <c r="I34" s="352">
        <v>0.50606914613955267</v>
      </c>
      <c r="J34" s="693">
        <v>0.76066144689645587</v>
      </c>
      <c r="K34" s="620">
        <v>0.82023455090651043</v>
      </c>
      <c r="L34" s="377">
        <v>20174.22</v>
      </c>
      <c r="M34" s="378">
        <v>24627.56</v>
      </c>
      <c r="N34" s="703">
        <v>4453.34</v>
      </c>
      <c r="O34" s="352">
        <v>0.22074409816092022</v>
      </c>
      <c r="P34" s="693">
        <v>6.5881242631955352</v>
      </c>
      <c r="Q34" s="620">
        <v>5.340003035625231</v>
      </c>
      <c r="R34" s="377">
        <v>-17112.02</v>
      </c>
      <c r="S34" s="378">
        <v>-20015.66</v>
      </c>
      <c r="T34" s="703">
        <v>-2903.6399999999994</v>
      </c>
      <c r="U34" s="352">
        <v>-0.16968423365564084</v>
      </c>
      <c r="V34" s="693">
        <v>-5.5881275288108911</v>
      </c>
      <c r="W34" s="620">
        <v>-4.340003035625231</v>
      </c>
      <c r="X34" s="377">
        <v>0</v>
      </c>
      <c r="Y34" s="378">
        <v>0</v>
      </c>
      <c r="Z34" s="703">
        <v>0</v>
      </c>
      <c r="AA34" s="352">
        <v>0</v>
      </c>
      <c r="AB34" s="621">
        <v>0</v>
      </c>
      <c r="AC34" s="620">
        <v>0</v>
      </c>
      <c r="AD34" s="377">
        <v>-17112.02</v>
      </c>
      <c r="AE34" s="378">
        <v>-20015.66</v>
      </c>
      <c r="AF34" s="703">
        <v>-2903.6399999999994</v>
      </c>
      <c r="AG34" s="352">
        <v>-0.16968423365564084</v>
      </c>
      <c r="AH34" s="621">
        <v>-5.5881275288108911</v>
      </c>
      <c r="AI34" s="620">
        <v>-4.340003035625231</v>
      </c>
      <c r="AJ34" s="377">
        <v>1740.94</v>
      </c>
      <c r="AK34" s="700">
        <v>3236.63</v>
      </c>
      <c r="AL34" s="703">
        <v>1495.69</v>
      </c>
      <c r="AM34" s="352">
        <v>0.85912782749549099</v>
      </c>
      <c r="AN34" s="621">
        <v>0.4324543187305625</v>
      </c>
      <c r="AO34" s="620">
        <v>0.575640355276684</v>
      </c>
      <c r="AP34" s="377">
        <v>1740.94</v>
      </c>
      <c r="AQ34" s="378">
        <v>3236.63</v>
      </c>
      <c r="AR34" s="703">
        <v>1495.69</v>
      </c>
      <c r="AS34" s="352">
        <v>0.85912782749549099</v>
      </c>
      <c r="AT34" s="621">
        <v>0.56852403982744493</v>
      </c>
      <c r="AU34" s="620">
        <v>0.70179969210086957</v>
      </c>
      <c r="AV34" s="377">
        <v>-28.95</v>
      </c>
      <c r="AW34" s="700">
        <v>-1520.32</v>
      </c>
      <c r="AX34" s="703">
        <v>-1491.37</v>
      </c>
      <c r="AY34" s="703">
        <v>-51.515371329879102</v>
      </c>
      <c r="AZ34" s="621">
        <v>-1.6628947580042963E-2</v>
      </c>
      <c r="BA34" s="620">
        <v>-0.46972313795521881</v>
      </c>
      <c r="BB34" s="377">
        <v>1711.99</v>
      </c>
      <c r="BC34" s="378">
        <v>1716.31</v>
      </c>
      <c r="BD34" s="703">
        <v>4.3199999999999363</v>
      </c>
      <c r="BE34" s="352">
        <v>2.5233792253459052E-3</v>
      </c>
      <c r="BF34" s="621" t="s">
        <v>493</v>
      </c>
      <c r="BG34" s="620" t="s">
        <v>493</v>
      </c>
      <c r="BH34" s="377">
        <v>1232.99</v>
      </c>
      <c r="BI34" s="378">
        <v>956.08</v>
      </c>
      <c r="BJ34" s="703">
        <v>-276.90999999999997</v>
      </c>
      <c r="BK34" s="352">
        <v>-0.22458414099060006</v>
      </c>
      <c r="BL34" s="621" t="s">
        <v>493</v>
      </c>
      <c r="BM34" s="620" t="s">
        <v>493</v>
      </c>
      <c r="BN34" s="377">
        <v>1397.14</v>
      </c>
      <c r="BO34" s="378">
        <v>1672.11</v>
      </c>
      <c r="BP34" s="703">
        <v>274.9699999999998</v>
      </c>
      <c r="BQ34" s="352">
        <v>0.19680919592882587</v>
      </c>
      <c r="BR34" s="621">
        <v>0.3470534463400336</v>
      </c>
      <c r="BS34" s="620">
        <v>0.29738771328872809</v>
      </c>
      <c r="BT34" s="377">
        <v>1397.14</v>
      </c>
      <c r="BU34" s="700">
        <v>1672.11</v>
      </c>
      <c r="BV34" s="703">
        <v>274.9699999999998</v>
      </c>
      <c r="BW34" s="352">
        <v>0.19680919592882587</v>
      </c>
      <c r="BX34" s="621" t="s">
        <v>493</v>
      </c>
      <c r="BY34" s="620" t="s">
        <v>493</v>
      </c>
      <c r="BZ34" s="377">
        <v>0</v>
      </c>
      <c r="CA34" s="378">
        <v>0</v>
      </c>
      <c r="CB34" s="703">
        <v>0</v>
      </c>
      <c r="CC34" s="352">
        <v>0</v>
      </c>
      <c r="CD34" s="621" t="s">
        <v>493</v>
      </c>
      <c r="CE34" s="620" t="s">
        <v>493</v>
      </c>
      <c r="CF34" s="377">
        <v>752.3</v>
      </c>
      <c r="CG34" s="700">
        <v>1095.8399999999999</v>
      </c>
      <c r="CH34" s="703">
        <v>343.53999999999996</v>
      </c>
      <c r="CI34" s="352">
        <v>0.45665293101156451</v>
      </c>
      <c r="CJ34" s="621" t="s">
        <v>493</v>
      </c>
      <c r="CK34" s="620" t="s">
        <v>493</v>
      </c>
      <c r="CL34" s="377">
        <v>7416.35</v>
      </c>
      <c r="CM34" s="378">
        <v>7926.43</v>
      </c>
      <c r="CN34" s="703">
        <v>510.07999999999993</v>
      </c>
      <c r="CO34" s="352">
        <v>6.8777768039534254E-2</v>
      </c>
      <c r="CP34" s="621" t="s">
        <v>493</v>
      </c>
      <c r="CQ34" s="620" t="s">
        <v>493</v>
      </c>
      <c r="CR34" s="377">
        <v>-0.06</v>
      </c>
      <c r="CS34" s="700">
        <v>1.25</v>
      </c>
      <c r="CT34" s="703">
        <v>1.31</v>
      </c>
      <c r="CU34" s="352">
        <v>21.833333333333336</v>
      </c>
      <c r="CV34" s="621" t="s">
        <v>493</v>
      </c>
      <c r="CW34" s="620" t="s">
        <v>493</v>
      </c>
      <c r="CX34" s="377">
        <v>-27910.73</v>
      </c>
      <c r="CY34" s="700">
        <v>-31667.38</v>
      </c>
      <c r="CZ34" s="703">
        <v>-3756.6500000000015</v>
      </c>
      <c r="DA34" s="352">
        <v>-0.1345951897352739</v>
      </c>
      <c r="DB34" s="621">
        <v>-6.9331026499607527</v>
      </c>
      <c r="DC34" s="620">
        <v>-5.6320993977939269</v>
      </c>
      <c r="DD34" s="804">
        <v>-0.63106050600688868</v>
      </c>
      <c r="DE34" s="799">
        <v>-0.58213019205961725</v>
      </c>
      <c r="DF34" s="820"/>
      <c r="DG34" s="821"/>
    </row>
    <row r="35" spans="1:111" s="42" customFormat="1" ht="19.5" customHeight="1">
      <c r="A35" s="715" t="s">
        <v>16</v>
      </c>
      <c r="B35" s="377">
        <v>2546.42</v>
      </c>
      <c r="C35" s="378">
        <v>2786.09</v>
      </c>
      <c r="D35" s="703">
        <v>239.67000000000007</v>
      </c>
      <c r="E35" s="336">
        <v>9.4120372915701286E-2</v>
      </c>
      <c r="F35" s="377">
        <v>2289.4899999999998</v>
      </c>
      <c r="G35" s="700">
        <v>2064.42</v>
      </c>
      <c r="H35" s="703">
        <v>-225.06999999999971</v>
      </c>
      <c r="I35" s="352">
        <v>-9.830573621199469E-2</v>
      </c>
      <c r="J35" s="693">
        <v>0.89910148365155773</v>
      </c>
      <c r="K35" s="620">
        <v>0.74097390967269539</v>
      </c>
      <c r="L35" s="377">
        <v>207.46</v>
      </c>
      <c r="M35" s="378">
        <v>250.39</v>
      </c>
      <c r="N35" s="703">
        <v>42.929999999999978</v>
      </c>
      <c r="O35" s="352">
        <v>0.20693145666634521</v>
      </c>
      <c r="P35" s="693">
        <v>9.0614066888258973E-2</v>
      </c>
      <c r="Q35" s="620">
        <v>0.12128830373664273</v>
      </c>
      <c r="R35" s="377">
        <v>2082.04</v>
      </c>
      <c r="S35" s="378">
        <v>1814.03</v>
      </c>
      <c r="T35" s="703">
        <v>-268.01</v>
      </c>
      <c r="U35" s="352">
        <v>-0.1287247123013967</v>
      </c>
      <c r="V35" s="693">
        <v>0.90939030089670636</v>
      </c>
      <c r="W35" s="620">
        <v>0.87871169626335721</v>
      </c>
      <c r="X35" s="377">
        <v>0</v>
      </c>
      <c r="Y35" s="378">
        <v>0</v>
      </c>
      <c r="Z35" s="703">
        <v>0</v>
      </c>
      <c r="AA35" s="352">
        <v>0</v>
      </c>
      <c r="AB35" s="621">
        <v>0</v>
      </c>
      <c r="AC35" s="620">
        <v>0</v>
      </c>
      <c r="AD35" s="377">
        <v>2082.04</v>
      </c>
      <c r="AE35" s="378">
        <v>1814.03</v>
      </c>
      <c r="AF35" s="703">
        <v>-268.01</v>
      </c>
      <c r="AG35" s="352">
        <v>-0.1287247123013967</v>
      </c>
      <c r="AH35" s="621">
        <v>0.90939030089670636</v>
      </c>
      <c r="AI35" s="620">
        <v>0.87871169626335721</v>
      </c>
      <c r="AJ35" s="377">
        <v>306.10000000000002</v>
      </c>
      <c r="AK35" s="700">
        <v>381.03</v>
      </c>
      <c r="AL35" s="703">
        <v>74.92999999999995</v>
      </c>
      <c r="AM35" s="352">
        <v>0.24478928454753329</v>
      </c>
      <c r="AN35" s="621">
        <v>0.12020797825967437</v>
      </c>
      <c r="AO35" s="620">
        <v>0.13676155472364496</v>
      </c>
      <c r="AP35" s="377">
        <v>306.10000000000002</v>
      </c>
      <c r="AQ35" s="378">
        <v>348.36</v>
      </c>
      <c r="AR35" s="703">
        <v>42.259999999999991</v>
      </c>
      <c r="AS35" s="352">
        <v>0.13805945769356415</v>
      </c>
      <c r="AT35" s="621">
        <v>0.13369789778509628</v>
      </c>
      <c r="AU35" s="620">
        <v>0.16874473217659197</v>
      </c>
      <c r="AV35" s="377">
        <v>-465.97</v>
      </c>
      <c r="AW35" s="700">
        <v>116.52</v>
      </c>
      <c r="AX35" s="703">
        <v>582.49</v>
      </c>
      <c r="AY35" s="703">
        <v>1.2500590166748933</v>
      </c>
      <c r="AZ35" s="621">
        <v>-1.522280300555374</v>
      </c>
      <c r="BA35" s="620">
        <v>0.33448157078883911</v>
      </c>
      <c r="BB35" s="377">
        <v>-159.88</v>
      </c>
      <c r="BC35" s="378">
        <v>464.88</v>
      </c>
      <c r="BD35" s="703">
        <v>624.76</v>
      </c>
      <c r="BE35" s="352">
        <v>3.907680760570428</v>
      </c>
      <c r="BF35" s="621">
        <v>-7.679007127624829E-2</v>
      </c>
      <c r="BG35" s="620">
        <v>0.25626919069695653</v>
      </c>
      <c r="BH35" s="377">
        <v>-159.88</v>
      </c>
      <c r="BI35" s="378">
        <v>464.88</v>
      </c>
      <c r="BJ35" s="703">
        <v>624.76</v>
      </c>
      <c r="BK35" s="352">
        <v>3.907680760570428</v>
      </c>
      <c r="BL35" s="621">
        <v>-7.679007127624829E-2</v>
      </c>
      <c r="BM35" s="620">
        <v>0.25626919069695653</v>
      </c>
      <c r="BN35" s="377">
        <v>589.1</v>
      </c>
      <c r="BO35" s="378">
        <v>612.63</v>
      </c>
      <c r="BP35" s="703">
        <v>23.529999999999973</v>
      </c>
      <c r="BQ35" s="352">
        <v>3.9942284841283267E-2</v>
      </c>
      <c r="BR35" s="621">
        <v>0.23134439723219266</v>
      </c>
      <c r="BS35" s="620">
        <v>0.21988880474069394</v>
      </c>
      <c r="BT35" s="377">
        <v>496.43</v>
      </c>
      <c r="BU35" s="700">
        <v>236.65</v>
      </c>
      <c r="BV35" s="703">
        <v>-259.77999999999997</v>
      </c>
      <c r="BW35" s="352">
        <v>-0.52329633583788238</v>
      </c>
      <c r="BX35" s="621">
        <v>0.23843442008799062</v>
      </c>
      <c r="BY35" s="620">
        <v>0.13045539489424102</v>
      </c>
      <c r="BZ35" s="377">
        <v>0</v>
      </c>
      <c r="CA35" s="378">
        <v>0</v>
      </c>
      <c r="CB35" s="703">
        <v>0</v>
      </c>
      <c r="CC35" s="352">
        <v>0</v>
      </c>
      <c r="CD35" s="621">
        <v>0</v>
      </c>
      <c r="CE35" s="620">
        <v>0</v>
      </c>
      <c r="CF35" s="377">
        <v>782.85</v>
      </c>
      <c r="CG35" s="700">
        <v>590.77</v>
      </c>
      <c r="CH35" s="703">
        <v>-192.08000000000004</v>
      </c>
      <c r="CI35" s="352">
        <v>-0.24535990291882229</v>
      </c>
      <c r="CJ35" s="621">
        <v>0.37600142168258055</v>
      </c>
      <c r="CK35" s="620">
        <v>0.32566716096205683</v>
      </c>
      <c r="CL35" s="377">
        <v>933.29</v>
      </c>
      <c r="CM35" s="378">
        <v>668.81</v>
      </c>
      <c r="CN35" s="703">
        <v>-264.48</v>
      </c>
      <c r="CO35" s="352">
        <v>-0.28338458571290814</v>
      </c>
      <c r="CP35" s="621">
        <v>0.44825747824249296</v>
      </c>
      <c r="CQ35" s="620">
        <v>0.36868739767258535</v>
      </c>
      <c r="CR35" s="377">
        <v>-32.69</v>
      </c>
      <c r="CS35" s="700">
        <v>-32.94</v>
      </c>
      <c r="CT35" s="703">
        <v>-0.25</v>
      </c>
      <c r="CU35" s="352">
        <v>-7.6475986540226375E-3</v>
      </c>
      <c r="CV35" s="621">
        <v>-1.5700947147989471E-2</v>
      </c>
      <c r="CW35" s="620">
        <v>-1.8158464854495238E-2</v>
      </c>
      <c r="CX35" s="377">
        <v>62.03</v>
      </c>
      <c r="CY35" s="700">
        <v>-114.14</v>
      </c>
      <c r="CZ35" s="703">
        <v>-176.17000000000002</v>
      </c>
      <c r="DA35" s="352">
        <v>-2.8400773819119784</v>
      </c>
      <c r="DB35" s="621">
        <v>2.4359689289276711E-2</v>
      </c>
      <c r="DC35" s="620">
        <v>-4.0967807931545641E-2</v>
      </c>
      <c r="DD35" s="804">
        <v>0.9702071045705174</v>
      </c>
      <c r="DE35" s="799">
        <v>1.0629206793713446</v>
      </c>
      <c r="DF35" s="820"/>
      <c r="DG35" s="821"/>
    </row>
    <row r="36" spans="1:111" s="42" customFormat="1" ht="19.5" customHeight="1">
      <c r="A36" s="715" t="s">
        <v>18</v>
      </c>
      <c r="B36" s="377">
        <v>1725.05</v>
      </c>
      <c r="C36" s="378">
        <v>1561.73</v>
      </c>
      <c r="D36" s="703">
        <v>-163.31999999999994</v>
      </c>
      <c r="E36" s="336">
        <v>-9.4675516651691216E-2</v>
      </c>
      <c r="F36" s="377">
        <v>1725.05</v>
      </c>
      <c r="G36" s="700">
        <v>1561.73</v>
      </c>
      <c r="H36" s="703">
        <v>-163.31999999999994</v>
      </c>
      <c r="I36" s="352">
        <v>-9.4675516651691216E-2</v>
      </c>
      <c r="J36" s="693">
        <v>1</v>
      </c>
      <c r="K36" s="620">
        <v>1</v>
      </c>
      <c r="L36" s="377">
        <v>261.52999999999997</v>
      </c>
      <c r="M36" s="378">
        <v>-10.33</v>
      </c>
      <c r="N36" s="703">
        <v>-271.85999999999996</v>
      </c>
      <c r="O36" s="352">
        <v>-1.0394983367108934</v>
      </c>
      <c r="P36" s="693">
        <v>0.15160719979131038</v>
      </c>
      <c r="Q36" s="620">
        <v>-6.6144596056936858E-3</v>
      </c>
      <c r="R36" s="377">
        <v>1463.52</v>
      </c>
      <c r="S36" s="378">
        <v>1572.06</v>
      </c>
      <c r="T36" s="703">
        <v>108.53999999999996</v>
      </c>
      <c r="U36" s="352">
        <v>7.4163660216464394E-2</v>
      </c>
      <c r="V36" s="693">
        <v>0.84839280020868957</v>
      </c>
      <c r="W36" s="620">
        <v>1.0066144596056936</v>
      </c>
      <c r="X36" s="377">
        <v>0</v>
      </c>
      <c r="Y36" s="378">
        <v>0</v>
      </c>
      <c r="Z36" s="703">
        <v>0</v>
      </c>
      <c r="AA36" s="352">
        <v>0</v>
      </c>
      <c r="AB36" s="621">
        <v>0</v>
      </c>
      <c r="AC36" s="620">
        <v>0</v>
      </c>
      <c r="AD36" s="377">
        <v>1463.52</v>
      </c>
      <c r="AE36" s="378">
        <v>1572.06</v>
      </c>
      <c r="AF36" s="703">
        <v>108.53999999999996</v>
      </c>
      <c r="AG36" s="352">
        <v>7.4163660216464394E-2</v>
      </c>
      <c r="AH36" s="621">
        <v>0.84839280020868957</v>
      </c>
      <c r="AI36" s="620">
        <v>1.0066144596056936</v>
      </c>
      <c r="AJ36" s="377">
        <v>717.93</v>
      </c>
      <c r="AK36" s="700">
        <v>1152.8599999999999</v>
      </c>
      <c r="AL36" s="703">
        <v>434.92999999999995</v>
      </c>
      <c r="AM36" s="352">
        <v>0.60581115150502141</v>
      </c>
      <c r="AN36" s="621">
        <v>0.41617924118141503</v>
      </c>
      <c r="AO36" s="620">
        <v>0.7381941820929353</v>
      </c>
      <c r="AP36" s="377">
        <v>717.93</v>
      </c>
      <c r="AQ36" s="378">
        <v>1152.8599999999999</v>
      </c>
      <c r="AR36" s="703">
        <v>434.92999999999995</v>
      </c>
      <c r="AS36" s="352">
        <v>0.60581115150502141</v>
      </c>
      <c r="AT36" s="621">
        <v>0.41617924118141503</v>
      </c>
      <c r="AU36" s="620">
        <v>0.7381941820929353</v>
      </c>
      <c r="AV36" s="377">
        <v>930.37</v>
      </c>
      <c r="AW36" s="700">
        <v>49.09</v>
      </c>
      <c r="AX36" s="703">
        <v>-881.28</v>
      </c>
      <c r="AY36" s="703">
        <v>-0.94723604587422205</v>
      </c>
      <c r="AZ36" s="621">
        <v>1.295906286128174</v>
      </c>
      <c r="BA36" s="620">
        <v>4.2581059278663506E-2</v>
      </c>
      <c r="BB36" s="377">
        <v>1648.3</v>
      </c>
      <c r="BC36" s="378">
        <v>1201.95</v>
      </c>
      <c r="BD36" s="703">
        <v>-446.34999999999991</v>
      </c>
      <c r="BE36" s="352">
        <v>-0.27079415155008185</v>
      </c>
      <c r="BF36" s="621">
        <v>1.1262572428118509</v>
      </c>
      <c r="BG36" s="620">
        <v>0.76457005457806959</v>
      </c>
      <c r="BH36" s="377">
        <v>1636.9</v>
      </c>
      <c r="BI36" s="378">
        <v>1201.95</v>
      </c>
      <c r="BJ36" s="703">
        <v>-434.95000000000005</v>
      </c>
      <c r="BK36" s="352">
        <v>-0.26571568208198426</v>
      </c>
      <c r="BL36" s="621">
        <v>1.1184678036514706</v>
      </c>
      <c r="BM36" s="620">
        <v>0.76457005457806959</v>
      </c>
      <c r="BN36" s="377">
        <v>344.01</v>
      </c>
      <c r="BO36" s="378">
        <v>482.34</v>
      </c>
      <c r="BP36" s="703">
        <v>138.32999999999998</v>
      </c>
      <c r="BQ36" s="352">
        <v>0.40211040376733231</v>
      </c>
      <c r="BR36" s="621">
        <v>0.19942030665777805</v>
      </c>
      <c r="BS36" s="620">
        <v>0.30884980118202249</v>
      </c>
      <c r="BT36" s="377">
        <v>344.01</v>
      </c>
      <c r="BU36" s="700">
        <v>482.34</v>
      </c>
      <c r="BV36" s="703">
        <v>138.32999999999998</v>
      </c>
      <c r="BW36" s="352">
        <v>0.40211040376733231</v>
      </c>
      <c r="BX36" s="621">
        <v>0.23505657592653328</v>
      </c>
      <c r="BY36" s="620">
        <v>0.30682035036830657</v>
      </c>
      <c r="BZ36" s="377">
        <v>0</v>
      </c>
      <c r="CA36" s="378">
        <v>-0.66</v>
      </c>
      <c r="CB36" s="703">
        <v>-0.66</v>
      </c>
      <c r="CC36" s="352" t="s">
        <v>549</v>
      </c>
      <c r="CD36" s="621">
        <v>0</v>
      </c>
      <c r="CE36" s="620">
        <v>-4.1983130414869664E-4</v>
      </c>
      <c r="CF36" s="377">
        <v>126.49</v>
      </c>
      <c r="CG36" s="700">
        <v>140.27000000000001</v>
      </c>
      <c r="CH36" s="703">
        <v>13.780000000000015</v>
      </c>
      <c r="CI36" s="352">
        <v>0.1089414182939364</v>
      </c>
      <c r="CJ36" s="621">
        <v>8.6428610473379242E-2</v>
      </c>
      <c r="CK36" s="620">
        <v>8.9226874292329825E-2</v>
      </c>
      <c r="CL36" s="377">
        <v>1060.92</v>
      </c>
      <c r="CM36" s="378">
        <v>698.26</v>
      </c>
      <c r="CN36" s="703">
        <v>-362.66000000000008</v>
      </c>
      <c r="CO36" s="352">
        <v>-0.34183538815367798</v>
      </c>
      <c r="CP36" s="621">
        <v>0.72490980649393244</v>
      </c>
      <c r="CQ36" s="620">
        <v>0.44416879762858924</v>
      </c>
      <c r="CR36" s="377">
        <v>-22.28</v>
      </c>
      <c r="CS36" s="700">
        <v>-85.59</v>
      </c>
      <c r="CT36" s="703">
        <v>-63.31</v>
      </c>
      <c r="CU36" s="352">
        <v>-2.8415619389587072</v>
      </c>
      <c r="CV36" s="621">
        <v>-1.5223570569585657E-2</v>
      </c>
      <c r="CW36" s="620">
        <v>-5.4444486851646885E-2</v>
      </c>
      <c r="CX36" s="377">
        <v>-1682.53</v>
      </c>
      <c r="CY36" s="700">
        <v>-864.52</v>
      </c>
      <c r="CZ36" s="703">
        <v>818.01</v>
      </c>
      <c r="DA36" s="352">
        <v>0.4861785525369533</v>
      </c>
      <c r="DB36" s="621">
        <v>-0.97535143908872213</v>
      </c>
      <c r="DC36" s="620">
        <v>-0.55356559712626385</v>
      </c>
      <c r="DD36" s="804">
        <v>2.1496460588170985</v>
      </c>
      <c r="DE36" s="799">
        <v>1.5499281197918655</v>
      </c>
    </row>
    <row r="37" spans="1:111" s="42" customFormat="1" ht="19.5" customHeight="1">
      <c r="A37" s="715" t="s">
        <v>2</v>
      </c>
      <c r="B37" s="377">
        <v>2203.7199999999998</v>
      </c>
      <c r="C37" s="378">
        <v>1385.22</v>
      </c>
      <c r="D37" s="703">
        <v>-818.49999999999977</v>
      </c>
      <c r="E37" s="336">
        <v>-0.37141742145100098</v>
      </c>
      <c r="F37" s="377">
        <v>642.99</v>
      </c>
      <c r="G37" s="700">
        <v>690.87</v>
      </c>
      <c r="H37" s="703">
        <v>47.879999999999995</v>
      </c>
      <c r="I37" s="352">
        <v>7.4464610647132917E-2</v>
      </c>
      <c r="J37" s="693">
        <v>0.29177481712740277</v>
      </c>
      <c r="K37" s="620">
        <v>0.49874388183826396</v>
      </c>
      <c r="L37" s="377">
        <v>-161.79</v>
      </c>
      <c r="M37" s="378">
        <v>-366.38</v>
      </c>
      <c r="N37" s="703">
        <v>-204.59</v>
      </c>
      <c r="O37" s="352">
        <v>-1.2645404536745164</v>
      </c>
      <c r="P37" s="693">
        <v>-0.2516213315914711</v>
      </c>
      <c r="Q37" s="620">
        <v>-0.53031684687423108</v>
      </c>
      <c r="R37" s="377">
        <v>804.78</v>
      </c>
      <c r="S37" s="378">
        <v>1057.25</v>
      </c>
      <c r="T37" s="703">
        <v>252.47000000000003</v>
      </c>
      <c r="U37" s="352">
        <v>0.31371306443997121</v>
      </c>
      <c r="V37" s="693">
        <v>1.251621331591471</v>
      </c>
      <c r="W37" s="620">
        <v>1.530316846874231</v>
      </c>
      <c r="X37" s="377">
        <v>18.63</v>
      </c>
      <c r="Y37" s="378">
        <v>19.170000000000002</v>
      </c>
      <c r="Z37" s="703">
        <v>0.5400000000000027</v>
      </c>
      <c r="AA37" s="352">
        <v>2.8985507246376958E-2</v>
      </c>
      <c r="AB37" s="621">
        <v>2.8974012037512247E-2</v>
      </c>
      <c r="AC37" s="620">
        <v>2.7747622562855533E-2</v>
      </c>
      <c r="AD37" s="377">
        <v>786.16</v>
      </c>
      <c r="AE37" s="378">
        <v>1038.08</v>
      </c>
      <c r="AF37" s="703">
        <v>251.91999999999996</v>
      </c>
      <c r="AG37" s="352">
        <v>0.32044367558766662</v>
      </c>
      <c r="AH37" s="621">
        <v>1.2226628718953638</v>
      </c>
      <c r="AI37" s="620">
        <v>1.5025692243113753</v>
      </c>
      <c r="AJ37" s="377">
        <v>1518.28</v>
      </c>
      <c r="AK37" s="700">
        <v>1449.59</v>
      </c>
      <c r="AL37" s="703">
        <v>-68.690000000000055</v>
      </c>
      <c r="AM37" s="352">
        <v>-4.5241984350712687E-2</v>
      </c>
      <c r="AN37" s="621">
        <v>0.6889623001107219</v>
      </c>
      <c r="AO37" s="620">
        <v>1.0464691529143384</v>
      </c>
      <c r="AP37" s="377">
        <v>893.52</v>
      </c>
      <c r="AQ37" s="378">
        <v>834.98</v>
      </c>
      <c r="AR37" s="703">
        <v>-58.539999999999964</v>
      </c>
      <c r="AS37" s="352">
        <v>-6.5516160802220391E-2</v>
      </c>
      <c r="AT37" s="621">
        <v>1.3896328092194279</v>
      </c>
      <c r="AU37" s="620">
        <v>1.2085920650773663</v>
      </c>
      <c r="AV37" s="377">
        <v>-356.12</v>
      </c>
      <c r="AW37" s="700">
        <v>-166.07</v>
      </c>
      <c r="AX37" s="703">
        <v>190.05</v>
      </c>
      <c r="AY37" s="703">
        <v>0.53366842637313272</v>
      </c>
      <c r="AZ37" s="621">
        <v>-0.39855851016205568</v>
      </c>
      <c r="BA37" s="620">
        <v>-0.19889099140099162</v>
      </c>
      <c r="BB37" s="377">
        <v>537.41</v>
      </c>
      <c r="BC37" s="378">
        <v>668.91</v>
      </c>
      <c r="BD37" s="703">
        <v>131.5</v>
      </c>
      <c r="BE37" s="352">
        <v>0.24469213449693902</v>
      </c>
      <c r="BF37" s="621">
        <v>0.6677725589602127</v>
      </c>
      <c r="BG37" s="620">
        <v>0.63268857886025065</v>
      </c>
      <c r="BH37" s="377">
        <v>537.41</v>
      </c>
      <c r="BI37" s="378">
        <v>668.91</v>
      </c>
      <c r="BJ37" s="703">
        <v>131.5</v>
      </c>
      <c r="BK37" s="352">
        <v>0.24469213449693902</v>
      </c>
      <c r="BL37" s="621">
        <v>0.6835885824768495</v>
      </c>
      <c r="BM37" s="620">
        <v>0.64437230271270041</v>
      </c>
      <c r="BN37" s="377">
        <v>523.98</v>
      </c>
      <c r="BO37" s="378">
        <v>368.66</v>
      </c>
      <c r="BP37" s="703">
        <v>-155.32</v>
      </c>
      <c r="BQ37" s="352">
        <v>-0.29642352761555785</v>
      </c>
      <c r="BR37" s="621">
        <v>0.23777067867061155</v>
      </c>
      <c r="BS37" s="620">
        <v>0.26613823075035015</v>
      </c>
      <c r="BT37" s="377">
        <v>107.88</v>
      </c>
      <c r="BU37" s="700">
        <v>97.48</v>
      </c>
      <c r="BV37" s="703">
        <v>-10.399999999999991</v>
      </c>
      <c r="BW37" s="352">
        <v>-9.6403411197626923E-2</v>
      </c>
      <c r="BX37" s="621">
        <v>0.13722397476340695</v>
      </c>
      <c r="BY37" s="620">
        <v>9.3904130702836014E-2</v>
      </c>
      <c r="BZ37" s="377">
        <v>0</v>
      </c>
      <c r="CA37" s="378">
        <v>0</v>
      </c>
      <c r="CB37" s="703">
        <v>0</v>
      </c>
      <c r="CC37" s="352">
        <v>0</v>
      </c>
      <c r="CD37" s="621">
        <v>0</v>
      </c>
      <c r="CE37" s="620">
        <v>0</v>
      </c>
      <c r="CF37" s="377">
        <v>105.74</v>
      </c>
      <c r="CG37" s="700">
        <v>141.62</v>
      </c>
      <c r="CH37" s="703">
        <v>35.88000000000001</v>
      </c>
      <c r="CI37" s="352">
        <v>0.33932286741062995</v>
      </c>
      <c r="CJ37" s="621">
        <v>0.1345018825684339</v>
      </c>
      <c r="CK37" s="620">
        <v>0.13642493834771888</v>
      </c>
      <c r="CL37" s="377">
        <v>434.06</v>
      </c>
      <c r="CM37" s="378">
        <v>422</v>
      </c>
      <c r="CN37" s="703">
        <v>-12.060000000000002</v>
      </c>
      <c r="CO37" s="352">
        <v>-2.7784177302677054E-2</v>
      </c>
      <c r="CP37" s="621">
        <v>0.55212679352803506</v>
      </c>
      <c r="CQ37" s="620">
        <v>0.40651972872996306</v>
      </c>
      <c r="CR37" s="377">
        <v>4.93</v>
      </c>
      <c r="CS37" s="700">
        <v>14.33</v>
      </c>
      <c r="CT37" s="703">
        <v>9.4</v>
      </c>
      <c r="CU37" s="352">
        <v>1.9066937119675458</v>
      </c>
      <c r="CV37" s="621">
        <v>6.2709880940266614E-3</v>
      </c>
      <c r="CW37" s="620">
        <v>1.3804331072749693E-2</v>
      </c>
      <c r="CX37" s="377">
        <v>-403.86</v>
      </c>
      <c r="CY37" s="700">
        <v>-306.26</v>
      </c>
      <c r="CZ37" s="703">
        <v>97.600000000000023</v>
      </c>
      <c r="DA37" s="352">
        <v>0.24166790471945729</v>
      </c>
      <c r="DB37" s="621">
        <v>-0.18326284645962285</v>
      </c>
      <c r="DC37" s="620">
        <v>-0.22109123460533345</v>
      </c>
      <c r="DD37" s="804">
        <v>1.5137122214307521</v>
      </c>
      <c r="DE37" s="799">
        <v>1.2950254315659679</v>
      </c>
    </row>
    <row r="38" spans="1:111" s="42" customFormat="1" ht="19.5" customHeight="1" thickBot="1">
      <c r="A38" s="715" t="s">
        <v>19</v>
      </c>
      <c r="B38" s="377">
        <v>0</v>
      </c>
      <c r="C38" s="378">
        <v>128.54</v>
      </c>
      <c r="D38" s="703">
        <v>128.54</v>
      </c>
      <c r="E38" s="693" t="s">
        <v>549</v>
      </c>
      <c r="F38" s="377">
        <v>0</v>
      </c>
      <c r="G38" s="700">
        <v>0</v>
      </c>
      <c r="H38" s="703">
        <v>0</v>
      </c>
      <c r="I38" s="352">
        <v>0</v>
      </c>
      <c r="J38" s="693" t="s">
        <v>493</v>
      </c>
      <c r="K38" s="620">
        <v>0</v>
      </c>
      <c r="L38" s="377">
        <v>0</v>
      </c>
      <c r="M38" s="378">
        <v>-3.69</v>
      </c>
      <c r="N38" s="703">
        <v>-3.69</v>
      </c>
      <c r="O38" s="352" t="s">
        <v>549</v>
      </c>
      <c r="P38" s="693" t="s">
        <v>493</v>
      </c>
      <c r="Q38" s="620" t="s">
        <v>493</v>
      </c>
      <c r="R38" s="377">
        <v>0</v>
      </c>
      <c r="S38" s="378">
        <v>3.7</v>
      </c>
      <c r="T38" s="703">
        <v>3.7</v>
      </c>
      <c r="U38" s="352" t="s">
        <v>549</v>
      </c>
      <c r="V38" s="693" t="s">
        <v>493</v>
      </c>
      <c r="W38" s="620" t="s">
        <v>493</v>
      </c>
      <c r="X38" s="377">
        <v>0</v>
      </c>
      <c r="Y38" s="378">
        <v>0</v>
      </c>
      <c r="Z38" s="703">
        <v>0</v>
      </c>
      <c r="AA38" s="352">
        <v>0</v>
      </c>
      <c r="AB38" s="621" t="s">
        <v>493</v>
      </c>
      <c r="AC38" s="620" t="s">
        <v>493</v>
      </c>
      <c r="AD38" s="377">
        <v>0</v>
      </c>
      <c r="AE38" s="378">
        <v>3.7</v>
      </c>
      <c r="AF38" s="703">
        <v>3.7</v>
      </c>
      <c r="AG38" s="352" t="s">
        <v>549</v>
      </c>
      <c r="AH38" s="621" t="s">
        <v>493</v>
      </c>
      <c r="AI38" s="620" t="s">
        <v>493</v>
      </c>
      <c r="AJ38" s="377">
        <v>0</v>
      </c>
      <c r="AK38" s="700">
        <v>21.3</v>
      </c>
      <c r="AL38" s="703">
        <v>21.3</v>
      </c>
      <c r="AM38" s="352" t="s">
        <v>549</v>
      </c>
      <c r="AN38" s="621" t="s">
        <v>493</v>
      </c>
      <c r="AO38" s="620">
        <v>0.165707172864478</v>
      </c>
      <c r="AP38" s="377">
        <v>0</v>
      </c>
      <c r="AQ38" s="378">
        <v>0</v>
      </c>
      <c r="AR38" s="703">
        <v>0</v>
      </c>
      <c r="AS38" s="352">
        <v>0</v>
      </c>
      <c r="AT38" s="621" t="s">
        <v>493</v>
      </c>
      <c r="AU38" s="620" t="s">
        <v>493</v>
      </c>
      <c r="AV38" s="377">
        <v>0</v>
      </c>
      <c r="AW38" s="700">
        <v>0</v>
      </c>
      <c r="AX38" s="703">
        <v>0</v>
      </c>
      <c r="AY38" s="703">
        <v>0</v>
      </c>
      <c r="AZ38" s="621" t="s">
        <v>493</v>
      </c>
      <c r="BA38" s="620" t="s">
        <v>493</v>
      </c>
      <c r="BB38" s="377">
        <v>0</v>
      </c>
      <c r="BC38" s="378">
        <v>0</v>
      </c>
      <c r="BD38" s="703">
        <v>0</v>
      </c>
      <c r="BE38" s="352">
        <v>0</v>
      </c>
      <c r="BF38" s="621" t="s">
        <v>493</v>
      </c>
      <c r="BG38" s="620">
        <v>0</v>
      </c>
      <c r="BH38" s="377">
        <v>0</v>
      </c>
      <c r="BI38" s="378">
        <v>0</v>
      </c>
      <c r="BJ38" s="703">
        <v>0</v>
      </c>
      <c r="BK38" s="352">
        <v>0</v>
      </c>
      <c r="BL38" s="621" t="s">
        <v>493</v>
      </c>
      <c r="BM38" s="620">
        <v>0</v>
      </c>
      <c r="BN38" s="377">
        <v>0</v>
      </c>
      <c r="BO38" s="378">
        <v>45.67</v>
      </c>
      <c r="BP38" s="703">
        <v>45.67</v>
      </c>
      <c r="BQ38" s="352" t="s">
        <v>549</v>
      </c>
      <c r="BR38" s="621" t="s">
        <v>493</v>
      </c>
      <c r="BS38" s="620">
        <v>0.35529796172397698</v>
      </c>
      <c r="BT38" s="377">
        <v>0</v>
      </c>
      <c r="BU38" s="700">
        <v>-19.829999999999998</v>
      </c>
      <c r="BV38" s="703">
        <v>-19.829999999999998</v>
      </c>
      <c r="BW38" s="352" t="s">
        <v>549</v>
      </c>
      <c r="BX38" s="621" t="s">
        <v>493</v>
      </c>
      <c r="BY38" s="620">
        <v>-5.3594594594594591</v>
      </c>
      <c r="BZ38" s="377">
        <v>0</v>
      </c>
      <c r="CA38" s="378">
        <v>-0.01</v>
      </c>
      <c r="CB38" s="703">
        <v>-0.01</v>
      </c>
      <c r="CC38" s="352" t="s">
        <v>549</v>
      </c>
      <c r="CD38" s="621" t="s">
        <v>493</v>
      </c>
      <c r="CE38" s="620">
        <v>-2.7027027027027024E-3</v>
      </c>
      <c r="CF38" s="377">
        <v>0</v>
      </c>
      <c r="CG38" s="700">
        <v>0</v>
      </c>
      <c r="CH38" s="703">
        <v>0</v>
      </c>
      <c r="CI38" s="352">
        <v>0</v>
      </c>
      <c r="CJ38" s="621" t="s">
        <v>493</v>
      </c>
      <c r="CK38" s="620">
        <v>0</v>
      </c>
      <c r="CL38" s="377">
        <v>0</v>
      </c>
      <c r="CM38" s="378">
        <v>5.83</v>
      </c>
      <c r="CN38" s="703">
        <v>5.83</v>
      </c>
      <c r="CO38" s="352" t="s">
        <v>549</v>
      </c>
      <c r="CP38" s="621" t="s">
        <v>493</v>
      </c>
      <c r="CQ38" s="620">
        <v>1.5756756756756756</v>
      </c>
      <c r="CR38" s="377">
        <v>0</v>
      </c>
      <c r="CS38" s="700">
        <v>0</v>
      </c>
      <c r="CT38" s="703">
        <v>0</v>
      </c>
      <c r="CU38" s="352">
        <v>0</v>
      </c>
      <c r="CV38" s="621" t="s">
        <v>493</v>
      </c>
      <c r="CW38" s="620">
        <v>0</v>
      </c>
      <c r="CX38" s="377">
        <v>0</v>
      </c>
      <c r="CY38" s="700">
        <v>17.7</v>
      </c>
      <c r="CZ38" s="703">
        <v>17.7</v>
      </c>
      <c r="DA38" s="352" t="s">
        <v>549</v>
      </c>
      <c r="DB38" s="621" t="s">
        <v>493</v>
      </c>
      <c r="DC38" s="620">
        <v>0.13770032674653804</v>
      </c>
      <c r="DD38" s="804" t="s">
        <v>553</v>
      </c>
      <c r="DE38" s="799">
        <v>-3.7864864864864862</v>
      </c>
    </row>
    <row r="39" spans="1:111" s="819" customFormat="1" ht="24" customHeight="1" thickTop="1" thickBot="1">
      <c r="A39" s="72" t="s">
        <v>8</v>
      </c>
      <c r="B39" s="833">
        <v>2172629.5199999996</v>
      </c>
      <c r="C39" s="834">
        <v>2537480.6199999996</v>
      </c>
      <c r="D39" s="847">
        <v>364851.10000000003</v>
      </c>
      <c r="E39" s="835">
        <v>0.16793065575211377</v>
      </c>
      <c r="F39" s="833">
        <v>1923794.5400000003</v>
      </c>
      <c r="G39" s="836">
        <v>2257009.31</v>
      </c>
      <c r="H39" s="847">
        <v>333214.77000000008</v>
      </c>
      <c r="I39" s="837">
        <v>0.17320704632002945</v>
      </c>
      <c r="J39" s="838">
        <v>0.8854682872945594</v>
      </c>
      <c r="K39" s="839">
        <v>0.8894685903059234</v>
      </c>
      <c r="L39" s="833">
        <v>126174.26000000001</v>
      </c>
      <c r="M39" s="842">
        <v>131459.16999999998</v>
      </c>
      <c r="N39" s="847">
        <v>5284.9099999999944</v>
      </c>
      <c r="O39" s="837">
        <v>4.1885801430497582E-2</v>
      </c>
      <c r="P39" s="838">
        <v>6.5586141023146888E-2</v>
      </c>
      <c r="Q39" s="839">
        <v>5.8244850571750627E-2</v>
      </c>
      <c r="R39" s="840">
        <v>1797620.2900000003</v>
      </c>
      <c r="S39" s="841">
        <v>2125550.1800000002</v>
      </c>
      <c r="T39" s="847">
        <v>327929.89</v>
      </c>
      <c r="U39" s="837">
        <v>0.18242444849128836</v>
      </c>
      <c r="V39" s="838">
        <v>0.93441386417491346</v>
      </c>
      <c r="W39" s="839">
        <v>0.94175516715081697</v>
      </c>
      <c r="X39" s="840">
        <v>32746.71</v>
      </c>
      <c r="Y39" s="842">
        <v>35617.849999999991</v>
      </c>
      <c r="Z39" s="847">
        <v>2871.1399999999994</v>
      </c>
      <c r="AA39" s="843">
        <v>8.7677204824545496E-2</v>
      </c>
      <c r="AB39" s="844">
        <v>1.7021937280266942E-2</v>
      </c>
      <c r="AC39" s="835">
        <v>1.5780993832054682E-2</v>
      </c>
      <c r="AD39" s="840">
        <v>1764873.59</v>
      </c>
      <c r="AE39" s="842">
        <v>2089932.29</v>
      </c>
      <c r="AF39" s="847">
        <v>325058.7</v>
      </c>
      <c r="AG39" s="837">
        <v>0.18418242634590046</v>
      </c>
      <c r="AH39" s="844">
        <v>0.91739193209270664</v>
      </c>
      <c r="AI39" s="835">
        <v>0.92597415559619467</v>
      </c>
      <c r="AJ39" s="840">
        <v>911185.86999999988</v>
      </c>
      <c r="AK39" s="841">
        <v>1054678.2600000002</v>
      </c>
      <c r="AL39" s="847">
        <v>143492.39000000001</v>
      </c>
      <c r="AM39" s="837">
        <v>0.1574787260474094</v>
      </c>
      <c r="AN39" s="845">
        <v>0.41939311862061052</v>
      </c>
      <c r="AO39" s="835">
        <v>0.41563992713370967</v>
      </c>
      <c r="AP39" s="840">
        <v>819580.92999999993</v>
      </c>
      <c r="AQ39" s="842">
        <v>940987.64</v>
      </c>
      <c r="AR39" s="847">
        <v>121406.71</v>
      </c>
      <c r="AS39" s="837">
        <v>0.14813266824058496</v>
      </c>
      <c r="AT39" s="844">
        <v>0.42602310847602248</v>
      </c>
      <c r="AU39" s="835">
        <v>0.41691792578383297</v>
      </c>
      <c r="AV39" s="840">
        <v>96469.77</v>
      </c>
      <c r="AW39" s="841">
        <v>118001.62000000001</v>
      </c>
      <c r="AX39" s="847">
        <v>21531.850000000009</v>
      </c>
      <c r="AY39" s="847">
        <v>0.22319789919681579</v>
      </c>
      <c r="AZ39" s="844">
        <v>0.11770621602920898</v>
      </c>
      <c r="BA39" s="835">
        <v>0.12540188094287827</v>
      </c>
      <c r="BB39" s="840">
        <v>916050.72</v>
      </c>
      <c r="BC39" s="842">
        <v>1058989.26</v>
      </c>
      <c r="BD39" s="847">
        <v>142938.54000000004</v>
      </c>
      <c r="BE39" s="837">
        <v>0.15603780105101608</v>
      </c>
      <c r="BF39" s="844">
        <v>0.50959077681527498</v>
      </c>
      <c r="BG39" s="835">
        <v>0.49821889408416598</v>
      </c>
      <c r="BH39" s="840">
        <v>877537.18</v>
      </c>
      <c r="BI39" s="842">
        <v>1025016.05</v>
      </c>
      <c r="BJ39" s="847">
        <v>147478.87000000005</v>
      </c>
      <c r="BK39" s="837">
        <v>0.16805996755601851</v>
      </c>
      <c r="BL39" s="844">
        <v>0.49722381533285903</v>
      </c>
      <c r="BM39" s="835">
        <v>0.4904541907431843</v>
      </c>
      <c r="BN39" s="840">
        <v>542620.91999999993</v>
      </c>
      <c r="BO39" s="842">
        <v>641532.28</v>
      </c>
      <c r="BP39" s="847">
        <v>98911.360000000044</v>
      </c>
      <c r="BQ39" s="837">
        <v>0.18228445744406632</v>
      </c>
      <c r="BR39" s="844">
        <v>0.24975308261483994</v>
      </c>
      <c r="BS39" s="835">
        <v>0.25282253387219961</v>
      </c>
      <c r="BT39" s="840">
        <v>467174.44</v>
      </c>
      <c r="BU39" s="841">
        <v>571754.42000000004</v>
      </c>
      <c r="BV39" s="847">
        <v>104579.98000000003</v>
      </c>
      <c r="BW39" s="837">
        <v>0.2238563822113214</v>
      </c>
      <c r="BX39" s="844">
        <v>0.26470702641088306</v>
      </c>
      <c r="BY39" s="835">
        <v>0.27357557119709369</v>
      </c>
      <c r="BZ39" s="840">
        <v>-26.790000000000003</v>
      </c>
      <c r="CA39" s="842">
        <v>-748.88999999999987</v>
      </c>
      <c r="CB39" s="847">
        <v>-722.09999999999991</v>
      </c>
      <c r="CC39" s="837">
        <v>-26.954087346024629</v>
      </c>
      <c r="CD39" s="844">
        <v>-1.5179557420880213E-5</v>
      </c>
      <c r="CE39" s="835">
        <v>-3.5833218309670685E-4</v>
      </c>
      <c r="CF39" s="840">
        <v>141349.59000000003</v>
      </c>
      <c r="CG39" s="841">
        <v>163738.64999999997</v>
      </c>
      <c r="CH39" s="847">
        <v>22389.059999999998</v>
      </c>
      <c r="CI39" s="837">
        <v>0.1583949412233876</v>
      </c>
      <c r="CJ39" s="844">
        <v>8.0090489653709435E-2</v>
      </c>
      <c r="CK39" s="835">
        <v>7.8346389872755148E-2</v>
      </c>
      <c r="CL39" s="840">
        <v>313991.89</v>
      </c>
      <c r="CM39" s="842">
        <v>320380.39999999997</v>
      </c>
      <c r="CN39" s="847">
        <v>6388.5099999999911</v>
      </c>
      <c r="CO39" s="837">
        <v>2.0346098747964322E-2</v>
      </c>
      <c r="CP39" s="844">
        <v>0.17791182993451674</v>
      </c>
      <c r="CQ39" s="835">
        <v>0.15329702379975188</v>
      </c>
      <c r="CR39" s="840">
        <v>927.59</v>
      </c>
      <c r="CS39" s="841">
        <v>3105.03</v>
      </c>
      <c r="CT39" s="847">
        <v>2177.4400000000005</v>
      </c>
      <c r="CU39" s="837">
        <v>2.3474164232042174</v>
      </c>
      <c r="CV39" s="844">
        <v>5.2558438477171617E-4</v>
      </c>
      <c r="CW39" s="835">
        <v>1.4857084197689486E-3</v>
      </c>
      <c r="CX39" s="840">
        <v>-36080.310000000005</v>
      </c>
      <c r="CY39" s="841">
        <v>6686.5400000000191</v>
      </c>
      <c r="CZ39" s="847">
        <v>42766.849999999991</v>
      </c>
      <c r="DA39" s="837">
        <v>1.1853237957212677</v>
      </c>
      <c r="DB39" s="844">
        <v>-1.6606747569185201E-2</v>
      </c>
      <c r="DC39" s="835">
        <v>2.6351097806611109E-3</v>
      </c>
      <c r="DD39" s="846">
        <v>1.0204435718254472</v>
      </c>
      <c r="DE39" s="835">
        <v>0.99680057577367731</v>
      </c>
      <c r="DF39" s="821"/>
      <c r="DG39" s="821"/>
    </row>
    <row r="40" spans="1:111" s="5" customFormat="1" ht="13.5" thickTop="1">
      <c r="B40" s="4" t="s">
        <v>551</v>
      </c>
      <c r="X40" s="11"/>
      <c r="AD40" s="34"/>
      <c r="AE40" s="34"/>
      <c r="AF40" s="34"/>
      <c r="AG40" s="34"/>
      <c r="AH40" s="34"/>
      <c r="AI40" s="34"/>
      <c r="AJ40" s="9"/>
      <c r="AK40" s="6"/>
      <c r="AL40" s="6"/>
      <c r="AM40" s="6"/>
      <c r="AN40" s="9"/>
      <c r="AO40" s="6"/>
      <c r="AP40" s="9"/>
      <c r="AQ40" s="6"/>
      <c r="AR40" s="6"/>
      <c r="AS40" s="6"/>
      <c r="BB40" s="11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L40" s="11"/>
      <c r="CM40" s="81"/>
    </row>
    <row r="41" spans="1:111" ht="15">
      <c r="AJ41" s="41"/>
      <c r="AK41" s="42"/>
      <c r="AL41" s="42"/>
      <c r="AM41" s="42"/>
      <c r="AN41" s="41"/>
      <c r="AT41" s="34"/>
      <c r="AU41" s="34"/>
      <c r="AV41" s="34"/>
      <c r="AW41" s="34"/>
      <c r="AX41" s="34"/>
      <c r="AY41" s="34"/>
      <c r="DF41" s="286"/>
      <c r="DG41" s="286"/>
    </row>
    <row r="42" spans="1:111" ht="15">
      <c r="R42" s="117"/>
      <c r="AJ42" s="41"/>
      <c r="AK42" s="42"/>
      <c r="AL42" s="42"/>
      <c r="AM42" s="42"/>
      <c r="AN42" s="41"/>
      <c r="AT42" s="34"/>
      <c r="AU42" s="34"/>
      <c r="AV42" s="34"/>
      <c r="AW42" s="34"/>
      <c r="AX42" s="34"/>
      <c r="AY42" s="34"/>
      <c r="DF42" s="286"/>
      <c r="DG42" s="286"/>
    </row>
    <row r="43" spans="1:111">
      <c r="B43" s="34" t="s">
        <v>44</v>
      </c>
      <c r="X43" s="34" t="s">
        <v>45</v>
      </c>
      <c r="AJ43" s="42"/>
      <c r="AK43" s="41"/>
      <c r="AL43" s="41"/>
      <c r="AM43" s="41"/>
      <c r="AN43" s="42"/>
      <c r="AO43" s="41"/>
      <c r="AP43" s="42"/>
      <c r="AQ43" s="34"/>
      <c r="AR43" s="34"/>
      <c r="AS43" s="34"/>
      <c r="AT43" s="34"/>
      <c r="AU43" s="34"/>
      <c r="AV43" s="34"/>
      <c r="AW43" s="34"/>
      <c r="AX43" s="34"/>
      <c r="AY43" s="34"/>
      <c r="BB43" s="34" t="s">
        <v>52</v>
      </c>
      <c r="CL43" s="5" t="s">
        <v>390</v>
      </c>
    </row>
    <row r="44" spans="1:111">
      <c r="B44" s="34" t="s">
        <v>411</v>
      </c>
      <c r="X44" s="34" t="s">
        <v>47</v>
      </c>
      <c r="AJ44" s="42"/>
      <c r="AK44" s="41"/>
      <c r="AL44" s="41"/>
      <c r="AM44" s="41"/>
      <c r="AN44" s="42"/>
      <c r="AO44" s="41"/>
      <c r="AP44" s="42"/>
      <c r="AQ44" s="34"/>
      <c r="AR44" s="34"/>
      <c r="AS44" s="34"/>
      <c r="AT44" s="34"/>
      <c r="AU44" s="34"/>
      <c r="AV44" s="34"/>
      <c r="AW44" s="34"/>
      <c r="AX44" s="34"/>
      <c r="AY44" s="34"/>
    </row>
    <row r="45" spans="1:111">
      <c r="B45" s="34" t="s">
        <v>410</v>
      </c>
      <c r="X45" s="34" t="s">
        <v>48</v>
      </c>
      <c r="AJ45" s="42"/>
      <c r="AK45" s="41"/>
      <c r="AL45" s="41"/>
      <c r="AM45" s="41"/>
      <c r="AN45" s="42"/>
      <c r="AO45" s="41"/>
      <c r="AP45" s="42"/>
      <c r="AQ45" s="34"/>
      <c r="AR45" s="34"/>
      <c r="AS45" s="34"/>
      <c r="AT45" s="34"/>
      <c r="AU45" s="34"/>
      <c r="AV45" s="34"/>
      <c r="AW45" s="34"/>
      <c r="AX45" s="34"/>
      <c r="AY45" s="34"/>
    </row>
    <row r="46" spans="1:111">
      <c r="X46" s="34" t="s">
        <v>49</v>
      </c>
      <c r="AJ46" s="42"/>
      <c r="AK46" s="41"/>
      <c r="AL46" s="41"/>
      <c r="AM46" s="41"/>
      <c r="AN46" s="42"/>
      <c r="AO46" s="41"/>
      <c r="AP46" s="42"/>
      <c r="AQ46" s="34"/>
      <c r="AR46" s="34"/>
      <c r="AS46" s="34"/>
      <c r="AT46" s="34"/>
      <c r="AU46" s="34"/>
      <c r="AV46" s="34"/>
      <c r="AW46" s="34"/>
      <c r="AX46" s="34"/>
      <c r="AY46" s="34"/>
    </row>
    <row r="47" spans="1:111">
      <c r="B47" s="43"/>
      <c r="C47" s="43"/>
    </row>
    <row r="48" spans="1:111">
      <c r="B48" s="43"/>
      <c r="C48" s="43"/>
    </row>
    <row r="49" spans="1:1">
      <c r="A49" s="287"/>
    </row>
    <row r="50" spans="1:1">
      <c r="A50" s="287"/>
    </row>
    <row r="51" spans="1:1">
      <c r="A51" s="287"/>
    </row>
    <row r="52" spans="1:1">
      <c r="A52" s="288"/>
    </row>
    <row r="55" spans="1:1">
      <c r="A55" s="287"/>
    </row>
    <row r="56" spans="1:1">
      <c r="A56" s="287"/>
    </row>
    <row r="57" spans="1:1">
      <c r="A57" s="287"/>
    </row>
    <row r="58" spans="1:1">
      <c r="A58" s="287"/>
    </row>
    <row r="59" spans="1:1">
      <c r="A59" s="287"/>
    </row>
    <row r="60" spans="1:1">
      <c r="A60" s="287"/>
    </row>
    <row r="61" spans="1:1">
      <c r="A61" s="287"/>
    </row>
    <row r="62" spans="1:1">
      <c r="A62" s="287"/>
    </row>
    <row r="63" spans="1:1">
      <c r="A63" s="287"/>
    </row>
    <row r="68" spans="1:1">
      <c r="A68" s="287"/>
    </row>
    <row r="69" spans="1:1">
      <c r="A69" s="102"/>
    </row>
  </sheetData>
  <sortState xmlns:xlrd2="http://schemas.microsoft.com/office/spreadsheetml/2017/richdata2" ref="A10:DE38">
    <sortCondition descending="1" ref="C10:C38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DJ54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15" customWidth="1"/>
    <col min="14" max="15" width="10.7109375" style="315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4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/>
      <c r="CM1" s="1350"/>
      <c r="CN1" s="1350"/>
      <c r="CO1" s="1350"/>
      <c r="CP1" s="1350"/>
      <c r="CQ1" s="1350"/>
      <c r="CR1" s="1350" t="s">
        <v>277</v>
      </c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</row>
    <row r="2" spans="1:114" s="33" customFormat="1" ht="22.5" customHeight="1">
      <c r="A2" s="32"/>
      <c r="B2" s="1351" t="s">
        <v>261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261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261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/>
      <c r="CM2" s="1351"/>
      <c r="CN2" s="1351"/>
      <c r="CO2" s="1351"/>
      <c r="CP2" s="1351"/>
      <c r="CQ2" s="1351"/>
      <c r="CR2" s="1351" t="s">
        <v>261</v>
      </c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</row>
    <row r="3" spans="1:114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/>
      <c r="CM3" s="1052"/>
      <c r="CN3" s="1052"/>
      <c r="CO3" s="1052"/>
      <c r="CP3" s="1052"/>
      <c r="CQ3" s="1052"/>
      <c r="CR3" s="1052" t="s">
        <v>547</v>
      </c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</row>
    <row r="4" spans="1:114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/>
      <c r="CM4" s="1348"/>
      <c r="CN4" s="1348"/>
      <c r="CO4" s="1348"/>
      <c r="CP4" s="1348"/>
      <c r="CQ4" s="1348"/>
      <c r="CR4" s="1348" t="s">
        <v>12</v>
      </c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</row>
    <row r="5" spans="1:114" ht="3" customHeight="1" thickBot="1">
      <c r="A5" s="13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437"/>
      <c r="M5" s="1437"/>
      <c r="N5" s="316"/>
      <c r="O5" s="31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/>
      <c r="CQ5" s="1344"/>
      <c r="CR5" s="1344"/>
      <c r="CS5" s="1344"/>
      <c r="CT5" s="36"/>
      <c r="CU5" s="36"/>
      <c r="CV5" s="1344" t="s">
        <v>63</v>
      </c>
      <c r="CW5" s="1344"/>
      <c r="CX5" s="36"/>
      <c r="CY5" s="36"/>
      <c r="CZ5" s="36"/>
      <c r="DA5" s="36"/>
      <c r="DB5" s="36"/>
      <c r="DC5" s="36"/>
    </row>
    <row r="6" spans="1:114" s="37" customFormat="1" ht="30.6" customHeight="1" thickTop="1">
      <c r="A6" s="1434" t="s">
        <v>274</v>
      </c>
      <c r="B6" s="1431" t="s">
        <v>9</v>
      </c>
      <c r="C6" s="1432"/>
      <c r="D6" s="1432"/>
      <c r="E6" s="1433"/>
      <c r="F6" s="1431" t="s">
        <v>30</v>
      </c>
      <c r="G6" s="1432"/>
      <c r="H6" s="1432"/>
      <c r="I6" s="1432"/>
      <c r="J6" s="1432"/>
      <c r="K6" s="1433"/>
      <c r="L6" s="1431" t="s">
        <v>31</v>
      </c>
      <c r="M6" s="1432"/>
      <c r="N6" s="1432"/>
      <c r="O6" s="1432"/>
      <c r="P6" s="1432"/>
      <c r="Q6" s="1433"/>
      <c r="R6" s="1431" t="s">
        <v>28</v>
      </c>
      <c r="S6" s="1432"/>
      <c r="T6" s="1432"/>
      <c r="U6" s="1432"/>
      <c r="V6" s="1432"/>
      <c r="W6" s="1433"/>
      <c r="X6" s="1431" t="s">
        <v>50</v>
      </c>
      <c r="Y6" s="1432"/>
      <c r="Z6" s="1432"/>
      <c r="AA6" s="1432"/>
      <c r="AB6" s="1432"/>
      <c r="AC6" s="1433"/>
      <c r="AD6" s="1431" t="s">
        <v>87</v>
      </c>
      <c r="AE6" s="1432"/>
      <c r="AF6" s="1432"/>
      <c r="AG6" s="1432"/>
      <c r="AH6" s="1432"/>
      <c r="AI6" s="1433"/>
      <c r="AJ6" s="1431" t="s">
        <v>10</v>
      </c>
      <c r="AK6" s="1432"/>
      <c r="AL6" s="1432"/>
      <c r="AM6" s="1432"/>
      <c r="AN6" s="1432"/>
      <c r="AO6" s="1433"/>
      <c r="AP6" s="1431" t="s">
        <v>116</v>
      </c>
      <c r="AQ6" s="1432"/>
      <c r="AR6" s="1432"/>
      <c r="AS6" s="1432"/>
      <c r="AT6" s="1432"/>
      <c r="AU6" s="1433"/>
      <c r="AV6" s="1431" t="s">
        <v>31</v>
      </c>
      <c r="AW6" s="1432"/>
      <c r="AX6" s="1432"/>
      <c r="AY6" s="1432"/>
      <c r="AZ6" s="1432"/>
      <c r="BA6" s="1433"/>
      <c r="BB6" s="1431" t="s">
        <v>29</v>
      </c>
      <c r="BC6" s="1432"/>
      <c r="BD6" s="1432"/>
      <c r="BE6" s="1432"/>
      <c r="BF6" s="1432"/>
      <c r="BG6" s="1433"/>
      <c r="BH6" s="1431" t="s">
        <v>85</v>
      </c>
      <c r="BI6" s="1432"/>
      <c r="BJ6" s="1432"/>
      <c r="BK6" s="1432"/>
      <c r="BL6" s="1432"/>
      <c r="BM6" s="1433"/>
      <c r="BN6" s="1431" t="s">
        <v>51</v>
      </c>
      <c r="BO6" s="1432"/>
      <c r="BP6" s="1432"/>
      <c r="BQ6" s="1432"/>
      <c r="BR6" s="1432"/>
      <c r="BS6" s="1433"/>
      <c r="BT6" s="1431" t="s">
        <v>54</v>
      </c>
      <c r="BU6" s="1432"/>
      <c r="BV6" s="1432"/>
      <c r="BW6" s="1432"/>
      <c r="BX6" s="1432"/>
      <c r="BY6" s="1433"/>
      <c r="BZ6" s="1431" t="s">
        <v>141</v>
      </c>
      <c r="CA6" s="1432"/>
      <c r="CB6" s="1432"/>
      <c r="CC6" s="1432"/>
      <c r="CD6" s="1432"/>
      <c r="CE6" s="1433"/>
      <c r="CF6" s="1431" t="s">
        <v>34</v>
      </c>
      <c r="CG6" s="1432"/>
      <c r="CH6" s="1432"/>
      <c r="CI6" s="1432"/>
      <c r="CJ6" s="1432"/>
      <c r="CK6" s="1433"/>
      <c r="CL6" s="1431" t="s">
        <v>32</v>
      </c>
      <c r="CM6" s="1432"/>
      <c r="CN6" s="1432"/>
      <c r="CO6" s="1432"/>
      <c r="CP6" s="1432"/>
      <c r="CQ6" s="1433"/>
      <c r="CR6" s="1431" t="s">
        <v>75</v>
      </c>
      <c r="CS6" s="1432"/>
      <c r="CT6" s="1432"/>
      <c r="CU6" s="1432"/>
      <c r="CV6" s="1432"/>
      <c r="CW6" s="1433"/>
      <c r="CX6" s="1431" t="s">
        <v>285</v>
      </c>
      <c r="CY6" s="1432"/>
      <c r="CZ6" s="1432"/>
      <c r="DA6" s="1432"/>
      <c r="DB6" s="1432"/>
      <c r="DC6" s="1433"/>
      <c r="DD6" s="1431" t="s">
        <v>286</v>
      </c>
      <c r="DE6" s="1433"/>
    </row>
    <row r="7" spans="1:114" s="37" customFormat="1" ht="30.6" customHeight="1">
      <c r="A7" s="1435"/>
      <c r="B7" s="1430" t="s">
        <v>35</v>
      </c>
      <c r="C7" s="1428"/>
      <c r="D7" s="1427" t="s">
        <v>84</v>
      </c>
      <c r="E7" s="1429"/>
      <c r="F7" s="1430" t="s">
        <v>35</v>
      </c>
      <c r="G7" s="1428"/>
      <c r="H7" s="1427" t="s">
        <v>84</v>
      </c>
      <c r="I7" s="1428"/>
      <c r="J7" s="1427" t="s">
        <v>98</v>
      </c>
      <c r="K7" s="1429"/>
      <c r="L7" s="1430" t="s">
        <v>35</v>
      </c>
      <c r="M7" s="1428"/>
      <c r="N7" s="1427" t="s">
        <v>84</v>
      </c>
      <c r="O7" s="1428"/>
      <c r="P7" s="1427" t="s">
        <v>83</v>
      </c>
      <c r="Q7" s="1429"/>
      <c r="R7" s="1430" t="s">
        <v>35</v>
      </c>
      <c r="S7" s="1428"/>
      <c r="T7" s="1427" t="s">
        <v>84</v>
      </c>
      <c r="U7" s="1428"/>
      <c r="V7" s="1427" t="s">
        <v>99</v>
      </c>
      <c r="W7" s="1429"/>
      <c r="X7" s="1430" t="s">
        <v>35</v>
      </c>
      <c r="Y7" s="1428"/>
      <c r="Z7" s="1427" t="s">
        <v>84</v>
      </c>
      <c r="AA7" s="1428"/>
      <c r="AB7" s="1427" t="s">
        <v>99</v>
      </c>
      <c r="AC7" s="1429"/>
      <c r="AD7" s="1430" t="s">
        <v>35</v>
      </c>
      <c r="AE7" s="1428"/>
      <c r="AF7" s="1427" t="s">
        <v>84</v>
      </c>
      <c r="AG7" s="1428"/>
      <c r="AH7" s="1427" t="s">
        <v>99</v>
      </c>
      <c r="AI7" s="1429"/>
      <c r="AJ7" s="1430" t="s">
        <v>35</v>
      </c>
      <c r="AK7" s="1428"/>
      <c r="AL7" s="1427" t="s">
        <v>84</v>
      </c>
      <c r="AM7" s="1428"/>
      <c r="AN7" s="1427" t="s">
        <v>100</v>
      </c>
      <c r="AO7" s="1429"/>
      <c r="AP7" s="1430" t="s">
        <v>35</v>
      </c>
      <c r="AQ7" s="1428"/>
      <c r="AR7" s="1427" t="s">
        <v>84</v>
      </c>
      <c r="AS7" s="1428"/>
      <c r="AT7" s="1427" t="s">
        <v>101</v>
      </c>
      <c r="AU7" s="1429"/>
      <c r="AV7" s="1430" t="s">
        <v>35</v>
      </c>
      <c r="AW7" s="1428"/>
      <c r="AX7" s="1427" t="s">
        <v>84</v>
      </c>
      <c r="AY7" s="1428"/>
      <c r="AZ7" s="1427" t="s">
        <v>102</v>
      </c>
      <c r="BA7" s="1429"/>
      <c r="BB7" s="1430" t="s">
        <v>35</v>
      </c>
      <c r="BC7" s="1428"/>
      <c r="BD7" s="1427" t="s">
        <v>84</v>
      </c>
      <c r="BE7" s="1428"/>
      <c r="BF7" s="1427" t="s">
        <v>103</v>
      </c>
      <c r="BG7" s="1429"/>
      <c r="BH7" s="1430" t="s">
        <v>35</v>
      </c>
      <c r="BI7" s="1428"/>
      <c r="BJ7" s="1427" t="s">
        <v>84</v>
      </c>
      <c r="BK7" s="1428"/>
      <c r="BL7" s="1427" t="s">
        <v>149</v>
      </c>
      <c r="BM7" s="1429"/>
      <c r="BN7" s="1430" t="s">
        <v>35</v>
      </c>
      <c r="BO7" s="1428"/>
      <c r="BP7" s="1427" t="s">
        <v>84</v>
      </c>
      <c r="BQ7" s="1428"/>
      <c r="BR7" s="1427" t="s">
        <v>120</v>
      </c>
      <c r="BS7" s="1429"/>
      <c r="BT7" s="1430" t="s">
        <v>35</v>
      </c>
      <c r="BU7" s="1428"/>
      <c r="BV7" s="1427" t="s">
        <v>84</v>
      </c>
      <c r="BW7" s="1428"/>
      <c r="BX7" s="1427" t="s">
        <v>150</v>
      </c>
      <c r="BY7" s="1429"/>
      <c r="BZ7" s="1430" t="s">
        <v>35</v>
      </c>
      <c r="CA7" s="1428"/>
      <c r="CB7" s="1427" t="s">
        <v>84</v>
      </c>
      <c r="CC7" s="1428"/>
      <c r="CD7" s="1427" t="s">
        <v>110</v>
      </c>
      <c r="CE7" s="1429"/>
      <c r="CF7" s="1430" t="s">
        <v>35</v>
      </c>
      <c r="CG7" s="1428"/>
      <c r="CH7" s="1427" t="s">
        <v>84</v>
      </c>
      <c r="CI7" s="1428"/>
      <c r="CJ7" s="1427" t="s">
        <v>110</v>
      </c>
      <c r="CK7" s="1429"/>
      <c r="CL7" s="1430" t="s">
        <v>35</v>
      </c>
      <c r="CM7" s="1428"/>
      <c r="CN7" s="1427" t="s">
        <v>84</v>
      </c>
      <c r="CO7" s="1428"/>
      <c r="CP7" s="1427" t="s">
        <v>110</v>
      </c>
      <c r="CQ7" s="1429"/>
      <c r="CR7" s="1430" t="s">
        <v>35</v>
      </c>
      <c r="CS7" s="1428"/>
      <c r="CT7" s="1427" t="s">
        <v>84</v>
      </c>
      <c r="CU7" s="1428"/>
      <c r="CV7" s="1427" t="s">
        <v>110</v>
      </c>
      <c r="CW7" s="1429"/>
      <c r="CX7" s="1430" t="s">
        <v>35</v>
      </c>
      <c r="CY7" s="1428"/>
      <c r="CZ7" s="1427" t="s">
        <v>84</v>
      </c>
      <c r="DA7" s="1428"/>
      <c r="DB7" s="1427" t="s">
        <v>147</v>
      </c>
      <c r="DC7" s="1429"/>
      <c r="DD7" s="1430" t="s">
        <v>36</v>
      </c>
      <c r="DE7" s="1429"/>
    </row>
    <row r="8" spans="1:114" s="36" customFormat="1" ht="12" customHeight="1">
      <c r="A8" s="1435"/>
      <c r="B8" s="82">
        <v>45351</v>
      </c>
      <c r="C8" s="85">
        <v>45716</v>
      </c>
      <c r="D8" s="1423" t="s">
        <v>35</v>
      </c>
      <c r="E8" s="1424" t="s">
        <v>36</v>
      </c>
      <c r="F8" s="82">
        <v>45351</v>
      </c>
      <c r="G8" s="83">
        <v>45716</v>
      </c>
      <c r="H8" s="1423" t="s">
        <v>35</v>
      </c>
      <c r="I8" s="1418" t="s">
        <v>36</v>
      </c>
      <c r="J8" s="91">
        <v>45351</v>
      </c>
      <c r="K8" s="84">
        <v>45716</v>
      </c>
      <c r="L8" s="986">
        <v>45351</v>
      </c>
      <c r="M8" s="987">
        <v>45716</v>
      </c>
      <c r="N8" s="1423" t="s">
        <v>35</v>
      </c>
      <c r="O8" s="1423" t="s">
        <v>36</v>
      </c>
      <c r="P8" s="83">
        <v>45351</v>
      </c>
      <c r="Q8" s="84">
        <v>45716</v>
      </c>
      <c r="R8" s="82">
        <v>45351</v>
      </c>
      <c r="S8" s="83">
        <v>45716</v>
      </c>
      <c r="T8" s="1423" t="s">
        <v>35</v>
      </c>
      <c r="U8" s="1423" t="s">
        <v>36</v>
      </c>
      <c r="V8" s="91">
        <v>45351</v>
      </c>
      <c r="W8" s="84">
        <v>45716</v>
      </c>
      <c r="X8" s="82">
        <v>45351</v>
      </c>
      <c r="Y8" s="85">
        <v>45716</v>
      </c>
      <c r="Z8" s="1418" t="s">
        <v>35</v>
      </c>
      <c r="AA8" s="1418" t="s">
        <v>36</v>
      </c>
      <c r="AB8" s="83">
        <v>45351</v>
      </c>
      <c r="AC8" s="84">
        <v>45716</v>
      </c>
      <c r="AD8" s="82">
        <v>45351</v>
      </c>
      <c r="AE8" s="85">
        <v>45716</v>
      </c>
      <c r="AF8" s="1418" t="s">
        <v>35</v>
      </c>
      <c r="AG8" s="1418" t="s">
        <v>36</v>
      </c>
      <c r="AH8" s="83">
        <v>45351</v>
      </c>
      <c r="AI8" s="84">
        <v>45716</v>
      </c>
      <c r="AJ8" s="82">
        <v>45351</v>
      </c>
      <c r="AK8" s="83">
        <v>45716</v>
      </c>
      <c r="AL8" s="1418" t="s">
        <v>35</v>
      </c>
      <c r="AM8" s="1418" t="s">
        <v>36</v>
      </c>
      <c r="AN8" s="83">
        <v>45351</v>
      </c>
      <c r="AO8" s="84">
        <v>45716</v>
      </c>
      <c r="AP8" s="82">
        <v>45351</v>
      </c>
      <c r="AQ8" s="85">
        <v>45716</v>
      </c>
      <c r="AR8" s="1418" t="s">
        <v>35</v>
      </c>
      <c r="AS8" s="1418" t="s">
        <v>36</v>
      </c>
      <c r="AT8" s="83">
        <v>45351</v>
      </c>
      <c r="AU8" s="84">
        <v>45716</v>
      </c>
      <c r="AV8" s="82">
        <v>45351</v>
      </c>
      <c r="AW8" s="83">
        <v>45716</v>
      </c>
      <c r="AX8" s="1418" t="s">
        <v>35</v>
      </c>
      <c r="AY8" s="1418" t="s">
        <v>36</v>
      </c>
      <c r="AZ8" s="91">
        <v>45351</v>
      </c>
      <c r="BA8" s="84">
        <v>45716</v>
      </c>
      <c r="BB8" s="82">
        <v>45351</v>
      </c>
      <c r="BC8" s="85">
        <v>45716</v>
      </c>
      <c r="BD8" s="1418" t="s">
        <v>35</v>
      </c>
      <c r="BE8" s="1418" t="s">
        <v>36</v>
      </c>
      <c r="BF8" s="83">
        <v>45351</v>
      </c>
      <c r="BG8" s="84">
        <v>45716</v>
      </c>
      <c r="BH8" s="82">
        <v>45351</v>
      </c>
      <c r="BI8" s="85">
        <v>45716</v>
      </c>
      <c r="BJ8" s="1418" t="s">
        <v>35</v>
      </c>
      <c r="BK8" s="1418" t="s">
        <v>36</v>
      </c>
      <c r="BL8" s="83">
        <v>45351</v>
      </c>
      <c r="BM8" s="84">
        <v>45716</v>
      </c>
      <c r="BN8" s="82">
        <v>45351</v>
      </c>
      <c r="BO8" s="85">
        <v>45716</v>
      </c>
      <c r="BP8" s="1418" t="s">
        <v>35</v>
      </c>
      <c r="BQ8" s="1418" t="s">
        <v>36</v>
      </c>
      <c r="BR8" s="83">
        <v>45351</v>
      </c>
      <c r="BS8" s="84">
        <v>45716</v>
      </c>
      <c r="BT8" s="82">
        <v>45351</v>
      </c>
      <c r="BU8" s="85">
        <v>45716</v>
      </c>
      <c r="BV8" s="1418" t="s">
        <v>35</v>
      </c>
      <c r="BW8" s="1418" t="s">
        <v>36</v>
      </c>
      <c r="BX8" s="83">
        <v>45351</v>
      </c>
      <c r="BY8" s="84">
        <v>45716</v>
      </c>
      <c r="BZ8" s="82">
        <v>45351</v>
      </c>
      <c r="CA8" s="83">
        <v>45716</v>
      </c>
      <c r="CB8" s="1418" t="s">
        <v>35</v>
      </c>
      <c r="CC8" s="1418" t="s">
        <v>36</v>
      </c>
      <c r="CD8" s="91">
        <v>45351</v>
      </c>
      <c r="CE8" s="84">
        <v>45716</v>
      </c>
      <c r="CF8" s="82">
        <v>45351</v>
      </c>
      <c r="CG8" s="85">
        <v>45716</v>
      </c>
      <c r="CH8" s="1418" t="s">
        <v>35</v>
      </c>
      <c r="CI8" s="1418" t="s">
        <v>36</v>
      </c>
      <c r="CJ8" s="83">
        <v>45351</v>
      </c>
      <c r="CK8" s="84">
        <v>45716</v>
      </c>
      <c r="CL8" s="82">
        <v>45351</v>
      </c>
      <c r="CM8" s="83">
        <v>45716</v>
      </c>
      <c r="CN8" s="1418" t="s">
        <v>35</v>
      </c>
      <c r="CO8" s="1418" t="s">
        <v>36</v>
      </c>
      <c r="CP8" s="91">
        <v>45351</v>
      </c>
      <c r="CQ8" s="84">
        <v>45716</v>
      </c>
      <c r="CR8" s="82">
        <v>45351</v>
      </c>
      <c r="CS8" s="85">
        <v>45716</v>
      </c>
      <c r="CT8" s="1418" t="s">
        <v>35</v>
      </c>
      <c r="CU8" s="1418" t="s">
        <v>36</v>
      </c>
      <c r="CV8" s="83">
        <v>45351</v>
      </c>
      <c r="CW8" s="85">
        <v>45716</v>
      </c>
      <c r="CX8" s="82">
        <v>45351</v>
      </c>
      <c r="CY8" s="83">
        <v>45716</v>
      </c>
      <c r="CZ8" s="1418" t="s">
        <v>35</v>
      </c>
      <c r="DA8" s="1418" t="s">
        <v>36</v>
      </c>
      <c r="DB8" s="91">
        <v>45351</v>
      </c>
      <c r="DC8" s="84">
        <v>45716</v>
      </c>
      <c r="DD8" s="83">
        <v>45351</v>
      </c>
      <c r="DE8" s="84">
        <v>45716</v>
      </c>
    </row>
    <row r="9" spans="1:114" s="66" customFormat="1" ht="12" customHeight="1" thickBot="1">
      <c r="A9" s="1436"/>
      <c r="B9" s="1416">
        <v>1</v>
      </c>
      <c r="C9" s="1417"/>
      <c r="D9" s="1419"/>
      <c r="E9" s="1425"/>
      <c r="F9" s="1416">
        <v>2</v>
      </c>
      <c r="G9" s="1417"/>
      <c r="H9" s="1419"/>
      <c r="I9" s="1419"/>
      <c r="J9" s="1414" t="s">
        <v>37</v>
      </c>
      <c r="K9" s="1415"/>
      <c r="L9" s="1421">
        <v>3</v>
      </c>
      <c r="M9" s="1422"/>
      <c r="N9" s="1426"/>
      <c r="O9" s="1426"/>
      <c r="P9" s="1414" t="s">
        <v>41</v>
      </c>
      <c r="Q9" s="1415"/>
      <c r="R9" s="1416">
        <v>4</v>
      </c>
      <c r="S9" s="1417"/>
      <c r="T9" s="1419"/>
      <c r="U9" s="1419"/>
      <c r="V9" s="1414" t="s">
        <v>42</v>
      </c>
      <c r="W9" s="1415"/>
      <c r="X9" s="1416">
        <v>5</v>
      </c>
      <c r="Y9" s="1417"/>
      <c r="Z9" s="1419"/>
      <c r="AA9" s="1419"/>
      <c r="AB9" s="1414" t="s">
        <v>53</v>
      </c>
      <c r="AC9" s="1415"/>
      <c r="AD9" s="1416">
        <v>6</v>
      </c>
      <c r="AE9" s="1417"/>
      <c r="AF9" s="1419"/>
      <c r="AG9" s="1419"/>
      <c r="AH9" s="1414" t="s">
        <v>88</v>
      </c>
      <c r="AI9" s="1415"/>
      <c r="AJ9" s="1416">
        <v>7</v>
      </c>
      <c r="AK9" s="1417"/>
      <c r="AL9" s="1419"/>
      <c r="AM9" s="1419"/>
      <c r="AN9" s="1414" t="s">
        <v>89</v>
      </c>
      <c r="AO9" s="1415"/>
      <c r="AP9" s="1416">
        <v>8</v>
      </c>
      <c r="AQ9" s="1417"/>
      <c r="AR9" s="1419"/>
      <c r="AS9" s="1419"/>
      <c r="AT9" s="1414" t="s">
        <v>90</v>
      </c>
      <c r="AU9" s="1415"/>
      <c r="AV9" s="1416">
        <v>9</v>
      </c>
      <c r="AW9" s="1417"/>
      <c r="AX9" s="1419"/>
      <c r="AY9" s="1419"/>
      <c r="AZ9" s="1414" t="s">
        <v>91</v>
      </c>
      <c r="BA9" s="1415"/>
      <c r="BB9" s="1416">
        <v>10</v>
      </c>
      <c r="BC9" s="1417"/>
      <c r="BD9" s="1419"/>
      <c r="BE9" s="1419"/>
      <c r="BF9" s="1414" t="s">
        <v>92</v>
      </c>
      <c r="BG9" s="1415"/>
      <c r="BH9" s="1416">
        <v>11</v>
      </c>
      <c r="BI9" s="1417"/>
      <c r="BJ9" s="1419"/>
      <c r="BK9" s="1419"/>
      <c r="BL9" s="1414" t="s">
        <v>136</v>
      </c>
      <c r="BM9" s="1415"/>
      <c r="BN9" s="1416">
        <v>12</v>
      </c>
      <c r="BO9" s="1417"/>
      <c r="BP9" s="1419"/>
      <c r="BQ9" s="1419"/>
      <c r="BR9" s="1414" t="s">
        <v>137</v>
      </c>
      <c r="BS9" s="1415"/>
      <c r="BT9" s="1420" t="s">
        <v>151</v>
      </c>
      <c r="BU9" s="1417"/>
      <c r="BV9" s="1419"/>
      <c r="BW9" s="1419"/>
      <c r="BX9" s="1414" t="s">
        <v>138</v>
      </c>
      <c r="BY9" s="1415"/>
      <c r="BZ9" s="1416">
        <v>14</v>
      </c>
      <c r="CA9" s="1417"/>
      <c r="CB9" s="1419"/>
      <c r="CC9" s="1419"/>
      <c r="CD9" s="1414" t="s">
        <v>107</v>
      </c>
      <c r="CE9" s="1415"/>
      <c r="CF9" s="1416">
        <v>15</v>
      </c>
      <c r="CG9" s="1417"/>
      <c r="CH9" s="1419"/>
      <c r="CI9" s="1419"/>
      <c r="CJ9" s="1414" t="s">
        <v>108</v>
      </c>
      <c r="CK9" s="1415"/>
      <c r="CL9" s="1416">
        <v>16</v>
      </c>
      <c r="CM9" s="1417"/>
      <c r="CN9" s="1419"/>
      <c r="CO9" s="1419"/>
      <c r="CP9" s="1414" t="s">
        <v>109</v>
      </c>
      <c r="CQ9" s="1415"/>
      <c r="CR9" s="1416">
        <v>17</v>
      </c>
      <c r="CS9" s="1417"/>
      <c r="CT9" s="1419"/>
      <c r="CU9" s="1419"/>
      <c r="CV9" s="1414" t="s">
        <v>111</v>
      </c>
      <c r="CW9" s="1415"/>
      <c r="CX9" s="1416">
        <v>18</v>
      </c>
      <c r="CY9" s="1417"/>
      <c r="CZ9" s="1419"/>
      <c r="DA9" s="1419"/>
      <c r="DB9" s="1414" t="s">
        <v>112</v>
      </c>
      <c r="DC9" s="1415"/>
      <c r="DD9" s="1416">
        <v>19</v>
      </c>
      <c r="DE9" s="1415"/>
    </row>
    <row r="10" spans="1:114" s="42" customFormat="1" ht="19.5" customHeight="1">
      <c r="A10" s="734" t="s">
        <v>315</v>
      </c>
      <c r="B10" s="732">
        <v>424269.2</v>
      </c>
      <c r="C10" s="730">
        <v>445410.79</v>
      </c>
      <c r="D10" s="699">
        <v>21141.589999999967</v>
      </c>
      <c r="E10" s="336">
        <v>4.9830602834238187E-2</v>
      </c>
      <c r="F10" s="377">
        <v>424269.2</v>
      </c>
      <c r="G10" s="700">
        <v>445410.79</v>
      </c>
      <c r="H10" s="699">
        <v>21141.589999999967</v>
      </c>
      <c r="I10" s="392">
        <v>4.9830602834238187E-2</v>
      </c>
      <c r="J10" s="698">
        <v>1</v>
      </c>
      <c r="K10" s="620">
        <v>1</v>
      </c>
      <c r="L10" s="967">
        <v>0</v>
      </c>
      <c r="M10" s="968">
        <v>0</v>
      </c>
      <c r="N10" s="969">
        <v>0</v>
      </c>
      <c r="O10" s="970">
        <v>0</v>
      </c>
      <c r="P10" s="698">
        <v>0</v>
      </c>
      <c r="Q10" s="620">
        <v>0</v>
      </c>
      <c r="R10" s="377">
        <v>424269.2</v>
      </c>
      <c r="S10" s="700">
        <v>445410.79</v>
      </c>
      <c r="T10" s="699">
        <v>21141.589999999967</v>
      </c>
      <c r="U10" s="392">
        <v>4.9830602834238187E-2</v>
      </c>
      <c r="V10" s="698">
        <v>1</v>
      </c>
      <c r="W10" s="620">
        <v>1</v>
      </c>
      <c r="X10" s="377">
        <v>8759.48</v>
      </c>
      <c r="Y10" s="378">
        <v>9204.5499999999993</v>
      </c>
      <c r="Z10" s="699">
        <v>445.06999999999971</v>
      </c>
      <c r="AA10" s="392">
        <v>5.0810093749857267E-2</v>
      </c>
      <c r="AB10" s="619">
        <v>2.0646042654050775E-2</v>
      </c>
      <c r="AC10" s="620">
        <v>2.0665305391456727E-2</v>
      </c>
      <c r="AD10" s="377">
        <v>415509.72</v>
      </c>
      <c r="AE10" s="378">
        <v>436206.24</v>
      </c>
      <c r="AF10" s="699">
        <v>20696.520000000019</v>
      </c>
      <c r="AG10" s="392">
        <v>4.9809953904327485E-2</v>
      </c>
      <c r="AH10" s="619">
        <v>0.9793539573459491</v>
      </c>
      <c r="AI10" s="620">
        <v>0.97933469460854328</v>
      </c>
      <c r="AJ10" s="377">
        <v>156655.97</v>
      </c>
      <c r="AK10" s="700">
        <v>153151.57999999999</v>
      </c>
      <c r="AL10" s="699">
        <v>-3504.390000000014</v>
      </c>
      <c r="AM10" s="392">
        <v>-2.2369974154192871E-2</v>
      </c>
      <c r="AN10" s="619">
        <v>0.36923719657236492</v>
      </c>
      <c r="AO10" s="620">
        <v>0.34384344393632671</v>
      </c>
      <c r="AP10" s="377">
        <v>156655.97</v>
      </c>
      <c r="AQ10" s="378">
        <v>153151.57999999999</v>
      </c>
      <c r="AR10" s="699">
        <v>-3504.390000000014</v>
      </c>
      <c r="AS10" s="392">
        <v>-2.2369974154192871E-2</v>
      </c>
      <c r="AT10" s="619">
        <v>0.36923719657236492</v>
      </c>
      <c r="AU10" s="620">
        <v>0.34384344393632671</v>
      </c>
      <c r="AV10" s="377">
        <v>196438.04</v>
      </c>
      <c r="AW10" s="700">
        <v>193534.2</v>
      </c>
      <c r="AX10" s="699">
        <v>-2903.8399999999965</v>
      </c>
      <c r="AY10" s="392">
        <v>-1.4782472885597904E-2</v>
      </c>
      <c r="AZ10" s="619">
        <v>1.2539454449134624</v>
      </c>
      <c r="BA10" s="620">
        <v>1.2636774625505007</v>
      </c>
      <c r="BB10" s="377">
        <v>353094.01</v>
      </c>
      <c r="BC10" s="378">
        <v>346685.78</v>
      </c>
      <c r="BD10" s="699">
        <v>-6408.2299999999814</v>
      </c>
      <c r="BE10" s="392">
        <v>-1.8148792725200806E-2</v>
      </c>
      <c r="BF10" s="619">
        <v>0.83224049730689853</v>
      </c>
      <c r="BG10" s="620">
        <v>0.77835065468440956</v>
      </c>
      <c r="BH10" s="377">
        <v>346722.5</v>
      </c>
      <c r="BI10" s="378">
        <v>337932.01</v>
      </c>
      <c r="BJ10" s="699">
        <v>-8790.4899999999907</v>
      </c>
      <c r="BK10" s="392">
        <v>-2.5353099380628574E-2</v>
      </c>
      <c r="BL10" s="619">
        <v>0.83445099671795886</v>
      </c>
      <c r="BM10" s="620">
        <v>0.77470695971703663</v>
      </c>
      <c r="BN10" s="377">
        <v>20492.79</v>
      </c>
      <c r="BO10" s="378">
        <v>21231.32</v>
      </c>
      <c r="BP10" s="699">
        <v>738.52999999999884</v>
      </c>
      <c r="BQ10" s="392">
        <v>3.6038528672767293E-2</v>
      </c>
      <c r="BR10" s="619">
        <v>4.8301385064011243E-2</v>
      </c>
      <c r="BS10" s="620">
        <v>4.766682908602192E-2</v>
      </c>
      <c r="BT10" s="377">
        <v>20492.79</v>
      </c>
      <c r="BU10" s="378">
        <v>21231.32</v>
      </c>
      <c r="BV10" s="699">
        <v>738.52999999999884</v>
      </c>
      <c r="BW10" s="392">
        <v>3.6038528672767293E-2</v>
      </c>
      <c r="BX10" s="619">
        <v>4.9319640464728483E-2</v>
      </c>
      <c r="BY10" s="620">
        <v>4.8672664563441367E-2</v>
      </c>
      <c r="BZ10" s="377">
        <v>62172.19</v>
      </c>
      <c r="CA10" s="700">
        <v>70826.759999999995</v>
      </c>
      <c r="CB10" s="699">
        <v>8654.5699999999924</v>
      </c>
      <c r="CC10" s="392">
        <v>0.13920323540155161</v>
      </c>
      <c r="CD10" s="619">
        <v>0.14653948483651419</v>
      </c>
      <c r="CE10" s="620">
        <v>0.1590144684191418</v>
      </c>
      <c r="CF10" s="377">
        <v>24223.439999999999</v>
      </c>
      <c r="CG10" s="378">
        <v>25111.01</v>
      </c>
      <c r="CH10" s="699">
        <v>887.56999999999971</v>
      </c>
      <c r="CI10" s="392">
        <v>3.6640956032669175E-2</v>
      </c>
      <c r="CJ10" s="619">
        <v>5.8298130787409738E-2</v>
      </c>
      <c r="CK10" s="620">
        <v>5.7566828938531461E-2</v>
      </c>
      <c r="CL10" s="377">
        <v>27736.69</v>
      </c>
      <c r="CM10" s="700">
        <v>36416.339999999997</v>
      </c>
      <c r="CN10" s="699">
        <v>8679.6499999999978</v>
      </c>
      <c r="CO10" s="392">
        <v>0.31293027394400696</v>
      </c>
      <c r="CP10" s="619">
        <v>6.6753408319786114E-2</v>
      </c>
      <c r="CQ10" s="620">
        <v>8.3484225260051295E-2</v>
      </c>
      <c r="CR10" s="377">
        <v>8633.76</v>
      </c>
      <c r="CS10" s="378">
        <v>5663.73</v>
      </c>
      <c r="CT10" s="699">
        <v>-2970.0300000000007</v>
      </c>
      <c r="CU10" s="392">
        <v>-0.34400191805192648</v>
      </c>
      <c r="CV10" s="619">
        <v>2.0778719689156733E-2</v>
      </c>
      <c r="CW10" s="620">
        <v>1.2984064602101978E-2</v>
      </c>
      <c r="CX10" s="377">
        <v>-74471.649999999994</v>
      </c>
      <c r="CY10" s="700">
        <v>-60974.93</v>
      </c>
      <c r="CZ10" s="699">
        <v>13496.719999999994</v>
      </c>
      <c r="DA10" s="392">
        <v>0.18123299268916421</v>
      </c>
      <c r="DB10" s="619">
        <v>-0.17552923945457269</v>
      </c>
      <c r="DC10" s="620">
        <v>-0.1368959427318768</v>
      </c>
      <c r="DD10" s="800">
        <v>1.1792296218726244</v>
      </c>
      <c r="DE10" s="799">
        <v>1.1397846349011422</v>
      </c>
      <c r="DG10" s="107"/>
      <c r="DH10" s="107"/>
      <c r="DI10" s="830"/>
      <c r="DJ10" s="830"/>
    </row>
    <row r="11" spans="1:114" s="42" customFormat="1" ht="19.5" customHeight="1">
      <c r="A11" s="734" t="s">
        <v>94</v>
      </c>
      <c r="B11" s="732">
        <v>252411.54</v>
      </c>
      <c r="C11" s="730">
        <v>247309.95</v>
      </c>
      <c r="D11" s="703">
        <v>-5101.5899999999965</v>
      </c>
      <c r="E11" s="336">
        <v>-2.0211397624688619E-2</v>
      </c>
      <c r="F11" s="377">
        <v>252411.54</v>
      </c>
      <c r="G11" s="700">
        <v>247309.95</v>
      </c>
      <c r="H11" s="703">
        <v>-5101.5899999999965</v>
      </c>
      <c r="I11" s="352">
        <v>-2.0211397624688619E-2</v>
      </c>
      <c r="J11" s="693">
        <v>1</v>
      </c>
      <c r="K11" s="620">
        <v>1</v>
      </c>
      <c r="L11" s="967">
        <v>0</v>
      </c>
      <c r="M11" s="968">
        <v>0</v>
      </c>
      <c r="N11" s="971">
        <v>0</v>
      </c>
      <c r="O11" s="972">
        <v>0</v>
      </c>
      <c r="P11" s="693">
        <v>0</v>
      </c>
      <c r="Q11" s="620">
        <v>0</v>
      </c>
      <c r="R11" s="377">
        <v>252411.54</v>
      </c>
      <c r="S11" s="700">
        <v>247309.95</v>
      </c>
      <c r="T11" s="703">
        <v>-5101.5899999999965</v>
      </c>
      <c r="U11" s="352">
        <v>-2.0211397624688619E-2</v>
      </c>
      <c r="V11" s="693">
        <v>1</v>
      </c>
      <c r="W11" s="620">
        <v>1</v>
      </c>
      <c r="X11" s="377">
        <v>3832.25</v>
      </c>
      <c r="Y11" s="378">
        <v>3886.91</v>
      </c>
      <c r="Z11" s="703">
        <v>54.659999999999854</v>
      </c>
      <c r="AA11" s="352">
        <v>1.426316132820141E-2</v>
      </c>
      <c r="AB11" s="621">
        <v>1.5182546725082379E-2</v>
      </c>
      <c r="AC11" s="620">
        <v>1.5716755431797222E-2</v>
      </c>
      <c r="AD11" s="377">
        <v>248579.3</v>
      </c>
      <c r="AE11" s="378">
        <v>243423.04</v>
      </c>
      <c r="AF11" s="703">
        <v>-5156.2599999999802</v>
      </c>
      <c r="AG11" s="352">
        <v>-2.0742917853578235E-2</v>
      </c>
      <c r="AH11" s="621">
        <v>0.98481749289275755</v>
      </c>
      <c r="AI11" s="620">
        <v>0.98428324456820271</v>
      </c>
      <c r="AJ11" s="377">
        <v>121838.62</v>
      </c>
      <c r="AK11" s="700">
        <v>145168.22</v>
      </c>
      <c r="AL11" s="703">
        <v>23329.600000000006</v>
      </c>
      <c r="AM11" s="352">
        <v>0.19147951610088826</v>
      </c>
      <c r="AN11" s="621">
        <v>0.4826982950145623</v>
      </c>
      <c r="AO11" s="620">
        <v>0.58698899902733392</v>
      </c>
      <c r="AP11" s="377">
        <v>121838.62</v>
      </c>
      <c r="AQ11" s="378">
        <v>145168.22</v>
      </c>
      <c r="AR11" s="703">
        <v>23329.600000000006</v>
      </c>
      <c r="AS11" s="352">
        <v>0.19147951610088826</v>
      </c>
      <c r="AT11" s="621">
        <v>0.4826982950145623</v>
      </c>
      <c r="AU11" s="620">
        <v>0.58698899902733392</v>
      </c>
      <c r="AV11" s="377">
        <v>86747.71</v>
      </c>
      <c r="AW11" s="700">
        <v>74548.22</v>
      </c>
      <c r="AX11" s="703">
        <v>-12199.490000000005</v>
      </c>
      <c r="AY11" s="352">
        <v>-0.14063183915748328</v>
      </c>
      <c r="AZ11" s="621">
        <v>0.71198861247771861</v>
      </c>
      <c r="BA11" s="620">
        <v>0.51352988966868918</v>
      </c>
      <c r="BB11" s="377">
        <v>208586.33</v>
      </c>
      <c r="BC11" s="378">
        <v>219716.44</v>
      </c>
      <c r="BD11" s="703">
        <v>11130.110000000015</v>
      </c>
      <c r="BE11" s="352">
        <v>5.3359728799102106E-2</v>
      </c>
      <c r="BF11" s="621">
        <v>0.82637398432734088</v>
      </c>
      <c r="BG11" s="620">
        <v>0.88842539493457495</v>
      </c>
      <c r="BH11" s="377">
        <v>206462.23</v>
      </c>
      <c r="BI11" s="378">
        <v>214142.24</v>
      </c>
      <c r="BJ11" s="703">
        <v>7680.0099999999802</v>
      </c>
      <c r="BK11" s="352">
        <v>3.7198135465261517E-2</v>
      </c>
      <c r="BL11" s="621">
        <v>0.83056887681315383</v>
      </c>
      <c r="BM11" s="620">
        <v>0.87971229017598329</v>
      </c>
      <c r="BN11" s="377">
        <v>0</v>
      </c>
      <c r="BO11" s="378">
        <v>13264.52</v>
      </c>
      <c r="BP11" s="703">
        <v>13264.52</v>
      </c>
      <c r="BQ11" s="352" t="s">
        <v>549</v>
      </c>
      <c r="BR11" s="621">
        <v>0</v>
      </c>
      <c r="BS11" s="620">
        <v>5.3635205538636842E-2</v>
      </c>
      <c r="BT11" s="377">
        <v>0</v>
      </c>
      <c r="BU11" s="378">
        <v>13264.52</v>
      </c>
      <c r="BV11" s="703">
        <v>13264.52</v>
      </c>
      <c r="BW11" s="352" t="s">
        <v>549</v>
      </c>
      <c r="BX11" s="621">
        <v>0</v>
      </c>
      <c r="BY11" s="620">
        <v>5.4491637274762486E-2</v>
      </c>
      <c r="BZ11" s="377">
        <v>50623.47</v>
      </c>
      <c r="CA11" s="700">
        <v>52244.88</v>
      </c>
      <c r="CB11" s="703">
        <v>1621.4099999999962</v>
      </c>
      <c r="CC11" s="352">
        <v>3.2028819833962316E-2</v>
      </c>
      <c r="CD11" s="621">
        <v>0.20055925335267952</v>
      </c>
      <c r="CE11" s="620">
        <v>0.21125264066407354</v>
      </c>
      <c r="CF11" s="377">
        <v>14751.98</v>
      </c>
      <c r="CG11" s="378">
        <v>16776.29</v>
      </c>
      <c r="CH11" s="703">
        <v>2024.3100000000013</v>
      </c>
      <c r="CI11" s="352">
        <v>0.1372229354974723</v>
      </c>
      <c r="CJ11" s="621">
        <v>5.9345166713398907E-2</v>
      </c>
      <c r="CK11" s="620">
        <v>6.8918250302025641E-2</v>
      </c>
      <c r="CL11" s="377">
        <v>15404.42</v>
      </c>
      <c r="CM11" s="700">
        <v>16637.560000000001</v>
      </c>
      <c r="CN11" s="703">
        <v>1233.1400000000012</v>
      </c>
      <c r="CO11" s="352">
        <v>8.0051050282970812E-2</v>
      </c>
      <c r="CP11" s="621">
        <v>6.1969842219364205E-2</v>
      </c>
      <c r="CQ11" s="620">
        <v>6.8348337117143887E-2</v>
      </c>
      <c r="CR11" s="377">
        <v>9826.34</v>
      </c>
      <c r="CS11" s="378">
        <v>1287.2</v>
      </c>
      <c r="CT11" s="703">
        <v>-8539.14</v>
      </c>
      <c r="CU11" s="352">
        <v>-0.86900514331887557</v>
      </c>
      <c r="CV11" s="621">
        <v>3.9530001090195367E-2</v>
      </c>
      <c r="CW11" s="620">
        <v>5.2879135845152539E-3</v>
      </c>
      <c r="CX11" s="377">
        <v>-48489.15</v>
      </c>
      <c r="CY11" s="700">
        <v>-70929.64</v>
      </c>
      <c r="CZ11" s="703">
        <v>-22440.489999999998</v>
      </c>
      <c r="DA11" s="352">
        <v>-0.46279404774057697</v>
      </c>
      <c r="DB11" s="621">
        <v>-0.19210353853076606</v>
      </c>
      <c r="DC11" s="620">
        <v>-0.28680463523606714</v>
      </c>
      <c r="DD11" s="804">
        <v>1.1950650758128292</v>
      </c>
      <c r="DE11" s="799">
        <v>1.2913842502336672</v>
      </c>
      <c r="DG11" s="107"/>
      <c r="DH11" s="107"/>
      <c r="DI11" s="830"/>
      <c r="DJ11" s="830"/>
    </row>
    <row r="12" spans="1:114" s="42" customFormat="1" ht="19.5" customHeight="1">
      <c r="A12" s="734" t="s">
        <v>502</v>
      </c>
      <c r="B12" s="377">
        <v>174404.71</v>
      </c>
      <c r="C12" s="378">
        <v>193340.08</v>
      </c>
      <c r="D12" s="703">
        <v>18935.369999999995</v>
      </c>
      <c r="E12" s="336">
        <v>0.10857143709020242</v>
      </c>
      <c r="F12" s="377">
        <v>174404.71</v>
      </c>
      <c r="G12" s="700">
        <v>193340.08</v>
      </c>
      <c r="H12" s="703">
        <v>18935.369999999995</v>
      </c>
      <c r="I12" s="352">
        <v>0.10857143709020242</v>
      </c>
      <c r="J12" s="693">
        <v>1</v>
      </c>
      <c r="K12" s="620">
        <v>1</v>
      </c>
      <c r="L12" s="967">
        <v>0</v>
      </c>
      <c r="M12" s="968">
        <v>0</v>
      </c>
      <c r="N12" s="971">
        <v>0</v>
      </c>
      <c r="O12" s="972">
        <v>0</v>
      </c>
      <c r="P12" s="693">
        <v>0</v>
      </c>
      <c r="Q12" s="620">
        <v>0</v>
      </c>
      <c r="R12" s="377">
        <v>174404.71</v>
      </c>
      <c r="S12" s="700">
        <v>193340.08</v>
      </c>
      <c r="T12" s="703">
        <v>18935.369999999995</v>
      </c>
      <c r="U12" s="352">
        <v>0.10857143709020242</v>
      </c>
      <c r="V12" s="693">
        <v>1</v>
      </c>
      <c r="W12" s="620">
        <v>1</v>
      </c>
      <c r="X12" s="377">
        <v>1745.9</v>
      </c>
      <c r="Y12" s="378">
        <v>1364.51</v>
      </c>
      <c r="Z12" s="703">
        <v>-381.3900000000001</v>
      </c>
      <c r="AA12" s="352">
        <v>-0.21844893751073949</v>
      </c>
      <c r="AB12" s="621">
        <v>1.0010624139680633E-2</v>
      </c>
      <c r="AC12" s="620">
        <v>7.0575640601783143E-3</v>
      </c>
      <c r="AD12" s="377">
        <v>172658.81</v>
      </c>
      <c r="AE12" s="378">
        <v>191975.56</v>
      </c>
      <c r="AF12" s="703">
        <v>19316.75</v>
      </c>
      <c r="AG12" s="352">
        <v>0.11187816017033825</v>
      </c>
      <c r="AH12" s="621">
        <v>0.98998937586031943</v>
      </c>
      <c r="AI12" s="620">
        <v>0.9929423842174887</v>
      </c>
      <c r="AJ12" s="377">
        <v>44910.18</v>
      </c>
      <c r="AK12" s="700">
        <v>53727.519999999997</v>
      </c>
      <c r="AL12" s="703">
        <v>8817.3399999999965</v>
      </c>
      <c r="AM12" s="352">
        <v>0.19633276909600444</v>
      </c>
      <c r="AN12" s="621">
        <v>0.25750554557844224</v>
      </c>
      <c r="AO12" s="620">
        <v>0.27789126807023146</v>
      </c>
      <c r="AP12" s="377">
        <v>44910.18</v>
      </c>
      <c r="AQ12" s="378">
        <v>53727.519999999997</v>
      </c>
      <c r="AR12" s="703">
        <v>8817.3399999999965</v>
      </c>
      <c r="AS12" s="352">
        <v>0.19633276909600444</v>
      </c>
      <c r="AT12" s="621">
        <v>0.25750554557844224</v>
      </c>
      <c r="AU12" s="620">
        <v>0.27789126807023146</v>
      </c>
      <c r="AV12" s="377">
        <v>46953.39</v>
      </c>
      <c r="AW12" s="700">
        <v>57874.43</v>
      </c>
      <c r="AX12" s="703">
        <v>10921.04</v>
      </c>
      <c r="AY12" s="352">
        <v>0.23259321637905167</v>
      </c>
      <c r="AZ12" s="621">
        <v>1.0454954756360362</v>
      </c>
      <c r="BA12" s="620">
        <v>1.0771840948549274</v>
      </c>
      <c r="BB12" s="377">
        <v>91863.58</v>
      </c>
      <c r="BC12" s="378">
        <v>111601.95</v>
      </c>
      <c r="BD12" s="703">
        <v>19738.369999999995</v>
      </c>
      <c r="BE12" s="352">
        <v>0.21486610907173437</v>
      </c>
      <c r="BF12" s="621">
        <v>0.52672648576979375</v>
      </c>
      <c r="BG12" s="620">
        <v>0.57723132213455175</v>
      </c>
      <c r="BH12" s="377">
        <v>90034.04</v>
      </c>
      <c r="BI12" s="378">
        <v>110319.1</v>
      </c>
      <c r="BJ12" s="703">
        <v>20285.060000000012</v>
      </c>
      <c r="BK12" s="352">
        <v>0.22530434044723543</v>
      </c>
      <c r="BL12" s="621">
        <v>0.52145639136514377</v>
      </c>
      <c r="BM12" s="620">
        <v>0.57465179421797241</v>
      </c>
      <c r="BN12" s="377">
        <v>14142.19</v>
      </c>
      <c r="BO12" s="378">
        <v>16517.650000000001</v>
      </c>
      <c r="BP12" s="703">
        <v>2375.4600000000009</v>
      </c>
      <c r="BQ12" s="352">
        <v>0.16796974160296255</v>
      </c>
      <c r="BR12" s="621">
        <v>8.1088349047454059E-2</v>
      </c>
      <c r="BS12" s="620">
        <v>8.5433139367688288E-2</v>
      </c>
      <c r="BT12" s="377">
        <v>14142.19</v>
      </c>
      <c r="BU12" s="378">
        <v>16517.650000000001</v>
      </c>
      <c r="BV12" s="703">
        <v>2375.4600000000009</v>
      </c>
      <c r="BW12" s="352">
        <v>0.16796974160296255</v>
      </c>
      <c r="BX12" s="621">
        <v>8.1908302275452968E-2</v>
      </c>
      <c r="BY12" s="620">
        <v>8.6040379306615913E-2</v>
      </c>
      <c r="BZ12" s="377">
        <v>44583.03</v>
      </c>
      <c r="CA12" s="700">
        <v>61072.65</v>
      </c>
      <c r="CB12" s="703">
        <v>16489.620000000003</v>
      </c>
      <c r="CC12" s="352">
        <v>0.36986315196611813</v>
      </c>
      <c r="CD12" s="621">
        <v>0.25562973614646073</v>
      </c>
      <c r="CE12" s="620">
        <v>0.31588199404903528</v>
      </c>
      <c r="CF12" s="377">
        <v>10884.95</v>
      </c>
      <c r="CG12" s="378">
        <v>15561.67</v>
      </c>
      <c r="CH12" s="703">
        <v>4676.7199999999993</v>
      </c>
      <c r="CI12" s="352">
        <v>0.42965011322973456</v>
      </c>
      <c r="CJ12" s="621">
        <v>6.3043119548895313E-2</v>
      </c>
      <c r="CK12" s="620">
        <v>8.1060682932764985E-2</v>
      </c>
      <c r="CL12" s="377">
        <v>7725.03</v>
      </c>
      <c r="CM12" s="700">
        <v>11066.35</v>
      </c>
      <c r="CN12" s="703">
        <v>3341.3200000000006</v>
      </c>
      <c r="CO12" s="352">
        <v>0.43253165359875634</v>
      </c>
      <c r="CP12" s="621">
        <v>4.4741591813357219E-2</v>
      </c>
      <c r="CQ12" s="620">
        <v>5.764457725764676E-2</v>
      </c>
      <c r="CR12" s="377">
        <v>144.94999999999999</v>
      </c>
      <c r="CS12" s="378">
        <v>-2.72</v>
      </c>
      <c r="CT12" s="703">
        <v>-147.66999999999999</v>
      </c>
      <c r="CU12" s="352">
        <v>-1.0187650914108313</v>
      </c>
      <c r="CV12" s="621">
        <v>8.3951696412132109E-4</v>
      </c>
      <c r="CW12" s="620">
        <v>-1.4168470194851887E-5</v>
      </c>
      <c r="CX12" s="377">
        <v>5144.63</v>
      </c>
      <c r="CY12" s="700">
        <v>-22559.13</v>
      </c>
      <c r="CZ12" s="703">
        <v>-27703.760000000002</v>
      </c>
      <c r="DA12" s="352">
        <v>-5.3849858979168577</v>
      </c>
      <c r="DB12" s="621">
        <v>2.9498228574216835E-2</v>
      </c>
      <c r="DC12" s="620">
        <v>-0.11668108340495154</v>
      </c>
      <c r="DD12" s="804">
        <v>0.97020348976110748</v>
      </c>
      <c r="DE12" s="799">
        <v>1.1175104789380483</v>
      </c>
      <c r="DG12" s="107"/>
      <c r="DH12" s="107"/>
      <c r="DI12" s="830"/>
      <c r="DJ12" s="830"/>
    </row>
    <row r="13" spans="1:114" s="42" customFormat="1" ht="19.5" customHeight="1">
      <c r="A13" s="734" t="s">
        <v>506</v>
      </c>
      <c r="B13" s="377">
        <v>128483.99</v>
      </c>
      <c r="C13" s="378">
        <v>156488.89000000001</v>
      </c>
      <c r="D13" s="703">
        <v>28004.900000000009</v>
      </c>
      <c r="E13" s="336">
        <v>0.21796412144423602</v>
      </c>
      <c r="F13" s="377">
        <v>128483.99</v>
      </c>
      <c r="G13" s="700">
        <v>156488.89000000001</v>
      </c>
      <c r="H13" s="703">
        <v>28004.900000000009</v>
      </c>
      <c r="I13" s="352">
        <v>0.21796412144423602</v>
      </c>
      <c r="J13" s="693">
        <v>1</v>
      </c>
      <c r="K13" s="620">
        <v>1</v>
      </c>
      <c r="L13" s="967">
        <v>0</v>
      </c>
      <c r="M13" s="968">
        <v>0</v>
      </c>
      <c r="N13" s="971">
        <v>0</v>
      </c>
      <c r="O13" s="972">
        <v>0</v>
      </c>
      <c r="P13" s="693">
        <v>0</v>
      </c>
      <c r="Q13" s="620">
        <v>0</v>
      </c>
      <c r="R13" s="377">
        <v>128483.99</v>
      </c>
      <c r="S13" s="700">
        <v>156488.89000000001</v>
      </c>
      <c r="T13" s="703">
        <v>28004.900000000009</v>
      </c>
      <c r="U13" s="352">
        <v>0.21796412144423602</v>
      </c>
      <c r="V13" s="693">
        <v>1</v>
      </c>
      <c r="W13" s="620">
        <v>1</v>
      </c>
      <c r="X13" s="377">
        <v>3726.04</v>
      </c>
      <c r="Y13" s="378">
        <v>4538.18</v>
      </c>
      <c r="Z13" s="703">
        <v>812.14000000000033</v>
      </c>
      <c r="AA13" s="352">
        <v>0.21796330688881502</v>
      </c>
      <c r="AB13" s="621">
        <v>2.9000033389374038E-2</v>
      </c>
      <c r="AC13" s="620">
        <v>2.9000013994603707E-2</v>
      </c>
      <c r="AD13" s="377">
        <v>124757.95</v>
      </c>
      <c r="AE13" s="378">
        <v>151950.71</v>
      </c>
      <c r="AF13" s="703">
        <v>27192.759999999995</v>
      </c>
      <c r="AG13" s="352">
        <v>0.21796414577187262</v>
      </c>
      <c r="AH13" s="621">
        <v>0.97099996661062593</v>
      </c>
      <c r="AI13" s="620">
        <v>0.97099998600539617</v>
      </c>
      <c r="AJ13" s="377">
        <v>32881.08</v>
      </c>
      <c r="AK13" s="700">
        <v>35366.42</v>
      </c>
      <c r="AL13" s="703">
        <v>2485.3399999999965</v>
      </c>
      <c r="AM13" s="352">
        <v>7.558571677086022E-2</v>
      </c>
      <c r="AN13" s="621">
        <v>0.25591577596555026</v>
      </c>
      <c r="AO13" s="620">
        <v>0.22599955817949757</v>
      </c>
      <c r="AP13" s="377">
        <v>32881.08</v>
      </c>
      <c r="AQ13" s="378">
        <v>35366.42</v>
      </c>
      <c r="AR13" s="703">
        <v>2485.3399999999965</v>
      </c>
      <c r="AS13" s="352">
        <v>7.558571677086022E-2</v>
      </c>
      <c r="AT13" s="621">
        <v>0.25591577596555026</v>
      </c>
      <c r="AU13" s="620">
        <v>0.22599955817949757</v>
      </c>
      <c r="AV13" s="377">
        <v>27432.73</v>
      </c>
      <c r="AW13" s="700">
        <v>20074.099999999999</v>
      </c>
      <c r="AX13" s="703">
        <v>-7358.630000000001</v>
      </c>
      <c r="AY13" s="352">
        <v>-0.26824271590906196</v>
      </c>
      <c r="AZ13" s="621">
        <v>0.83430136723003012</v>
      </c>
      <c r="BA13" s="620">
        <v>0.56760339327531595</v>
      </c>
      <c r="BB13" s="377">
        <v>60313.82</v>
      </c>
      <c r="BC13" s="378">
        <v>55440.52</v>
      </c>
      <c r="BD13" s="703">
        <v>-4873.3000000000029</v>
      </c>
      <c r="BE13" s="352">
        <v>-8.0799060646465484E-2</v>
      </c>
      <c r="BF13" s="621">
        <v>0.4694267355800516</v>
      </c>
      <c r="BG13" s="620">
        <v>0.35427767428090257</v>
      </c>
      <c r="BH13" s="377">
        <v>60253.87</v>
      </c>
      <c r="BI13" s="378">
        <v>53913.05</v>
      </c>
      <c r="BJ13" s="703">
        <v>-6340.82</v>
      </c>
      <c r="BK13" s="352">
        <v>-0.10523506622894097</v>
      </c>
      <c r="BL13" s="621">
        <v>0.48296617570263062</v>
      </c>
      <c r="BM13" s="620">
        <v>0.35480617365986644</v>
      </c>
      <c r="BN13" s="377">
        <v>9303.24</v>
      </c>
      <c r="BO13" s="378">
        <v>11886.99</v>
      </c>
      <c r="BP13" s="703">
        <v>2583.75</v>
      </c>
      <c r="BQ13" s="352">
        <v>0.27772582455144662</v>
      </c>
      <c r="BR13" s="621">
        <v>7.2407776252901235E-2</v>
      </c>
      <c r="BS13" s="620">
        <v>7.5960600142284854E-2</v>
      </c>
      <c r="BT13" s="377">
        <v>9303.24</v>
      </c>
      <c r="BU13" s="378">
        <v>11886.99</v>
      </c>
      <c r="BV13" s="703">
        <v>2583.75</v>
      </c>
      <c r="BW13" s="352">
        <v>0.27772582455144662</v>
      </c>
      <c r="BX13" s="621">
        <v>7.4570317963704918E-2</v>
      </c>
      <c r="BY13" s="620">
        <v>7.822924947175304E-2</v>
      </c>
      <c r="BZ13" s="377">
        <v>38282.83</v>
      </c>
      <c r="CA13" s="700">
        <v>46933.26</v>
      </c>
      <c r="CB13" s="703">
        <v>8650.43</v>
      </c>
      <c r="CC13" s="352">
        <v>0.22596109012839438</v>
      </c>
      <c r="CD13" s="621">
        <v>0.29795797904470434</v>
      </c>
      <c r="CE13" s="620">
        <v>0.299914326186351</v>
      </c>
      <c r="CF13" s="377">
        <v>10182.959999999999</v>
      </c>
      <c r="CG13" s="378">
        <v>14792.75</v>
      </c>
      <c r="CH13" s="703">
        <v>4609.7900000000009</v>
      </c>
      <c r="CI13" s="352">
        <v>0.45269646546780123</v>
      </c>
      <c r="CJ13" s="621">
        <v>8.162173232246922E-2</v>
      </c>
      <c r="CK13" s="620">
        <v>9.7352292727029707E-2</v>
      </c>
      <c r="CL13" s="377">
        <v>9824.1299999999992</v>
      </c>
      <c r="CM13" s="700">
        <v>7305.78</v>
      </c>
      <c r="CN13" s="703">
        <v>-2518.3499999999995</v>
      </c>
      <c r="CO13" s="352">
        <v>-0.25634330978926373</v>
      </c>
      <c r="CP13" s="621">
        <v>7.8745522830408796E-2</v>
      </c>
      <c r="CQ13" s="620">
        <v>4.8079933288893484E-2</v>
      </c>
      <c r="CR13" s="377">
        <v>-801.88</v>
      </c>
      <c r="CS13" s="378">
        <v>3296.98</v>
      </c>
      <c r="CT13" s="703">
        <v>4098.8599999999997</v>
      </c>
      <c r="CU13" s="352">
        <v>5.1115628273557139</v>
      </c>
      <c r="CV13" s="621">
        <v>-6.4274861842471762E-3</v>
      </c>
      <c r="CW13" s="620">
        <v>2.1697693942989805E-2</v>
      </c>
      <c r="CX13" s="377">
        <v>-2287.1999999999998</v>
      </c>
      <c r="CY13" s="700">
        <v>13821.91</v>
      </c>
      <c r="CZ13" s="703">
        <v>16109.11</v>
      </c>
      <c r="DA13" s="352">
        <v>7.043157572577825</v>
      </c>
      <c r="DB13" s="621">
        <v>-1.7801439696883633E-2</v>
      </c>
      <c r="DC13" s="620">
        <v>8.8325183979514443E-2</v>
      </c>
      <c r="DD13" s="804">
        <v>1.0183331002152567</v>
      </c>
      <c r="DE13" s="799">
        <v>0.90903688439494623</v>
      </c>
      <c r="DG13" s="107"/>
      <c r="DH13" s="107"/>
      <c r="DI13" s="830"/>
      <c r="DJ13" s="830"/>
    </row>
    <row r="14" spans="1:114" s="42" customFormat="1" ht="19.5" customHeight="1">
      <c r="A14" s="734" t="s">
        <v>505</v>
      </c>
      <c r="B14" s="377">
        <v>125146.58</v>
      </c>
      <c r="C14" s="378">
        <v>147948.24</v>
      </c>
      <c r="D14" s="703">
        <v>22801.659999999989</v>
      </c>
      <c r="E14" s="336">
        <v>0.18219962543123422</v>
      </c>
      <c r="F14" s="377">
        <v>125146.58</v>
      </c>
      <c r="G14" s="700">
        <v>147948.24</v>
      </c>
      <c r="H14" s="703">
        <v>22801.659999999989</v>
      </c>
      <c r="I14" s="352">
        <v>0.18219962543123422</v>
      </c>
      <c r="J14" s="693">
        <v>1</v>
      </c>
      <c r="K14" s="620">
        <v>1</v>
      </c>
      <c r="L14" s="967">
        <v>0</v>
      </c>
      <c r="M14" s="968">
        <v>0</v>
      </c>
      <c r="N14" s="971">
        <v>0</v>
      </c>
      <c r="O14" s="972">
        <v>0</v>
      </c>
      <c r="P14" s="693">
        <v>0</v>
      </c>
      <c r="Q14" s="620">
        <v>0</v>
      </c>
      <c r="R14" s="377">
        <v>125146.58</v>
      </c>
      <c r="S14" s="700">
        <v>147948.24</v>
      </c>
      <c r="T14" s="703">
        <v>22801.659999999989</v>
      </c>
      <c r="U14" s="352">
        <v>0.18219962543123422</v>
      </c>
      <c r="V14" s="693">
        <v>1</v>
      </c>
      <c r="W14" s="620">
        <v>1</v>
      </c>
      <c r="X14" s="377">
        <v>2488.5</v>
      </c>
      <c r="Y14" s="378">
        <v>2991.59</v>
      </c>
      <c r="Z14" s="703">
        <v>503.09000000000015</v>
      </c>
      <c r="AA14" s="352">
        <v>0.20216596343178628</v>
      </c>
      <c r="AB14" s="621">
        <v>1.9884682425999976E-2</v>
      </c>
      <c r="AC14" s="620">
        <v>2.0220517662122919E-2</v>
      </c>
      <c r="AD14" s="377">
        <v>122658.08</v>
      </c>
      <c r="AE14" s="378">
        <v>144956.65</v>
      </c>
      <c r="AF14" s="703">
        <v>22298.569999999992</v>
      </c>
      <c r="AG14" s="352">
        <v>0.18179454627041278</v>
      </c>
      <c r="AH14" s="621">
        <v>0.98011531757400006</v>
      </c>
      <c r="AI14" s="620">
        <v>0.97977948233787715</v>
      </c>
      <c r="AJ14" s="377">
        <v>26442.32</v>
      </c>
      <c r="AK14" s="700">
        <v>33514.5</v>
      </c>
      <c r="AL14" s="703">
        <v>7072.18</v>
      </c>
      <c r="AM14" s="352">
        <v>0.26745686460189577</v>
      </c>
      <c r="AN14" s="621">
        <v>0.21129079196570932</v>
      </c>
      <c r="AO14" s="620">
        <v>0.2265285480922247</v>
      </c>
      <c r="AP14" s="377">
        <v>26442.32</v>
      </c>
      <c r="AQ14" s="378">
        <v>33514.5</v>
      </c>
      <c r="AR14" s="703">
        <v>7072.18</v>
      </c>
      <c r="AS14" s="352">
        <v>0.26745686460189577</v>
      </c>
      <c r="AT14" s="621">
        <v>0.21129079196570932</v>
      </c>
      <c r="AU14" s="620">
        <v>0.2265285480922247</v>
      </c>
      <c r="AV14" s="377">
        <v>50190.36</v>
      </c>
      <c r="AW14" s="700">
        <v>34687.620000000003</v>
      </c>
      <c r="AX14" s="703">
        <v>-15502.739999999998</v>
      </c>
      <c r="AY14" s="352">
        <v>-0.30887883649370113</v>
      </c>
      <c r="AZ14" s="621">
        <v>1.8981072765173403</v>
      </c>
      <c r="BA14" s="620">
        <v>1.0350033567560311</v>
      </c>
      <c r="BB14" s="377">
        <v>76632.69</v>
      </c>
      <c r="BC14" s="378">
        <v>68202.11</v>
      </c>
      <c r="BD14" s="703">
        <v>-8430.5800000000017</v>
      </c>
      <c r="BE14" s="352">
        <v>-0.11001284177809759</v>
      </c>
      <c r="BF14" s="621">
        <v>0.61234346156323249</v>
      </c>
      <c r="BG14" s="620">
        <v>0.46098628817754106</v>
      </c>
      <c r="BH14" s="377">
        <v>76400.429999999993</v>
      </c>
      <c r="BI14" s="378">
        <v>67330.080000000002</v>
      </c>
      <c r="BJ14" s="703">
        <v>-9070.3499999999913</v>
      </c>
      <c r="BK14" s="352">
        <v>-0.11872119044356154</v>
      </c>
      <c r="BL14" s="621">
        <v>0.62287319351485038</v>
      </c>
      <c r="BM14" s="620">
        <v>0.46448424408262751</v>
      </c>
      <c r="BN14" s="377">
        <v>10220.83</v>
      </c>
      <c r="BO14" s="378">
        <v>12349.28</v>
      </c>
      <c r="BP14" s="703">
        <v>2128.4500000000007</v>
      </c>
      <c r="BQ14" s="352">
        <v>0.20824629702284458</v>
      </c>
      <c r="BR14" s="621">
        <v>8.167086947162279E-2</v>
      </c>
      <c r="BS14" s="620">
        <v>8.347027311713881E-2</v>
      </c>
      <c r="BT14" s="377">
        <v>10220.83</v>
      </c>
      <c r="BU14" s="378">
        <v>12349.28</v>
      </c>
      <c r="BV14" s="703">
        <v>2128.4500000000007</v>
      </c>
      <c r="BW14" s="352">
        <v>0.20824629702284458</v>
      </c>
      <c r="BX14" s="621">
        <v>8.3327816642817173E-2</v>
      </c>
      <c r="BY14" s="620">
        <v>8.5192918020663422E-2</v>
      </c>
      <c r="BZ14" s="377">
        <v>39721.839999999997</v>
      </c>
      <c r="CA14" s="700">
        <v>49222.28</v>
      </c>
      <c r="CB14" s="703">
        <v>9500.4400000000023</v>
      </c>
      <c r="CC14" s="352">
        <v>0.23917421750855455</v>
      </c>
      <c r="CD14" s="621">
        <v>0.31740252110764827</v>
      </c>
      <c r="CE14" s="620">
        <v>0.33269932781897238</v>
      </c>
      <c r="CF14" s="377">
        <v>15272.76</v>
      </c>
      <c r="CG14" s="378">
        <v>18399.650000000001</v>
      </c>
      <c r="CH14" s="703">
        <v>3126.8900000000012</v>
      </c>
      <c r="CI14" s="352">
        <v>0.20473640651722422</v>
      </c>
      <c r="CJ14" s="621">
        <v>0.12451491169599263</v>
      </c>
      <c r="CK14" s="620">
        <v>0.12693208624785413</v>
      </c>
      <c r="CL14" s="377">
        <v>2650.3</v>
      </c>
      <c r="CM14" s="700">
        <v>3051.87</v>
      </c>
      <c r="CN14" s="703">
        <v>401.56999999999971</v>
      </c>
      <c r="CO14" s="352">
        <v>0.1515186959966795</v>
      </c>
      <c r="CP14" s="621">
        <v>2.1607219027071026E-2</v>
      </c>
      <c r="CQ14" s="620">
        <v>2.1053673632772281E-2</v>
      </c>
      <c r="CR14" s="377">
        <v>2114.11</v>
      </c>
      <c r="CS14" s="378">
        <v>3032.38</v>
      </c>
      <c r="CT14" s="703">
        <v>918.27</v>
      </c>
      <c r="CU14" s="352">
        <v>0.43435299014715406</v>
      </c>
      <c r="CV14" s="621">
        <v>1.7235798897227154E-2</v>
      </c>
      <c r="CW14" s="620">
        <v>2.0919219642562107E-2</v>
      </c>
      <c r="CX14" s="377">
        <v>-23722.21</v>
      </c>
      <c r="CY14" s="700">
        <v>-8428.9</v>
      </c>
      <c r="CZ14" s="703">
        <v>15293.31</v>
      </c>
      <c r="DA14" s="352">
        <v>0.64468318929813029</v>
      </c>
      <c r="DB14" s="621">
        <v>-0.18955539975603009</v>
      </c>
      <c r="DC14" s="620">
        <v>-5.6971951812336531E-2</v>
      </c>
      <c r="DD14" s="804">
        <v>1.193401038072665</v>
      </c>
      <c r="DE14" s="799">
        <v>1.0581477289934611</v>
      </c>
      <c r="DG14" s="107"/>
      <c r="DH14" s="107"/>
      <c r="DI14" s="830"/>
      <c r="DJ14" s="830"/>
    </row>
    <row r="15" spans="1:114" s="42" customFormat="1" ht="19.5" customHeight="1">
      <c r="A15" s="734" t="s">
        <v>509</v>
      </c>
      <c r="B15" s="377">
        <v>14789.75</v>
      </c>
      <c r="C15" s="378">
        <v>14776.78</v>
      </c>
      <c r="D15" s="703">
        <v>-12.969999999999345</v>
      </c>
      <c r="E15" s="336">
        <v>-8.7695870450814556E-4</v>
      </c>
      <c r="F15" s="377">
        <v>14789.75</v>
      </c>
      <c r="G15" s="700">
        <v>14776.78</v>
      </c>
      <c r="H15" s="703">
        <v>-12.969999999999345</v>
      </c>
      <c r="I15" s="352">
        <v>-8.7695870450814556E-4</v>
      </c>
      <c r="J15" s="693">
        <v>1</v>
      </c>
      <c r="K15" s="620">
        <v>1</v>
      </c>
      <c r="L15" s="967">
        <v>0</v>
      </c>
      <c r="M15" s="968">
        <v>0</v>
      </c>
      <c r="N15" s="971">
        <v>0</v>
      </c>
      <c r="O15" s="972">
        <v>0</v>
      </c>
      <c r="P15" s="693">
        <v>0</v>
      </c>
      <c r="Q15" s="620">
        <v>0</v>
      </c>
      <c r="R15" s="377">
        <v>14789.75</v>
      </c>
      <c r="S15" s="700">
        <v>14776.78</v>
      </c>
      <c r="T15" s="703">
        <v>-12.969999999999345</v>
      </c>
      <c r="U15" s="352">
        <v>-8.7695870450814556E-4</v>
      </c>
      <c r="V15" s="693">
        <v>1</v>
      </c>
      <c r="W15" s="620">
        <v>1</v>
      </c>
      <c r="X15" s="377">
        <v>517.61</v>
      </c>
      <c r="Y15" s="378">
        <v>513.1</v>
      </c>
      <c r="Z15" s="703">
        <v>-4.5099999999999909</v>
      </c>
      <c r="AA15" s="352">
        <v>-8.7131237804524472E-3</v>
      </c>
      <c r="AB15" s="621">
        <v>3.4997887050152977E-2</v>
      </c>
      <c r="AC15" s="620">
        <v>3.4723397113579552E-2</v>
      </c>
      <c r="AD15" s="377">
        <v>14272.14</v>
      </c>
      <c r="AE15" s="378">
        <v>14263.67</v>
      </c>
      <c r="AF15" s="703">
        <v>-8.4699999999993452</v>
      </c>
      <c r="AG15" s="352">
        <v>-5.9346390940667238E-4</v>
      </c>
      <c r="AH15" s="621">
        <v>0.96500211294984695</v>
      </c>
      <c r="AI15" s="620">
        <v>0.9652759261489986</v>
      </c>
      <c r="AJ15" s="377">
        <v>8252.58</v>
      </c>
      <c r="AK15" s="700">
        <v>8308.57</v>
      </c>
      <c r="AL15" s="703">
        <v>55.989999999999782</v>
      </c>
      <c r="AM15" s="352">
        <v>6.784544954426347E-3</v>
      </c>
      <c r="AN15" s="621">
        <v>0.55799320475329195</v>
      </c>
      <c r="AO15" s="620">
        <v>0.56227202408102439</v>
      </c>
      <c r="AP15" s="377">
        <v>8252.58</v>
      </c>
      <c r="AQ15" s="378">
        <v>8308.57</v>
      </c>
      <c r="AR15" s="703">
        <v>55.989999999999782</v>
      </c>
      <c r="AS15" s="352">
        <v>6.784544954426347E-3</v>
      </c>
      <c r="AT15" s="621">
        <v>0.55799320475329195</v>
      </c>
      <c r="AU15" s="620">
        <v>0.56227202408102439</v>
      </c>
      <c r="AV15" s="377">
        <v>8784.09</v>
      </c>
      <c r="AW15" s="700">
        <v>10571.68</v>
      </c>
      <c r="AX15" s="703">
        <v>1787.5900000000001</v>
      </c>
      <c r="AY15" s="352">
        <v>0.20350315172089539</v>
      </c>
      <c r="AZ15" s="621">
        <v>1.0644053132474935</v>
      </c>
      <c r="BA15" s="620">
        <v>1.2723826121703254</v>
      </c>
      <c r="BB15" s="377">
        <v>17036.669999999998</v>
      </c>
      <c r="BC15" s="378">
        <v>18880.25</v>
      </c>
      <c r="BD15" s="703">
        <v>1843.5800000000017</v>
      </c>
      <c r="BE15" s="352">
        <v>0.10821246170759907</v>
      </c>
      <c r="BF15" s="621">
        <v>1.1519241366486923</v>
      </c>
      <c r="BG15" s="620">
        <v>1.2776971708315343</v>
      </c>
      <c r="BH15" s="377">
        <v>16983.25</v>
      </c>
      <c r="BI15" s="378">
        <v>18658.7</v>
      </c>
      <c r="BJ15" s="703">
        <v>1675.4500000000007</v>
      </c>
      <c r="BK15" s="352">
        <v>9.8653084656941448E-2</v>
      </c>
      <c r="BL15" s="621">
        <v>1.1899581982800058</v>
      </c>
      <c r="BM15" s="620">
        <v>1.3081275716558221</v>
      </c>
      <c r="BN15" s="377">
        <v>962.98</v>
      </c>
      <c r="BO15" s="378">
        <v>1064.6300000000001</v>
      </c>
      <c r="BP15" s="703">
        <v>101.65000000000009</v>
      </c>
      <c r="BQ15" s="352">
        <v>0.10555774782446166</v>
      </c>
      <c r="BR15" s="621">
        <v>6.5111310197941141E-2</v>
      </c>
      <c r="BS15" s="620">
        <v>7.2047496139213019E-2</v>
      </c>
      <c r="BT15" s="377">
        <v>962.98</v>
      </c>
      <c r="BU15" s="378">
        <v>1064.6300000000001</v>
      </c>
      <c r="BV15" s="703">
        <v>101.65000000000009</v>
      </c>
      <c r="BW15" s="352">
        <v>0.10555774782446166</v>
      </c>
      <c r="BX15" s="621">
        <v>6.7472712571485433E-2</v>
      </c>
      <c r="BY15" s="620">
        <v>7.4639275866589735E-2</v>
      </c>
      <c r="BZ15" s="377">
        <v>3829.88</v>
      </c>
      <c r="CA15" s="700">
        <v>4136.75</v>
      </c>
      <c r="CB15" s="703">
        <v>306.86999999999989</v>
      </c>
      <c r="CC15" s="352">
        <v>8.0125225855640358E-2</v>
      </c>
      <c r="CD15" s="621">
        <v>0.25895501952365657</v>
      </c>
      <c r="CE15" s="620">
        <v>0.27994935297135098</v>
      </c>
      <c r="CF15" s="377">
        <v>1918.49</v>
      </c>
      <c r="CG15" s="378">
        <v>2006.3</v>
      </c>
      <c r="CH15" s="703">
        <v>87.809999999999945</v>
      </c>
      <c r="CI15" s="352">
        <v>4.5770371490078107E-2</v>
      </c>
      <c r="CJ15" s="621">
        <v>0.13442202781082585</v>
      </c>
      <c r="CK15" s="620">
        <v>0.14065804943608481</v>
      </c>
      <c r="CL15" s="377">
        <v>1148.5899999999999</v>
      </c>
      <c r="CM15" s="700">
        <v>1184.56</v>
      </c>
      <c r="CN15" s="703">
        <v>35.970000000000027</v>
      </c>
      <c r="CO15" s="352">
        <v>3.1316657815234357E-2</v>
      </c>
      <c r="CP15" s="621">
        <v>8.0477769977032168E-2</v>
      </c>
      <c r="CQ15" s="620">
        <v>8.3047350366350317E-2</v>
      </c>
      <c r="CR15" s="377">
        <v>231.73</v>
      </c>
      <c r="CS15" s="378">
        <v>932.48</v>
      </c>
      <c r="CT15" s="703">
        <v>700.75</v>
      </c>
      <c r="CU15" s="352">
        <v>3.0239934406421267</v>
      </c>
      <c r="CV15" s="621">
        <v>1.6236527948857004E-2</v>
      </c>
      <c r="CW15" s="620">
        <v>6.5374479359099028E-2</v>
      </c>
      <c r="CX15" s="377">
        <v>-10802.79</v>
      </c>
      <c r="CY15" s="700">
        <v>-13719.76</v>
      </c>
      <c r="CZ15" s="703">
        <v>-2916.9699999999993</v>
      </c>
      <c r="DA15" s="352">
        <v>-0.27002005963274295</v>
      </c>
      <c r="DB15" s="621">
        <v>-0.73042411129329443</v>
      </c>
      <c r="DC15" s="620">
        <v>-0.92846750103879194</v>
      </c>
      <c r="DD15" s="804">
        <v>1.7569145201770724</v>
      </c>
      <c r="DE15" s="799">
        <v>1.9618674576739366</v>
      </c>
      <c r="DG15" s="107"/>
      <c r="DH15" s="107"/>
      <c r="DI15" s="830"/>
      <c r="DJ15" s="830"/>
    </row>
    <row r="16" spans="1:114" s="42" customFormat="1" ht="19.5" customHeight="1">
      <c r="A16" s="734" t="s">
        <v>508</v>
      </c>
      <c r="B16" s="377">
        <v>6063.41</v>
      </c>
      <c r="C16" s="378">
        <v>9131.25</v>
      </c>
      <c r="D16" s="703">
        <v>3067.84</v>
      </c>
      <c r="E16" s="336">
        <v>0.50595951782907644</v>
      </c>
      <c r="F16" s="377">
        <v>6063.41</v>
      </c>
      <c r="G16" s="700">
        <v>9131.25</v>
      </c>
      <c r="H16" s="703">
        <v>3067.84</v>
      </c>
      <c r="I16" s="352">
        <v>0.50595951782907644</v>
      </c>
      <c r="J16" s="693">
        <v>1</v>
      </c>
      <c r="K16" s="620">
        <v>1</v>
      </c>
      <c r="L16" s="967">
        <v>0</v>
      </c>
      <c r="M16" s="968">
        <v>0</v>
      </c>
      <c r="N16" s="971">
        <v>0</v>
      </c>
      <c r="O16" s="972">
        <v>0</v>
      </c>
      <c r="P16" s="693">
        <v>0</v>
      </c>
      <c r="Q16" s="620">
        <v>0</v>
      </c>
      <c r="R16" s="377">
        <v>6063.41</v>
      </c>
      <c r="S16" s="700">
        <v>9131.25</v>
      </c>
      <c r="T16" s="703">
        <v>3067.84</v>
      </c>
      <c r="U16" s="352">
        <v>0.50595951782907644</v>
      </c>
      <c r="V16" s="693">
        <v>1</v>
      </c>
      <c r="W16" s="620">
        <v>1</v>
      </c>
      <c r="X16" s="377">
        <v>197.06</v>
      </c>
      <c r="Y16" s="378">
        <v>309.92</v>
      </c>
      <c r="Z16" s="703">
        <v>112.86000000000001</v>
      </c>
      <c r="AA16" s="352">
        <v>0.57271896884197715</v>
      </c>
      <c r="AB16" s="621">
        <v>3.2499863937949111E-2</v>
      </c>
      <c r="AC16" s="620">
        <v>3.3940588637919232E-2</v>
      </c>
      <c r="AD16" s="377">
        <v>5866.34</v>
      </c>
      <c r="AE16" s="378">
        <v>8821.32</v>
      </c>
      <c r="AF16" s="703">
        <v>2954.9799999999996</v>
      </c>
      <c r="AG16" s="352">
        <v>0.50371782065137705</v>
      </c>
      <c r="AH16" s="621">
        <v>0.96749848682507045</v>
      </c>
      <c r="AI16" s="620">
        <v>0.96605831622176586</v>
      </c>
      <c r="AJ16" s="377">
        <v>793.97</v>
      </c>
      <c r="AK16" s="700">
        <v>1022.69</v>
      </c>
      <c r="AL16" s="703">
        <v>228.72000000000003</v>
      </c>
      <c r="AM16" s="352">
        <v>0.28807133770797388</v>
      </c>
      <c r="AN16" s="621">
        <v>0.13094446854162922</v>
      </c>
      <c r="AO16" s="620">
        <v>0.11199890485968515</v>
      </c>
      <c r="AP16" s="377">
        <v>793.97</v>
      </c>
      <c r="AQ16" s="378">
        <v>1022.69</v>
      </c>
      <c r="AR16" s="703">
        <v>228.72000000000003</v>
      </c>
      <c r="AS16" s="352">
        <v>0.28807133770797388</v>
      </c>
      <c r="AT16" s="621">
        <v>0.13094446854162922</v>
      </c>
      <c r="AU16" s="620">
        <v>0.11199890485968515</v>
      </c>
      <c r="AV16" s="377">
        <v>2899.33</v>
      </c>
      <c r="AW16" s="700">
        <v>3534.48</v>
      </c>
      <c r="AX16" s="703">
        <v>635.15000000000009</v>
      </c>
      <c r="AY16" s="352">
        <v>0.21906785360755765</v>
      </c>
      <c r="AZ16" s="621">
        <v>3.651687091451818</v>
      </c>
      <c r="BA16" s="620">
        <v>3.4560619542578883</v>
      </c>
      <c r="BB16" s="377">
        <v>3693.3</v>
      </c>
      <c r="BC16" s="378">
        <v>4557.17</v>
      </c>
      <c r="BD16" s="703">
        <v>863.86999999999989</v>
      </c>
      <c r="BE16" s="352">
        <v>0.23390193052283861</v>
      </c>
      <c r="BF16" s="621">
        <v>0.60911269401211532</v>
      </c>
      <c r="BG16" s="620">
        <v>0.49907405886379191</v>
      </c>
      <c r="BH16" s="377">
        <v>3693.3</v>
      </c>
      <c r="BI16" s="378">
        <v>4557.17</v>
      </c>
      <c r="BJ16" s="703">
        <v>863.86999999999989</v>
      </c>
      <c r="BK16" s="352">
        <v>0.23390193052283861</v>
      </c>
      <c r="BL16" s="621">
        <v>0.62957482859841063</v>
      </c>
      <c r="BM16" s="620">
        <v>0.51660862546648345</v>
      </c>
      <c r="BN16" s="377">
        <v>279.14999999999998</v>
      </c>
      <c r="BO16" s="378">
        <v>438.17</v>
      </c>
      <c r="BP16" s="703">
        <v>159.02000000000004</v>
      </c>
      <c r="BQ16" s="352">
        <v>0.56965789002328515</v>
      </c>
      <c r="BR16" s="621">
        <v>4.6038450310963631E-2</v>
      </c>
      <c r="BS16" s="620">
        <v>4.7985763175906915E-2</v>
      </c>
      <c r="BT16" s="377">
        <v>279.14999999999998</v>
      </c>
      <c r="BU16" s="378">
        <v>438.17</v>
      </c>
      <c r="BV16" s="703">
        <v>159.02000000000004</v>
      </c>
      <c r="BW16" s="352">
        <v>0.56965789002328515</v>
      </c>
      <c r="BX16" s="621">
        <v>4.7585035984958252E-2</v>
      </c>
      <c r="BY16" s="620">
        <v>4.9671704461463823E-2</v>
      </c>
      <c r="BZ16" s="377">
        <v>1862.35</v>
      </c>
      <c r="CA16" s="700">
        <v>2126.4499999999998</v>
      </c>
      <c r="CB16" s="703">
        <v>264.09999999999991</v>
      </c>
      <c r="CC16" s="352">
        <v>0.14181007866405343</v>
      </c>
      <c r="CD16" s="621">
        <v>0.30714564906545988</v>
      </c>
      <c r="CE16" s="620">
        <v>0.23287611225188226</v>
      </c>
      <c r="CF16" s="377">
        <v>950.03</v>
      </c>
      <c r="CG16" s="378">
        <v>1134.0899999999999</v>
      </c>
      <c r="CH16" s="703">
        <v>184.05999999999995</v>
      </c>
      <c r="CI16" s="352">
        <v>0.19374125027630701</v>
      </c>
      <c r="CJ16" s="621">
        <v>0.16194594926308395</v>
      </c>
      <c r="CK16" s="620">
        <v>0.12856239202296255</v>
      </c>
      <c r="CL16" s="377">
        <v>52.86</v>
      </c>
      <c r="CM16" s="700">
        <v>257.11</v>
      </c>
      <c r="CN16" s="703">
        <v>204.25</v>
      </c>
      <c r="CO16" s="352">
        <v>3.8639803253878169</v>
      </c>
      <c r="CP16" s="621">
        <v>9.0107290065014976E-3</v>
      </c>
      <c r="CQ16" s="620">
        <v>2.9146431599805928E-2</v>
      </c>
      <c r="CR16" s="377">
        <v>0</v>
      </c>
      <c r="CS16" s="378">
        <v>12.21</v>
      </c>
      <c r="CT16" s="703">
        <v>12.21</v>
      </c>
      <c r="CU16" s="352" t="s">
        <v>549</v>
      </c>
      <c r="CV16" s="621">
        <v>0</v>
      </c>
      <c r="CW16" s="620">
        <v>1.3841465903062129E-3</v>
      </c>
      <c r="CX16" s="377">
        <v>-971.35</v>
      </c>
      <c r="CY16" s="700">
        <v>296.12</v>
      </c>
      <c r="CZ16" s="703">
        <v>1267.47</v>
      </c>
      <c r="DA16" s="352">
        <v>1.3048540690791166</v>
      </c>
      <c r="DB16" s="621">
        <v>-0.16019863410193275</v>
      </c>
      <c r="DC16" s="620">
        <v>3.2429295003422315E-2</v>
      </c>
      <c r="DD16" s="804">
        <v>1.165580242536232</v>
      </c>
      <c r="DE16" s="799">
        <v>0.96643246135498984</v>
      </c>
      <c r="DG16" s="107"/>
      <c r="DH16" s="107"/>
      <c r="DI16" s="830"/>
      <c r="DJ16" s="830"/>
    </row>
    <row r="17" spans="1:114" s="42" customFormat="1" ht="19.5" customHeight="1">
      <c r="A17" s="734" t="s">
        <v>497</v>
      </c>
      <c r="B17" s="377">
        <v>4619.54</v>
      </c>
      <c r="C17" s="378">
        <v>4850.5600000000004</v>
      </c>
      <c r="D17" s="703">
        <v>231.02000000000044</v>
      </c>
      <c r="E17" s="336">
        <v>5.0009308286106502E-2</v>
      </c>
      <c r="F17" s="377">
        <v>4619.54</v>
      </c>
      <c r="G17" s="700">
        <v>4850.5600000000004</v>
      </c>
      <c r="H17" s="703">
        <v>231.02000000000044</v>
      </c>
      <c r="I17" s="352">
        <v>5.0009308286106502E-2</v>
      </c>
      <c r="J17" s="693">
        <v>1</v>
      </c>
      <c r="K17" s="620">
        <v>1</v>
      </c>
      <c r="L17" s="967">
        <v>0</v>
      </c>
      <c r="M17" s="968">
        <v>0</v>
      </c>
      <c r="N17" s="971">
        <v>0</v>
      </c>
      <c r="O17" s="972">
        <v>0</v>
      </c>
      <c r="P17" s="693">
        <v>0</v>
      </c>
      <c r="Q17" s="620">
        <v>0</v>
      </c>
      <c r="R17" s="377">
        <v>4619.54</v>
      </c>
      <c r="S17" s="700">
        <v>4850.5600000000004</v>
      </c>
      <c r="T17" s="703">
        <v>231.02000000000044</v>
      </c>
      <c r="U17" s="352">
        <v>5.0009308286106502E-2</v>
      </c>
      <c r="V17" s="693">
        <v>1</v>
      </c>
      <c r="W17" s="620">
        <v>1</v>
      </c>
      <c r="X17" s="377">
        <v>326.02999999999997</v>
      </c>
      <c r="Y17" s="378">
        <v>391.89</v>
      </c>
      <c r="Z17" s="703">
        <v>65.860000000000014</v>
      </c>
      <c r="AA17" s="352">
        <v>0.20200595037266514</v>
      </c>
      <c r="AB17" s="621">
        <v>7.0576291145871661E-2</v>
      </c>
      <c r="AC17" s="620">
        <v>8.0792733210186027E-2</v>
      </c>
      <c r="AD17" s="377">
        <v>4293.51</v>
      </c>
      <c r="AE17" s="378">
        <v>4458.67</v>
      </c>
      <c r="AF17" s="703">
        <v>165.15999999999985</v>
      </c>
      <c r="AG17" s="352">
        <v>3.846736120330449E-2</v>
      </c>
      <c r="AH17" s="621">
        <v>0.92942370885412839</v>
      </c>
      <c r="AI17" s="620">
        <v>0.9192072667898139</v>
      </c>
      <c r="AJ17" s="377">
        <v>2089.7199999999998</v>
      </c>
      <c r="AK17" s="700">
        <v>2094.0500000000002</v>
      </c>
      <c r="AL17" s="703">
        <v>4.330000000000382</v>
      </c>
      <c r="AM17" s="352">
        <v>2.0720479298663853E-3</v>
      </c>
      <c r="AN17" s="621">
        <v>0.45236538702987739</v>
      </c>
      <c r="AO17" s="620">
        <v>0.43171303931917138</v>
      </c>
      <c r="AP17" s="377">
        <v>2089.7199999999998</v>
      </c>
      <c r="AQ17" s="378">
        <v>2094.0500000000002</v>
      </c>
      <c r="AR17" s="703">
        <v>4.330000000000382</v>
      </c>
      <c r="AS17" s="352">
        <v>2.0720479298663853E-3</v>
      </c>
      <c r="AT17" s="621">
        <v>0.45236538702987739</v>
      </c>
      <c r="AU17" s="620">
        <v>0.43171303931917138</v>
      </c>
      <c r="AV17" s="377">
        <v>2089.17</v>
      </c>
      <c r="AW17" s="700">
        <v>274.64</v>
      </c>
      <c r="AX17" s="703">
        <v>-1814.5300000000002</v>
      </c>
      <c r="AY17" s="352">
        <v>-0.86854109526749868</v>
      </c>
      <c r="AZ17" s="621">
        <v>0.99973680684493627</v>
      </c>
      <c r="BA17" s="620">
        <v>0.13115255127623504</v>
      </c>
      <c r="BB17" s="377">
        <v>4178.8900000000003</v>
      </c>
      <c r="BC17" s="378">
        <v>2368.69</v>
      </c>
      <c r="BD17" s="703">
        <v>-1810.2000000000003</v>
      </c>
      <c r="BE17" s="352">
        <v>-0.43317723127433366</v>
      </c>
      <c r="BF17" s="621">
        <v>0.90461171458630085</v>
      </c>
      <c r="BG17" s="620">
        <v>0.48833330584509826</v>
      </c>
      <c r="BH17" s="377">
        <v>4117.1499999999996</v>
      </c>
      <c r="BI17" s="378">
        <v>2205.46</v>
      </c>
      <c r="BJ17" s="703">
        <v>-1911.6899999999996</v>
      </c>
      <c r="BK17" s="352">
        <v>-0.46432362192293208</v>
      </c>
      <c r="BL17" s="621">
        <v>0.95892405048550011</v>
      </c>
      <c r="BM17" s="620">
        <v>0.49464526417070559</v>
      </c>
      <c r="BN17" s="377">
        <v>144.74</v>
      </c>
      <c r="BO17" s="378">
        <v>132.55000000000001</v>
      </c>
      <c r="BP17" s="703">
        <v>-12.189999999999998</v>
      </c>
      <c r="BQ17" s="352">
        <v>-8.4219980654967511E-2</v>
      </c>
      <c r="BR17" s="621">
        <v>3.1332123977712067E-2</v>
      </c>
      <c r="BS17" s="620">
        <v>2.7326741654571843E-2</v>
      </c>
      <c r="BT17" s="377">
        <v>144.74</v>
      </c>
      <c r="BU17" s="378">
        <v>132.55000000000001</v>
      </c>
      <c r="BV17" s="703">
        <v>-12.189999999999998</v>
      </c>
      <c r="BW17" s="352">
        <v>-8.4219980654967511E-2</v>
      </c>
      <c r="BX17" s="621">
        <v>3.3711345728786007E-2</v>
      </c>
      <c r="BY17" s="620">
        <v>2.9728596195726532E-2</v>
      </c>
      <c r="BZ17" s="377">
        <v>642.82000000000005</v>
      </c>
      <c r="CA17" s="700">
        <v>741.44</v>
      </c>
      <c r="CB17" s="703">
        <v>98.62</v>
      </c>
      <c r="CC17" s="352">
        <v>0.15341775302573038</v>
      </c>
      <c r="CD17" s="621">
        <v>0.13915238313771502</v>
      </c>
      <c r="CE17" s="620">
        <v>0.15285657738487926</v>
      </c>
      <c r="CF17" s="377">
        <v>165.66</v>
      </c>
      <c r="CG17" s="378">
        <v>184.89</v>
      </c>
      <c r="CH17" s="703">
        <v>19.22999999999999</v>
      </c>
      <c r="CI17" s="352">
        <v>0.11608113002535307</v>
      </c>
      <c r="CJ17" s="621">
        <v>3.8583816038625735E-2</v>
      </c>
      <c r="CK17" s="620">
        <v>4.146752282631367E-2</v>
      </c>
      <c r="CL17" s="377">
        <v>287.61</v>
      </c>
      <c r="CM17" s="700">
        <v>254.57</v>
      </c>
      <c r="CN17" s="703">
        <v>-33.04000000000002</v>
      </c>
      <c r="CO17" s="352">
        <v>-0.11487778589061583</v>
      </c>
      <c r="CP17" s="621">
        <v>6.6987150373470652E-2</v>
      </c>
      <c r="CQ17" s="620">
        <v>5.7095501573339133E-2</v>
      </c>
      <c r="CR17" s="377">
        <v>6.14</v>
      </c>
      <c r="CS17" s="378">
        <v>-5.35</v>
      </c>
      <c r="CT17" s="703">
        <v>-11.489999999999998</v>
      </c>
      <c r="CU17" s="352">
        <v>-1.8713355048859934</v>
      </c>
      <c r="CV17" s="621">
        <v>1.4300653777445491E-3</v>
      </c>
      <c r="CW17" s="620">
        <v>-1.1999093900198936E-3</v>
      </c>
      <c r="CX17" s="377">
        <v>-1070.6099999999999</v>
      </c>
      <c r="CY17" s="700">
        <v>945.11</v>
      </c>
      <c r="CZ17" s="703">
        <v>2015.7199999999998</v>
      </c>
      <c r="DA17" s="352">
        <v>1.8827771083774671</v>
      </c>
      <c r="DB17" s="621">
        <v>-0.2317568415902882</v>
      </c>
      <c r="DC17" s="620">
        <v>0.19484554360733605</v>
      </c>
      <c r="DD17" s="804">
        <v>1.2493554224864969</v>
      </c>
      <c r="DE17" s="799">
        <v>0.78802871708379407</v>
      </c>
      <c r="DG17" s="107"/>
      <c r="DH17" s="107"/>
      <c r="DI17" s="830"/>
      <c r="DJ17" s="830"/>
    </row>
    <row r="18" spans="1:114" s="42" customFormat="1" ht="19.5" customHeight="1">
      <c r="A18" s="734" t="s">
        <v>501</v>
      </c>
      <c r="B18" s="377">
        <v>173.25</v>
      </c>
      <c r="C18" s="378">
        <v>334.56</v>
      </c>
      <c r="D18" s="703">
        <v>161.31</v>
      </c>
      <c r="E18" s="336">
        <v>0.93108225108225107</v>
      </c>
      <c r="F18" s="377">
        <v>173.25</v>
      </c>
      <c r="G18" s="700">
        <v>334.56</v>
      </c>
      <c r="H18" s="703">
        <v>161.31</v>
      </c>
      <c r="I18" s="352">
        <v>0.93108225108225107</v>
      </c>
      <c r="J18" s="693">
        <v>1</v>
      </c>
      <c r="K18" s="620">
        <v>1</v>
      </c>
      <c r="L18" s="967">
        <v>0</v>
      </c>
      <c r="M18" s="968">
        <v>0</v>
      </c>
      <c r="N18" s="971">
        <v>0</v>
      </c>
      <c r="O18" s="972">
        <v>0</v>
      </c>
      <c r="P18" s="693">
        <v>0</v>
      </c>
      <c r="Q18" s="620">
        <v>0</v>
      </c>
      <c r="R18" s="377">
        <v>173.25</v>
      </c>
      <c r="S18" s="700">
        <v>334.56</v>
      </c>
      <c r="T18" s="703">
        <v>161.31</v>
      </c>
      <c r="U18" s="352">
        <v>0.93108225108225107</v>
      </c>
      <c r="V18" s="693">
        <v>1</v>
      </c>
      <c r="W18" s="620">
        <v>1</v>
      </c>
      <c r="X18" s="377">
        <v>0</v>
      </c>
      <c r="Y18" s="378">
        <v>0</v>
      </c>
      <c r="Z18" s="703">
        <v>0</v>
      </c>
      <c r="AA18" s="352">
        <v>0</v>
      </c>
      <c r="AB18" s="621">
        <v>0</v>
      </c>
      <c r="AC18" s="620">
        <v>0</v>
      </c>
      <c r="AD18" s="377">
        <v>173.25</v>
      </c>
      <c r="AE18" s="378">
        <v>334.56</v>
      </c>
      <c r="AF18" s="703">
        <v>161.31</v>
      </c>
      <c r="AG18" s="352">
        <v>0.93108225108225107</v>
      </c>
      <c r="AH18" s="621">
        <v>1</v>
      </c>
      <c r="AI18" s="620">
        <v>1</v>
      </c>
      <c r="AJ18" s="377">
        <v>71.28</v>
      </c>
      <c r="AK18" s="700">
        <v>127.51</v>
      </c>
      <c r="AL18" s="703">
        <v>56.230000000000004</v>
      </c>
      <c r="AM18" s="352">
        <v>0.78886083052749723</v>
      </c>
      <c r="AN18" s="621">
        <v>0.41142857142857142</v>
      </c>
      <c r="AO18" s="620">
        <v>0.38112745098039219</v>
      </c>
      <c r="AP18" s="377">
        <v>71.28</v>
      </c>
      <c r="AQ18" s="378">
        <v>127.51</v>
      </c>
      <c r="AR18" s="703">
        <v>56.230000000000004</v>
      </c>
      <c r="AS18" s="352">
        <v>0.78886083052749723</v>
      </c>
      <c r="AT18" s="621">
        <v>0.41142857142857142</v>
      </c>
      <c r="AU18" s="620">
        <v>0.38112745098039219</v>
      </c>
      <c r="AV18" s="377">
        <v>268.5</v>
      </c>
      <c r="AW18" s="700">
        <v>521.54</v>
      </c>
      <c r="AX18" s="703">
        <v>253.03999999999996</v>
      </c>
      <c r="AY18" s="352">
        <v>0.94242085661080066</v>
      </c>
      <c r="AZ18" s="621">
        <v>3.7668350168350169</v>
      </c>
      <c r="BA18" s="620">
        <v>4.0901890047839382</v>
      </c>
      <c r="BB18" s="377">
        <v>339.78</v>
      </c>
      <c r="BC18" s="378">
        <v>649.04999999999995</v>
      </c>
      <c r="BD18" s="703">
        <v>309.27</v>
      </c>
      <c r="BE18" s="352">
        <v>0.91020660427335331</v>
      </c>
      <c r="BF18" s="621">
        <v>1.961212121212121</v>
      </c>
      <c r="BG18" s="620">
        <v>1.9400107604017216</v>
      </c>
      <c r="BH18" s="377">
        <v>339.78</v>
      </c>
      <c r="BI18" s="378">
        <v>649.04999999999995</v>
      </c>
      <c r="BJ18" s="703">
        <v>309.27</v>
      </c>
      <c r="BK18" s="352">
        <v>0.91020660427335331</v>
      </c>
      <c r="BL18" s="621">
        <v>1.961212121212121</v>
      </c>
      <c r="BM18" s="620">
        <v>1.9400107604017216</v>
      </c>
      <c r="BN18" s="377">
        <v>20.13</v>
      </c>
      <c r="BO18" s="378">
        <v>26.03</v>
      </c>
      <c r="BP18" s="703">
        <v>5.9000000000000021</v>
      </c>
      <c r="BQ18" s="352">
        <v>0.29309488325881783</v>
      </c>
      <c r="BR18" s="621">
        <v>0.11619047619047619</v>
      </c>
      <c r="BS18" s="620">
        <v>7.7803682448589193E-2</v>
      </c>
      <c r="BT18" s="377">
        <v>20.13</v>
      </c>
      <c r="BU18" s="378">
        <v>26.03</v>
      </c>
      <c r="BV18" s="703">
        <v>5.9000000000000021</v>
      </c>
      <c r="BW18" s="352">
        <v>0.29309488325881783</v>
      </c>
      <c r="BX18" s="621">
        <v>0.11619047619047619</v>
      </c>
      <c r="BY18" s="620">
        <v>7.7803682448589193E-2</v>
      </c>
      <c r="BZ18" s="377">
        <v>26.24</v>
      </c>
      <c r="CA18" s="700">
        <v>51.67</v>
      </c>
      <c r="CB18" s="703">
        <v>25.430000000000003</v>
      </c>
      <c r="CC18" s="352">
        <v>0.96913109756097582</v>
      </c>
      <c r="CD18" s="621">
        <v>0.15145743145743146</v>
      </c>
      <c r="CE18" s="620">
        <v>0.15444165471066476</v>
      </c>
      <c r="CF18" s="377">
        <v>38.979999999999997</v>
      </c>
      <c r="CG18" s="378">
        <v>40.93</v>
      </c>
      <c r="CH18" s="703">
        <v>1.9500000000000028</v>
      </c>
      <c r="CI18" s="352">
        <v>5.0025654181631685E-2</v>
      </c>
      <c r="CJ18" s="621">
        <v>0.22499278499278497</v>
      </c>
      <c r="CK18" s="620">
        <v>0.12233978957436634</v>
      </c>
      <c r="CL18" s="377">
        <v>0</v>
      </c>
      <c r="CM18" s="700">
        <v>36.020000000000003</v>
      </c>
      <c r="CN18" s="703">
        <v>36.020000000000003</v>
      </c>
      <c r="CO18" s="352" t="s">
        <v>549</v>
      </c>
      <c r="CP18" s="621">
        <v>0</v>
      </c>
      <c r="CQ18" s="620">
        <v>0.10766379722620756</v>
      </c>
      <c r="CR18" s="377">
        <v>0</v>
      </c>
      <c r="CS18" s="378">
        <v>-27.99</v>
      </c>
      <c r="CT18" s="703">
        <v>-27.99</v>
      </c>
      <c r="CU18" s="352" t="s">
        <v>549</v>
      </c>
      <c r="CV18" s="621">
        <v>0</v>
      </c>
      <c r="CW18" s="620">
        <v>-8.3662123385939743E-2</v>
      </c>
      <c r="CX18" s="377">
        <v>-251.87</v>
      </c>
      <c r="CY18" s="700">
        <v>-441.16</v>
      </c>
      <c r="CZ18" s="703">
        <v>-189.29000000000002</v>
      </c>
      <c r="DA18" s="352">
        <v>-0.75153849207924728</v>
      </c>
      <c r="DB18" s="621">
        <v>-1.4537950937950939</v>
      </c>
      <c r="DC18" s="620">
        <v>-1.3186274509803921</v>
      </c>
      <c r="DD18" s="804">
        <v>2.4537950937950939</v>
      </c>
      <c r="DE18" s="799">
        <v>2.3186274509803924</v>
      </c>
      <c r="DG18" s="107"/>
      <c r="DH18" s="107"/>
      <c r="DI18" s="830"/>
      <c r="DJ18" s="830"/>
    </row>
    <row r="19" spans="1:114" s="42" customFormat="1" ht="19.5" customHeight="1">
      <c r="A19" s="734" t="s">
        <v>511</v>
      </c>
      <c r="B19" s="732">
        <v>69</v>
      </c>
      <c r="C19" s="730">
        <v>20.51</v>
      </c>
      <c r="D19" s="703">
        <v>-48.489999999999995</v>
      </c>
      <c r="E19" s="336">
        <v>-0.70275362318840573</v>
      </c>
      <c r="F19" s="377">
        <v>69</v>
      </c>
      <c r="G19" s="700">
        <v>20.51</v>
      </c>
      <c r="H19" s="703">
        <v>-48.489999999999995</v>
      </c>
      <c r="I19" s="352">
        <v>-0.70275362318840573</v>
      </c>
      <c r="J19" s="693">
        <v>1</v>
      </c>
      <c r="K19" s="620">
        <v>1</v>
      </c>
      <c r="L19" s="967">
        <v>0</v>
      </c>
      <c r="M19" s="968">
        <v>0</v>
      </c>
      <c r="N19" s="971">
        <v>0</v>
      </c>
      <c r="O19" s="972">
        <v>0</v>
      </c>
      <c r="P19" s="693">
        <v>0</v>
      </c>
      <c r="Q19" s="620">
        <v>0</v>
      </c>
      <c r="R19" s="377">
        <v>69</v>
      </c>
      <c r="S19" s="700">
        <v>20.51</v>
      </c>
      <c r="T19" s="703">
        <v>-48.489999999999995</v>
      </c>
      <c r="U19" s="352">
        <v>-0.70275362318840573</v>
      </c>
      <c r="V19" s="693">
        <v>1</v>
      </c>
      <c r="W19" s="620">
        <v>1</v>
      </c>
      <c r="X19" s="377">
        <v>19.510000000000002</v>
      </c>
      <c r="Y19" s="378">
        <v>0</v>
      </c>
      <c r="Z19" s="703">
        <v>-19.510000000000002</v>
      </c>
      <c r="AA19" s="352">
        <v>-1</v>
      </c>
      <c r="AB19" s="621">
        <v>0.2827536231884058</v>
      </c>
      <c r="AC19" s="620">
        <v>0</v>
      </c>
      <c r="AD19" s="377">
        <v>49.49</v>
      </c>
      <c r="AE19" s="378">
        <v>20.51</v>
      </c>
      <c r="AF19" s="703">
        <v>-28.98</v>
      </c>
      <c r="AG19" s="352">
        <v>-0.58557284299858559</v>
      </c>
      <c r="AH19" s="621">
        <v>0.7172463768115942</v>
      </c>
      <c r="AI19" s="620">
        <v>1</v>
      </c>
      <c r="AJ19" s="377">
        <v>917.66</v>
      </c>
      <c r="AK19" s="700">
        <v>1098.44</v>
      </c>
      <c r="AL19" s="703">
        <v>180.78000000000009</v>
      </c>
      <c r="AM19" s="352">
        <v>0.19700106793365746</v>
      </c>
      <c r="AN19" s="621">
        <v>13.299420289855073</v>
      </c>
      <c r="AO19" s="620">
        <v>53.556313993174058</v>
      </c>
      <c r="AP19" s="377">
        <v>917.66</v>
      </c>
      <c r="AQ19" s="378">
        <v>1098.44</v>
      </c>
      <c r="AR19" s="703">
        <v>180.78000000000009</v>
      </c>
      <c r="AS19" s="352">
        <v>0.19700106793365746</v>
      </c>
      <c r="AT19" s="621">
        <v>13.299420289855073</v>
      </c>
      <c r="AU19" s="620">
        <v>53.556313993174058</v>
      </c>
      <c r="AV19" s="377">
        <v>2593.98</v>
      </c>
      <c r="AW19" s="700">
        <v>1052.28</v>
      </c>
      <c r="AX19" s="703">
        <v>-1541.7</v>
      </c>
      <c r="AY19" s="352">
        <v>-0.59433765873291233</v>
      </c>
      <c r="AZ19" s="621">
        <v>2.8267332127367437</v>
      </c>
      <c r="BA19" s="620">
        <v>0.95797676705145474</v>
      </c>
      <c r="BB19" s="377">
        <v>3511.64</v>
      </c>
      <c r="BC19" s="378">
        <v>2150.71</v>
      </c>
      <c r="BD19" s="703">
        <v>-1360.9299999999998</v>
      </c>
      <c r="BE19" s="352">
        <v>-0.38754826804569942</v>
      </c>
      <c r="BF19" s="621">
        <v>50.893333333333331</v>
      </c>
      <c r="BG19" s="620">
        <v>104.86153096050707</v>
      </c>
      <c r="BH19" s="377">
        <v>3339</v>
      </c>
      <c r="BI19" s="378">
        <v>1985.91</v>
      </c>
      <c r="BJ19" s="703">
        <v>-1353.09</v>
      </c>
      <c r="BK19" s="352">
        <v>-0.40523809523809523</v>
      </c>
      <c r="BL19" s="621">
        <v>67.468175388967467</v>
      </c>
      <c r="BM19" s="620">
        <v>96.826426133593372</v>
      </c>
      <c r="BN19" s="377">
        <v>0.02</v>
      </c>
      <c r="BO19" s="378">
        <v>0</v>
      </c>
      <c r="BP19" s="703">
        <v>-0.02</v>
      </c>
      <c r="BQ19" s="352">
        <v>-1</v>
      </c>
      <c r="BR19" s="621">
        <v>2.8985507246376811E-4</v>
      </c>
      <c r="BS19" s="620">
        <v>0</v>
      </c>
      <c r="BT19" s="377">
        <v>0.02</v>
      </c>
      <c r="BU19" s="378">
        <v>0</v>
      </c>
      <c r="BV19" s="703">
        <v>-0.02</v>
      </c>
      <c r="BW19" s="352">
        <v>-1</v>
      </c>
      <c r="BX19" s="621">
        <v>4.0412204485754696E-4</v>
      </c>
      <c r="BY19" s="620">
        <v>0</v>
      </c>
      <c r="BZ19" s="377">
        <v>10.3</v>
      </c>
      <c r="CA19" s="700">
        <v>3.22</v>
      </c>
      <c r="CB19" s="703">
        <v>-7.08</v>
      </c>
      <c r="CC19" s="352">
        <v>-0.68737864077669897</v>
      </c>
      <c r="CD19" s="621">
        <v>0.14927536231884059</v>
      </c>
      <c r="CE19" s="620">
        <v>0.15699658703071673</v>
      </c>
      <c r="CF19" s="377">
        <v>0</v>
      </c>
      <c r="CG19" s="378">
        <v>0</v>
      </c>
      <c r="CH19" s="703">
        <v>0</v>
      </c>
      <c r="CI19" s="352">
        <v>0</v>
      </c>
      <c r="CJ19" s="621">
        <v>0</v>
      </c>
      <c r="CK19" s="620">
        <v>0</v>
      </c>
      <c r="CL19" s="377">
        <v>11.97</v>
      </c>
      <c r="CM19" s="700">
        <v>0</v>
      </c>
      <c r="CN19" s="703">
        <v>-11.97</v>
      </c>
      <c r="CO19" s="352">
        <v>-1</v>
      </c>
      <c r="CP19" s="621">
        <v>0.24186704384724186</v>
      </c>
      <c r="CQ19" s="620">
        <v>0</v>
      </c>
      <c r="CR19" s="377">
        <v>17.97</v>
      </c>
      <c r="CS19" s="378">
        <v>-14.69</v>
      </c>
      <c r="CT19" s="703">
        <v>-32.659999999999997</v>
      </c>
      <c r="CU19" s="352">
        <v>-1.8174735670562048</v>
      </c>
      <c r="CV19" s="621">
        <v>0.36310365730450594</v>
      </c>
      <c r="CW19" s="620">
        <v>-0.71623598244758646</v>
      </c>
      <c r="CX19" s="377">
        <v>-3329.76</v>
      </c>
      <c r="CY19" s="700">
        <v>-1953.93</v>
      </c>
      <c r="CZ19" s="703">
        <v>1375.8300000000002</v>
      </c>
      <c r="DA19" s="352">
        <v>0.41319194176156843</v>
      </c>
      <c r="DB19" s="621">
        <v>-48.257391304347827</v>
      </c>
      <c r="DC19" s="620">
        <v>-95.267186738176491</v>
      </c>
      <c r="DD19" s="804">
        <v>68.281673065265707</v>
      </c>
      <c r="DE19" s="799">
        <v>96.267186738176491</v>
      </c>
      <c r="DG19" s="107"/>
      <c r="DH19" s="107"/>
      <c r="DI19" s="830"/>
      <c r="DJ19" s="830"/>
    </row>
    <row r="20" spans="1:114" s="42" customFormat="1" ht="19.5" customHeight="1">
      <c r="A20" s="734" t="s">
        <v>498</v>
      </c>
      <c r="B20" s="377">
        <v>0</v>
      </c>
      <c r="C20" s="378">
        <v>0</v>
      </c>
      <c r="D20" s="703">
        <v>0</v>
      </c>
      <c r="E20" s="336">
        <v>0</v>
      </c>
      <c r="F20" s="377">
        <v>0</v>
      </c>
      <c r="G20" s="700">
        <v>0</v>
      </c>
      <c r="H20" s="703">
        <v>0</v>
      </c>
      <c r="I20" s="352">
        <v>0</v>
      </c>
      <c r="J20" s="693" t="s">
        <v>493</v>
      </c>
      <c r="K20" s="620" t="s">
        <v>493</v>
      </c>
      <c r="L20" s="967">
        <v>0</v>
      </c>
      <c r="M20" s="968">
        <v>0</v>
      </c>
      <c r="N20" s="971">
        <v>0</v>
      </c>
      <c r="O20" s="972">
        <v>0</v>
      </c>
      <c r="P20" s="693" t="s">
        <v>493</v>
      </c>
      <c r="Q20" s="620" t="s">
        <v>493</v>
      </c>
      <c r="R20" s="377">
        <v>0</v>
      </c>
      <c r="S20" s="700">
        <v>0</v>
      </c>
      <c r="T20" s="703">
        <v>0</v>
      </c>
      <c r="U20" s="352">
        <v>0</v>
      </c>
      <c r="V20" s="693" t="s">
        <v>493</v>
      </c>
      <c r="W20" s="620" t="s">
        <v>493</v>
      </c>
      <c r="X20" s="377">
        <v>0</v>
      </c>
      <c r="Y20" s="378">
        <v>0</v>
      </c>
      <c r="Z20" s="703">
        <v>0</v>
      </c>
      <c r="AA20" s="352">
        <v>0</v>
      </c>
      <c r="AB20" s="621" t="s">
        <v>493</v>
      </c>
      <c r="AC20" s="620" t="s">
        <v>493</v>
      </c>
      <c r="AD20" s="377">
        <v>0</v>
      </c>
      <c r="AE20" s="378">
        <v>0</v>
      </c>
      <c r="AF20" s="703">
        <v>0</v>
      </c>
      <c r="AG20" s="352">
        <v>0</v>
      </c>
      <c r="AH20" s="621" t="s">
        <v>493</v>
      </c>
      <c r="AI20" s="620" t="s">
        <v>493</v>
      </c>
      <c r="AJ20" s="377">
        <v>1178.8900000000001</v>
      </c>
      <c r="AK20" s="700">
        <v>1050.43</v>
      </c>
      <c r="AL20" s="703">
        <v>-128.46000000000004</v>
      </c>
      <c r="AM20" s="352">
        <v>-0.1089669095505094</v>
      </c>
      <c r="AN20" s="621" t="s">
        <v>493</v>
      </c>
      <c r="AO20" s="620" t="s">
        <v>493</v>
      </c>
      <c r="AP20" s="377">
        <v>1178.8900000000001</v>
      </c>
      <c r="AQ20" s="378">
        <v>1050.43</v>
      </c>
      <c r="AR20" s="703">
        <v>-128.46000000000004</v>
      </c>
      <c r="AS20" s="352">
        <v>-0.1089669095505094</v>
      </c>
      <c r="AT20" s="621" t="s">
        <v>493</v>
      </c>
      <c r="AU20" s="620" t="s">
        <v>493</v>
      </c>
      <c r="AV20" s="377">
        <v>308.41000000000003</v>
      </c>
      <c r="AW20" s="700">
        <v>2096.3200000000002</v>
      </c>
      <c r="AX20" s="703">
        <v>1787.91</v>
      </c>
      <c r="AY20" s="352">
        <v>5.7971855646704062</v>
      </c>
      <c r="AZ20" s="621">
        <v>0.26161049801084069</v>
      </c>
      <c r="BA20" s="620">
        <v>1.9956779604542902</v>
      </c>
      <c r="BB20" s="377">
        <v>1487.3</v>
      </c>
      <c r="BC20" s="378">
        <v>3146.74</v>
      </c>
      <c r="BD20" s="703">
        <v>1659.4399999999998</v>
      </c>
      <c r="BE20" s="352">
        <v>1.1157399314193504</v>
      </c>
      <c r="BF20" s="621" t="s">
        <v>493</v>
      </c>
      <c r="BG20" s="620" t="s">
        <v>493</v>
      </c>
      <c r="BH20" s="377">
        <v>1487.3</v>
      </c>
      <c r="BI20" s="378">
        <v>3146.74</v>
      </c>
      <c r="BJ20" s="703">
        <v>1659.4399999999998</v>
      </c>
      <c r="BK20" s="352">
        <v>1.1157399314193504</v>
      </c>
      <c r="BL20" s="621" t="s">
        <v>493</v>
      </c>
      <c r="BM20" s="620" t="s">
        <v>493</v>
      </c>
      <c r="BN20" s="377">
        <v>9.92</v>
      </c>
      <c r="BO20" s="378">
        <v>0</v>
      </c>
      <c r="BP20" s="703">
        <v>-9.92</v>
      </c>
      <c r="BQ20" s="352">
        <v>-1</v>
      </c>
      <c r="BR20" s="621" t="s">
        <v>493</v>
      </c>
      <c r="BS20" s="620" t="s">
        <v>493</v>
      </c>
      <c r="BT20" s="377">
        <v>9.92</v>
      </c>
      <c r="BU20" s="378">
        <v>0</v>
      </c>
      <c r="BV20" s="703">
        <v>-9.92</v>
      </c>
      <c r="BW20" s="352">
        <v>-1</v>
      </c>
      <c r="BX20" s="621" t="s">
        <v>493</v>
      </c>
      <c r="BY20" s="620" t="s">
        <v>493</v>
      </c>
      <c r="BZ20" s="377">
        <v>0</v>
      </c>
      <c r="CA20" s="700">
        <v>0</v>
      </c>
      <c r="CB20" s="703">
        <v>0</v>
      </c>
      <c r="CC20" s="352">
        <v>0</v>
      </c>
      <c r="CD20" s="621" t="s">
        <v>493</v>
      </c>
      <c r="CE20" s="620" t="s">
        <v>493</v>
      </c>
      <c r="CF20" s="377">
        <v>41.28</v>
      </c>
      <c r="CG20" s="378">
        <v>0</v>
      </c>
      <c r="CH20" s="703">
        <v>-41.28</v>
      </c>
      <c r="CI20" s="352">
        <v>-1</v>
      </c>
      <c r="CJ20" s="621" t="s">
        <v>493</v>
      </c>
      <c r="CK20" s="620" t="s">
        <v>493</v>
      </c>
      <c r="CL20" s="377">
        <v>11.88</v>
      </c>
      <c r="CM20" s="700">
        <v>0.76</v>
      </c>
      <c r="CN20" s="703">
        <v>-11.120000000000001</v>
      </c>
      <c r="CO20" s="352">
        <v>-0.9360269360269361</v>
      </c>
      <c r="CP20" s="621" t="s">
        <v>493</v>
      </c>
      <c r="CQ20" s="620" t="s">
        <v>493</v>
      </c>
      <c r="CR20" s="377">
        <v>0.15</v>
      </c>
      <c r="CS20" s="378">
        <v>0</v>
      </c>
      <c r="CT20" s="703">
        <v>-0.15</v>
      </c>
      <c r="CU20" s="352">
        <v>-1</v>
      </c>
      <c r="CV20" s="621" t="s">
        <v>493</v>
      </c>
      <c r="CW20" s="620" t="s">
        <v>493</v>
      </c>
      <c r="CX20" s="377">
        <v>-1550.54</v>
      </c>
      <c r="CY20" s="700">
        <v>-3147.5</v>
      </c>
      <c r="CZ20" s="703">
        <v>-1596.96</v>
      </c>
      <c r="DA20" s="352">
        <v>-1.0299379570988172</v>
      </c>
      <c r="DB20" s="621" t="s">
        <v>493</v>
      </c>
      <c r="DC20" s="620" t="s">
        <v>493</v>
      </c>
      <c r="DD20" s="804" t="s">
        <v>553</v>
      </c>
      <c r="DE20" s="799" t="s">
        <v>553</v>
      </c>
      <c r="DG20" s="107"/>
      <c r="DH20" s="107"/>
      <c r="DI20" s="830"/>
      <c r="DJ20" s="830"/>
    </row>
    <row r="21" spans="1:114" s="42" customFormat="1" ht="19.5" customHeight="1">
      <c r="A21" s="734" t="s">
        <v>503</v>
      </c>
      <c r="B21" s="377">
        <v>0</v>
      </c>
      <c r="C21" s="378">
        <v>0</v>
      </c>
      <c r="D21" s="703">
        <v>0</v>
      </c>
      <c r="E21" s="336">
        <v>0</v>
      </c>
      <c r="F21" s="377">
        <v>0</v>
      </c>
      <c r="G21" s="700">
        <v>0</v>
      </c>
      <c r="H21" s="703">
        <v>0</v>
      </c>
      <c r="I21" s="352">
        <v>0</v>
      </c>
      <c r="J21" s="693" t="s">
        <v>493</v>
      </c>
      <c r="K21" s="620" t="s">
        <v>493</v>
      </c>
      <c r="L21" s="967">
        <v>0</v>
      </c>
      <c r="M21" s="968">
        <v>0</v>
      </c>
      <c r="N21" s="971">
        <v>0</v>
      </c>
      <c r="O21" s="972">
        <v>0</v>
      </c>
      <c r="P21" s="693" t="s">
        <v>493</v>
      </c>
      <c r="Q21" s="620" t="s">
        <v>493</v>
      </c>
      <c r="R21" s="377">
        <v>0</v>
      </c>
      <c r="S21" s="700">
        <v>0</v>
      </c>
      <c r="T21" s="703">
        <v>0</v>
      </c>
      <c r="U21" s="352">
        <v>0</v>
      </c>
      <c r="V21" s="693" t="s">
        <v>493</v>
      </c>
      <c r="W21" s="620" t="s">
        <v>493</v>
      </c>
      <c r="X21" s="377">
        <v>0</v>
      </c>
      <c r="Y21" s="378">
        <v>0</v>
      </c>
      <c r="Z21" s="703">
        <v>0</v>
      </c>
      <c r="AA21" s="352">
        <v>0</v>
      </c>
      <c r="AB21" s="621" t="s">
        <v>493</v>
      </c>
      <c r="AC21" s="620" t="s">
        <v>493</v>
      </c>
      <c r="AD21" s="377">
        <v>0</v>
      </c>
      <c r="AE21" s="378">
        <v>0</v>
      </c>
      <c r="AF21" s="703">
        <v>0</v>
      </c>
      <c r="AG21" s="352">
        <v>0</v>
      </c>
      <c r="AH21" s="621" t="s">
        <v>493</v>
      </c>
      <c r="AI21" s="620" t="s">
        <v>493</v>
      </c>
      <c r="AJ21" s="377">
        <v>530.16</v>
      </c>
      <c r="AK21" s="700">
        <v>551.07000000000005</v>
      </c>
      <c r="AL21" s="703">
        <v>20.910000000000082</v>
      </c>
      <c r="AM21" s="352">
        <v>3.9440923494794181E-2</v>
      </c>
      <c r="AN21" s="621" t="s">
        <v>493</v>
      </c>
      <c r="AO21" s="620" t="s">
        <v>493</v>
      </c>
      <c r="AP21" s="377">
        <v>530.16</v>
      </c>
      <c r="AQ21" s="378">
        <v>551.07000000000005</v>
      </c>
      <c r="AR21" s="703">
        <v>20.910000000000082</v>
      </c>
      <c r="AS21" s="352">
        <v>3.9440923494794181E-2</v>
      </c>
      <c r="AT21" s="621" t="s">
        <v>493</v>
      </c>
      <c r="AU21" s="620" t="s">
        <v>493</v>
      </c>
      <c r="AV21" s="377">
        <v>-621.98</v>
      </c>
      <c r="AW21" s="700">
        <v>-483.03</v>
      </c>
      <c r="AX21" s="703">
        <v>138.95000000000005</v>
      </c>
      <c r="AY21" s="352">
        <v>0.22339946622077886</v>
      </c>
      <c r="AZ21" s="621">
        <v>-1.1731929983401239</v>
      </c>
      <c r="BA21" s="620">
        <v>-0.87653111219990187</v>
      </c>
      <c r="BB21" s="377">
        <v>-91.82</v>
      </c>
      <c r="BC21" s="378">
        <v>68.040000000000006</v>
      </c>
      <c r="BD21" s="703">
        <v>159.86000000000001</v>
      </c>
      <c r="BE21" s="352">
        <v>1.7410150294053586</v>
      </c>
      <c r="BF21" s="621" t="s">
        <v>493</v>
      </c>
      <c r="BG21" s="620" t="s">
        <v>493</v>
      </c>
      <c r="BH21" s="377">
        <v>-91.82</v>
      </c>
      <c r="BI21" s="378">
        <v>68.040000000000006</v>
      </c>
      <c r="BJ21" s="703">
        <v>159.86000000000001</v>
      </c>
      <c r="BK21" s="352">
        <v>1.7410150294053586</v>
      </c>
      <c r="BL21" s="621" t="s">
        <v>493</v>
      </c>
      <c r="BM21" s="620" t="s">
        <v>493</v>
      </c>
      <c r="BN21" s="377">
        <v>0</v>
      </c>
      <c r="BO21" s="378">
        <v>0</v>
      </c>
      <c r="BP21" s="703">
        <v>0</v>
      </c>
      <c r="BQ21" s="352">
        <v>0</v>
      </c>
      <c r="BR21" s="621" t="s">
        <v>493</v>
      </c>
      <c r="BS21" s="620" t="s">
        <v>493</v>
      </c>
      <c r="BT21" s="377">
        <v>0</v>
      </c>
      <c r="BU21" s="378">
        <v>0</v>
      </c>
      <c r="BV21" s="703">
        <v>0</v>
      </c>
      <c r="BW21" s="352">
        <v>0</v>
      </c>
      <c r="BX21" s="621" t="s">
        <v>493</v>
      </c>
      <c r="BY21" s="620" t="s">
        <v>493</v>
      </c>
      <c r="BZ21" s="377">
        <v>0</v>
      </c>
      <c r="CA21" s="700">
        <v>0</v>
      </c>
      <c r="CB21" s="703">
        <v>0</v>
      </c>
      <c r="CC21" s="352">
        <v>0</v>
      </c>
      <c r="CD21" s="621" t="s">
        <v>493</v>
      </c>
      <c r="CE21" s="620" t="s">
        <v>493</v>
      </c>
      <c r="CF21" s="377">
        <v>2.52</v>
      </c>
      <c r="CG21" s="378">
        <v>14.85</v>
      </c>
      <c r="CH21" s="703">
        <v>12.33</v>
      </c>
      <c r="CI21" s="352">
        <v>4.8928571428571432</v>
      </c>
      <c r="CJ21" s="621" t="s">
        <v>493</v>
      </c>
      <c r="CK21" s="620" t="s">
        <v>493</v>
      </c>
      <c r="CL21" s="377">
        <v>1.18</v>
      </c>
      <c r="CM21" s="700">
        <v>1.67</v>
      </c>
      <c r="CN21" s="703">
        <v>0.49</v>
      </c>
      <c r="CO21" s="352">
        <v>0.4152542372881356</v>
      </c>
      <c r="CP21" s="621" t="s">
        <v>493</v>
      </c>
      <c r="CQ21" s="620" t="s">
        <v>493</v>
      </c>
      <c r="CR21" s="377">
        <v>0</v>
      </c>
      <c r="CS21" s="378">
        <v>0</v>
      </c>
      <c r="CT21" s="703">
        <v>0</v>
      </c>
      <c r="CU21" s="352">
        <v>0</v>
      </c>
      <c r="CV21" s="621" t="s">
        <v>493</v>
      </c>
      <c r="CW21" s="620" t="s">
        <v>493</v>
      </c>
      <c r="CX21" s="377">
        <v>88.11</v>
      </c>
      <c r="CY21" s="700">
        <v>-84.57</v>
      </c>
      <c r="CZ21" s="703">
        <v>-172.68</v>
      </c>
      <c r="DA21" s="352">
        <v>-1.9598229485869936</v>
      </c>
      <c r="DB21" s="621" t="s">
        <v>493</v>
      </c>
      <c r="DC21" s="620" t="s">
        <v>493</v>
      </c>
      <c r="DD21" s="804" t="s">
        <v>553</v>
      </c>
      <c r="DE21" s="799" t="s">
        <v>553</v>
      </c>
      <c r="DG21" s="107"/>
      <c r="DH21" s="107"/>
      <c r="DI21" s="830"/>
      <c r="DJ21" s="830"/>
    </row>
    <row r="22" spans="1:114" s="42" customFormat="1" ht="19.5" customHeight="1">
      <c r="A22" s="734" t="s">
        <v>510</v>
      </c>
      <c r="B22" s="377">
        <v>0</v>
      </c>
      <c r="C22" s="378">
        <v>0</v>
      </c>
      <c r="D22" s="703">
        <v>0</v>
      </c>
      <c r="E22" s="336">
        <v>0</v>
      </c>
      <c r="F22" s="377">
        <v>0</v>
      </c>
      <c r="G22" s="700">
        <v>0</v>
      </c>
      <c r="H22" s="703">
        <v>0</v>
      </c>
      <c r="I22" s="352">
        <v>0</v>
      </c>
      <c r="J22" s="693" t="s">
        <v>493</v>
      </c>
      <c r="K22" s="620" t="s">
        <v>493</v>
      </c>
      <c r="L22" s="967">
        <v>0</v>
      </c>
      <c r="M22" s="968">
        <v>0</v>
      </c>
      <c r="N22" s="971">
        <v>0</v>
      </c>
      <c r="O22" s="972">
        <v>0</v>
      </c>
      <c r="P22" s="693" t="s">
        <v>493</v>
      </c>
      <c r="Q22" s="620" t="s">
        <v>493</v>
      </c>
      <c r="R22" s="377">
        <v>0</v>
      </c>
      <c r="S22" s="700">
        <v>0</v>
      </c>
      <c r="T22" s="703">
        <v>0</v>
      </c>
      <c r="U22" s="352">
        <v>0</v>
      </c>
      <c r="V22" s="693" t="s">
        <v>493</v>
      </c>
      <c r="W22" s="620" t="s">
        <v>493</v>
      </c>
      <c r="X22" s="377">
        <v>0</v>
      </c>
      <c r="Y22" s="378">
        <v>0</v>
      </c>
      <c r="Z22" s="703">
        <v>0</v>
      </c>
      <c r="AA22" s="352">
        <v>0</v>
      </c>
      <c r="AB22" s="621" t="s">
        <v>493</v>
      </c>
      <c r="AC22" s="620" t="s">
        <v>493</v>
      </c>
      <c r="AD22" s="377">
        <v>0</v>
      </c>
      <c r="AE22" s="378">
        <v>0</v>
      </c>
      <c r="AF22" s="703">
        <v>0</v>
      </c>
      <c r="AG22" s="352">
        <v>0</v>
      </c>
      <c r="AH22" s="621" t="s">
        <v>493</v>
      </c>
      <c r="AI22" s="620" t="s">
        <v>493</v>
      </c>
      <c r="AJ22" s="377">
        <v>203.35</v>
      </c>
      <c r="AK22" s="700">
        <v>245.07</v>
      </c>
      <c r="AL22" s="703">
        <v>41.72</v>
      </c>
      <c r="AM22" s="352">
        <v>0.20516351118760756</v>
      </c>
      <c r="AN22" s="621" t="s">
        <v>493</v>
      </c>
      <c r="AO22" s="620" t="s">
        <v>493</v>
      </c>
      <c r="AP22" s="377">
        <v>203.35</v>
      </c>
      <c r="AQ22" s="378">
        <v>245.07</v>
      </c>
      <c r="AR22" s="703">
        <v>41.72</v>
      </c>
      <c r="AS22" s="352">
        <v>0.20516351118760756</v>
      </c>
      <c r="AT22" s="621" t="s">
        <v>493</v>
      </c>
      <c r="AU22" s="620" t="s">
        <v>493</v>
      </c>
      <c r="AV22" s="377">
        <v>523.09</v>
      </c>
      <c r="AW22" s="700">
        <v>678.13</v>
      </c>
      <c r="AX22" s="703">
        <v>155.03999999999996</v>
      </c>
      <c r="AY22" s="352">
        <v>0.29639259018524527</v>
      </c>
      <c r="AZ22" s="621">
        <v>2.5723629210720436</v>
      </c>
      <c r="BA22" s="620">
        <v>2.7670869547476231</v>
      </c>
      <c r="BB22" s="377">
        <v>726.44</v>
      </c>
      <c r="BC22" s="378">
        <v>923.2</v>
      </c>
      <c r="BD22" s="703">
        <v>196.76</v>
      </c>
      <c r="BE22" s="352">
        <v>0.27085512912284565</v>
      </c>
      <c r="BF22" s="621" t="s">
        <v>493</v>
      </c>
      <c r="BG22" s="620" t="s">
        <v>493</v>
      </c>
      <c r="BH22" s="377">
        <v>726.44</v>
      </c>
      <c r="BI22" s="378">
        <v>923.2</v>
      </c>
      <c r="BJ22" s="703">
        <v>196.76</v>
      </c>
      <c r="BK22" s="352">
        <v>0.27085512912284565</v>
      </c>
      <c r="BL22" s="621" t="s">
        <v>493</v>
      </c>
      <c r="BM22" s="620" t="s">
        <v>493</v>
      </c>
      <c r="BN22" s="377">
        <v>0</v>
      </c>
      <c r="BO22" s="378">
        <v>0</v>
      </c>
      <c r="BP22" s="703">
        <v>0</v>
      </c>
      <c r="BQ22" s="352">
        <v>0</v>
      </c>
      <c r="BR22" s="621" t="s">
        <v>493</v>
      </c>
      <c r="BS22" s="620" t="s">
        <v>493</v>
      </c>
      <c r="BT22" s="377">
        <v>0</v>
      </c>
      <c r="BU22" s="378">
        <v>0</v>
      </c>
      <c r="BV22" s="703">
        <v>0</v>
      </c>
      <c r="BW22" s="352">
        <v>0</v>
      </c>
      <c r="BX22" s="621" t="s">
        <v>493</v>
      </c>
      <c r="BY22" s="620" t="s">
        <v>493</v>
      </c>
      <c r="BZ22" s="377">
        <v>14.53</v>
      </c>
      <c r="CA22" s="700">
        <v>39.909999999999997</v>
      </c>
      <c r="CB22" s="703">
        <v>25.379999999999995</v>
      </c>
      <c r="CC22" s="352">
        <v>1.7467309015829315</v>
      </c>
      <c r="CD22" s="621" t="s">
        <v>493</v>
      </c>
      <c r="CE22" s="620" t="s">
        <v>493</v>
      </c>
      <c r="CF22" s="377">
        <v>0</v>
      </c>
      <c r="CG22" s="378">
        <v>0</v>
      </c>
      <c r="CH22" s="703">
        <v>0</v>
      </c>
      <c r="CI22" s="352">
        <v>0</v>
      </c>
      <c r="CJ22" s="621" t="s">
        <v>493</v>
      </c>
      <c r="CK22" s="620" t="s">
        <v>493</v>
      </c>
      <c r="CL22" s="377">
        <v>21.65</v>
      </c>
      <c r="CM22" s="700">
        <v>1.66</v>
      </c>
      <c r="CN22" s="703">
        <v>-19.989999999999998</v>
      </c>
      <c r="CO22" s="352">
        <v>-0.92332563510392607</v>
      </c>
      <c r="CP22" s="621" t="s">
        <v>493</v>
      </c>
      <c r="CQ22" s="620" t="s">
        <v>493</v>
      </c>
      <c r="CR22" s="377">
        <v>0</v>
      </c>
      <c r="CS22" s="378">
        <v>0</v>
      </c>
      <c r="CT22" s="703">
        <v>0</v>
      </c>
      <c r="CU22" s="352">
        <v>0</v>
      </c>
      <c r="CV22" s="621" t="s">
        <v>493</v>
      </c>
      <c r="CW22" s="620" t="s">
        <v>493</v>
      </c>
      <c r="CX22" s="377">
        <v>-762.62</v>
      </c>
      <c r="CY22" s="700">
        <v>-964.77</v>
      </c>
      <c r="CZ22" s="703">
        <v>-202.14999999999998</v>
      </c>
      <c r="DA22" s="352">
        <v>-0.26507303768587237</v>
      </c>
      <c r="DB22" s="621" t="s">
        <v>493</v>
      </c>
      <c r="DC22" s="620" t="s">
        <v>493</v>
      </c>
      <c r="DD22" s="804" t="s">
        <v>553</v>
      </c>
      <c r="DE22" s="799" t="s">
        <v>553</v>
      </c>
      <c r="DG22" s="107"/>
      <c r="DH22" s="107"/>
      <c r="DI22" s="830"/>
      <c r="DJ22" s="830"/>
    </row>
    <row r="23" spans="1:114" s="42" customFormat="1" ht="19.5" customHeight="1" thickBot="1">
      <c r="A23" s="734" t="s">
        <v>95</v>
      </c>
      <c r="B23" s="732">
        <v>0</v>
      </c>
      <c r="C23" s="730">
        <v>0</v>
      </c>
      <c r="D23" s="703">
        <v>0</v>
      </c>
      <c r="E23" s="336">
        <v>0</v>
      </c>
      <c r="F23" s="377">
        <v>0</v>
      </c>
      <c r="G23" s="700">
        <v>0</v>
      </c>
      <c r="H23" s="703">
        <v>0</v>
      </c>
      <c r="I23" s="352">
        <v>0</v>
      </c>
      <c r="J23" s="693" t="s">
        <v>493</v>
      </c>
      <c r="K23" s="620" t="s">
        <v>493</v>
      </c>
      <c r="L23" s="967">
        <v>0</v>
      </c>
      <c r="M23" s="968">
        <v>0</v>
      </c>
      <c r="N23" s="971">
        <v>0</v>
      </c>
      <c r="O23" s="972">
        <v>0</v>
      </c>
      <c r="P23" s="693" t="s">
        <v>493</v>
      </c>
      <c r="Q23" s="620" t="s">
        <v>493</v>
      </c>
      <c r="R23" s="377">
        <v>0</v>
      </c>
      <c r="S23" s="700">
        <v>0</v>
      </c>
      <c r="T23" s="703">
        <v>0</v>
      </c>
      <c r="U23" s="352">
        <v>0</v>
      </c>
      <c r="V23" s="693" t="s">
        <v>493</v>
      </c>
      <c r="W23" s="620" t="s">
        <v>493</v>
      </c>
      <c r="X23" s="377">
        <v>0</v>
      </c>
      <c r="Y23" s="378">
        <v>0</v>
      </c>
      <c r="Z23" s="703">
        <v>0</v>
      </c>
      <c r="AA23" s="352">
        <v>0</v>
      </c>
      <c r="AB23" s="621" t="s">
        <v>493</v>
      </c>
      <c r="AC23" s="620" t="s">
        <v>493</v>
      </c>
      <c r="AD23" s="377">
        <v>0</v>
      </c>
      <c r="AE23" s="378">
        <v>0</v>
      </c>
      <c r="AF23" s="703">
        <v>0</v>
      </c>
      <c r="AG23" s="352">
        <v>0</v>
      </c>
      <c r="AH23" s="621" t="s">
        <v>493</v>
      </c>
      <c r="AI23" s="620" t="s">
        <v>493</v>
      </c>
      <c r="AJ23" s="377">
        <v>71.239999999999995</v>
      </c>
      <c r="AK23" s="700">
        <v>73.44</v>
      </c>
      <c r="AL23" s="703">
        <v>2.2000000000000028</v>
      </c>
      <c r="AM23" s="352">
        <v>3.0881527231892237E-2</v>
      </c>
      <c r="AN23" s="621" t="s">
        <v>493</v>
      </c>
      <c r="AO23" s="620" t="s">
        <v>493</v>
      </c>
      <c r="AP23" s="377">
        <v>68.709999999999994</v>
      </c>
      <c r="AQ23" s="378">
        <v>69.84</v>
      </c>
      <c r="AR23" s="703">
        <v>1.1300000000000097</v>
      </c>
      <c r="AS23" s="352">
        <v>1.6445932178722308E-2</v>
      </c>
      <c r="AT23" s="621" t="s">
        <v>493</v>
      </c>
      <c r="AU23" s="620" t="s">
        <v>493</v>
      </c>
      <c r="AV23" s="377">
        <v>79.680000000000007</v>
      </c>
      <c r="AW23" s="700">
        <v>101.51</v>
      </c>
      <c r="AX23" s="703">
        <v>21.83</v>
      </c>
      <c r="AY23" s="352">
        <v>0.27397088353413651</v>
      </c>
      <c r="AZ23" s="621">
        <v>1.1596565274341437</v>
      </c>
      <c r="BA23" s="620">
        <v>1.4534650630011454</v>
      </c>
      <c r="BB23" s="377">
        <v>148.38999999999999</v>
      </c>
      <c r="BC23" s="378">
        <v>171.35</v>
      </c>
      <c r="BD23" s="703">
        <v>22.960000000000008</v>
      </c>
      <c r="BE23" s="352">
        <v>0.15472740750724448</v>
      </c>
      <c r="BF23" s="621" t="s">
        <v>493</v>
      </c>
      <c r="BG23" s="620" t="s">
        <v>493</v>
      </c>
      <c r="BH23" s="377">
        <v>135.11000000000001</v>
      </c>
      <c r="BI23" s="378">
        <v>155.34</v>
      </c>
      <c r="BJ23" s="703">
        <v>20.22999999999999</v>
      </c>
      <c r="BK23" s="352">
        <v>0.14972984975205378</v>
      </c>
      <c r="BL23" s="621" t="s">
        <v>493</v>
      </c>
      <c r="BM23" s="620" t="s">
        <v>493</v>
      </c>
      <c r="BN23" s="377">
        <v>0</v>
      </c>
      <c r="BO23" s="378">
        <v>0</v>
      </c>
      <c r="BP23" s="703">
        <v>0</v>
      </c>
      <c r="BQ23" s="352">
        <v>0</v>
      </c>
      <c r="BR23" s="621" t="s">
        <v>493</v>
      </c>
      <c r="BS23" s="620" t="s">
        <v>493</v>
      </c>
      <c r="BT23" s="377">
        <v>0</v>
      </c>
      <c r="BU23" s="378">
        <v>0</v>
      </c>
      <c r="BV23" s="703">
        <v>0</v>
      </c>
      <c r="BW23" s="352">
        <v>0</v>
      </c>
      <c r="BX23" s="621" t="s">
        <v>493</v>
      </c>
      <c r="BY23" s="620" t="s">
        <v>493</v>
      </c>
      <c r="BZ23" s="377">
        <v>0</v>
      </c>
      <c r="CA23" s="700">
        <v>0</v>
      </c>
      <c r="CB23" s="703">
        <v>0</v>
      </c>
      <c r="CC23" s="352">
        <v>0</v>
      </c>
      <c r="CD23" s="621" t="s">
        <v>493</v>
      </c>
      <c r="CE23" s="620" t="s">
        <v>493</v>
      </c>
      <c r="CF23" s="377">
        <v>7.35</v>
      </c>
      <c r="CG23" s="378">
        <v>10.98</v>
      </c>
      <c r="CH23" s="703">
        <v>3.6300000000000008</v>
      </c>
      <c r="CI23" s="352">
        <v>0.49387755102040831</v>
      </c>
      <c r="CJ23" s="621" t="s">
        <v>493</v>
      </c>
      <c r="CK23" s="620" t="s">
        <v>493</v>
      </c>
      <c r="CL23" s="377">
        <v>14.14</v>
      </c>
      <c r="CM23" s="700">
        <v>20.58</v>
      </c>
      <c r="CN23" s="703">
        <v>6.4399999999999977</v>
      </c>
      <c r="CO23" s="352">
        <v>0.45544554455445524</v>
      </c>
      <c r="CP23" s="621" t="s">
        <v>493</v>
      </c>
      <c r="CQ23" s="620" t="s">
        <v>493</v>
      </c>
      <c r="CR23" s="377">
        <v>0</v>
      </c>
      <c r="CS23" s="378">
        <v>0</v>
      </c>
      <c r="CT23" s="703">
        <v>0</v>
      </c>
      <c r="CU23" s="352">
        <v>0</v>
      </c>
      <c r="CV23" s="621" t="s">
        <v>493</v>
      </c>
      <c r="CW23" s="620" t="s">
        <v>493</v>
      </c>
      <c r="CX23" s="377">
        <v>-156.6</v>
      </c>
      <c r="CY23" s="700">
        <v>-186.89</v>
      </c>
      <c r="CZ23" s="703">
        <v>-30.289999999999992</v>
      </c>
      <c r="DA23" s="352">
        <v>-0.19342273307790545</v>
      </c>
      <c r="DB23" s="621" t="s">
        <v>493</v>
      </c>
      <c r="DC23" s="620" t="s">
        <v>493</v>
      </c>
      <c r="DD23" s="804" t="s">
        <v>553</v>
      </c>
      <c r="DE23" s="799" t="s">
        <v>553</v>
      </c>
      <c r="DG23" s="107"/>
      <c r="DH23" s="107"/>
      <c r="DI23" s="830"/>
      <c r="DJ23" s="830"/>
    </row>
    <row r="24" spans="1:114" s="819" customFormat="1" ht="24" customHeight="1" thickTop="1" thickBot="1">
      <c r="A24" s="86" t="s">
        <v>8</v>
      </c>
      <c r="B24" s="805">
        <v>1130430.97</v>
      </c>
      <c r="C24" s="806">
        <v>1219611.6100000001</v>
      </c>
      <c r="D24" s="988">
        <v>89180.639999999956</v>
      </c>
      <c r="E24" s="808">
        <v>7.8890832228349278E-2</v>
      </c>
      <c r="F24" s="805">
        <v>1130430.97</v>
      </c>
      <c r="G24" s="809">
        <v>1219611.6100000001</v>
      </c>
      <c r="H24" s="807">
        <v>89180.639999999956</v>
      </c>
      <c r="I24" s="810">
        <v>7.8890832228349278E-2</v>
      </c>
      <c r="J24" s="811">
        <v>1</v>
      </c>
      <c r="K24" s="808">
        <v>1</v>
      </c>
      <c r="L24" s="805">
        <v>0</v>
      </c>
      <c r="M24" s="806">
        <v>0</v>
      </c>
      <c r="N24" s="988">
        <v>0</v>
      </c>
      <c r="O24" s="808">
        <v>0</v>
      </c>
      <c r="P24" s="340">
        <v>0</v>
      </c>
      <c r="Q24" s="814">
        <v>0</v>
      </c>
      <c r="R24" s="815">
        <v>1130430.97</v>
      </c>
      <c r="S24" s="816">
        <v>1219611.6100000001</v>
      </c>
      <c r="T24" s="807">
        <v>89180.639999999956</v>
      </c>
      <c r="U24" s="810">
        <v>7.8890832228349278E-2</v>
      </c>
      <c r="V24" s="340">
        <v>1</v>
      </c>
      <c r="W24" s="814">
        <v>1</v>
      </c>
      <c r="X24" s="815">
        <v>21612.38</v>
      </c>
      <c r="Y24" s="817">
        <v>23200.65</v>
      </c>
      <c r="Z24" s="807">
        <v>1588.27</v>
      </c>
      <c r="AA24" s="810">
        <v>7.3488898492438143E-2</v>
      </c>
      <c r="AB24" s="818">
        <v>1.9118708327674358E-2</v>
      </c>
      <c r="AC24" s="808">
        <v>1.9022982242682979E-2</v>
      </c>
      <c r="AD24" s="815">
        <v>1108818.5900000001</v>
      </c>
      <c r="AE24" s="817">
        <v>1196410.9300000002</v>
      </c>
      <c r="AF24" s="807">
        <v>87592.340000000026</v>
      </c>
      <c r="AG24" s="810">
        <v>7.8996096196403132E-2</v>
      </c>
      <c r="AH24" s="818">
        <v>0.98088129167232574</v>
      </c>
      <c r="AI24" s="808">
        <v>0.9809769931593223</v>
      </c>
      <c r="AJ24" s="815">
        <v>396837.02</v>
      </c>
      <c r="AK24" s="816">
        <v>435499.51</v>
      </c>
      <c r="AL24" s="807">
        <v>38662.489999999991</v>
      </c>
      <c r="AM24" s="810">
        <v>9.7426621135296265E-2</v>
      </c>
      <c r="AN24" s="811">
        <v>0.35104931705825437</v>
      </c>
      <c r="AO24" s="808">
        <v>0.35708048892712652</v>
      </c>
      <c r="AP24" s="815">
        <v>396834.49</v>
      </c>
      <c r="AQ24" s="817">
        <v>435495.90999999992</v>
      </c>
      <c r="AR24" s="807">
        <v>38661.419999999984</v>
      </c>
      <c r="AS24" s="810">
        <v>9.74245459360146E-2</v>
      </c>
      <c r="AT24" s="818">
        <v>0.3510470789737829</v>
      </c>
      <c r="AU24" s="808">
        <v>0.35707753716775448</v>
      </c>
      <c r="AV24" s="815">
        <v>424686.5</v>
      </c>
      <c r="AW24" s="816">
        <v>399066.12</v>
      </c>
      <c r="AX24" s="807">
        <v>-25620.379999999997</v>
      </c>
      <c r="AY24" s="810">
        <v>-6.0327747644438906E-2</v>
      </c>
      <c r="AZ24" s="818">
        <v>1.0701854569142919</v>
      </c>
      <c r="BA24" s="808">
        <v>0.91634872070325546</v>
      </c>
      <c r="BB24" s="815">
        <v>821521.02</v>
      </c>
      <c r="BC24" s="817">
        <v>834562</v>
      </c>
      <c r="BD24" s="807">
        <v>13040.980000000025</v>
      </c>
      <c r="BE24" s="813">
        <v>1.5874189074309968E-2</v>
      </c>
      <c r="BF24" s="818">
        <v>0.72673258412231934</v>
      </c>
      <c r="BG24" s="808">
        <v>0.68428505694530073</v>
      </c>
      <c r="BH24" s="815">
        <v>810602.58</v>
      </c>
      <c r="BI24" s="817">
        <v>815986.09000000008</v>
      </c>
      <c r="BJ24" s="807">
        <v>5383.510000000013</v>
      </c>
      <c r="BK24" s="810">
        <v>6.6413679561692562E-3</v>
      </c>
      <c r="BL24" s="818">
        <v>0.73105067619762754</v>
      </c>
      <c r="BM24" s="808">
        <v>0.68202828103551338</v>
      </c>
      <c r="BN24" s="815">
        <v>55575.990000000005</v>
      </c>
      <c r="BO24" s="817">
        <v>76911.139999999985</v>
      </c>
      <c r="BP24" s="807">
        <v>21335.15</v>
      </c>
      <c r="BQ24" s="810">
        <v>0.38389149702956216</v>
      </c>
      <c r="BR24" s="818">
        <v>4.9163541582729293E-2</v>
      </c>
      <c r="BS24" s="808">
        <v>6.3061993973638847E-2</v>
      </c>
      <c r="BT24" s="815">
        <v>55575.990000000005</v>
      </c>
      <c r="BU24" s="817">
        <v>76911.139999999985</v>
      </c>
      <c r="BV24" s="807">
        <v>21335.15</v>
      </c>
      <c r="BW24" s="810">
        <v>0.38389149702956216</v>
      </c>
      <c r="BX24" s="818">
        <v>5.012180576806527E-2</v>
      </c>
      <c r="BY24" s="808">
        <v>6.4284885795886176E-2</v>
      </c>
      <c r="BZ24" s="815">
        <v>241769.48</v>
      </c>
      <c r="CA24" s="816">
        <v>287399.27</v>
      </c>
      <c r="CB24" s="807">
        <v>45629.789999999994</v>
      </c>
      <c r="CC24" s="810">
        <v>0.18873263076878027</v>
      </c>
      <c r="CD24" s="818">
        <v>0.2138737228687215</v>
      </c>
      <c r="CE24" s="808">
        <v>0.23564819131231457</v>
      </c>
      <c r="CF24" s="815">
        <v>78440.399999999994</v>
      </c>
      <c r="CG24" s="817">
        <v>94033.41</v>
      </c>
      <c r="CH24" s="807">
        <v>15593.01</v>
      </c>
      <c r="CI24" s="810">
        <v>0.19878799700154526</v>
      </c>
      <c r="CJ24" s="818">
        <v>7.0742320436745193E-2</v>
      </c>
      <c r="CK24" s="808">
        <v>7.8596247862764007E-2</v>
      </c>
      <c r="CL24" s="815">
        <v>64890.45</v>
      </c>
      <c r="CM24" s="816">
        <v>76234.83</v>
      </c>
      <c r="CN24" s="807">
        <v>11344.380000000001</v>
      </c>
      <c r="CO24" s="810">
        <v>0.17482356802888568</v>
      </c>
      <c r="CP24" s="818">
        <v>5.8522151941915034E-2</v>
      </c>
      <c r="CQ24" s="808">
        <v>6.3719603430904784E-2</v>
      </c>
      <c r="CR24" s="815">
        <v>20173.27</v>
      </c>
      <c r="CS24" s="817">
        <v>14174.23</v>
      </c>
      <c r="CT24" s="807">
        <v>-5999.04</v>
      </c>
      <c r="CU24" s="810">
        <v>-0.29737568574653495</v>
      </c>
      <c r="CV24" s="818">
        <v>1.819348104544315E-2</v>
      </c>
      <c r="CW24" s="808">
        <v>1.1847292301149403E-2</v>
      </c>
      <c r="CX24" s="815">
        <v>-162633.60999999999</v>
      </c>
      <c r="CY24" s="816">
        <v>-168328.04</v>
      </c>
      <c r="CZ24" s="807">
        <v>-5694.4300000000039</v>
      </c>
      <c r="DA24" s="810">
        <v>-3.5013857221763832E-2</v>
      </c>
      <c r="DB24" s="818">
        <v>-0.14386867868632439</v>
      </c>
      <c r="DC24" s="808">
        <v>-0.13801774156610397</v>
      </c>
      <c r="DD24" s="818">
        <v>1.1466728655766854</v>
      </c>
      <c r="DE24" s="808">
        <v>1.1406941843969947</v>
      </c>
    </row>
    <row r="25" spans="1:114" s="5" customFormat="1" ht="13.5" thickTop="1">
      <c r="B25" s="4" t="s">
        <v>551</v>
      </c>
      <c r="L25" s="314"/>
      <c r="M25" s="314"/>
      <c r="N25" s="314"/>
      <c r="O25" s="314"/>
      <c r="X25" s="11"/>
      <c r="AD25" s="34"/>
      <c r="AE25" s="34"/>
      <c r="AF25" s="34"/>
      <c r="AG25" s="34"/>
      <c r="AH25" s="34"/>
      <c r="AI25" s="34"/>
      <c r="AJ25" s="9"/>
      <c r="AK25" s="6"/>
      <c r="AL25" s="6"/>
      <c r="AM25" s="6"/>
      <c r="AN25" s="9"/>
      <c r="AO25" s="6"/>
      <c r="AP25" s="9"/>
      <c r="AQ25" s="6"/>
      <c r="AR25" s="6"/>
      <c r="AS25" s="6"/>
      <c r="BB25" s="11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CR25" s="11"/>
    </row>
    <row r="26" spans="1:114">
      <c r="B26" s="43"/>
      <c r="AJ26" s="41"/>
      <c r="AK26" s="42"/>
      <c r="AL26" s="42"/>
      <c r="AM26" s="42"/>
      <c r="AN26" s="41"/>
      <c r="AT26" s="34"/>
      <c r="AU26" s="34"/>
      <c r="AV26" s="34"/>
      <c r="AW26" s="34"/>
      <c r="AX26" s="34"/>
      <c r="AY26" s="34"/>
      <c r="DD26" s="330"/>
      <c r="DE26" s="330"/>
    </row>
    <row r="27" spans="1:114">
      <c r="AJ27" s="41"/>
      <c r="AK27" s="42"/>
      <c r="AL27" s="42"/>
      <c r="AM27" s="42"/>
      <c r="AN27" s="41"/>
      <c r="AT27" s="34"/>
      <c r="AU27" s="34"/>
      <c r="AV27" s="34"/>
      <c r="AW27" s="34"/>
      <c r="AX27" s="34"/>
      <c r="AY27" s="34"/>
      <c r="CL27" s="5" t="s">
        <v>390</v>
      </c>
    </row>
    <row r="28" spans="1:114">
      <c r="B28" s="34" t="s">
        <v>44</v>
      </c>
      <c r="X28" s="34" t="s">
        <v>45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  <c r="BB28" s="34" t="s">
        <v>52</v>
      </c>
      <c r="DB28" s="318"/>
      <c r="DC28" s="318"/>
    </row>
    <row r="29" spans="1:114">
      <c r="X29" s="34" t="s">
        <v>47</v>
      </c>
      <c r="AJ29" s="42"/>
      <c r="AK29" s="41"/>
      <c r="AL29" s="41"/>
      <c r="AM29" s="41"/>
      <c r="AN29" s="42"/>
      <c r="AO29" s="41"/>
      <c r="AP29" s="42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114">
      <c r="B30" s="34" t="s">
        <v>410</v>
      </c>
      <c r="X30" s="34" t="s">
        <v>48</v>
      </c>
      <c r="AJ30" s="42"/>
      <c r="AK30" s="41"/>
      <c r="AL30" s="41"/>
      <c r="AM30" s="41"/>
      <c r="AN30" s="42"/>
      <c r="AO30" s="41"/>
      <c r="AP30" s="42"/>
      <c r="AQ30" s="34"/>
      <c r="AR30" s="34"/>
      <c r="AS30" s="34"/>
      <c r="AT30" s="34"/>
      <c r="AU30" s="34"/>
      <c r="AV30" s="34"/>
      <c r="AW30" s="34"/>
      <c r="AX30" s="34"/>
      <c r="AY30" s="34"/>
    </row>
    <row r="31" spans="1:114">
      <c r="X31" s="34" t="s">
        <v>49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</row>
    <row r="32" spans="1:114">
      <c r="B32" s="43"/>
      <c r="C32" s="43"/>
    </row>
    <row r="33" spans="1:3">
      <c r="B33" s="43"/>
      <c r="C33" s="43"/>
    </row>
    <row r="34" spans="1:3">
      <c r="A34" s="287"/>
    </row>
    <row r="35" spans="1:3">
      <c r="A35" s="287"/>
    </row>
    <row r="36" spans="1:3">
      <c r="A36" s="287"/>
    </row>
    <row r="37" spans="1:3">
      <c r="A37" s="288"/>
    </row>
    <row r="40" spans="1:3">
      <c r="A40" s="287"/>
    </row>
    <row r="41" spans="1:3">
      <c r="A41" s="287"/>
    </row>
    <row r="42" spans="1:3">
      <c r="A42" s="287"/>
    </row>
    <row r="43" spans="1:3">
      <c r="A43" s="287"/>
    </row>
    <row r="44" spans="1:3">
      <c r="A44" s="287"/>
    </row>
    <row r="45" spans="1:3">
      <c r="A45" s="287"/>
    </row>
    <row r="46" spans="1:3">
      <c r="A46" s="287"/>
    </row>
    <row r="47" spans="1:3">
      <c r="A47" s="287"/>
    </row>
    <row r="48" spans="1:3">
      <c r="A48" s="287"/>
    </row>
    <row r="53" spans="1:1">
      <c r="A53" s="287"/>
    </row>
    <row r="54" spans="1:1">
      <c r="A54" s="102"/>
    </row>
  </sheetData>
  <sortState xmlns:xlrd2="http://schemas.microsoft.com/office/spreadsheetml/2017/richdata2" ref="A10:DE23">
    <sortCondition descending="1" ref="C10:C23"/>
  </sortState>
  <mergeCells count="188">
    <mergeCell ref="B3:W3"/>
    <mergeCell ref="X3:BA3"/>
    <mergeCell ref="BB3:CQ3"/>
    <mergeCell ref="CR3:DE3"/>
    <mergeCell ref="B4:W4"/>
    <mergeCell ref="X4:BA4"/>
    <mergeCell ref="BB4:CQ4"/>
    <mergeCell ref="CR4:DE4"/>
    <mergeCell ref="B1:W1"/>
    <mergeCell ref="X1:BA1"/>
    <mergeCell ref="BB1:CQ1"/>
    <mergeCell ref="CR1:DE1"/>
    <mergeCell ref="B2:W2"/>
    <mergeCell ref="X2:BA2"/>
    <mergeCell ref="BB2:CQ2"/>
    <mergeCell ref="CR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R5:CS5"/>
    <mergeCell ref="CV5:CW5"/>
    <mergeCell ref="A6:A9"/>
    <mergeCell ref="B6:E6"/>
    <mergeCell ref="F6:K6"/>
    <mergeCell ref="L6:Q6"/>
    <mergeCell ref="R6:W6"/>
    <mergeCell ref="X6:AC6"/>
    <mergeCell ref="AD6:AI6"/>
    <mergeCell ref="AJ6:AO6"/>
    <mergeCell ref="BZ5:CA5"/>
    <mergeCell ref="CD5:CE5"/>
    <mergeCell ref="CF5:CG5"/>
    <mergeCell ref="CJ5:CK5"/>
    <mergeCell ref="CL5:CM5"/>
    <mergeCell ref="CP5:CQ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95" max="39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DE50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09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</row>
    <row r="2" spans="1:109" s="33" customFormat="1" ht="22.5" customHeight="1">
      <c r="A2" s="32"/>
      <c r="B2" s="1351" t="s">
        <v>71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71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71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71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</row>
    <row r="3" spans="1:109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</row>
    <row r="4" spans="1:109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</row>
    <row r="5" spans="1:109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09" s="37" customFormat="1" ht="30.6" customHeight="1" thickTop="1">
      <c r="A6" s="1455" t="s">
        <v>274</v>
      </c>
      <c r="B6" s="1450" t="s">
        <v>9</v>
      </c>
      <c r="C6" s="1451"/>
      <c r="D6" s="1451"/>
      <c r="E6" s="1454"/>
      <c r="F6" s="1450" t="s">
        <v>30</v>
      </c>
      <c r="G6" s="1451"/>
      <c r="H6" s="1451"/>
      <c r="I6" s="1451"/>
      <c r="J6" s="1451"/>
      <c r="K6" s="1452"/>
      <c r="L6" s="1458" t="s">
        <v>31</v>
      </c>
      <c r="M6" s="1459"/>
      <c r="N6" s="1459"/>
      <c r="O6" s="1459"/>
      <c r="P6" s="1459"/>
      <c r="Q6" s="1460"/>
      <c r="R6" s="1450" t="s">
        <v>28</v>
      </c>
      <c r="S6" s="1451"/>
      <c r="T6" s="1451"/>
      <c r="U6" s="1451"/>
      <c r="V6" s="1451"/>
      <c r="W6" s="1452"/>
      <c r="X6" s="1450" t="s">
        <v>50</v>
      </c>
      <c r="Y6" s="1451"/>
      <c r="Z6" s="1451"/>
      <c r="AA6" s="1451"/>
      <c r="AB6" s="1451"/>
      <c r="AC6" s="1452"/>
      <c r="AD6" s="1450" t="s">
        <v>87</v>
      </c>
      <c r="AE6" s="1451"/>
      <c r="AF6" s="1451"/>
      <c r="AG6" s="1451"/>
      <c r="AH6" s="1451"/>
      <c r="AI6" s="1452"/>
      <c r="AJ6" s="1431" t="s">
        <v>10</v>
      </c>
      <c r="AK6" s="1461"/>
      <c r="AL6" s="1461"/>
      <c r="AM6" s="1461"/>
      <c r="AN6" s="1461"/>
      <c r="AO6" s="1462"/>
      <c r="AP6" s="1450" t="s">
        <v>43</v>
      </c>
      <c r="AQ6" s="1451"/>
      <c r="AR6" s="1451"/>
      <c r="AS6" s="1451"/>
      <c r="AT6" s="1451"/>
      <c r="AU6" s="1452"/>
      <c r="AV6" s="1450" t="s">
        <v>31</v>
      </c>
      <c r="AW6" s="1451"/>
      <c r="AX6" s="1451"/>
      <c r="AY6" s="1451"/>
      <c r="AZ6" s="1451"/>
      <c r="BA6" s="1452"/>
      <c r="BB6" s="1453" t="s">
        <v>29</v>
      </c>
      <c r="BC6" s="1451"/>
      <c r="BD6" s="1451"/>
      <c r="BE6" s="1451"/>
      <c r="BF6" s="1451"/>
      <c r="BG6" s="1454"/>
      <c r="BH6" s="1450" t="s">
        <v>85</v>
      </c>
      <c r="BI6" s="1451"/>
      <c r="BJ6" s="1451"/>
      <c r="BK6" s="1451"/>
      <c r="BL6" s="1451"/>
      <c r="BM6" s="1452"/>
      <c r="BN6" s="1453" t="s">
        <v>51</v>
      </c>
      <c r="BO6" s="1451"/>
      <c r="BP6" s="1451"/>
      <c r="BQ6" s="1451"/>
      <c r="BR6" s="1451"/>
      <c r="BS6" s="1454"/>
      <c r="BT6" s="1450" t="s">
        <v>54</v>
      </c>
      <c r="BU6" s="1451"/>
      <c r="BV6" s="1451"/>
      <c r="BW6" s="1451"/>
      <c r="BX6" s="1451"/>
      <c r="BY6" s="1452"/>
      <c r="BZ6" s="1450" t="s">
        <v>141</v>
      </c>
      <c r="CA6" s="1451"/>
      <c r="CB6" s="1451"/>
      <c r="CC6" s="1451"/>
      <c r="CD6" s="1451"/>
      <c r="CE6" s="1452"/>
      <c r="CF6" s="1450" t="s">
        <v>34</v>
      </c>
      <c r="CG6" s="1451"/>
      <c r="CH6" s="1451"/>
      <c r="CI6" s="1451"/>
      <c r="CJ6" s="1451"/>
      <c r="CK6" s="1452"/>
      <c r="CL6" s="1453" t="s">
        <v>32</v>
      </c>
      <c r="CM6" s="1451"/>
      <c r="CN6" s="1451"/>
      <c r="CO6" s="1451"/>
      <c r="CP6" s="1451"/>
      <c r="CQ6" s="1454"/>
      <c r="CR6" s="1450" t="s">
        <v>75</v>
      </c>
      <c r="CS6" s="1451"/>
      <c r="CT6" s="1451"/>
      <c r="CU6" s="1451"/>
      <c r="CV6" s="1451"/>
      <c r="CW6" s="1452"/>
      <c r="CX6" s="1450" t="s">
        <v>285</v>
      </c>
      <c r="CY6" s="1451"/>
      <c r="CZ6" s="1451"/>
      <c r="DA6" s="1451"/>
      <c r="DB6" s="1451"/>
      <c r="DC6" s="1452"/>
      <c r="DD6" s="1450" t="s">
        <v>286</v>
      </c>
      <c r="DE6" s="1452"/>
    </row>
    <row r="7" spans="1:109" s="108" customFormat="1" ht="30.6" customHeight="1">
      <c r="A7" s="1456"/>
      <c r="B7" s="1430" t="s">
        <v>35</v>
      </c>
      <c r="C7" s="1428"/>
      <c r="D7" s="1427" t="s">
        <v>84</v>
      </c>
      <c r="E7" s="1429"/>
      <c r="F7" s="1430" t="s">
        <v>35</v>
      </c>
      <c r="G7" s="1428"/>
      <c r="H7" s="1427" t="s">
        <v>84</v>
      </c>
      <c r="I7" s="1428"/>
      <c r="J7" s="1427" t="s">
        <v>98</v>
      </c>
      <c r="K7" s="1429"/>
      <c r="L7" s="1430" t="s">
        <v>35</v>
      </c>
      <c r="M7" s="1428"/>
      <c r="N7" s="1427" t="s">
        <v>84</v>
      </c>
      <c r="O7" s="1428"/>
      <c r="P7" s="1427" t="s">
        <v>99</v>
      </c>
      <c r="Q7" s="1429"/>
      <c r="R7" s="1430" t="s">
        <v>35</v>
      </c>
      <c r="S7" s="1428"/>
      <c r="T7" s="1427" t="s">
        <v>84</v>
      </c>
      <c r="U7" s="1428"/>
      <c r="V7" s="1427" t="s">
        <v>99</v>
      </c>
      <c r="W7" s="1429"/>
      <c r="X7" s="1430" t="s">
        <v>35</v>
      </c>
      <c r="Y7" s="1428"/>
      <c r="Z7" s="1427" t="s">
        <v>84</v>
      </c>
      <c r="AA7" s="1428"/>
      <c r="AB7" s="1427" t="s">
        <v>99</v>
      </c>
      <c r="AC7" s="1429"/>
      <c r="AD7" s="1430" t="s">
        <v>35</v>
      </c>
      <c r="AE7" s="1428"/>
      <c r="AF7" s="1427" t="s">
        <v>84</v>
      </c>
      <c r="AG7" s="1428"/>
      <c r="AH7" s="1427" t="s">
        <v>99</v>
      </c>
      <c r="AI7" s="1429"/>
      <c r="AJ7" s="1430" t="s">
        <v>35</v>
      </c>
      <c r="AK7" s="1428"/>
      <c r="AL7" s="1427" t="s">
        <v>84</v>
      </c>
      <c r="AM7" s="1428"/>
      <c r="AN7" s="1427" t="s">
        <v>100</v>
      </c>
      <c r="AO7" s="1429"/>
      <c r="AP7" s="1430" t="s">
        <v>35</v>
      </c>
      <c r="AQ7" s="1428"/>
      <c r="AR7" s="1427" t="s">
        <v>84</v>
      </c>
      <c r="AS7" s="1428"/>
      <c r="AT7" s="1427" t="s">
        <v>101</v>
      </c>
      <c r="AU7" s="1429"/>
      <c r="AV7" s="1430" t="s">
        <v>35</v>
      </c>
      <c r="AW7" s="1428"/>
      <c r="AX7" s="1427" t="s">
        <v>84</v>
      </c>
      <c r="AY7" s="1428"/>
      <c r="AZ7" s="1427" t="s">
        <v>102</v>
      </c>
      <c r="BA7" s="1429"/>
      <c r="BB7" s="1430" t="s">
        <v>35</v>
      </c>
      <c r="BC7" s="1428"/>
      <c r="BD7" s="1427" t="s">
        <v>84</v>
      </c>
      <c r="BE7" s="1428"/>
      <c r="BF7" s="1427" t="s">
        <v>103</v>
      </c>
      <c r="BG7" s="1429"/>
      <c r="BH7" s="1430" t="s">
        <v>35</v>
      </c>
      <c r="BI7" s="1428"/>
      <c r="BJ7" s="1427" t="s">
        <v>84</v>
      </c>
      <c r="BK7" s="1428"/>
      <c r="BL7" s="1427" t="s">
        <v>102</v>
      </c>
      <c r="BM7" s="1429"/>
      <c r="BN7" s="1430" t="s">
        <v>35</v>
      </c>
      <c r="BO7" s="1428"/>
      <c r="BP7" s="1427" t="s">
        <v>84</v>
      </c>
      <c r="BQ7" s="1428"/>
      <c r="BR7" s="1427" t="s">
        <v>104</v>
      </c>
      <c r="BS7" s="1429"/>
      <c r="BT7" s="1430" t="s">
        <v>35</v>
      </c>
      <c r="BU7" s="1428"/>
      <c r="BV7" s="1427" t="s">
        <v>84</v>
      </c>
      <c r="BW7" s="1428"/>
      <c r="BX7" s="1427" t="s">
        <v>105</v>
      </c>
      <c r="BY7" s="1429"/>
      <c r="BZ7" s="1430" t="s">
        <v>35</v>
      </c>
      <c r="CA7" s="1428"/>
      <c r="CB7" s="1427" t="s">
        <v>84</v>
      </c>
      <c r="CC7" s="1428"/>
      <c r="CD7" s="1427" t="s">
        <v>106</v>
      </c>
      <c r="CE7" s="1429"/>
      <c r="CF7" s="1430" t="s">
        <v>35</v>
      </c>
      <c r="CG7" s="1428"/>
      <c r="CH7" s="1427" t="s">
        <v>84</v>
      </c>
      <c r="CI7" s="1428"/>
      <c r="CJ7" s="1427" t="s">
        <v>110</v>
      </c>
      <c r="CK7" s="1429"/>
      <c r="CL7" s="1430" t="s">
        <v>35</v>
      </c>
      <c r="CM7" s="1428"/>
      <c r="CN7" s="1427" t="s">
        <v>84</v>
      </c>
      <c r="CO7" s="1428"/>
      <c r="CP7" s="1427" t="s">
        <v>110</v>
      </c>
      <c r="CQ7" s="1429"/>
      <c r="CR7" s="1430" t="s">
        <v>35</v>
      </c>
      <c r="CS7" s="1428"/>
      <c r="CT7" s="1427" t="s">
        <v>84</v>
      </c>
      <c r="CU7" s="1428"/>
      <c r="CV7" s="1427" t="s">
        <v>110</v>
      </c>
      <c r="CW7" s="1429"/>
      <c r="CX7" s="1430" t="s">
        <v>35</v>
      </c>
      <c r="CY7" s="1428"/>
      <c r="CZ7" s="1427" t="s">
        <v>84</v>
      </c>
      <c r="DA7" s="1428"/>
      <c r="DB7" s="1427" t="s">
        <v>147</v>
      </c>
      <c r="DC7" s="1429"/>
      <c r="DD7" s="1430" t="s">
        <v>36</v>
      </c>
      <c r="DE7" s="1429"/>
    </row>
    <row r="8" spans="1:109" s="36" customFormat="1" ht="12" customHeight="1">
      <c r="A8" s="1456"/>
      <c r="B8" s="82">
        <v>45351</v>
      </c>
      <c r="C8" s="85">
        <v>45716</v>
      </c>
      <c r="D8" s="1448" t="s">
        <v>35</v>
      </c>
      <c r="E8" s="1448" t="s">
        <v>36</v>
      </c>
      <c r="F8" s="82">
        <v>45351</v>
      </c>
      <c r="G8" s="83">
        <v>45716</v>
      </c>
      <c r="H8" s="1448" t="s">
        <v>35</v>
      </c>
      <c r="I8" s="1446" t="s">
        <v>36</v>
      </c>
      <c r="J8" s="91">
        <v>45351</v>
      </c>
      <c r="K8" s="84">
        <v>45716</v>
      </c>
      <c r="L8" s="82">
        <v>45351</v>
      </c>
      <c r="M8" s="85">
        <v>45716</v>
      </c>
      <c r="N8" s="1448" t="s">
        <v>35</v>
      </c>
      <c r="O8" s="1448" t="s">
        <v>36</v>
      </c>
      <c r="P8" s="83">
        <v>45351</v>
      </c>
      <c r="Q8" s="84">
        <v>45716</v>
      </c>
      <c r="R8" s="82">
        <v>45351</v>
      </c>
      <c r="S8" s="83">
        <v>45716</v>
      </c>
      <c r="T8" s="1448" t="s">
        <v>35</v>
      </c>
      <c r="U8" s="1448" t="s">
        <v>36</v>
      </c>
      <c r="V8" s="91">
        <v>45351</v>
      </c>
      <c r="W8" s="84">
        <v>45716</v>
      </c>
      <c r="X8" s="82">
        <v>45351</v>
      </c>
      <c r="Y8" s="85">
        <v>45716</v>
      </c>
      <c r="Z8" s="1446" t="s">
        <v>35</v>
      </c>
      <c r="AA8" s="1446" t="s">
        <v>36</v>
      </c>
      <c r="AB8" s="83">
        <v>45351</v>
      </c>
      <c r="AC8" s="84">
        <v>45716</v>
      </c>
      <c r="AD8" s="82">
        <v>45351</v>
      </c>
      <c r="AE8" s="85">
        <v>45716</v>
      </c>
      <c r="AF8" s="1446" t="s">
        <v>35</v>
      </c>
      <c r="AG8" s="1446" t="s">
        <v>36</v>
      </c>
      <c r="AH8" s="83">
        <v>45351</v>
      </c>
      <c r="AI8" s="84">
        <v>45716</v>
      </c>
      <c r="AJ8" s="82">
        <v>45351</v>
      </c>
      <c r="AK8" s="83">
        <v>45716</v>
      </c>
      <c r="AL8" s="1446" t="s">
        <v>35</v>
      </c>
      <c r="AM8" s="1446" t="s">
        <v>36</v>
      </c>
      <c r="AN8" s="83">
        <v>45351</v>
      </c>
      <c r="AO8" s="84">
        <v>45716</v>
      </c>
      <c r="AP8" s="82">
        <v>45351</v>
      </c>
      <c r="AQ8" s="85">
        <v>45716</v>
      </c>
      <c r="AR8" s="1446" t="s">
        <v>35</v>
      </c>
      <c r="AS8" s="1446" t="s">
        <v>36</v>
      </c>
      <c r="AT8" s="83">
        <v>45351</v>
      </c>
      <c r="AU8" s="84">
        <v>45716</v>
      </c>
      <c r="AV8" s="82">
        <v>45351</v>
      </c>
      <c r="AW8" s="83">
        <v>45716</v>
      </c>
      <c r="AX8" s="1446" t="s">
        <v>35</v>
      </c>
      <c r="AY8" s="1446" t="s">
        <v>36</v>
      </c>
      <c r="AZ8" s="91">
        <v>45351</v>
      </c>
      <c r="BA8" s="84">
        <v>45716</v>
      </c>
      <c r="BB8" s="82">
        <v>45351</v>
      </c>
      <c r="BC8" s="85">
        <v>45716</v>
      </c>
      <c r="BD8" s="1446" t="s">
        <v>35</v>
      </c>
      <c r="BE8" s="1446" t="s">
        <v>36</v>
      </c>
      <c r="BF8" s="83">
        <v>45351</v>
      </c>
      <c r="BG8" s="84">
        <v>45716</v>
      </c>
      <c r="BH8" s="82">
        <v>45351</v>
      </c>
      <c r="BI8" s="85">
        <v>45716</v>
      </c>
      <c r="BJ8" s="1446" t="s">
        <v>35</v>
      </c>
      <c r="BK8" s="1446" t="s">
        <v>36</v>
      </c>
      <c r="BL8" s="83">
        <v>45351</v>
      </c>
      <c r="BM8" s="84">
        <v>45716</v>
      </c>
      <c r="BN8" s="82">
        <v>45351</v>
      </c>
      <c r="BO8" s="85">
        <v>45716</v>
      </c>
      <c r="BP8" s="1446" t="s">
        <v>35</v>
      </c>
      <c r="BQ8" s="1446" t="s">
        <v>36</v>
      </c>
      <c r="BR8" s="83">
        <v>45351</v>
      </c>
      <c r="BS8" s="84">
        <v>45716</v>
      </c>
      <c r="BT8" s="82">
        <v>45351</v>
      </c>
      <c r="BU8" s="83">
        <v>45716</v>
      </c>
      <c r="BV8" s="1446" t="s">
        <v>35</v>
      </c>
      <c r="BW8" s="1446" t="s">
        <v>36</v>
      </c>
      <c r="BX8" s="91">
        <v>45351</v>
      </c>
      <c r="BY8" s="84">
        <v>45716</v>
      </c>
      <c r="BZ8" s="82">
        <v>45351</v>
      </c>
      <c r="CA8" s="85">
        <v>45716</v>
      </c>
      <c r="CB8" s="1446" t="s">
        <v>35</v>
      </c>
      <c r="CC8" s="1446" t="s">
        <v>36</v>
      </c>
      <c r="CD8" s="83">
        <v>45351</v>
      </c>
      <c r="CE8" s="84">
        <v>45716</v>
      </c>
      <c r="CF8" s="82">
        <v>45351</v>
      </c>
      <c r="CG8" s="83">
        <v>45716</v>
      </c>
      <c r="CH8" s="1446" t="s">
        <v>35</v>
      </c>
      <c r="CI8" s="1446" t="s">
        <v>36</v>
      </c>
      <c r="CJ8" s="91">
        <v>45351</v>
      </c>
      <c r="CK8" s="84">
        <v>45716</v>
      </c>
      <c r="CL8" s="82">
        <v>45351</v>
      </c>
      <c r="CM8" s="85">
        <v>45716</v>
      </c>
      <c r="CN8" s="1446" t="s">
        <v>35</v>
      </c>
      <c r="CO8" s="1446" t="s">
        <v>36</v>
      </c>
      <c r="CP8" s="83">
        <v>45351</v>
      </c>
      <c r="CQ8" s="85">
        <v>45716</v>
      </c>
      <c r="CR8" s="82">
        <v>45351</v>
      </c>
      <c r="CS8" s="83">
        <v>45716</v>
      </c>
      <c r="CT8" s="1446" t="s">
        <v>35</v>
      </c>
      <c r="CU8" s="1446" t="s">
        <v>36</v>
      </c>
      <c r="CV8" s="91">
        <v>45351</v>
      </c>
      <c r="CW8" s="84">
        <v>45716</v>
      </c>
      <c r="CX8" s="82">
        <v>45351</v>
      </c>
      <c r="CY8" s="83">
        <v>45716</v>
      </c>
      <c r="CZ8" s="1446" t="s">
        <v>35</v>
      </c>
      <c r="DA8" s="1446" t="s">
        <v>36</v>
      </c>
      <c r="DB8" s="91">
        <v>45351</v>
      </c>
      <c r="DC8" s="84">
        <v>45716</v>
      </c>
      <c r="DD8" s="83">
        <v>45351</v>
      </c>
      <c r="DE8" s="84">
        <v>45716</v>
      </c>
    </row>
    <row r="9" spans="1:109" s="66" customFormat="1" ht="12" customHeight="1" thickBot="1">
      <c r="A9" s="1457"/>
      <c r="B9" s="1444">
        <v>1</v>
      </c>
      <c r="C9" s="1442"/>
      <c r="D9" s="1449"/>
      <c r="E9" s="1449"/>
      <c r="F9" s="1444">
        <v>2</v>
      </c>
      <c r="G9" s="1445"/>
      <c r="H9" s="1449"/>
      <c r="I9" s="1447"/>
      <c r="J9" s="1438" t="s">
        <v>37</v>
      </c>
      <c r="K9" s="1439"/>
      <c r="L9" s="1441">
        <v>3</v>
      </c>
      <c r="M9" s="1442"/>
      <c r="N9" s="1449"/>
      <c r="O9" s="1449"/>
      <c r="P9" s="1443" t="s">
        <v>41</v>
      </c>
      <c r="Q9" s="1414"/>
      <c r="R9" s="1444">
        <v>4</v>
      </c>
      <c r="S9" s="1445"/>
      <c r="T9" s="1449"/>
      <c r="U9" s="1449"/>
      <c r="V9" s="1438" t="s">
        <v>42</v>
      </c>
      <c r="W9" s="1439"/>
      <c r="X9" s="1444">
        <v>5</v>
      </c>
      <c r="Y9" s="1442"/>
      <c r="Z9" s="1447"/>
      <c r="AA9" s="1447"/>
      <c r="AB9" s="1443" t="s">
        <v>53</v>
      </c>
      <c r="AC9" s="1439"/>
      <c r="AD9" s="1444">
        <v>6</v>
      </c>
      <c r="AE9" s="1442"/>
      <c r="AF9" s="1447"/>
      <c r="AG9" s="1447"/>
      <c r="AH9" s="1443" t="s">
        <v>88</v>
      </c>
      <c r="AI9" s="1439"/>
      <c r="AJ9" s="1416">
        <v>7</v>
      </c>
      <c r="AK9" s="1441"/>
      <c r="AL9" s="1447"/>
      <c r="AM9" s="1447"/>
      <c r="AN9" s="1443" t="s">
        <v>89</v>
      </c>
      <c r="AO9" s="1439"/>
      <c r="AP9" s="1444">
        <v>8</v>
      </c>
      <c r="AQ9" s="1442"/>
      <c r="AR9" s="1447"/>
      <c r="AS9" s="1447"/>
      <c r="AT9" s="1443" t="s">
        <v>90</v>
      </c>
      <c r="AU9" s="1439"/>
      <c r="AV9" s="1444">
        <v>9</v>
      </c>
      <c r="AW9" s="1445"/>
      <c r="AX9" s="1447"/>
      <c r="AY9" s="1447"/>
      <c r="AZ9" s="1438" t="s">
        <v>91</v>
      </c>
      <c r="BA9" s="1439"/>
      <c r="BB9" s="1441">
        <v>10</v>
      </c>
      <c r="BC9" s="1442"/>
      <c r="BD9" s="1447"/>
      <c r="BE9" s="1447"/>
      <c r="BF9" s="1443" t="s">
        <v>92</v>
      </c>
      <c r="BG9" s="1414"/>
      <c r="BH9" s="1444">
        <v>11</v>
      </c>
      <c r="BI9" s="1445"/>
      <c r="BJ9" s="1447"/>
      <c r="BK9" s="1447"/>
      <c r="BL9" s="1443" t="s">
        <v>136</v>
      </c>
      <c r="BM9" s="1414"/>
      <c r="BN9" s="1444">
        <v>12</v>
      </c>
      <c r="BO9" s="1445"/>
      <c r="BP9" s="1447"/>
      <c r="BQ9" s="1447"/>
      <c r="BR9" s="1443" t="s">
        <v>137</v>
      </c>
      <c r="BS9" s="1414"/>
      <c r="BT9" s="1444">
        <v>13</v>
      </c>
      <c r="BU9" s="1445"/>
      <c r="BV9" s="1447"/>
      <c r="BW9" s="1447"/>
      <c r="BX9" s="1438" t="s">
        <v>138</v>
      </c>
      <c r="BY9" s="1439"/>
      <c r="BZ9" s="1444">
        <v>14</v>
      </c>
      <c r="CA9" s="1442"/>
      <c r="CB9" s="1447"/>
      <c r="CC9" s="1447"/>
      <c r="CD9" s="1443" t="s">
        <v>107</v>
      </c>
      <c r="CE9" s="1439"/>
      <c r="CF9" s="1444">
        <v>15</v>
      </c>
      <c r="CG9" s="1445"/>
      <c r="CH9" s="1447"/>
      <c r="CI9" s="1447"/>
      <c r="CJ9" s="1438" t="s">
        <v>108</v>
      </c>
      <c r="CK9" s="1439"/>
      <c r="CL9" s="1441">
        <v>16</v>
      </c>
      <c r="CM9" s="1442"/>
      <c r="CN9" s="1447"/>
      <c r="CO9" s="1447"/>
      <c r="CP9" s="1443" t="s">
        <v>109</v>
      </c>
      <c r="CQ9" s="1414"/>
      <c r="CR9" s="1444">
        <v>17</v>
      </c>
      <c r="CS9" s="1445"/>
      <c r="CT9" s="1447"/>
      <c r="CU9" s="1447"/>
      <c r="CV9" s="1438" t="s">
        <v>111</v>
      </c>
      <c r="CW9" s="1439"/>
      <c r="CX9" s="1444">
        <v>18</v>
      </c>
      <c r="CY9" s="1445"/>
      <c r="CZ9" s="1447"/>
      <c r="DA9" s="1447"/>
      <c r="DB9" s="1438" t="s">
        <v>139</v>
      </c>
      <c r="DC9" s="1439"/>
      <c r="DD9" s="1416">
        <v>19</v>
      </c>
      <c r="DE9" s="1440"/>
    </row>
    <row r="10" spans="1:109" s="42" customFormat="1" ht="19.5" customHeight="1">
      <c r="A10" s="708" t="s">
        <v>497</v>
      </c>
      <c r="B10" s="377">
        <v>406219.37</v>
      </c>
      <c r="C10" s="378">
        <v>459145.45</v>
      </c>
      <c r="D10" s="699">
        <v>52926.080000000016</v>
      </c>
      <c r="E10" s="336">
        <v>0.130289404958705</v>
      </c>
      <c r="F10" s="377">
        <v>355194.51</v>
      </c>
      <c r="G10" s="700">
        <v>399196.3</v>
      </c>
      <c r="H10" s="699">
        <v>44001.789999999979</v>
      </c>
      <c r="I10" s="392">
        <v>0.1238808280004102</v>
      </c>
      <c r="J10" s="698">
        <v>0.87439087407377947</v>
      </c>
      <c r="K10" s="620">
        <v>0.869433204663141</v>
      </c>
      <c r="L10" s="377">
        <v>0</v>
      </c>
      <c r="M10" s="378">
        <v>0</v>
      </c>
      <c r="N10" s="699">
        <v>0</v>
      </c>
      <c r="O10" s="392">
        <v>0</v>
      </c>
      <c r="P10" s="693">
        <v>0</v>
      </c>
      <c r="Q10" s="620">
        <v>0</v>
      </c>
      <c r="R10" s="377">
        <v>355194.51</v>
      </c>
      <c r="S10" s="700">
        <v>399196.3</v>
      </c>
      <c r="T10" s="699">
        <v>44001.789999999979</v>
      </c>
      <c r="U10" s="392">
        <v>0.1238808280004102</v>
      </c>
      <c r="V10" s="698">
        <v>1</v>
      </c>
      <c r="W10" s="620">
        <v>1</v>
      </c>
      <c r="X10" s="377">
        <v>9415.0400000000009</v>
      </c>
      <c r="Y10" s="378">
        <v>11564.88</v>
      </c>
      <c r="Z10" s="699">
        <v>2149.8399999999983</v>
      </c>
      <c r="AA10" s="392">
        <v>0.22834103731901279</v>
      </c>
      <c r="AB10" s="619">
        <v>2.6506715996257941E-2</v>
      </c>
      <c r="AC10" s="620">
        <v>2.8970408793869081E-2</v>
      </c>
      <c r="AD10" s="377">
        <v>345779.47</v>
      </c>
      <c r="AE10" s="378">
        <v>387631.42</v>
      </c>
      <c r="AF10" s="699">
        <v>41851.950000000012</v>
      </c>
      <c r="AG10" s="392">
        <v>0.12103653811488581</v>
      </c>
      <c r="AH10" s="619">
        <v>0.97349328400374191</v>
      </c>
      <c r="AI10" s="620">
        <v>0.97102959120613086</v>
      </c>
      <c r="AJ10" s="377">
        <v>293226.02</v>
      </c>
      <c r="AK10" s="700">
        <v>398555.05</v>
      </c>
      <c r="AL10" s="699">
        <v>105329.02999999997</v>
      </c>
      <c r="AM10" s="392">
        <v>0.35920765149013706</v>
      </c>
      <c r="AN10" s="619">
        <v>0.72184155078572454</v>
      </c>
      <c r="AO10" s="620">
        <v>0.86803658840570019</v>
      </c>
      <c r="AP10" s="377">
        <v>272921.31</v>
      </c>
      <c r="AQ10" s="378">
        <v>352510.64</v>
      </c>
      <c r="AR10" s="699">
        <v>79589.330000000016</v>
      </c>
      <c r="AS10" s="392">
        <v>0.29162006440611038</v>
      </c>
      <c r="AT10" s="619">
        <v>0.76837141992988567</v>
      </c>
      <c r="AU10" s="620">
        <v>0.88305086996046811</v>
      </c>
      <c r="AV10" s="377">
        <v>41744.379999999997</v>
      </c>
      <c r="AW10" s="700">
        <v>22883.52</v>
      </c>
      <c r="AX10" s="699">
        <v>-18860.859999999997</v>
      </c>
      <c r="AY10" s="392">
        <v>-0.45181794531383623</v>
      </c>
      <c r="AZ10" s="619">
        <v>0.1529539045521949</v>
      </c>
      <c r="BA10" s="620">
        <v>6.4915827788914401E-2</v>
      </c>
      <c r="BB10" s="377">
        <v>314665.68</v>
      </c>
      <c r="BC10" s="378">
        <v>375394.16</v>
      </c>
      <c r="BD10" s="699">
        <v>60728.479999999981</v>
      </c>
      <c r="BE10" s="392">
        <v>0.1929936559970569</v>
      </c>
      <c r="BF10" s="619">
        <v>0.8858968006008876</v>
      </c>
      <c r="BG10" s="620">
        <v>0.94037484816367278</v>
      </c>
      <c r="BH10" s="377">
        <v>310451.7</v>
      </c>
      <c r="BI10" s="378">
        <v>367290.75</v>
      </c>
      <c r="BJ10" s="699">
        <v>56839.049999999988</v>
      </c>
      <c r="BK10" s="392">
        <v>0.18308500162827257</v>
      </c>
      <c r="BL10" s="619">
        <v>0.89783149936576634</v>
      </c>
      <c r="BM10" s="620">
        <v>0.94752574494606245</v>
      </c>
      <c r="BN10" s="377">
        <v>0</v>
      </c>
      <c r="BO10" s="378">
        <v>0</v>
      </c>
      <c r="BP10" s="699">
        <v>0</v>
      </c>
      <c r="BQ10" s="392">
        <v>0</v>
      </c>
      <c r="BR10" s="619">
        <v>0</v>
      </c>
      <c r="BS10" s="620">
        <v>0</v>
      </c>
      <c r="BT10" s="377">
        <v>0</v>
      </c>
      <c r="BU10" s="700">
        <v>129.76</v>
      </c>
      <c r="BV10" s="699">
        <v>129.76</v>
      </c>
      <c r="BW10" s="392" t="s">
        <v>549</v>
      </c>
      <c r="BX10" s="619">
        <v>0</v>
      </c>
      <c r="BY10" s="620">
        <v>3.3475098587209466E-4</v>
      </c>
      <c r="BZ10" s="377">
        <v>0</v>
      </c>
      <c r="CA10" s="378">
        <v>0</v>
      </c>
      <c r="CB10" s="699">
        <v>0</v>
      </c>
      <c r="CC10" s="392">
        <v>0</v>
      </c>
      <c r="CD10" s="619">
        <v>0</v>
      </c>
      <c r="CE10" s="620">
        <v>0</v>
      </c>
      <c r="CF10" s="377">
        <v>986.3</v>
      </c>
      <c r="CG10" s="700">
        <v>1092.24</v>
      </c>
      <c r="CH10" s="699">
        <v>105.94000000000005</v>
      </c>
      <c r="CI10" s="392">
        <v>0.10741153807158071</v>
      </c>
      <c r="CJ10" s="619">
        <v>2.8523960661979153E-3</v>
      </c>
      <c r="CK10" s="620">
        <v>2.8177282429788586E-3</v>
      </c>
      <c r="CL10" s="377">
        <v>4004.18</v>
      </c>
      <c r="CM10" s="378">
        <v>4021.85</v>
      </c>
      <c r="CN10" s="699">
        <v>17.670000000000073</v>
      </c>
      <c r="CO10" s="392">
        <v>4.412888531484617E-3</v>
      </c>
      <c r="CP10" s="619">
        <v>1.1580155409457941E-2</v>
      </c>
      <c r="CQ10" s="620">
        <v>1.0375448925167109E-2</v>
      </c>
      <c r="CR10" s="377">
        <v>0</v>
      </c>
      <c r="CS10" s="700">
        <v>-0.7</v>
      </c>
      <c r="CT10" s="699">
        <v>-0.7</v>
      </c>
      <c r="CU10" s="392" t="s">
        <v>549</v>
      </c>
      <c r="CV10" s="619">
        <v>0</v>
      </c>
      <c r="CW10" s="620">
        <v>-1.8058391654629029E-6</v>
      </c>
      <c r="CX10" s="377">
        <v>30337.3</v>
      </c>
      <c r="CY10" s="700">
        <v>15097.52</v>
      </c>
      <c r="CZ10" s="699">
        <v>-15239.779999999999</v>
      </c>
      <c r="DA10" s="392">
        <v>-0.50234463844837873</v>
      </c>
      <c r="DB10" s="619">
        <v>7.4682061566881952E-2</v>
      </c>
      <c r="DC10" s="620">
        <v>3.2881780708052318E-2</v>
      </c>
      <c r="DD10" s="800">
        <v>0.91226402192125522</v>
      </c>
      <c r="DE10" s="799">
        <v>0.96105184146321276</v>
      </c>
    </row>
    <row r="11" spans="1:109" s="42" customFormat="1" ht="19.5" customHeight="1">
      <c r="A11" s="708" t="s">
        <v>500</v>
      </c>
      <c r="B11" s="377">
        <v>304942.15000000002</v>
      </c>
      <c r="C11" s="378">
        <v>315053.14</v>
      </c>
      <c r="D11" s="703">
        <v>10110.989999999991</v>
      </c>
      <c r="E11" s="336">
        <v>3.3157075858486568E-2</v>
      </c>
      <c r="F11" s="377">
        <v>304942.15000000002</v>
      </c>
      <c r="G11" s="700">
        <v>315053.14</v>
      </c>
      <c r="H11" s="703">
        <v>10110.989999999991</v>
      </c>
      <c r="I11" s="352">
        <v>3.3157075858486568E-2</v>
      </c>
      <c r="J11" s="693">
        <v>1</v>
      </c>
      <c r="K11" s="620">
        <v>1</v>
      </c>
      <c r="L11" s="377">
        <v>0</v>
      </c>
      <c r="M11" s="378">
        <v>0</v>
      </c>
      <c r="N11" s="703">
        <v>0</v>
      </c>
      <c r="O11" s="352">
        <v>0</v>
      </c>
      <c r="P11" s="693">
        <v>0</v>
      </c>
      <c r="Q11" s="620">
        <v>0</v>
      </c>
      <c r="R11" s="377">
        <v>304942.15000000002</v>
      </c>
      <c r="S11" s="700">
        <v>315053.14</v>
      </c>
      <c r="T11" s="703">
        <v>10110.989999999991</v>
      </c>
      <c r="U11" s="352">
        <v>3.3157075858486568E-2</v>
      </c>
      <c r="V11" s="693">
        <v>1</v>
      </c>
      <c r="W11" s="620">
        <v>1</v>
      </c>
      <c r="X11" s="377">
        <v>561.66999999999996</v>
      </c>
      <c r="Y11" s="378">
        <v>532.5</v>
      </c>
      <c r="Z11" s="703">
        <v>-29.169999999999959</v>
      </c>
      <c r="AA11" s="352">
        <v>-5.1934409884807735E-2</v>
      </c>
      <c r="AB11" s="621">
        <v>1.8418903388724712E-3</v>
      </c>
      <c r="AC11" s="620">
        <v>1.6901910579275609E-3</v>
      </c>
      <c r="AD11" s="377">
        <v>304380.48</v>
      </c>
      <c r="AE11" s="378">
        <v>314520.63</v>
      </c>
      <c r="AF11" s="703">
        <v>10140.150000000023</v>
      </c>
      <c r="AG11" s="352">
        <v>3.3314061401046556E-2</v>
      </c>
      <c r="AH11" s="621">
        <v>0.99815810966112739</v>
      </c>
      <c r="AI11" s="620">
        <v>0.99830977720139524</v>
      </c>
      <c r="AJ11" s="377">
        <v>96432.51</v>
      </c>
      <c r="AK11" s="700">
        <v>208593.18</v>
      </c>
      <c r="AL11" s="703">
        <v>112160.67</v>
      </c>
      <c r="AM11" s="352">
        <v>1.1631001827080929</v>
      </c>
      <c r="AN11" s="621">
        <v>0.31623214435918418</v>
      </c>
      <c r="AO11" s="620">
        <v>0.66208887808577299</v>
      </c>
      <c r="AP11" s="377">
        <v>96432.51</v>
      </c>
      <c r="AQ11" s="378">
        <v>208593.18</v>
      </c>
      <c r="AR11" s="703">
        <v>112160.67</v>
      </c>
      <c r="AS11" s="352">
        <v>1.1631001827080929</v>
      </c>
      <c r="AT11" s="621">
        <v>0.31623214435918418</v>
      </c>
      <c r="AU11" s="620">
        <v>0.66208887808577299</v>
      </c>
      <c r="AV11" s="377">
        <v>225790.05</v>
      </c>
      <c r="AW11" s="700">
        <v>87884.05</v>
      </c>
      <c r="AX11" s="703">
        <v>-137906</v>
      </c>
      <c r="AY11" s="352">
        <v>-0.61077093521171555</v>
      </c>
      <c r="AZ11" s="621">
        <v>2.3414308100038048</v>
      </c>
      <c r="BA11" s="620">
        <v>0.42131794529428052</v>
      </c>
      <c r="BB11" s="377">
        <v>322222.56</v>
      </c>
      <c r="BC11" s="378">
        <v>296477.23</v>
      </c>
      <c r="BD11" s="703">
        <v>-25745.330000000016</v>
      </c>
      <c r="BE11" s="352">
        <v>-7.9899216243580262E-2</v>
      </c>
      <c r="BF11" s="621">
        <v>1.0566678302753489</v>
      </c>
      <c r="BG11" s="620">
        <v>0.94103880380306626</v>
      </c>
      <c r="BH11" s="377">
        <v>322222.56</v>
      </c>
      <c r="BI11" s="378">
        <v>296477.23</v>
      </c>
      <c r="BJ11" s="703">
        <v>-25745.330000000016</v>
      </c>
      <c r="BK11" s="352">
        <v>-7.9899216243580262E-2</v>
      </c>
      <c r="BL11" s="621">
        <v>1.0586176879673757</v>
      </c>
      <c r="BM11" s="620">
        <v>0.94263206200496286</v>
      </c>
      <c r="BN11" s="377">
        <v>0</v>
      </c>
      <c r="BO11" s="378">
        <v>0</v>
      </c>
      <c r="BP11" s="703">
        <v>0</v>
      </c>
      <c r="BQ11" s="352">
        <v>0</v>
      </c>
      <c r="BR11" s="621">
        <v>0</v>
      </c>
      <c r="BS11" s="620">
        <v>0</v>
      </c>
      <c r="BT11" s="377">
        <v>0</v>
      </c>
      <c r="BU11" s="700">
        <v>0</v>
      </c>
      <c r="BV11" s="703">
        <v>0</v>
      </c>
      <c r="BW11" s="352">
        <v>0</v>
      </c>
      <c r="BX11" s="621">
        <v>0</v>
      </c>
      <c r="BY11" s="620">
        <v>0</v>
      </c>
      <c r="BZ11" s="377">
        <v>0</v>
      </c>
      <c r="CA11" s="378">
        <v>3116.25</v>
      </c>
      <c r="CB11" s="703">
        <v>3116.25</v>
      </c>
      <c r="CC11" s="352" t="s">
        <v>549</v>
      </c>
      <c r="CD11" s="621">
        <v>0</v>
      </c>
      <c r="CE11" s="620">
        <v>9.9079351329036825E-3</v>
      </c>
      <c r="CF11" s="377">
        <v>781.53</v>
      </c>
      <c r="CG11" s="700">
        <v>1744.07</v>
      </c>
      <c r="CH11" s="703">
        <v>962.54</v>
      </c>
      <c r="CI11" s="352">
        <v>1.2316097910508874</v>
      </c>
      <c r="CJ11" s="621">
        <v>2.5676088032977676E-3</v>
      </c>
      <c r="CK11" s="620">
        <v>5.5451688494964537E-3</v>
      </c>
      <c r="CL11" s="377">
        <v>636.52</v>
      </c>
      <c r="CM11" s="378">
        <v>1484.52</v>
      </c>
      <c r="CN11" s="703">
        <v>848</v>
      </c>
      <c r="CO11" s="352">
        <v>1.3322440771696098</v>
      </c>
      <c r="CP11" s="621">
        <v>2.0911984894694956E-3</v>
      </c>
      <c r="CQ11" s="620">
        <v>4.719944761652042E-3</v>
      </c>
      <c r="CR11" s="377">
        <v>0</v>
      </c>
      <c r="CS11" s="700">
        <v>0</v>
      </c>
      <c r="CT11" s="703">
        <v>0</v>
      </c>
      <c r="CU11" s="352">
        <v>0</v>
      </c>
      <c r="CV11" s="621">
        <v>0</v>
      </c>
      <c r="CW11" s="620">
        <v>0</v>
      </c>
      <c r="CX11" s="377">
        <v>-19260.13</v>
      </c>
      <c r="CY11" s="700">
        <v>11698.56</v>
      </c>
      <c r="CZ11" s="703">
        <v>30958.690000000002</v>
      </c>
      <c r="DA11" s="352">
        <v>1.607397769381619</v>
      </c>
      <c r="DB11" s="621">
        <v>-6.315994689484547E-2</v>
      </c>
      <c r="DC11" s="620">
        <v>3.7132021601181307E-2</v>
      </c>
      <c r="DD11" s="804">
        <v>1.0632764952601428</v>
      </c>
      <c r="DE11" s="799">
        <v>0.96280511074901509</v>
      </c>
    </row>
    <row r="12" spans="1:109" s="42" customFormat="1" ht="19.5" customHeight="1">
      <c r="A12" s="708" t="s">
        <v>505</v>
      </c>
      <c r="B12" s="377">
        <v>89745.22</v>
      </c>
      <c r="C12" s="378">
        <v>98249.69</v>
      </c>
      <c r="D12" s="703">
        <v>8504.4700000000012</v>
      </c>
      <c r="E12" s="336">
        <v>9.4762372859523894E-2</v>
      </c>
      <c r="F12" s="377">
        <v>45316.25</v>
      </c>
      <c r="G12" s="700">
        <v>46352.27</v>
      </c>
      <c r="H12" s="703">
        <v>1036.0199999999968</v>
      </c>
      <c r="I12" s="352">
        <v>2.2861997627782456E-2</v>
      </c>
      <c r="J12" s="693">
        <v>0.504943327343785</v>
      </c>
      <c r="K12" s="620">
        <v>0.47178031808548193</v>
      </c>
      <c r="L12" s="377">
        <v>0</v>
      </c>
      <c r="M12" s="378">
        <v>0</v>
      </c>
      <c r="N12" s="703">
        <v>0</v>
      </c>
      <c r="O12" s="352">
        <v>0</v>
      </c>
      <c r="P12" s="693">
        <v>0</v>
      </c>
      <c r="Q12" s="620">
        <v>0</v>
      </c>
      <c r="R12" s="377">
        <v>45316.25</v>
      </c>
      <c r="S12" s="700">
        <v>46352.27</v>
      </c>
      <c r="T12" s="703">
        <v>1036.0199999999968</v>
      </c>
      <c r="U12" s="352">
        <v>2.2861997627782456E-2</v>
      </c>
      <c r="V12" s="693">
        <v>1</v>
      </c>
      <c r="W12" s="620">
        <v>1</v>
      </c>
      <c r="X12" s="377">
        <v>418.54</v>
      </c>
      <c r="Y12" s="378">
        <v>447.85</v>
      </c>
      <c r="Z12" s="703">
        <v>29.310000000000002</v>
      </c>
      <c r="AA12" s="352">
        <v>7.0029148946337272E-2</v>
      </c>
      <c r="AB12" s="621">
        <v>9.235980470581745E-3</v>
      </c>
      <c r="AC12" s="620">
        <v>9.661878479737887E-3</v>
      </c>
      <c r="AD12" s="377">
        <v>44897.71</v>
      </c>
      <c r="AE12" s="378">
        <v>45904.42</v>
      </c>
      <c r="AF12" s="703">
        <v>1006.7099999999991</v>
      </c>
      <c r="AG12" s="352">
        <v>2.242230171650178E-2</v>
      </c>
      <c r="AH12" s="621">
        <v>0.99076401952941828</v>
      </c>
      <c r="AI12" s="620">
        <v>0.99033812152026213</v>
      </c>
      <c r="AJ12" s="377">
        <v>89276.62</v>
      </c>
      <c r="AK12" s="700">
        <v>93799.92</v>
      </c>
      <c r="AL12" s="703">
        <v>4523.3000000000029</v>
      </c>
      <c r="AM12" s="352">
        <v>5.0666120648384799E-2</v>
      </c>
      <c r="AN12" s="621">
        <v>0.99477855199418974</v>
      </c>
      <c r="AO12" s="620">
        <v>0.9547095772007016</v>
      </c>
      <c r="AP12" s="377">
        <v>37365.910000000003</v>
      </c>
      <c r="AQ12" s="378">
        <v>43656.97</v>
      </c>
      <c r="AR12" s="703">
        <v>6291.0599999999977</v>
      </c>
      <c r="AS12" s="352">
        <v>0.16836362342038497</v>
      </c>
      <c r="AT12" s="621">
        <v>0.82455873996634765</v>
      </c>
      <c r="AU12" s="620">
        <v>0.94185182300672665</v>
      </c>
      <c r="AV12" s="377">
        <v>18247.64</v>
      </c>
      <c r="AW12" s="700">
        <v>11092.02</v>
      </c>
      <c r="AX12" s="703">
        <v>-7155.619999999999</v>
      </c>
      <c r="AY12" s="352">
        <v>-0.39213947666657162</v>
      </c>
      <c r="AZ12" s="621">
        <v>0.48834994250106573</v>
      </c>
      <c r="BA12" s="620">
        <v>0.25407214472282436</v>
      </c>
      <c r="BB12" s="377">
        <v>55613.55</v>
      </c>
      <c r="BC12" s="378">
        <v>54748.99</v>
      </c>
      <c r="BD12" s="703">
        <v>-864.56000000000495</v>
      </c>
      <c r="BE12" s="352">
        <v>-1.5545851685425672E-2</v>
      </c>
      <c r="BF12" s="621">
        <v>1.2272319532176648</v>
      </c>
      <c r="BG12" s="620">
        <v>1.1811501356891476</v>
      </c>
      <c r="BH12" s="377">
        <v>55613.55</v>
      </c>
      <c r="BI12" s="378">
        <v>54748.99</v>
      </c>
      <c r="BJ12" s="703">
        <v>-864.56000000000495</v>
      </c>
      <c r="BK12" s="352">
        <v>-1.5545851685425672E-2</v>
      </c>
      <c r="BL12" s="621">
        <v>1.2386723064494827</v>
      </c>
      <c r="BM12" s="620">
        <v>1.1926736031083718</v>
      </c>
      <c r="BN12" s="377">
        <v>0</v>
      </c>
      <c r="BO12" s="378">
        <v>0</v>
      </c>
      <c r="BP12" s="703">
        <v>0</v>
      </c>
      <c r="BQ12" s="352">
        <v>0</v>
      </c>
      <c r="BR12" s="621">
        <v>0</v>
      </c>
      <c r="BS12" s="620">
        <v>0</v>
      </c>
      <c r="BT12" s="377">
        <v>-1322.17</v>
      </c>
      <c r="BU12" s="700">
        <v>-1262.3</v>
      </c>
      <c r="BV12" s="703">
        <v>59.870000000000118</v>
      </c>
      <c r="BW12" s="352">
        <v>4.5281620366518761E-2</v>
      </c>
      <c r="BX12" s="621">
        <v>-2.9448495257330499E-2</v>
      </c>
      <c r="BY12" s="620">
        <v>-2.7498441326565069E-2</v>
      </c>
      <c r="BZ12" s="377">
        <v>0</v>
      </c>
      <c r="CA12" s="378">
        <v>0</v>
      </c>
      <c r="CB12" s="703">
        <v>0</v>
      </c>
      <c r="CC12" s="352">
        <v>0</v>
      </c>
      <c r="CD12" s="621">
        <v>0</v>
      </c>
      <c r="CE12" s="620">
        <v>0</v>
      </c>
      <c r="CF12" s="377">
        <v>3724.06</v>
      </c>
      <c r="CG12" s="700">
        <v>4396.01</v>
      </c>
      <c r="CH12" s="703">
        <v>671.95000000000027</v>
      </c>
      <c r="CI12" s="352">
        <v>0.18043479428365825</v>
      </c>
      <c r="CJ12" s="621">
        <v>8.2945433074426297E-2</v>
      </c>
      <c r="CK12" s="620">
        <v>9.5764416585592413E-2</v>
      </c>
      <c r="CL12" s="377">
        <v>2344.87</v>
      </c>
      <c r="CM12" s="378">
        <v>1520.49</v>
      </c>
      <c r="CN12" s="703">
        <v>-824.37999999999988</v>
      </c>
      <c r="CO12" s="352">
        <v>-0.35156746429439584</v>
      </c>
      <c r="CP12" s="621">
        <v>5.2226939859516222E-2</v>
      </c>
      <c r="CQ12" s="620">
        <v>3.3122954173040418E-2</v>
      </c>
      <c r="CR12" s="377">
        <v>0.06</v>
      </c>
      <c r="CS12" s="700">
        <v>7.25</v>
      </c>
      <c r="CT12" s="703">
        <v>7.19</v>
      </c>
      <c r="CU12" s="352">
        <v>119.83333333333334</v>
      </c>
      <c r="CV12" s="621">
        <v>1.3363710532229818E-6</v>
      </c>
      <c r="CW12" s="620">
        <v>1.5793686098201438E-4</v>
      </c>
      <c r="CX12" s="377">
        <v>-15462.65</v>
      </c>
      <c r="CY12" s="700">
        <v>-13506.02</v>
      </c>
      <c r="CZ12" s="703">
        <v>1956.6299999999992</v>
      </c>
      <c r="DA12" s="352">
        <v>0.12653911198921267</v>
      </c>
      <c r="DB12" s="621">
        <v>-0.17229497013879957</v>
      </c>
      <c r="DC12" s="620">
        <v>-0.1374662861531675</v>
      </c>
      <c r="DD12" s="804">
        <v>1.3443972977686389</v>
      </c>
      <c r="DE12" s="799">
        <v>1.2942204694014217</v>
      </c>
    </row>
    <row r="13" spans="1:109" s="42" customFormat="1" ht="19.5" customHeight="1">
      <c r="A13" s="708" t="s">
        <v>315</v>
      </c>
      <c r="B13" s="377">
        <v>96.95</v>
      </c>
      <c r="C13" s="378">
        <v>109.18</v>
      </c>
      <c r="D13" s="703">
        <v>12.230000000000004</v>
      </c>
      <c r="E13" s="336">
        <v>0.12614749871067565</v>
      </c>
      <c r="F13" s="377">
        <v>96.95</v>
      </c>
      <c r="G13" s="700">
        <v>109.18</v>
      </c>
      <c r="H13" s="703">
        <v>12.230000000000004</v>
      </c>
      <c r="I13" s="352">
        <v>0.12614749871067565</v>
      </c>
      <c r="J13" s="693">
        <v>1</v>
      </c>
      <c r="K13" s="620">
        <v>1</v>
      </c>
      <c r="L13" s="377">
        <v>0</v>
      </c>
      <c r="M13" s="378">
        <v>0</v>
      </c>
      <c r="N13" s="703">
        <v>0</v>
      </c>
      <c r="O13" s="352">
        <v>0</v>
      </c>
      <c r="P13" s="693">
        <v>0</v>
      </c>
      <c r="Q13" s="620">
        <v>0</v>
      </c>
      <c r="R13" s="377">
        <v>96.95</v>
      </c>
      <c r="S13" s="700">
        <v>109.18</v>
      </c>
      <c r="T13" s="703">
        <v>12.230000000000004</v>
      </c>
      <c r="U13" s="352">
        <v>0.12614749871067565</v>
      </c>
      <c r="V13" s="693">
        <v>1</v>
      </c>
      <c r="W13" s="620">
        <v>1</v>
      </c>
      <c r="X13" s="377">
        <v>0</v>
      </c>
      <c r="Y13" s="378">
        <v>0</v>
      </c>
      <c r="Z13" s="703">
        <v>0</v>
      </c>
      <c r="AA13" s="352">
        <v>0</v>
      </c>
      <c r="AB13" s="621">
        <v>0</v>
      </c>
      <c r="AC13" s="620">
        <v>0</v>
      </c>
      <c r="AD13" s="377">
        <v>96.95</v>
      </c>
      <c r="AE13" s="378">
        <v>109.18</v>
      </c>
      <c r="AF13" s="703">
        <v>12.230000000000004</v>
      </c>
      <c r="AG13" s="352">
        <v>0.12614749871067565</v>
      </c>
      <c r="AH13" s="621">
        <v>1</v>
      </c>
      <c r="AI13" s="620">
        <v>1</v>
      </c>
      <c r="AJ13" s="377">
        <v>11123.32</v>
      </c>
      <c r="AK13" s="700">
        <v>6572.11</v>
      </c>
      <c r="AL13" s="703">
        <v>-4551.21</v>
      </c>
      <c r="AM13" s="352">
        <v>-0.40915931574386066</v>
      </c>
      <c r="AN13" s="621">
        <v>114.73254254770499</v>
      </c>
      <c r="AO13" s="620">
        <v>60.195182267814609</v>
      </c>
      <c r="AP13" s="377">
        <v>11123.32</v>
      </c>
      <c r="AQ13" s="378">
        <v>6572.11</v>
      </c>
      <c r="AR13" s="703">
        <v>-4551.21</v>
      </c>
      <c r="AS13" s="352">
        <v>-0.40915931574386066</v>
      </c>
      <c r="AT13" s="621">
        <v>114.73254254770499</v>
      </c>
      <c r="AU13" s="620">
        <v>60.195182267814609</v>
      </c>
      <c r="AV13" s="377">
        <v>2457.35</v>
      </c>
      <c r="AW13" s="700">
        <v>-290.54000000000002</v>
      </c>
      <c r="AX13" s="703">
        <v>-2747.89</v>
      </c>
      <c r="AY13" s="352">
        <v>-1.1182330559342382</v>
      </c>
      <c r="AZ13" s="621">
        <v>0.22091875447258552</v>
      </c>
      <c r="BA13" s="620">
        <v>-4.4208024515718702E-2</v>
      </c>
      <c r="BB13" s="377">
        <v>13580.66</v>
      </c>
      <c r="BC13" s="378">
        <v>6281.58</v>
      </c>
      <c r="BD13" s="703">
        <v>-7299.08</v>
      </c>
      <c r="BE13" s="352">
        <v>-0.53746136049352533</v>
      </c>
      <c r="BF13" s="621">
        <v>140.0790097988654</v>
      </c>
      <c r="BG13" s="620">
        <v>57.534163766257549</v>
      </c>
      <c r="BH13" s="377">
        <v>13381.82</v>
      </c>
      <c r="BI13" s="378">
        <v>6047.24</v>
      </c>
      <c r="BJ13" s="703">
        <v>-7334.58</v>
      </c>
      <c r="BK13" s="352">
        <v>-0.54810033313854167</v>
      </c>
      <c r="BL13" s="621">
        <v>138.0280556988138</v>
      </c>
      <c r="BM13" s="620">
        <v>55.38779996336325</v>
      </c>
      <c r="BN13" s="377">
        <v>6.66</v>
      </c>
      <c r="BO13" s="378">
        <v>0</v>
      </c>
      <c r="BP13" s="703">
        <v>-6.66</v>
      </c>
      <c r="BQ13" s="352">
        <v>-1</v>
      </c>
      <c r="BR13" s="621">
        <v>6.8695203713254258E-2</v>
      </c>
      <c r="BS13" s="620">
        <v>0</v>
      </c>
      <c r="BT13" s="377">
        <v>6.66</v>
      </c>
      <c r="BU13" s="700">
        <v>0</v>
      </c>
      <c r="BV13" s="703">
        <v>-6.66</v>
      </c>
      <c r="BW13" s="352">
        <v>-1</v>
      </c>
      <c r="BX13" s="621">
        <v>6.8695203713254258E-2</v>
      </c>
      <c r="BY13" s="620">
        <v>0</v>
      </c>
      <c r="BZ13" s="377">
        <v>0</v>
      </c>
      <c r="CA13" s="378">
        <v>0</v>
      </c>
      <c r="CB13" s="703">
        <v>0</v>
      </c>
      <c r="CC13" s="352">
        <v>0</v>
      </c>
      <c r="CD13" s="621">
        <v>0</v>
      </c>
      <c r="CE13" s="620">
        <v>0</v>
      </c>
      <c r="CF13" s="377">
        <v>51.06</v>
      </c>
      <c r="CG13" s="700">
        <v>62.42</v>
      </c>
      <c r="CH13" s="703">
        <v>11.36</v>
      </c>
      <c r="CI13" s="352">
        <v>0.22248335291813551</v>
      </c>
      <c r="CJ13" s="621">
        <v>0.52666322846828262</v>
      </c>
      <c r="CK13" s="620">
        <v>0.57171643158087559</v>
      </c>
      <c r="CL13" s="377">
        <v>47.36</v>
      </c>
      <c r="CM13" s="378">
        <v>23.64</v>
      </c>
      <c r="CN13" s="703">
        <v>-23.72</v>
      </c>
      <c r="CO13" s="352">
        <v>-0.50084459459459463</v>
      </c>
      <c r="CP13" s="621">
        <v>0.48849922640536358</v>
      </c>
      <c r="CQ13" s="620">
        <v>0.21652317274226049</v>
      </c>
      <c r="CR13" s="377">
        <v>-0.74</v>
      </c>
      <c r="CS13" s="700">
        <v>55.25</v>
      </c>
      <c r="CT13" s="703">
        <v>55.99</v>
      </c>
      <c r="CU13" s="352">
        <v>75.662162162162161</v>
      </c>
      <c r="CV13" s="621">
        <v>-7.632800412583806E-3</v>
      </c>
      <c r="CW13" s="620">
        <v>0.50604506319838793</v>
      </c>
      <c r="CX13" s="377">
        <v>-13389.21</v>
      </c>
      <c r="CY13" s="700">
        <v>-6079.37</v>
      </c>
      <c r="CZ13" s="703">
        <v>7309.8399999999992</v>
      </c>
      <c r="DA13" s="352">
        <v>0.54595005978694777</v>
      </c>
      <c r="DB13" s="621">
        <v>-138.10428055698813</v>
      </c>
      <c r="DC13" s="620">
        <v>-55.682084630884773</v>
      </c>
      <c r="DD13" s="804">
        <v>139.10428055698813</v>
      </c>
      <c r="DE13" s="799">
        <v>56.682084630884773</v>
      </c>
    </row>
    <row r="14" spans="1:109" s="42" customFormat="1" ht="19.5" customHeight="1">
      <c r="A14" s="708" t="s">
        <v>511</v>
      </c>
      <c r="B14" s="377">
        <v>270.35000000000002</v>
      </c>
      <c r="C14" s="378">
        <v>13.17</v>
      </c>
      <c r="D14" s="703">
        <v>-257.18</v>
      </c>
      <c r="E14" s="336">
        <v>-0.95128537081560938</v>
      </c>
      <c r="F14" s="377">
        <v>108.14</v>
      </c>
      <c r="G14" s="700">
        <v>5.27</v>
      </c>
      <c r="H14" s="703">
        <v>-102.87</v>
      </c>
      <c r="I14" s="352">
        <v>-0.95126687627149997</v>
      </c>
      <c r="J14" s="693">
        <v>0.39999999999999997</v>
      </c>
      <c r="K14" s="620">
        <v>0.4001518602885345</v>
      </c>
      <c r="L14" s="377">
        <v>0</v>
      </c>
      <c r="M14" s="378">
        <v>0</v>
      </c>
      <c r="N14" s="703">
        <v>0</v>
      </c>
      <c r="O14" s="352">
        <v>0</v>
      </c>
      <c r="P14" s="693">
        <v>0</v>
      </c>
      <c r="Q14" s="620">
        <v>0</v>
      </c>
      <c r="R14" s="377">
        <v>108.14</v>
      </c>
      <c r="S14" s="700">
        <v>5.27</v>
      </c>
      <c r="T14" s="703">
        <v>-102.87</v>
      </c>
      <c r="U14" s="352">
        <v>-0.95126687627149997</v>
      </c>
      <c r="V14" s="693">
        <v>1</v>
      </c>
      <c r="W14" s="620">
        <v>1</v>
      </c>
      <c r="X14" s="377">
        <v>0</v>
      </c>
      <c r="Y14" s="378">
        <v>0</v>
      </c>
      <c r="Z14" s="703">
        <v>0</v>
      </c>
      <c r="AA14" s="352">
        <v>0</v>
      </c>
      <c r="AB14" s="621">
        <v>0</v>
      </c>
      <c r="AC14" s="620">
        <v>0</v>
      </c>
      <c r="AD14" s="377">
        <v>108.14</v>
      </c>
      <c r="AE14" s="378">
        <v>5.27</v>
      </c>
      <c r="AF14" s="703">
        <v>-102.87</v>
      </c>
      <c r="AG14" s="352">
        <v>-0.95126687627149997</v>
      </c>
      <c r="AH14" s="621">
        <v>1</v>
      </c>
      <c r="AI14" s="620">
        <v>1</v>
      </c>
      <c r="AJ14" s="377">
        <v>3614.31</v>
      </c>
      <c r="AK14" s="700">
        <v>2448.7399999999998</v>
      </c>
      <c r="AL14" s="703">
        <v>-1165.5700000000002</v>
      </c>
      <c r="AM14" s="352">
        <v>-0.32248755640772381</v>
      </c>
      <c r="AN14" s="621">
        <v>13.369003144072497</v>
      </c>
      <c r="AO14" s="620">
        <v>185.93318147304478</v>
      </c>
      <c r="AP14" s="377">
        <v>2084.52</v>
      </c>
      <c r="AQ14" s="378">
        <v>1779.46</v>
      </c>
      <c r="AR14" s="703">
        <v>-305.05999999999995</v>
      </c>
      <c r="AS14" s="352">
        <v>-0.14634544163644386</v>
      </c>
      <c r="AT14" s="621">
        <v>19.27612354355465</v>
      </c>
      <c r="AU14" s="620">
        <v>337.65844402277042</v>
      </c>
      <c r="AV14" s="377">
        <v>-1836.03</v>
      </c>
      <c r="AW14" s="700">
        <v>-639.30999999999995</v>
      </c>
      <c r="AX14" s="703">
        <v>1196.72</v>
      </c>
      <c r="AY14" s="352">
        <v>0.65179762857905377</v>
      </c>
      <c r="AZ14" s="621">
        <v>-0.88079270047780789</v>
      </c>
      <c r="BA14" s="620">
        <v>-0.35927191395142344</v>
      </c>
      <c r="BB14" s="377">
        <v>248.49</v>
      </c>
      <c r="BC14" s="378">
        <v>1140.1400000000001</v>
      </c>
      <c r="BD14" s="703">
        <v>891.65000000000009</v>
      </c>
      <c r="BE14" s="352">
        <v>3.5882731699464769</v>
      </c>
      <c r="BF14" s="621">
        <v>2.2978546328832996</v>
      </c>
      <c r="BG14" s="620">
        <v>216.34535104364329</v>
      </c>
      <c r="BH14" s="377">
        <v>200.89</v>
      </c>
      <c r="BI14" s="378">
        <v>1118.94</v>
      </c>
      <c r="BJ14" s="703">
        <v>918.05000000000007</v>
      </c>
      <c r="BK14" s="352">
        <v>4.5699138832196731</v>
      </c>
      <c r="BL14" s="621">
        <v>1.8576844830774919</v>
      </c>
      <c r="BM14" s="620">
        <v>212.32258064516131</v>
      </c>
      <c r="BN14" s="377">
        <v>0.05</v>
      </c>
      <c r="BO14" s="378">
        <v>0.01</v>
      </c>
      <c r="BP14" s="703">
        <v>-0.04</v>
      </c>
      <c r="BQ14" s="352">
        <v>-0.79999999999999993</v>
      </c>
      <c r="BR14" s="621">
        <v>1.8494544109487701E-4</v>
      </c>
      <c r="BS14" s="620">
        <v>7.5930144267274111E-4</v>
      </c>
      <c r="BT14" s="377">
        <v>292.25</v>
      </c>
      <c r="BU14" s="700">
        <v>-0.78</v>
      </c>
      <c r="BV14" s="703">
        <v>-293.02999999999997</v>
      </c>
      <c r="BW14" s="352">
        <v>-1.0026689478186483</v>
      </c>
      <c r="BX14" s="621">
        <v>2.7025152579988903</v>
      </c>
      <c r="BY14" s="620">
        <v>-0.14800759013282735</v>
      </c>
      <c r="BZ14" s="377">
        <v>0</v>
      </c>
      <c r="CA14" s="378">
        <v>0</v>
      </c>
      <c r="CB14" s="703">
        <v>0</v>
      </c>
      <c r="CC14" s="352">
        <v>0</v>
      </c>
      <c r="CD14" s="621">
        <v>0</v>
      </c>
      <c r="CE14" s="620">
        <v>0</v>
      </c>
      <c r="CF14" s="377">
        <v>16.59</v>
      </c>
      <c r="CG14" s="700">
        <v>45.06</v>
      </c>
      <c r="CH14" s="703">
        <v>28.470000000000002</v>
      </c>
      <c r="CI14" s="352">
        <v>1.7160940325497289</v>
      </c>
      <c r="CJ14" s="621">
        <v>0.15341224338820048</v>
      </c>
      <c r="CK14" s="620">
        <v>8.5502846299810251</v>
      </c>
      <c r="CL14" s="377">
        <v>243.84</v>
      </c>
      <c r="CM14" s="378">
        <v>199.2</v>
      </c>
      <c r="CN14" s="703">
        <v>-44.640000000000015</v>
      </c>
      <c r="CO14" s="352">
        <v>-0.18307086614173235</v>
      </c>
      <c r="CP14" s="621">
        <v>2.2548548178287406</v>
      </c>
      <c r="CQ14" s="620">
        <v>37.7988614800759</v>
      </c>
      <c r="CR14" s="377">
        <v>-54.24</v>
      </c>
      <c r="CS14" s="700">
        <v>-116.05</v>
      </c>
      <c r="CT14" s="703">
        <v>-61.809999999999995</v>
      </c>
      <c r="CU14" s="352">
        <v>-1.1395648967551621</v>
      </c>
      <c r="CV14" s="621">
        <v>-0.50157203624930646</v>
      </c>
      <c r="CW14" s="620">
        <v>-22.020872865275145</v>
      </c>
      <c r="CX14" s="377">
        <v>-591.20000000000005</v>
      </c>
      <c r="CY14" s="700">
        <v>-1241.0899999999999</v>
      </c>
      <c r="CZ14" s="703">
        <v>-649.88999999999987</v>
      </c>
      <c r="DA14" s="352">
        <v>-1.0992726657645464</v>
      </c>
      <c r="DB14" s="621">
        <v>-2.1867948955058258</v>
      </c>
      <c r="DC14" s="620">
        <v>-94.236142748671213</v>
      </c>
      <c r="DD14" s="804">
        <v>6.466987238764565</v>
      </c>
      <c r="DE14" s="799">
        <v>236.50094876660341</v>
      </c>
    </row>
    <row r="15" spans="1:109" s="42" customFormat="1" ht="19.5" customHeight="1">
      <c r="A15" s="708" t="s">
        <v>502</v>
      </c>
      <c r="B15" s="377">
        <v>19.739999999999998</v>
      </c>
      <c r="C15" s="378">
        <v>9.82</v>
      </c>
      <c r="D15" s="703">
        <v>-9.9199999999999982</v>
      </c>
      <c r="E15" s="336">
        <v>-0.50253292806484295</v>
      </c>
      <c r="F15" s="377">
        <v>19.739999999999998</v>
      </c>
      <c r="G15" s="700">
        <v>9.82</v>
      </c>
      <c r="H15" s="703">
        <v>-9.9199999999999982</v>
      </c>
      <c r="I15" s="352">
        <v>-0.50253292806484295</v>
      </c>
      <c r="J15" s="693">
        <v>1</v>
      </c>
      <c r="K15" s="620">
        <v>1</v>
      </c>
      <c r="L15" s="377">
        <v>0</v>
      </c>
      <c r="M15" s="378">
        <v>0</v>
      </c>
      <c r="N15" s="703">
        <v>0</v>
      </c>
      <c r="O15" s="352">
        <v>0</v>
      </c>
      <c r="P15" s="693">
        <v>0</v>
      </c>
      <c r="Q15" s="620">
        <v>0</v>
      </c>
      <c r="R15" s="377">
        <v>19.739999999999998</v>
      </c>
      <c r="S15" s="700">
        <v>9.82</v>
      </c>
      <c r="T15" s="703">
        <v>-9.9199999999999982</v>
      </c>
      <c r="U15" s="352">
        <v>-0.50253292806484295</v>
      </c>
      <c r="V15" s="693">
        <v>1</v>
      </c>
      <c r="W15" s="620">
        <v>1</v>
      </c>
      <c r="X15" s="377">
        <v>0</v>
      </c>
      <c r="Y15" s="378">
        <v>0</v>
      </c>
      <c r="Z15" s="703">
        <v>0</v>
      </c>
      <c r="AA15" s="352">
        <v>0</v>
      </c>
      <c r="AB15" s="621">
        <v>0</v>
      </c>
      <c r="AC15" s="620">
        <v>0</v>
      </c>
      <c r="AD15" s="377">
        <v>19.739999999999998</v>
      </c>
      <c r="AE15" s="378">
        <v>9.82</v>
      </c>
      <c r="AF15" s="703">
        <v>-9.9199999999999982</v>
      </c>
      <c r="AG15" s="352">
        <v>-0.50253292806484295</v>
      </c>
      <c r="AH15" s="621">
        <v>1</v>
      </c>
      <c r="AI15" s="620">
        <v>1</v>
      </c>
      <c r="AJ15" s="377">
        <v>940.05</v>
      </c>
      <c r="AK15" s="700">
        <v>522.46</v>
      </c>
      <c r="AL15" s="703">
        <v>-417.58999999999992</v>
      </c>
      <c r="AM15" s="352">
        <v>-0.44422105207169826</v>
      </c>
      <c r="AN15" s="621">
        <v>47.621580547112465</v>
      </c>
      <c r="AO15" s="620">
        <v>53.203665987780042</v>
      </c>
      <c r="AP15" s="377">
        <v>940.05</v>
      </c>
      <c r="AQ15" s="378">
        <v>522.46</v>
      </c>
      <c r="AR15" s="703">
        <v>-417.58999999999992</v>
      </c>
      <c r="AS15" s="352">
        <v>-0.44422105207169826</v>
      </c>
      <c r="AT15" s="621">
        <v>47.621580547112465</v>
      </c>
      <c r="AU15" s="620">
        <v>53.203665987780042</v>
      </c>
      <c r="AV15" s="377">
        <v>-210.97</v>
      </c>
      <c r="AW15" s="700">
        <v>181.16</v>
      </c>
      <c r="AX15" s="703">
        <v>392.13</v>
      </c>
      <c r="AY15" s="352">
        <v>1.8587002891406361</v>
      </c>
      <c r="AZ15" s="621">
        <v>-0.22442423275357695</v>
      </c>
      <c r="BA15" s="620">
        <v>0.34674424836351103</v>
      </c>
      <c r="BB15" s="377">
        <v>729.08</v>
      </c>
      <c r="BC15" s="378">
        <v>703.62</v>
      </c>
      <c r="BD15" s="703">
        <v>-25.460000000000036</v>
      </c>
      <c r="BE15" s="352">
        <v>-3.4920722005815599E-2</v>
      </c>
      <c r="BF15" s="621">
        <v>36.934143870314088</v>
      </c>
      <c r="BG15" s="620">
        <v>71.651731160896134</v>
      </c>
      <c r="BH15" s="377">
        <v>298.69</v>
      </c>
      <c r="BI15" s="378">
        <v>482.25</v>
      </c>
      <c r="BJ15" s="703">
        <v>183.56</v>
      </c>
      <c r="BK15" s="352">
        <v>0.61455020255114001</v>
      </c>
      <c r="BL15" s="621">
        <v>15.131205673758867</v>
      </c>
      <c r="BM15" s="620">
        <v>49.108961303462323</v>
      </c>
      <c r="BN15" s="377">
        <v>4.93</v>
      </c>
      <c r="BO15" s="378">
        <v>3.31</v>
      </c>
      <c r="BP15" s="703">
        <v>-1.6199999999999997</v>
      </c>
      <c r="BQ15" s="352">
        <v>-0.32860040567951315</v>
      </c>
      <c r="BR15" s="621">
        <v>0.24974670719351572</v>
      </c>
      <c r="BS15" s="620">
        <v>0.33706720977596744</v>
      </c>
      <c r="BT15" s="377">
        <v>4.93</v>
      </c>
      <c r="BU15" s="700">
        <v>3.31</v>
      </c>
      <c r="BV15" s="703">
        <v>-1.6199999999999997</v>
      </c>
      <c r="BW15" s="352">
        <v>-0.32860040567951315</v>
      </c>
      <c r="BX15" s="621">
        <v>0.24974670719351572</v>
      </c>
      <c r="BY15" s="620">
        <v>0.33706720977596744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>
        <v>0</v>
      </c>
      <c r="CF15" s="377">
        <v>98.79</v>
      </c>
      <c r="CG15" s="700">
        <v>115.63</v>
      </c>
      <c r="CH15" s="703">
        <v>16.839999999999989</v>
      </c>
      <c r="CI15" s="352">
        <v>0.17046259742888945</v>
      </c>
      <c r="CJ15" s="621">
        <v>5.0045592705167179</v>
      </c>
      <c r="CK15" s="620">
        <v>11.774949083503055</v>
      </c>
      <c r="CL15" s="377">
        <v>19.18</v>
      </c>
      <c r="CM15" s="378">
        <v>13.54</v>
      </c>
      <c r="CN15" s="703">
        <v>-5.6400000000000006</v>
      </c>
      <c r="CO15" s="352">
        <v>-0.29405630865484883</v>
      </c>
      <c r="CP15" s="621">
        <v>0.97163120567375894</v>
      </c>
      <c r="CQ15" s="620">
        <v>1.3788187372708756</v>
      </c>
      <c r="CR15" s="377">
        <v>0</v>
      </c>
      <c r="CS15" s="700">
        <v>0</v>
      </c>
      <c r="CT15" s="703">
        <v>0</v>
      </c>
      <c r="CU15" s="352">
        <v>0</v>
      </c>
      <c r="CV15" s="621">
        <v>0</v>
      </c>
      <c r="CW15" s="620">
        <v>0</v>
      </c>
      <c r="CX15" s="377">
        <v>-401.86</v>
      </c>
      <c r="CY15" s="700">
        <v>-604.91999999999996</v>
      </c>
      <c r="CZ15" s="703">
        <v>-203.05999999999995</v>
      </c>
      <c r="DA15" s="352">
        <v>-0.50530035335689027</v>
      </c>
      <c r="DB15" s="621">
        <v>-20.357649442755829</v>
      </c>
      <c r="DC15" s="620">
        <v>-61.600814663951112</v>
      </c>
      <c r="DD15" s="804">
        <v>21.357649442755829</v>
      </c>
      <c r="DE15" s="799">
        <v>62.60081466395112</v>
      </c>
    </row>
    <row r="16" spans="1:109" s="42" customFormat="1" ht="19.5" customHeight="1">
      <c r="A16" s="708" t="s">
        <v>498</v>
      </c>
      <c r="B16" s="377">
        <v>0</v>
      </c>
      <c r="C16" s="378">
        <v>0</v>
      </c>
      <c r="D16" s="703">
        <v>0</v>
      </c>
      <c r="E16" s="336">
        <v>0</v>
      </c>
      <c r="F16" s="377">
        <v>0</v>
      </c>
      <c r="G16" s="700">
        <v>0</v>
      </c>
      <c r="H16" s="703">
        <v>0</v>
      </c>
      <c r="I16" s="352">
        <v>0</v>
      </c>
      <c r="J16" s="693" t="s">
        <v>493</v>
      </c>
      <c r="K16" s="620" t="s">
        <v>493</v>
      </c>
      <c r="L16" s="377">
        <v>0</v>
      </c>
      <c r="M16" s="378">
        <v>0</v>
      </c>
      <c r="N16" s="703">
        <v>0</v>
      </c>
      <c r="O16" s="352">
        <v>0</v>
      </c>
      <c r="P16" s="693" t="s">
        <v>493</v>
      </c>
      <c r="Q16" s="620" t="s">
        <v>493</v>
      </c>
      <c r="R16" s="377">
        <v>0</v>
      </c>
      <c r="S16" s="700">
        <v>0</v>
      </c>
      <c r="T16" s="703">
        <v>0</v>
      </c>
      <c r="U16" s="352">
        <v>0</v>
      </c>
      <c r="V16" s="693" t="s">
        <v>493</v>
      </c>
      <c r="W16" s="620" t="s">
        <v>493</v>
      </c>
      <c r="X16" s="377">
        <v>0</v>
      </c>
      <c r="Y16" s="378">
        <v>0</v>
      </c>
      <c r="Z16" s="703">
        <v>0</v>
      </c>
      <c r="AA16" s="352">
        <v>0</v>
      </c>
      <c r="AB16" s="621" t="s">
        <v>493</v>
      </c>
      <c r="AC16" s="620" t="s">
        <v>493</v>
      </c>
      <c r="AD16" s="377">
        <v>0</v>
      </c>
      <c r="AE16" s="378">
        <v>0</v>
      </c>
      <c r="AF16" s="703">
        <v>0</v>
      </c>
      <c r="AG16" s="352">
        <v>0</v>
      </c>
      <c r="AH16" s="621" t="s">
        <v>493</v>
      </c>
      <c r="AI16" s="620" t="s">
        <v>493</v>
      </c>
      <c r="AJ16" s="377">
        <v>515.87</v>
      </c>
      <c r="AK16" s="700">
        <v>674.23</v>
      </c>
      <c r="AL16" s="703">
        <v>158.36000000000001</v>
      </c>
      <c r="AM16" s="352">
        <v>0.30697656386298877</v>
      </c>
      <c r="AN16" s="621" t="s">
        <v>493</v>
      </c>
      <c r="AO16" s="620" t="s">
        <v>493</v>
      </c>
      <c r="AP16" s="377">
        <v>515.87</v>
      </c>
      <c r="AQ16" s="378">
        <v>674.23</v>
      </c>
      <c r="AR16" s="703">
        <v>158.36000000000001</v>
      </c>
      <c r="AS16" s="352">
        <v>0.30697656386298877</v>
      </c>
      <c r="AT16" s="621" t="s">
        <v>493</v>
      </c>
      <c r="AU16" s="620" t="s">
        <v>493</v>
      </c>
      <c r="AV16" s="377">
        <v>-260.02999999999997</v>
      </c>
      <c r="AW16" s="700">
        <v>-112.86</v>
      </c>
      <c r="AX16" s="703">
        <v>147.16999999999996</v>
      </c>
      <c r="AY16" s="352">
        <v>0.56597315694342953</v>
      </c>
      <c r="AZ16" s="621">
        <v>-0.50406110066489618</v>
      </c>
      <c r="BA16" s="620">
        <v>-0.1673909496759266</v>
      </c>
      <c r="BB16" s="377">
        <v>255.84</v>
      </c>
      <c r="BC16" s="378">
        <v>561.37</v>
      </c>
      <c r="BD16" s="703">
        <v>305.52999999999997</v>
      </c>
      <c r="BE16" s="352">
        <v>1.194222951844903</v>
      </c>
      <c r="BF16" s="621" t="s">
        <v>493</v>
      </c>
      <c r="BG16" s="620" t="s">
        <v>493</v>
      </c>
      <c r="BH16" s="377">
        <v>255.84</v>
      </c>
      <c r="BI16" s="378">
        <v>561.37</v>
      </c>
      <c r="BJ16" s="703">
        <v>305.52999999999997</v>
      </c>
      <c r="BK16" s="352">
        <v>1.194222951844903</v>
      </c>
      <c r="BL16" s="621" t="s">
        <v>493</v>
      </c>
      <c r="BM16" s="620" t="s">
        <v>493</v>
      </c>
      <c r="BN16" s="377">
        <v>0</v>
      </c>
      <c r="BO16" s="378">
        <v>0</v>
      </c>
      <c r="BP16" s="703">
        <v>0</v>
      </c>
      <c r="BQ16" s="352">
        <v>0</v>
      </c>
      <c r="BR16" s="621" t="s">
        <v>493</v>
      </c>
      <c r="BS16" s="620" t="s">
        <v>493</v>
      </c>
      <c r="BT16" s="377">
        <v>0</v>
      </c>
      <c r="BU16" s="700">
        <v>0</v>
      </c>
      <c r="BV16" s="703">
        <v>0</v>
      </c>
      <c r="BW16" s="352">
        <v>0</v>
      </c>
      <c r="BX16" s="621" t="s">
        <v>493</v>
      </c>
      <c r="BY16" s="620" t="s">
        <v>493</v>
      </c>
      <c r="BZ16" s="377">
        <v>0</v>
      </c>
      <c r="CA16" s="378">
        <v>0</v>
      </c>
      <c r="CB16" s="703">
        <v>0</v>
      </c>
      <c r="CC16" s="352">
        <v>0</v>
      </c>
      <c r="CD16" s="621" t="s">
        <v>493</v>
      </c>
      <c r="CE16" s="620" t="s">
        <v>493</v>
      </c>
      <c r="CF16" s="377">
        <v>0</v>
      </c>
      <c r="CG16" s="700">
        <v>0</v>
      </c>
      <c r="CH16" s="703">
        <v>0</v>
      </c>
      <c r="CI16" s="352">
        <v>0</v>
      </c>
      <c r="CJ16" s="621" t="s">
        <v>493</v>
      </c>
      <c r="CK16" s="620" t="s">
        <v>493</v>
      </c>
      <c r="CL16" s="377">
        <v>0</v>
      </c>
      <c r="CM16" s="378">
        <v>1.49</v>
      </c>
      <c r="CN16" s="703">
        <v>1.49</v>
      </c>
      <c r="CO16" s="352" t="s">
        <v>549</v>
      </c>
      <c r="CP16" s="621" t="s">
        <v>493</v>
      </c>
      <c r="CQ16" s="620" t="s">
        <v>493</v>
      </c>
      <c r="CR16" s="377">
        <v>0.05</v>
      </c>
      <c r="CS16" s="700">
        <v>0.03</v>
      </c>
      <c r="CT16" s="703">
        <v>-2.0000000000000004E-2</v>
      </c>
      <c r="CU16" s="352">
        <v>-0.40000000000000008</v>
      </c>
      <c r="CV16" s="621" t="s">
        <v>493</v>
      </c>
      <c r="CW16" s="620" t="s">
        <v>493</v>
      </c>
      <c r="CX16" s="377">
        <v>-255.89</v>
      </c>
      <c r="CY16" s="700">
        <v>-562.89</v>
      </c>
      <c r="CZ16" s="703">
        <v>-307</v>
      </c>
      <c r="DA16" s="352">
        <v>-1.1997342608151942</v>
      </c>
      <c r="DB16" s="621" t="s">
        <v>493</v>
      </c>
      <c r="DC16" s="620" t="s">
        <v>493</v>
      </c>
      <c r="DD16" s="804" t="s">
        <v>553</v>
      </c>
      <c r="DE16" s="799" t="s">
        <v>553</v>
      </c>
    </row>
    <row r="17" spans="1:109" s="42" customFormat="1" ht="19.5" customHeight="1">
      <c r="A17" s="708" t="s">
        <v>503</v>
      </c>
      <c r="B17" s="377">
        <v>0</v>
      </c>
      <c r="C17" s="378">
        <v>0</v>
      </c>
      <c r="D17" s="703">
        <v>0</v>
      </c>
      <c r="E17" s="336">
        <v>0</v>
      </c>
      <c r="F17" s="377">
        <v>0</v>
      </c>
      <c r="G17" s="700">
        <v>0</v>
      </c>
      <c r="H17" s="703">
        <v>0</v>
      </c>
      <c r="I17" s="352">
        <v>0</v>
      </c>
      <c r="J17" s="693" t="s">
        <v>493</v>
      </c>
      <c r="K17" s="620" t="s">
        <v>493</v>
      </c>
      <c r="L17" s="377">
        <v>0</v>
      </c>
      <c r="M17" s="378">
        <v>0</v>
      </c>
      <c r="N17" s="703">
        <v>0</v>
      </c>
      <c r="O17" s="352">
        <v>0</v>
      </c>
      <c r="P17" s="693" t="s">
        <v>493</v>
      </c>
      <c r="Q17" s="620" t="s">
        <v>493</v>
      </c>
      <c r="R17" s="377">
        <v>0</v>
      </c>
      <c r="S17" s="700">
        <v>0</v>
      </c>
      <c r="T17" s="703">
        <v>0</v>
      </c>
      <c r="U17" s="352">
        <v>0</v>
      </c>
      <c r="V17" s="693" t="s">
        <v>493</v>
      </c>
      <c r="W17" s="620" t="s">
        <v>493</v>
      </c>
      <c r="X17" s="377">
        <v>0</v>
      </c>
      <c r="Y17" s="378">
        <v>0</v>
      </c>
      <c r="Z17" s="703">
        <v>0</v>
      </c>
      <c r="AA17" s="352">
        <v>0</v>
      </c>
      <c r="AB17" s="621" t="s">
        <v>493</v>
      </c>
      <c r="AC17" s="620" t="s">
        <v>493</v>
      </c>
      <c r="AD17" s="377">
        <v>0</v>
      </c>
      <c r="AE17" s="378">
        <v>0</v>
      </c>
      <c r="AF17" s="703">
        <v>0</v>
      </c>
      <c r="AG17" s="352">
        <v>0</v>
      </c>
      <c r="AH17" s="621" t="s">
        <v>493</v>
      </c>
      <c r="AI17" s="620" t="s">
        <v>493</v>
      </c>
      <c r="AJ17" s="377">
        <v>605.34</v>
      </c>
      <c r="AK17" s="700">
        <v>2234.9499999999998</v>
      </c>
      <c r="AL17" s="703">
        <v>1629.6099999999997</v>
      </c>
      <c r="AM17" s="352">
        <v>2.6920573561965169</v>
      </c>
      <c r="AN17" s="621" t="s">
        <v>493</v>
      </c>
      <c r="AO17" s="620" t="s">
        <v>493</v>
      </c>
      <c r="AP17" s="377">
        <v>605.34</v>
      </c>
      <c r="AQ17" s="378">
        <v>2234.9499999999998</v>
      </c>
      <c r="AR17" s="703">
        <v>1629.6099999999997</v>
      </c>
      <c r="AS17" s="352">
        <v>2.6920573561965169</v>
      </c>
      <c r="AT17" s="621" t="s">
        <v>493</v>
      </c>
      <c r="AU17" s="620" t="s">
        <v>493</v>
      </c>
      <c r="AV17" s="377">
        <v>438.54</v>
      </c>
      <c r="AW17" s="700">
        <v>261.74</v>
      </c>
      <c r="AX17" s="703">
        <v>-176.8</v>
      </c>
      <c r="AY17" s="352">
        <v>-0.40315592648333104</v>
      </c>
      <c r="AZ17" s="621">
        <v>0.72445237387253447</v>
      </c>
      <c r="BA17" s="620">
        <v>0.11711223964741942</v>
      </c>
      <c r="BB17" s="377">
        <v>1043.8900000000001</v>
      </c>
      <c r="BC17" s="378">
        <v>2496.69</v>
      </c>
      <c r="BD17" s="703">
        <v>1452.8</v>
      </c>
      <c r="BE17" s="352">
        <v>1.3917175181293047</v>
      </c>
      <c r="BF17" s="621" t="s">
        <v>493</v>
      </c>
      <c r="BG17" s="620" t="s">
        <v>493</v>
      </c>
      <c r="BH17" s="377">
        <v>1043.8900000000001</v>
      </c>
      <c r="BI17" s="378">
        <v>2496.69</v>
      </c>
      <c r="BJ17" s="703">
        <v>1452.8</v>
      </c>
      <c r="BK17" s="352">
        <v>1.3917175181293047</v>
      </c>
      <c r="BL17" s="621" t="s">
        <v>493</v>
      </c>
      <c r="BM17" s="620" t="s">
        <v>493</v>
      </c>
      <c r="BN17" s="377">
        <v>0</v>
      </c>
      <c r="BO17" s="378">
        <v>0</v>
      </c>
      <c r="BP17" s="703">
        <v>0</v>
      </c>
      <c r="BQ17" s="352">
        <v>0</v>
      </c>
      <c r="BR17" s="621" t="s">
        <v>493</v>
      </c>
      <c r="BS17" s="620" t="s">
        <v>493</v>
      </c>
      <c r="BT17" s="377">
        <v>0</v>
      </c>
      <c r="BU17" s="700">
        <v>0</v>
      </c>
      <c r="BV17" s="703">
        <v>0</v>
      </c>
      <c r="BW17" s="352">
        <v>0</v>
      </c>
      <c r="BX17" s="621" t="s">
        <v>493</v>
      </c>
      <c r="BY17" s="620" t="s">
        <v>493</v>
      </c>
      <c r="BZ17" s="377">
        <v>0</v>
      </c>
      <c r="CA17" s="378">
        <v>0</v>
      </c>
      <c r="CB17" s="703">
        <v>0</v>
      </c>
      <c r="CC17" s="352">
        <v>0</v>
      </c>
      <c r="CD17" s="621" t="s">
        <v>493</v>
      </c>
      <c r="CE17" s="620" t="s">
        <v>493</v>
      </c>
      <c r="CF17" s="377">
        <v>8.15</v>
      </c>
      <c r="CG17" s="700">
        <v>15.99</v>
      </c>
      <c r="CH17" s="703">
        <v>7.84</v>
      </c>
      <c r="CI17" s="352">
        <v>0.96196319018404897</v>
      </c>
      <c r="CJ17" s="621" t="s">
        <v>493</v>
      </c>
      <c r="CK17" s="620" t="s">
        <v>493</v>
      </c>
      <c r="CL17" s="377">
        <v>4.8</v>
      </c>
      <c r="CM17" s="378">
        <v>13.41</v>
      </c>
      <c r="CN17" s="703">
        <v>8.61</v>
      </c>
      <c r="CO17" s="352">
        <v>1.79375</v>
      </c>
      <c r="CP17" s="621" t="s">
        <v>493</v>
      </c>
      <c r="CQ17" s="620" t="s">
        <v>493</v>
      </c>
      <c r="CR17" s="377">
        <v>-10.89</v>
      </c>
      <c r="CS17" s="700">
        <v>50.9</v>
      </c>
      <c r="CT17" s="703">
        <v>61.79</v>
      </c>
      <c r="CU17" s="352">
        <v>5.6740128558310374</v>
      </c>
      <c r="CV17" s="621" t="s">
        <v>493</v>
      </c>
      <c r="CW17" s="620" t="s">
        <v>493</v>
      </c>
      <c r="CX17" s="377">
        <v>-1045.95</v>
      </c>
      <c r="CY17" s="700">
        <v>-2576.9899999999998</v>
      </c>
      <c r="CZ17" s="703">
        <v>-1531.0399999999997</v>
      </c>
      <c r="DA17" s="352">
        <v>-1.4637793393565655</v>
      </c>
      <c r="DB17" s="621" t="s">
        <v>493</v>
      </c>
      <c r="DC17" s="620" t="s">
        <v>493</v>
      </c>
      <c r="DD17" s="804" t="s">
        <v>553</v>
      </c>
      <c r="DE17" s="799" t="s">
        <v>553</v>
      </c>
    </row>
    <row r="18" spans="1:109" s="42" customFormat="1" ht="19.5" customHeight="1">
      <c r="A18" s="708" t="s">
        <v>95</v>
      </c>
      <c r="B18" s="377">
        <v>0</v>
      </c>
      <c r="C18" s="378">
        <v>0</v>
      </c>
      <c r="D18" s="703">
        <v>0</v>
      </c>
      <c r="E18" s="336">
        <v>0</v>
      </c>
      <c r="F18" s="377">
        <v>0</v>
      </c>
      <c r="G18" s="700">
        <v>0</v>
      </c>
      <c r="H18" s="703">
        <v>0</v>
      </c>
      <c r="I18" s="352">
        <v>0</v>
      </c>
      <c r="J18" s="693" t="s">
        <v>493</v>
      </c>
      <c r="K18" s="620" t="s">
        <v>493</v>
      </c>
      <c r="L18" s="377">
        <v>0</v>
      </c>
      <c r="M18" s="378">
        <v>0</v>
      </c>
      <c r="N18" s="703">
        <v>0</v>
      </c>
      <c r="O18" s="352">
        <v>0</v>
      </c>
      <c r="P18" s="693" t="s">
        <v>493</v>
      </c>
      <c r="Q18" s="620" t="s">
        <v>493</v>
      </c>
      <c r="R18" s="377">
        <v>0</v>
      </c>
      <c r="S18" s="700">
        <v>0</v>
      </c>
      <c r="T18" s="703">
        <v>0</v>
      </c>
      <c r="U18" s="352">
        <v>0</v>
      </c>
      <c r="V18" s="693" t="s">
        <v>493</v>
      </c>
      <c r="W18" s="620" t="s">
        <v>493</v>
      </c>
      <c r="X18" s="377">
        <v>0</v>
      </c>
      <c r="Y18" s="378">
        <v>0</v>
      </c>
      <c r="Z18" s="703">
        <v>0</v>
      </c>
      <c r="AA18" s="352">
        <v>0</v>
      </c>
      <c r="AB18" s="621" t="s">
        <v>493</v>
      </c>
      <c r="AC18" s="620" t="s">
        <v>493</v>
      </c>
      <c r="AD18" s="377">
        <v>0</v>
      </c>
      <c r="AE18" s="378">
        <v>0</v>
      </c>
      <c r="AF18" s="703">
        <v>0</v>
      </c>
      <c r="AG18" s="352">
        <v>0</v>
      </c>
      <c r="AH18" s="621" t="s">
        <v>493</v>
      </c>
      <c r="AI18" s="620" t="s">
        <v>493</v>
      </c>
      <c r="AJ18" s="377">
        <v>2837.45</v>
      </c>
      <c r="AK18" s="700">
        <v>15.58</v>
      </c>
      <c r="AL18" s="703">
        <v>-2821.87</v>
      </c>
      <c r="AM18" s="352">
        <v>-0.99450915434633214</v>
      </c>
      <c r="AN18" s="621" t="s">
        <v>493</v>
      </c>
      <c r="AO18" s="620" t="s">
        <v>493</v>
      </c>
      <c r="AP18" s="377">
        <v>1844.26</v>
      </c>
      <c r="AQ18" s="378">
        <v>10.119999999999999</v>
      </c>
      <c r="AR18" s="703">
        <v>-1834.14</v>
      </c>
      <c r="AS18" s="352">
        <v>-0.99451270428247651</v>
      </c>
      <c r="AT18" s="621" t="s">
        <v>493</v>
      </c>
      <c r="AU18" s="620" t="s">
        <v>493</v>
      </c>
      <c r="AV18" s="377">
        <v>1531.38</v>
      </c>
      <c r="AW18" s="700">
        <v>737.92</v>
      </c>
      <c r="AX18" s="703">
        <v>-793.46000000000015</v>
      </c>
      <c r="AY18" s="352">
        <v>-0.51813397066698019</v>
      </c>
      <c r="AZ18" s="621">
        <v>0.8303492999902401</v>
      </c>
      <c r="BA18" s="620">
        <v>72.916996047430828</v>
      </c>
      <c r="BB18" s="377">
        <v>3375.64</v>
      </c>
      <c r="BC18" s="378">
        <v>748.05</v>
      </c>
      <c r="BD18" s="703">
        <v>-2627.59</v>
      </c>
      <c r="BE18" s="352">
        <v>-0.7783975779407758</v>
      </c>
      <c r="BF18" s="621" t="s">
        <v>493</v>
      </c>
      <c r="BG18" s="620" t="s">
        <v>493</v>
      </c>
      <c r="BH18" s="377">
        <v>3375.64</v>
      </c>
      <c r="BI18" s="378">
        <v>748.05</v>
      </c>
      <c r="BJ18" s="703">
        <v>-2627.59</v>
      </c>
      <c r="BK18" s="352">
        <v>-0.7783975779407758</v>
      </c>
      <c r="BL18" s="621" t="s">
        <v>493</v>
      </c>
      <c r="BM18" s="620" t="s">
        <v>493</v>
      </c>
      <c r="BN18" s="377">
        <v>0</v>
      </c>
      <c r="BO18" s="378">
        <v>0</v>
      </c>
      <c r="BP18" s="703">
        <v>0</v>
      </c>
      <c r="BQ18" s="352">
        <v>0</v>
      </c>
      <c r="BR18" s="621" t="s">
        <v>493</v>
      </c>
      <c r="BS18" s="620" t="s">
        <v>493</v>
      </c>
      <c r="BT18" s="377">
        <v>0</v>
      </c>
      <c r="BU18" s="700">
        <v>0</v>
      </c>
      <c r="BV18" s="703">
        <v>0</v>
      </c>
      <c r="BW18" s="352">
        <v>0</v>
      </c>
      <c r="BX18" s="621" t="s">
        <v>493</v>
      </c>
      <c r="BY18" s="620" t="s">
        <v>493</v>
      </c>
      <c r="BZ18" s="377">
        <v>0</v>
      </c>
      <c r="CA18" s="378">
        <v>0</v>
      </c>
      <c r="CB18" s="703">
        <v>0</v>
      </c>
      <c r="CC18" s="352">
        <v>0</v>
      </c>
      <c r="CD18" s="621" t="s">
        <v>493</v>
      </c>
      <c r="CE18" s="620" t="s">
        <v>493</v>
      </c>
      <c r="CF18" s="377">
        <v>0.85</v>
      </c>
      <c r="CG18" s="700">
        <v>0.13</v>
      </c>
      <c r="CH18" s="703">
        <v>-0.72</v>
      </c>
      <c r="CI18" s="352">
        <v>-0.84705882352941175</v>
      </c>
      <c r="CJ18" s="621" t="s">
        <v>493</v>
      </c>
      <c r="CK18" s="620" t="s">
        <v>493</v>
      </c>
      <c r="CL18" s="377">
        <v>5.65</v>
      </c>
      <c r="CM18" s="378">
        <v>1.64</v>
      </c>
      <c r="CN18" s="703">
        <v>-4.0100000000000007</v>
      </c>
      <c r="CO18" s="352">
        <v>-0.70973451327433634</v>
      </c>
      <c r="CP18" s="621" t="s">
        <v>493</v>
      </c>
      <c r="CQ18" s="620" t="s">
        <v>493</v>
      </c>
      <c r="CR18" s="377">
        <v>0</v>
      </c>
      <c r="CS18" s="700">
        <v>0</v>
      </c>
      <c r="CT18" s="703">
        <v>0</v>
      </c>
      <c r="CU18" s="352">
        <v>0</v>
      </c>
      <c r="CV18" s="621" t="s">
        <v>493</v>
      </c>
      <c r="CW18" s="620" t="s">
        <v>493</v>
      </c>
      <c r="CX18" s="377">
        <v>-3382.14</v>
      </c>
      <c r="CY18" s="700">
        <v>-749.81</v>
      </c>
      <c r="CZ18" s="703">
        <v>2632.33</v>
      </c>
      <c r="DA18" s="352">
        <v>0.77830308621168842</v>
      </c>
      <c r="DB18" s="621" t="s">
        <v>493</v>
      </c>
      <c r="DC18" s="620" t="s">
        <v>493</v>
      </c>
      <c r="DD18" s="804" t="s">
        <v>553</v>
      </c>
      <c r="DE18" s="799" t="s">
        <v>553</v>
      </c>
    </row>
    <row r="19" spans="1:109" s="42" customFormat="1" ht="19.5" customHeight="1" thickBot="1">
      <c r="A19" s="708" t="s">
        <v>244</v>
      </c>
      <c r="B19" s="377">
        <v>0</v>
      </c>
      <c r="C19" s="378">
        <v>0</v>
      </c>
      <c r="D19" s="703">
        <v>0</v>
      </c>
      <c r="E19" s="336">
        <v>0</v>
      </c>
      <c r="F19" s="377">
        <v>0</v>
      </c>
      <c r="G19" s="700">
        <v>0</v>
      </c>
      <c r="H19" s="703">
        <v>0</v>
      </c>
      <c r="I19" s="352">
        <v>0</v>
      </c>
      <c r="J19" s="693" t="s">
        <v>493</v>
      </c>
      <c r="K19" s="620" t="s">
        <v>493</v>
      </c>
      <c r="L19" s="377">
        <v>0</v>
      </c>
      <c r="M19" s="378">
        <v>0</v>
      </c>
      <c r="N19" s="703">
        <v>0</v>
      </c>
      <c r="O19" s="352">
        <v>0</v>
      </c>
      <c r="P19" s="693" t="s">
        <v>493</v>
      </c>
      <c r="Q19" s="620" t="s">
        <v>493</v>
      </c>
      <c r="R19" s="377">
        <v>0</v>
      </c>
      <c r="S19" s="700">
        <v>0</v>
      </c>
      <c r="T19" s="703">
        <v>0</v>
      </c>
      <c r="U19" s="352">
        <v>0</v>
      </c>
      <c r="V19" s="693" t="s">
        <v>493</v>
      </c>
      <c r="W19" s="620" t="s">
        <v>493</v>
      </c>
      <c r="X19" s="377">
        <v>0</v>
      </c>
      <c r="Y19" s="378">
        <v>0</v>
      </c>
      <c r="Z19" s="703">
        <v>0</v>
      </c>
      <c r="AA19" s="352">
        <v>0</v>
      </c>
      <c r="AB19" s="621" t="s">
        <v>493</v>
      </c>
      <c r="AC19" s="620" t="s">
        <v>493</v>
      </c>
      <c r="AD19" s="377">
        <v>0</v>
      </c>
      <c r="AE19" s="378">
        <v>0</v>
      </c>
      <c r="AF19" s="703">
        <v>0</v>
      </c>
      <c r="AG19" s="352">
        <v>0</v>
      </c>
      <c r="AH19" s="621" t="s">
        <v>493</v>
      </c>
      <c r="AI19" s="620" t="s">
        <v>493</v>
      </c>
      <c r="AJ19" s="377">
        <v>5.4</v>
      </c>
      <c r="AK19" s="700">
        <v>546.11</v>
      </c>
      <c r="AL19" s="703">
        <v>540.71</v>
      </c>
      <c r="AM19" s="352">
        <v>100.13148148148149</v>
      </c>
      <c r="AN19" s="621" t="s">
        <v>493</v>
      </c>
      <c r="AO19" s="620" t="s">
        <v>493</v>
      </c>
      <c r="AP19" s="377">
        <v>5.4</v>
      </c>
      <c r="AQ19" s="378">
        <v>546.11</v>
      </c>
      <c r="AR19" s="703">
        <v>540.71</v>
      </c>
      <c r="AS19" s="352">
        <v>100.13148148148149</v>
      </c>
      <c r="AT19" s="621" t="s">
        <v>493</v>
      </c>
      <c r="AU19" s="620" t="s">
        <v>493</v>
      </c>
      <c r="AV19" s="377">
        <v>-150.18</v>
      </c>
      <c r="AW19" s="700">
        <v>-504.19</v>
      </c>
      <c r="AX19" s="703">
        <v>-354.01</v>
      </c>
      <c r="AY19" s="352">
        <v>-2.3572379810893591</v>
      </c>
      <c r="AZ19" s="621">
        <v>-27.81111111111111</v>
      </c>
      <c r="BA19" s="620">
        <v>-0.92323890791232532</v>
      </c>
      <c r="BB19" s="377">
        <v>-144.78</v>
      </c>
      <c r="BC19" s="378">
        <v>41.93</v>
      </c>
      <c r="BD19" s="703">
        <v>186.71</v>
      </c>
      <c r="BE19" s="352">
        <v>1.2896118248376849</v>
      </c>
      <c r="BF19" s="621" t="s">
        <v>493</v>
      </c>
      <c r="BG19" s="620" t="s">
        <v>493</v>
      </c>
      <c r="BH19" s="377">
        <v>-144.78</v>
      </c>
      <c r="BI19" s="378">
        <v>41.93</v>
      </c>
      <c r="BJ19" s="703">
        <v>186.71</v>
      </c>
      <c r="BK19" s="352">
        <v>1.2896118248376849</v>
      </c>
      <c r="BL19" s="621" t="s">
        <v>493</v>
      </c>
      <c r="BM19" s="620" t="s">
        <v>493</v>
      </c>
      <c r="BN19" s="377">
        <v>0</v>
      </c>
      <c r="BO19" s="378">
        <v>0</v>
      </c>
      <c r="BP19" s="703">
        <v>0</v>
      </c>
      <c r="BQ19" s="352">
        <v>0</v>
      </c>
      <c r="BR19" s="621" t="s">
        <v>493</v>
      </c>
      <c r="BS19" s="620" t="s">
        <v>493</v>
      </c>
      <c r="BT19" s="377">
        <v>0</v>
      </c>
      <c r="BU19" s="700">
        <v>0</v>
      </c>
      <c r="BV19" s="703">
        <v>0</v>
      </c>
      <c r="BW19" s="352">
        <v>0</v>
      </c>
      <c r="BX19" s="621" t="s">
        <v>493</v>
      </c>
      <c r="BY19" s="620" t="s">
        <v>493</v>
      </c>
      <c r="BZ19" s="377">
        <v>0</v>
      </c>
      <c r="CA19" s="378">
        <v>0</v>
      </c>
      <c r="CB19" s="703">
        <v>0</v>
      </c>
      <c r="CC19" s="352">
        <v>0</v>
      </c>
      <c r="CD19" s="621" t="s">
        <v>493</v>
      </c>
      <c r="CE19" s="620" t="s">
        <v>493</v>
      </c>
      <c r="CF19" s="377">
        <v>0</v>
      </c>
      <c r="CG19" s="700">
        <v>0</v>
      </c>
      <c r="CH19" s="703">
        <v>0</v>
      </c>
      <c r="CI19" s="352">
        <v>0</v>
      </c>
      <c r="CJ19" s="621" t="s">
        <v>493</v>
      </c>
      <c r="CK19" s="620" t="s">
        <v>493</v>
      </c>
      <c r="CL19" s="377">
        <v>0</v>
      </c>
      <c r="CM19" s="378">
        <v>0</v>
      </c>
      <c r="CN19" s="703">
        <v>0</v>
      </c>
      <c r="CO19" s="352">
        <v>0</v>
      </c>
      <c r="CP19" s="621" t="s">
        <v>493</v>
      </c>
      <c r="CQ19" s="620" t="s">
        <v>493</v>
      </c>
      <c r="CR19" s="377">
        <v>0</v>
      </c>
      <c r="CS19" s="700">
        <v>0</v>
      </c>
      <c r="CT19" s="703">
        <v>0</v>
      </c>
      <c r="CU19" s="352">
        <v>0</v>
      </c>
      <c r="CV19" s="621" t="s">
        <v>493</v>
      </c>
      <c r="CW19" s="620" t="s">
        <v>493</v>
      </c>
      <c r="CX19" s="377">
        <v>144.78</v>
      </c>
      <c r="CY19" s="700">
        <v>-41.93</v>
      </c>
      <c r="CZ19" s="703">
        <v>-186.71</v>
      </c>
      <c r="DA19" s="352">
        <v>-1.2896118248376849</v>
      </c>
      <c r="DB19" s="621" t="s">
        <v>493</v>
      </c>
      <c r="DC19" s="620" t="s">
        <v>493</v>
      </c>
      <c r="DD19" s="804" t="s">
        <v>553</v>
      </c>
      <c r="DE19" s="799" t="s">
        <v>553</v>
      </c>
    </row>
    <row r="20" spans="1:109" s="819" customFormat="1" ht="24" customHeight="1" thickTop="1" thickBot="1">
      <c r="A20" s="86" t="s">
        <v>8</v>
      </c>
      <c r="B20" s="805">
        <v>801293.77999999991</v>
      </c>
      <c r="C20" s="806">
        <v>872580.45000000019</v>
      </c>
      <c r="D20" s="807">
        <v>71286.670000000013</v>
      </c>
      <c r="E20" s="808">
        <v>8.8964461948026458E-2</v>
      </c>
      <c r="F20" s="805">
        <v>705677.74</v>
      </c>
      <c r="G20" s="809">
        <v>760725.98</v>
      </c>
      <c r="H20" s="807">
        <v>55048.239999999969</v>
      </c>
      <c r="I20" s="810">
        <v>7.8007618605059004E-2</v>
      </c>
      <c r="J20" s="811">
        <v>0.8806729287228463</v>
      </c>
      <c r="K20" s="808">
        <v>0.87181185413906515</v>
      </c>
      <c r="L20" s="805">
        <v>0</v>
      </c>
      <c r="M20" s="806">
        <v>0</v>
      </c>
      <c r="N20" s="812">
        <v>0</v>
      </c>
      <c r="O20" s="813">
        <v>0</v>
      </c>
      <c r="P20" s="340">
        <v>0</v>
      </c>
      <c r="Q20" s="814">
        <v>0</v>
      </c>
      <c r="R20" s="815">
        <v>705677.74</v>
      </c>
      <c r="S20" s="816">
        <v>760725.98</v>
      </c>
      <c r="T20" s="807">
        <v>55048.239999999969</v>
      </c>
      <c r="U20" s="810">
        <v>7.8007618605059004E-2</v>
      </c>
      <c r="V20" s="811">
        <v>1</v>
      </c>
      <c r="W20" s="808">
        <v>1</v>
      </c>
      <c r="X20" s="815">
        <v>10395.250000000002</v>
      </c>
      <c r="Y20" s="817">
        <v>12545.23</v>
      </c>
      <c r="Z20" s="807">
        <v>2149.9799999999982</v>
      </c>
      <c r="AA20" s="810">
        <v>0.20682330872273369</v>
      </c>
      <c r="AB20" s="818">
        <v>1.4730874180613947E-2</v>
      </c>
      <c r="AC20" s="808">
        <v>1.6491128645297483E-2</v>
      </c>
      <c r="AD20" s="815">
        <v>695282.48999999987</v>
      </c>
      <c r="AE20" s="817">
        <v>748180.74000000011</v>
      </c>
      <c r="AF20" s="807">
        <v>52898.250000000036</v>
      </c>
      <c r="AG20" s="810">
        <v>7.6081665741359661E-2</v>
      </c>
      <c r="AH20" s="818">
        <v>0.98526912581938586</v>
      </c>
      <c r="AI20" s="808">
        <v>0.98350885820936484</v>
      </c>
      <c r="AJ20" s="815">
        <v>498576.89000000007</v>
      </c>
      <c r="AK20" s="816">
        <v>713962.32999999984</v>
      </c>
      <c r="AL20" s="807">
        <v>215385.43999999994</v>
      </c>
      <c r="AM20" s="810">
        <v>0.43200044831600548</v>
      </c>
      <c r="AN20" s="811">
        <v>0.62221485108745023</v>
      </c>
      <c r="AO20" s="808">
        <v>0.81821948910269504</v>
      </c>
      <c r="AP20" s="815">
        <v>423838.49000000005</v>
      </c>
      <c r="AQ20" s="817">
        <v>617100.22999999986</v>
      </c>
      <c r="AR20" s="807">
        <v>193261.74</v>
      </c>
      <c r="AS20" s="810">
        <v>0.45597968226057006</v>
      </c>
      <c r="AT20" s="818">
        <v>0.6006119592209328</v>
      </c>
      <c r="AU20" s="808">
        <v>0.81119909957590763</v>
      </c>
      <c r="AV20" s="815">
        <v>287752.12999999995</v>
      </c>
      <c r="AW20" s="816">
        <v>121493.51000000002</v>
      </c>
      <c r="AX20" s="807">
        <v>-166258.62</v>
      </c>
      <c r="AY20" s="810">
        <v>-0.57778415054651366</v>
      </c>
      <c r="AZ20" s="818">
        <v>0.67891929777307369</v>
      </c>
      <c r="BA20" s="808">
        <v>0.19687808251181507</v>
      </c>
      <c r="BB20" s="815">
        <v>711590.6100000001</v>
      </c>
      <c r="BC20" s="817">
        <v>738593.76</v>
      </c>
      <c r="BD20" s="807">
        <v>27003.149999999965</v>
      </c>
      <c r="BE20" s="810">
        <v>3.7947591804225612E-2</v>
      </c>
      <c r="BF20" s="818">
        <v>1.0083789946385444</v>
      </c>
      <c r="BG20" s="808">
        <v>0.97090644912639901</v>
      </c>
      <c r="BH20" s="815">
        <v>706699.8</v>
      </c>
      <c r="BI20" s="817">
        <v>730013.44</v>
      </c>
      <c r="BJ20" s="807">
        <v>23313.639999999963</v>
      </c>
      <c r="BK20" s="810">
        <v>3.2989453230353107E-2</v>
      </c>
      <c r="BL20" s="818">
        <v>1.0164211096413491</v>
      </c>
      <c r="BM20" s="808">
        <v>0.97571803305174609</v>
      </c>
      <c r="BN20" s="815">
        <v>11.64</v>
      </c>
      <c r="BO20" s="817">
        <v>3.32</v>
      </c>
      <c r="BP20" s="807">
        <v>-8.32</v>
      </c>
      <c r="BQ20" s="810">
        <v>-0.71477663230240551</v>
      </c>
      <c r="BR20" s="818">
        <v>1.4526507369119977E-5</v>
      </c>
      <c r="BS20" s="808">
        <v>3.8048067659549317E-6</v>
      </c>
      <c r="BT20" s="815">
        <v>-1018.33</v>
      </c>
      <c r="BU20" s="816">
        <v>-1130.01</v>
      </c>
      <c r="BV20" s="807">
        <v>-111.67999999999986</v>
      </c>
      <c r="BW20" s="810">
        <v>-0.10966975341981475</v>
      </c>
      <c r="BX20" s="818">
        <v>-1.4646277083721758E-3</v>
      </c>
      <c r="BY20" s="808">
        <v>-1.5103436102886047E-3</v>
      </c>
      <c r="BZ20" s="815">
        <v>0</v>
      </c>
      <c r="CA20" s="817">
        <v>3116.25</v>
      </c>
      <c r="CB20" s="807">
        <v>3116.25</v>
      </c>
      <c r="CC20" s="810" t="s">
        <v>549</v>
      </c>
      <c r="CD20" s="818">
        <v>0</v>
      </c>
      <c r="CE20" s="808">
        <v>4.1651032075484852E-3</v>
      </c>
      <c r="CF20" s="815">
        <v>5667.3300000000008</v>
      </c>
      <c r="CG20" s="816">
        <v>7471.5500000000011</v>
      </c>
      <c r="CH20" s="807">
        <v>1804.22</v>
      </c>
      <c r="CI20" s="810">
        <v>0.31835449850282233</v>
      </c>
      <c r="CJ20" s="818">
        <v>8.1511185475129713E-3</v>
      </c>
      <c r="CK20" s="808">
        <v>9.9862902111059419E-3</v>
      </c>
      <c r="CL20" s="815">
        <v>7306.4</v>
      </c>
      <c r="CM20" s="817">
        <v>7279.78</v>
      </c>
      <c r="CN20" s="807">
        <v>-26.619999999999784</v>
      </c>
      <c r="CO20" s="810">
        <v>-3.6433811452972588E-3</v>
      </c>
      <c r="CP20" s="818">
        <v>1.0508534451946289E-2</v>
      </c>
      <c r="CQ20" s="808">
        <v>9.7299751394295426E-3</v>
      </c>
      <c r="CR20" s="815">
        <v>-65.759999999999991</v>
      </c>
      <c r="CS20" s="816">
        <v>-3.3200000000000003</v>
      </c>
      <c r="CT20" s="807">
        <v>62.440000000000012</v>
      </c>
      <c r="CU20" s="810">
        <v>0.9495133819951338</v>
      </c>
      <c r="CV20" s="818">
        <v>-9.4580261901892567E-5</v>
      </c>
      <c r="CW20" s="808">
        <v>-4.4374304529678215E-6</v>
      </c>
      <c r="CX20" s="815">
        <v>-23306.95</v>
      </c>
      <c r="CY20" s="816">
        <v>1433.0600000000059</v>
      </c>
      <c r="CZ20" s="807">
        <v>24740.010000000006</v>
      </c>
      <c r="DA20" s="810">
        <v>1.06148638067186</v>
      </c>
      <c r="DB20" s="818">
        <v>-2.9086647845937359E-2</v>
      </c>
      <c r="DC20" s="808">
        <v>1.6423242120540353E-3</v>
      </c>
      <c r="DD20" s="818">
        <v>1.0335215546705339</v>
      </c>
      <c r="DE20" s="808">
        <v>0.99808459383757997</v>
      </c>
    </row>
    <row r="21" spans="1:109" s="5" customFormat="1" ht="13.5" thickTop="1">
      <c r="B21" s="4" t="s">
        <v>551</v>
      </c>
      <c r="R21" s="5">
        <v>-1307772.2299999997</v>
      </c>
      <c r="S21" s="5">
        <v>-2635184.3800000004</v>
      </c>
      <c r="X21" s="11"/>
      <c r="AD21" s="34"/>
      <c r="AE21" s="34"/>
      <c r="AF21" s="34"/>
      <c r="AG21" s="34"/>
      <c r="AH21" s="34"/>
      <c r="AI21" s="34"/>
      <c r="AJ21" s="9"/>
      <c r="AK21" s="6"/>
      <c r="AL21" s="6"/>
      <c r="AM21" s="6"/>
      <c r="AN21" s="9"/>
      <c r="AO21" s="6"/>
      <c r="AP21" s="9"/>
      <c r="AQ21" s="6"/>
      <c r="AR21" s="6"/>
      <c r="AS21" s="6"/>
      <c r="BB21" s="11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CL21" s="11"/>
    </row>
    <row r="22" spans="1:109">
      <c r="AJ22" s="41"/>
      <c r="AK22" s="42"/>
      <c r="AL22" s="42"/>
      <c r="AM22" s="42"/>
      <c r="AN22" s="41"/>
      <c r="AT22" s="34"/>
      <c r="AU22" s="34"/>
      <c r="AV22" s="34"/>
      <c r="AW22" s="34"/>
      <c r="AX22" s="34"/>
      <c r="AY22" s="34"/>
    </row>
    <row r="23" spans="1:109">
      <c r="R23" s="117">
        <v>-602094.48999999976</v>
      </c>
      <c r="S23" s="117">
        <v>-1874458.4000000004</v>
      </c>
      <c r="AJ23" s="41"/>
      <c r="AK23" s="42"/>
      <c r="AL23" s="42"/>
      <c r="AM23" s="42"/>
      <c r="AN23" s="41"/>
      <c r="AT23" s="34"/>
      <c r="AU23" s="34"/>
      <c r="AV23" s="34"/>
      <c r="AW23" s="34"/>
      <c r="AX23" s="34"/>
      <c r="AY23" s="34"/>
    </row>
    <row r="24" spans="1:109">
      <c r="B24" s="34" t="s">
        <v>44</v>
      </c>
      <c r="X24" s="34" t="s">
        <v>45</v>
      </c>
      <c r="AJ24" s="42"/>
      <c r="AK24" s="41"/>
      <c r="AL24" s="41"/>
      <c r="AM24" s="41"/>
      <c r="AN24" s="42"/>
      <c r="AO24" s="41"/>
      <c r="AP24" s="42"/>
      <c r="AQ24" s="34"/>
      <c r="AR24" s="34"/>
      <c r="AS24" s="34"/>
      <c r="AT24" s="34"/>
      <c r="AU24" s="34"/>
      <c r="AV24" s="34"/>
      <c r="AW24" s="34"/>
      <c r="AX24" s="34"/>
      <c r="AY24" s="34"/>
      <c r="BB24" s="34" t="s">
        <v>52</v>
      </c>
      <c r="CL24" s="5" t="s">
        <v>390</v>
      </c>
    </row>
    <row r="25" spans="1:109">
      <c r="B25" s="34" t="s">
        <v>411</v>
      </c>
      <c r="X25" s="34" t="s">
        <v>47</v>
      </c>
      <c r="AJ25" s="42"/>
      <c r="AK25" s="41"/>
      <c r="AL25" s="41"/>
      <c r="AM25" s="41"/>
      <c r="AN25" s="42"/>
      <c r="AO25" s="41"/>
      <c r="AP25" s="42"/>
      <c r="AQ25" s="34"/>
      <c r="AR25" s="34"/>
      <c r="AS25" s="34"/>
      <c r="AT25" s="34"/>
      <c r="AU25" s="34"/>
      <c r="AV25" s="34"/>
      <c r="AW25" s="34"/>
      <c r="AX25" s="34"/>
      <c r="AY25" s="34"/>
    </row>
    <row r="26" spans="1:109">
      <c r="B26" s="34" t="s">
        <v>410</v>
      </c>
      <c r="X26" s="34" t="s">
        <v>48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  <c r="DB26" s="318"/>
      <c r="DC26" s="318"/>
    </row>
    <row r="27" spans="1:109">
      <c r="X27" s="34" t="s">
        <v>49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09">
      <c r="B28" s="43"/>
      <c r="C28" s="43"/>
    </row>
    <row r="29" spans="1:109">
      <c r="B29" s="43"/>
      <c r="C29" s="43"/>
    </row>
    <row r="30" spans="1:109">
      <c r="A30" s="287"/>
    </row>
    <row r="31" spans="1:109">
      <c r="A31" s="287"/>
    </row>
    <row r="32" spans="1:109">
      <c r="A32" s="287"/>
    </row>
    <row r="33" spans="1:1">
      <c r="A33" s="288"/>
    </row>
    <row r="36" spans="1:1">
      <c r="A36" s="287"/>
    </row>
    <row r="37" spans="1:1">
      <c r="A37" s="287"/>
    </row>
    <row r="38" spans="1:1">
      <c r="A38" s="287"/>
    </row>
    <row r="39" spans="1:1">
      <c r="A39" s="287"/>
    </row>
    <row r="40" spans="1:1">
      <c r="A40" s="287"/>
    </row>
    <row r="41" spans="1:1">
      <c r="A41" s="287"/>
    </row>
    <row r="42" spans="1:1">
      <c r="A42" s="287"/>
    </row>
    <row r="43" spans="1:1">
      <c r="A43" s="287"/>
    </row>
    <row r="44" spans="1:1">
      <c r="A44" s="287"/>
    </row>
    <row r="49" spans="1:1">
      <c r="A49" s="287"/>
    </row>
    <row r="50" spans="1:1">
      <c r="A50" s="102"/>
    </row>
  </sheetData>
  <sortState xmlns:xlrd2="http://schemas.microsoft.com/office/spreadsheetml/2017/richdata2" ref="A10:DE19">
    <sortCondition descending="1" ref="C10:C19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G52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09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</row>
    <row r="2" spans="1:109" s="33" customFormat="1" ht="22.5" customHeight="1">
      <c r="A2" s="32"/>
      <c r="B2" s="1351" t="s">
        <v>72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72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72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72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</row>
    <row r="3" spans="1:109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</row>
    <row r="4" spans="1:109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</row>
    <row r="5" spans="1:109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09" s="37" customFormat="1" ht="30.6" customHeight="1" thickTop="1">
      <c r="A6" s="1434" t="s">
        <v>274</v>
      </c>
      <c r="B6" s="1450" t="s">
        <v>9</v>
      </c>
      <c r="C6" s="1451"/>
      <c r="D6" s="1451"/>
      <c r="E6" s="1454"/>
      <c r="F6" s="1450" t="s">
        <v>30</v>
      </c>
      <c r="G6" s="1451"/>
      <c r="H6" s="1451"/>
      <c r="I6" s="1451"/>
      <c r="J6" s="1451"/>
      <c r="K6" s="1452"/>
      <c r="L6" s="1453" t="s">
        <v>31</v>
      </c>
      <c r="M6" s="1451"/>
      <c r="N6" s="1451"/>
      <c r="O6" s="1451"/>
      <c r="P6" s="1451"/>
      <c r="Q6" s="1454"/>
      <c r="R6" s="1450" t="s">
        <v>28</v>
      </c>
      <c r="S6" s="1451"/>
      <c r="T6" s="1451"/>
      <c r="U6" s="1451"/>
      <c r="V6" s="1451"/>
      <c r="W6" s="1452"/>
      <c r="X6" s="1450" t="s">
        <v>50</v>
      </c>
      <c r="Y6" s="1451"/>
      <c r="Z6" s="1451"/>
      <c r="AA6" s="1451"/>
      <c r="AB6" s="1451"/>
      <c r="AC6" s="1452"/>
      <c r="AD6" s="1450" t="s">
        <v>87</v>
      </c>
      <c r="AE6" s="1451"/>
      <c r="AF6" s="1451"/>
      <c r="AG6" s="1451"/>
      <c r="AH6" s="1451"/>
      <c r="AI6" s="1452"/>
      <c r="AJ6" s="1431" t="s">
        <v>10</v>
      </c>
      <c r="AK6" s="1461"/>
      <c r="AL6" s="1461"/>
      <c r="AM6" s="1461"/>
      <c r="AN6" s="1461"/>
      <c r="AO6" s="1462"/>
      <c r="AP6" s="1450" t="s">
        <v>43</v>
      </c>
      <c r="AQ6" s="1451"/>
      <c r="AR6" s="1451"/>
      <c r="AS6" s="1451"/>
      <c r="AT6" s="1451"/>
      <c r="AU6" s="1452"/>
      <c r="AV6" s="1450" t="s">
        <v>31</v>
      </c>
      <c r="AW6" s="1451"/>
      <c r="AX6" s="1451"/>
      <c r="AY6" s="1451"/>
      <c r="AZ6" s="1451"/>
      <c r="BA6" s="1452"/>
      <c r="BB6" s="1453" t="s">
        <v>29</v>
      </c>
      <c r="BC6" s="1451"/>
      <c r="BD6" s="1451"/>
      <c r="BE6" s="1451"/>
      <c r="BF6" s="1451"/>
      <c r="BG6" s="1454"/>
      <c r="BH6" s="1450" t="s">
        <v>85</v>
      </c>
      <c r="BI6" s="1451"/>
      <c r="BJ6" s="1451"/>
      <c r="BK6" s="1451"/>
      <c r="BL6" s="1451"/>
      <c r="BM6" s="1452"/>
      <c r="BN6" s="1453" t="s">
        <v>51</v>
      </c>
      <c r="BO6" s="1451"/>
      <c r="BP6" s="1451"/>
      <c r="BQ6" s="1451"/>
      <c r="BR6" s="1451"/>
      <c r="BS6" s="1454"/>
      <c r="BT6" s="1450" t="s">
        <v>54</v>
      </c>
      <c r="BU6" s="1451"/>
      <c r="BV6" s="1451"/>
      <c r="BW6" s="1451"/>
      <c r="BX6" s="1451"/>
      <c r="BY6" s="1452"/>
      <c r="BZ6" s="1450" t="s">
        <v>141</v>
      </c>
      <c r="CA6" s="1451"/>
      <c r="CB6" s="1451"/>
      <c r="CC6" s="1451"/>
      <c r="CD6" s="1451"/>
      <c r="CE6" s="1452"/>
      <c r="CF6" s="1450" t="s">
        <v>34</v>
      </c>
      <c r="CG6" s="1451"/>
      <c r="CH6" s="1451"/>
      <c r="CI6" s="1451"/>
      <c r="CJ6" s="1451"/>
      <c r="CK6" s="1452"/>
      <c r="CL6" s="1453" t="s">
        <v>32</v>
      </c>
      <c r="CM6" s="1451"/>
      <c r="CN6" s="1451"/>
      <c r="CO6" s="1451"/>
      <c r="CP6" s="1451"/>
      <c r="CQ6" s="1454"/>
      <c r="CR6" s="1450" t="s">
        <v>75</v>
      </c>
      <c r="CS6" s="1451"/>
      <c r="CT6" s="1451"/>
      <c r="CU6" s="1451"/>
      <c r="CV6" s="1451"/>
      <c r="CW6" s="1452"/>
      <c r="CX6" s="1450" t="s">
        <v>285</v>
      </c>
      <c r="CY6" s="1451"/>
      <c r="CZ6" s="1451"/>
      <c r="DA6" s="1451"/>
      <c r="DB6" s="1451"/>
      <c r="DC6" s="1452"/>
      <c r="DD6" s="1450" t="s">
        <v>286</v>
      </c>
      <c r="DE6" s="1452"/>
    </row>
    <row r="7" spans="1:109" s="108" customFormat="1" ht="30.6" customHeight="1">
      <c r="A7" s="1456"/>
      <c r="B7" s="1430" t="s">
        <v>35</v>
      </c>
      <c r="C7" s="1428"/>
      <c r="D7" s="1427" t="s">
        <v>84</v>
      </c>
      <c r="E7" s="1429"/>
      <c r="F7" s="1430" t="s">
        <v>35</v>
      </c>
      <c r="G7" s="1428"/>
      <c r="H7" s="1427" t="s">
        <v>84</v>
      </c>
      <c r="I7" s="1428"/>
      <c r="J7" s="1427" t="s">
        <v>98</v>
      </c>
      <c r="K7" s="1429"/>
      <c r="L7" s="1430" t="s">
        <v>35</v>
      </c>
      <c r="M7" s="1428"/>
      <c r="N7" s="1427" t="s">
        <v>84</v>
      </c>
      <c r="O7" s="1428"/>
      <c r="P7" s="1427" t="s">
        <v>99</v>
      </c>
      <c r="Q7" s="1429"/>
      <c r="R7" s="1430" t="s">
        <v>35</v>
      </c>
      <c r="S7" s="1428"/>
      <c r="T7" s="1427" t="s">
        <v>84</v>
      </c>
      <c r="U7" s="1428"/>
      <c r="V7" s="1427" t="s">
        <v>99</v>
      </c>
      <c r="W7" s="1429"/>
      <c r="X7" s="1430" t="s">
        <v>35</v>
      </c>
      <c r="Y7" s="1428"/>
      <c r="Z7" s="1427" t="s">
        <v>84</v>
      </c>
      <c r="AA7" s="1428"/>
      <c r="AB7" s="1427" t="s">
        <v>99</v>
      </c>
      <c r="AC7" s="1429"/>
      <c r="AD7" s="1430" t="s">
        <v>35</v>
      </c>
      <c r="AE7" s="1428"/>
      <c r="AF7" s="1427" t="s">
        <v>84</v>
      </c>
      <c r="AG7" s="1428"/>
      <c r="AH7" s="1427" t="s">
        <v>99</v>
      </c>
      <c r="AI7" s="1429"/>
      <c r="AJ7" s="1430" t="s">
        <v>35</v>
      </c>
      <c r="AK7" s="1428"/>
      <c r="AL7" s="1427" t="s">
        <v>84</v>
      </c>
      <c r="AM7" s="1428"/>
      <c r="AN7" s="1427" t="s">
        <v>100</v>
      </c>
      <c r="AO7" s="1429"/>
      <c r="AP7" s="1430" t="s">
        <v>35</v>
      </c>
      <c r="AQ7" s="1428"/>
      <c r="AR7" s="1427" t="s">
        <v>84</v>
      </c>
      <c r="AS7" s="1428"/>
      <c r="AT7" s="1427" t="s">
        <v>101</v>
      </c>
      <c r="AU7" s="1429"/>
      <c r="AV7" s="1430" t="s">
        <v>35</v>
      </c>
      <c r="AW7" s="1428"/>
      <c r="AX7" s="1427" t="s">
        <v>84</v>
      </c>
      <c r="AY7" s="1428"/>
      <c r="AZ7" s="1427" t="s">
        <v>102</v>
      </c>
      <c r="BA7" s="1429"/>
      <c r="BB7" s="1430" t="s">
        <v>35</v>
      </c>
      <c r="BC7" s="1428"/>
      <c r="BD7" s="1427" t="s">
        <v>84</v>
      </c>
      <c r="BE7" s="1428"/>
      <c r="BF7" s="1427" t="s">
        <v>103</v>
      </c>
      <c r="BG7" s="1429"/>
      <c r="BH7" s="1430" t="s">
        <v>35</v>
      </c>
      <c r="BI7" s="1428"/>
      <c r="BJ7" s="1427" t="s">
        <v>84</v>
      </c>
      <c r="BK7" s="1428"/>
      <c r="BL7" s="1427" t="s">
        <v>102</v>
      </c>
      <c r="BM7" s="1429"/>
      <c r="BN7" s="1430" t="s">
        <v>35</v>
      </c>
      <c r="BO7" s="1428"/>
      <c r="BP7" s="1427" t="s">
        <v>84</v>
      </c>
      <c r="BQ7" s="1428"/>
      <c r="BR7" s="1427" t="s">
        <v>104</v>
      </c>
      <c r="BS7" s="1429"/>
      <c r="BT7" s="1430" t="s">
        <v>35</v>
      </c>
      <c r="BU7" s="1428"/>
      <c r="BV7" s="1427" t="s">
        <v>84</v>
      </c>
      <c r="BW7" s="1428"/>
      <c r="BX7" s="1427" t="s">
        <v>105</v>
      </c>
      <c r="BY7" s="1429"/>
      <c r="BZ7" s="1430" t="s">
        <v>35</v>
      </c>
      <c r="CA7" s="1428"/>
      <c r="CB7" s="1427" t="s">
        <v>84</v>
      </c>
      <c r="CC7" s="1428"/>
      <c r="CD7" s="1427" t="s">
        <v>106</v>
      </c>
      <c r="CE7" s="1429"/>
      <c r="CF7" s="1430" t="s">
        <v>35</v>
      </c>
      <c r="CG7" s="1428"/>
      <c r="CH7" s="1427" t="s">
        <v>84</v>
      </c>
      <c r="CI7" s="1428"/>
      <c r="CJ7" s="1427" t="s">
        <v>110</v>
      </c>
      <c r="CK7" s="1429"/>
      <c r="CL7" s="1430" t="s">
        <v>35</v>
      </c>
      <c r="CM7" s="1428"/>
      <c r="CN7" s="1427" t="s">
        <v>84</v>
      </c>
      <c r="CO7" s="1428"/>
      <c r="CP7" s="1427" t="s">
        <v>110</v>
      </c>
      <c r="CQ7" s="1429"/>
      <c r="CR7" s="1430" t="s">
        <v>35</v>
      </c>
      <c r="CS7" s="1428"/>
      <c r="CT7" s="1427" t="s">
        <v>84</v>
      </c>
      <c r="CU7" s="1428"/>
      <c r="CV7" s="1427" t="s">
        <v>110</v>
      </c>
      <c r="CW7" s="1429"/>
      <c r="CX7" s="1430" t="s">
        <v>35</v>
      </c>
      <c r="CY7" s="1428"/>
      <c r="CZ7" s="1427" t="s">
        <v>84</v>
      </c>
      <c r="DA7" s="1428"/>
      <c r="DB7" s="1427" t="s">
        <v>147</v>
      </c>
      <c r="DC7" s="1429"/>
      <c r="DD7" s="1430" t="s">
        <v>36</v>
      </c>
      <c r="DE7" s="1429"/>
    </row>
    <row r="8" spans="1:109" s="36" customFormat="1" ht="12" customHeight="1">
      <c r="A8" s="1456"/>
      <c r="B8" s="82">
        <v>45351</v>
      </c>
      <c r="C8" s="85">
        <v>45716</v>
      </c>
      <c r="D8" s="1448" t="s">
        <v>35</v>
      </c>
      <c r="E8" s="1448" t="s">
        <v>36</v>
      </c>
      <c r="F8" s="82">
        <v>45351</v>
      </c>
      <c r="G8" s="83">
        <v>45716</v>
      </c>
      <c r="H8" s="1448" t="s">
        <v>35</v>
      </c>
      <c r="I8" s="1446" t="s">
        <v>36</v>
      </c>
      <c r="J8" s="91">
        <v>45351</v>
      </c>
      <c r="K8" s="84">
        <v>45716</v>
      </c>
      <c r="L8" s="82">
        <v>45351</v>
      </c>
      <c r="M8" s="85">
        <v>45716</v>
      </c>
      <c r="N8" s="1448" t="s">
        <v>35</v>
      </c>
      <c r="O8" s="1448" t="s">
        <v>36</v>
      </c>
      <c r="P8" s="83">
        <v>45351</v>
      </c>
      <c r="Q8" s="84">
        <v>45716</v>
      </c>
      <c r="R8" s="82">
        <v>45351</v>
      </c>
      <c r="S8" s="83">
        <v>45716</v>
      </c>
      <c r="T8" s="1448" t="s">
        <v>35</v>
      </c>
      <c r="U8" s="1448" t="s">
        <v>36</v>
      </c>
      <c r="V8" s="91">
        <v>45351</v>
      </c>
      <c r="W8" s="84">
        <v>45716</v>
      </c>
      <c r="X8" s="82">
        <v>45351</v>
      </c>
      <c r="Y8" s="85">
        <v>45716</v>
      </c>
      <c r="Z8" s="1446" t="s">
        <v>35</v>
      </c>
      <c r="AA8" s="1446" t="s">
        <v>36</v>
      </c>
      <c r="AB8" s="83">
        <v>45351</v>
      </c>
      <c r="AC8" s="84">
        <v>45716</v>
      </c>
      <c r="AD8" s="82">
        <v>45351</v>
      </c>
      <c r="AE8" s="85">
        <v>45716</v>
      </c>
      <c r="AF8" s="1446" t="s">
        <v>35</v>
      </c>
      <c r="AG8" s="1446" t="s">
        <v>36</v>
      </c>
      <c r="AH8" s="83">
        <v>45351</v>
      </c>
      <c r="AI8" s="84">
        <v>45716</v>
      </c>
      <c r="AJ8" s="82">
        <v>45351</v>
      </c>
      <c r="AK8" s="83">
        <v>45716</v>
      </c>
      <c r="AL8" s="1446" t="s">
        <v>35</v>
      </c>
      <c r="AM8" s="1446" t="s">
        <v>36</v>
      </c>
      <c r="AN8" s="83">
        <v>45351</v>
      </c>
      <c r="AO8" s="84">
        <v>45716</v>
      </c>
      <c r="AP8" s="82">
        <v>45351</v>
      </c>
      <c r="AQ8" s="85">
        <v>45716</v>
      </c>
      <c r="AR8" s="1446" t="s">
        <v>35</v>
      </c>
      <c r="AS8" s="1446" t="s">
        <v>36</v>
      </c>
      <c r="AT8" s="83">
        <v>45351</v>
      </c>
      <c r="AU8" s="84">
        <v>45716</v>
      </c>
      <c r="AV8" s="82">
        <v>45351</v>
      </c>
      <c r="AW8" s="83">
        <v>45716</v>
      </c>
      <c r="AX8" s="1446" t="s">
        <v>35</v>
      </c>
      <c r="AY8" s="1446" t="s">
        <v>36</v>
      </c>
      <c r="AZ8" s="91">
        <v>45351</v>
      </c>
      <c r="BA8" s="84">
        <v>45716</v>
      </c>
      <c r="BB8" s="82">
        <v>45351</v>
      </c>
      <c r="BC8" s="85">
        <v>45716</v>
      </c>
      <c r="BD8" s="1446" t="s">
        <v>35</v>
      </c>
      <c r="BE8" s="1446" t="s">
        <v>36</v>
      </c>
      <c r="BF8" s="83">
        <v>45351</v>
      </c>
      <c r="BG8" s="84">
        <v>45716</v>
      </c>
      <c r="BH8" s="82">
        <v>45351</v>
      </c>
      <c r="BI8" s="85">
        <v>45716</v>
      </c>
      <c r="BJ8" s="1446" t="s">
        <v>35</v>
      </c>
      <c r="BK8" s="1446" t="s">
        <v>36</v>
      </c>
      <c r="BL8" s="83">
        <v>45351</v>
      </c>
      <c r="BM8" s="84">
        <v>45716</v>
      </c>
      <c r="BN8" s="82">
        <v>45351</v>
      </c>
      <c r="BO8" s="85">
        <v>45716</v>
      </c>
      <c r="BP8" s="1446" t="s">
        <v>35</v>
      </c>
      <c r="BQ8" s="1446" t="s">
        <v>36</v>
      </c>
      <c r="BR8" s="83">
        <v>45351</v>
      </c>
      <c r="BS8" s="84">
        <v>45716</v>
      </c>
      <c r="BT8" s="82">
        <v>45351</v>
      </c>
      <c r="BU8" s="83">
        <v>45716</v>
      </c>
      <c r="BV8" s="1446" t="s">
        <v>35</v>
      </c>
      <c r="BW8" s="1446" t="s">
        <v>36</v>
      </c>
      <c r="BX8" s="91">
        <v>45351</v>
      </c>
      <c r="BY8" s="84">
        <v>45716</v>
      </c>
      <c r="BZ8" s="82">
        <v>45351</v>
      </c>
      <c r="CA8" s="85">
        <v>45716</v>
      </c>
      <c r="CB8" s="1446" t="s">
        <v>35</v>
      </c>
      <c r="CC8" s="1446" t="s">
        <v>36</v>
      </c>
      <c r="CD8" s="83">
        <v>45351</v>
      </c>
      <c r="CE8" s="84">
        <v>45716</v>
      </c>
      <c r="CF8" s="82">
        <v>45351</v>
      </c>
      <c r="CG8" s="83">
        <v>45716</v>
      </c>
      <c r="CH8" s="1446" t="s">
        <v>35</v>
      </c>
      <c r="CI8" s="1446" t="s">
        <v>36</v>
      </c>
      <c r="CJ8" s="91">
        <v>45351</v>
      </c>
      <c r="CK8" s="84">
        <v>45716</v>
      </c>
      <c r="CL8" s="82">
        <v>45351</v>
      </c>
      <c r="CM8" s="85">
        <v>45716</v>
      </c>
      <c r="CN8" s="1446" t="s">
        <v>35</v>
      </c>
      <c r="CO8" s="1446" t="s">
        <v>36</v>
      </c>
      <c r="CP8" s="83">
        <v>45351</v>
      </c>
      <c r="CQ8" s="85">
        <v>45716</v>
      </c>
      <c r="CR8" s="82">
        <v>45351</v>
      </c>
      <c r="CS8" s="83">
        <v>45716</v>
      </c>
      <c r="CT8" s="1446" t="s">
        <v>35</v>
      </c>
      <c r="CU8" s="1446" t="s">
        <v>36</v>
      </c>
      <c r="CV8" s="91">
        <v>45351</v>
      </c>
      <c r="CW8" s="84">
        <v>45716</v>
      </c>
      <c r="CX8" s="82">
        <v>45351</v>
      </c>
      <c r="CY8" s="83">
        <v>45716</v>
      </c>
      <c r="CZ8" s="1446" t="s">
        <v>35</v>
      </c>
      <c r="DA8" s="1446" t="s">
        <v>36</v>
      </c>
      <c r="DB8" s="91">
        <v>45351</v>
      </c>
      <c r="DC8" s="84">
        <v>45716</v>
      </c>
      <c r="DD8" s="83">
        <v>45351</v>
      </c>
      <c r="DE8" s="84">
        <v>45716</v>
      </c>
    </row>
    <row r="9" spans="1:109" s="66" customFormat="1" ht="12" customHeight="1" thickBot="1">
      <c r="A9" s="1457"/>
      <c r="B9" s="1444">
        <v>1</v>
      </c>
      <c r="C9" s="1442"/>
      <c r="D9" s="1449"/>
      <c r="E9" s="1449"/>
      <c r="F9" s="1444">
        <v>2</v>
      </c>
      <c r="G9" s="1445"/>
      <c r="H9" s="1449"/>
      <c r="I9" s="1447"/>
      <c r="J9" s="1438" t="s">
        <v>37</v>
      </c>
      <c r="K9" s="1439"/>
      <c r="L9" s="1441">
        <v>3</v>
      </c>
      <c r="M9" s="1442"/>
      <c r="N9" s="1449"/>
      <c r="O9" s="1449"/>
      <c r="P9" s="1443" t="s">
        <v>41</v>
      </c>
      <c r="Q9" s="1414"/>
      <c r="R9" s="1444">
        <v>4</v>
      </c>
      <c r="S9" s="1445"/>
      <c r="T9" s="1449"/>
      <c r="U9" s="1449"/>
      <c r="V9" s="1438" t="s">
        <v>42</v>
      </c>
      <c r="W9" s="1439"/>
      <c r="X9" s="1444">
        <v>5</v>
      </c>
      <c r="Y9" s="1442"/>
      <c r="Z9" s="1447"/>
      <c r="AA9" s="1447"/>
      <c r="AB9" s="1443" t="s">
        <v>53</v>
      </c>
      <c r="AC9" s="1439"/>
      <c r="AD9" s="1444">
        <v>6</v>
      </c>
      <c r="AE9" s="1442"/>
      <c r="AF9" s="1447"/>
      <c r="AG9" s="1447"/>
      <c r="AH9" s="1443" t="s">
        <v>88</v>
      </c>
      <c r="AI9" s="1439"/>
      <c r="AJ9" s="1416">
        <v>7</v>
      </c>
      <c r="AK9" s="1441"/>
      <c r="AL9" s="1447"/>
      <c r="AM9" s="1447"/>
      <c r="AN9" s="1443" t="s">
        <v>89</v>
      </c>
      <c r="AO9" s="1439"/>
      <c r="AP9" s="1444">
        <v>8</v>
      </c>
      <c r="AQ9" s="1442"/>
      <c r="AR9" s="1447"/>
      <c r="AS9" s="1447"/>
      <c r="AT9" s="1443" t="s">
        <v>90</v>
      </c>
      <c r="AU9" s="1439"/>
      <c r="AV9" s="1444">
        <v>9</v>
      </c>
      <c r="AW9" s="1445"/>
      <c r="AX9" s="1447"/>
      <c r="AY9" s="1447"/>
      <c r="AZ9" s="1438" t="s">
        <v>91</v>
      </c>
      <c r="BA9" s="1439"/>
      <c r="BB9" s="1441">
        <v>10</v>
      </c>
      <c r="BC9" s="1442"/>
      <c r="BD9" s="1447"/>
      <c r="BE9" s="1447"/>
      <c r="BF9" s="1443" t="s">
        <v>92</v>
      </c>
      <c r="BG9" s="1414"/>
      <c r="BH9" s="1444">
        <v>11</v>
      </c>
      <c r="BI9" s="1445"/>
      <c r="BJ9" s="1447"/>
      <c r="BK9" s="1447"/>
      <c r="BL9" s="1443" t="s">
        <v>136</v>
      </c>
      <c r="BM9" s="1414"/>
      <c r="BN9" s="1444">
        <v>12</v>
      </c>
      <c r="BO9" s="1445"/>
      <c r="BP9" s="1447"/>
      <c r="BQ9" s="1447"/>
      <c r="BR9" s="1443" t="s">
        <v>137</v>
      </c>
      <c r="BS9" s="1414"/>
      <c r="BT9" s="1444">
        <v>13</v>
      </c>
      <c r="BU9" s="1445"/>
      <c r="BV9" s="1447"/>
      <c r="BW9" s="1447"/>
      <c r="BX9" s="1438" t="s">
        <v>138</v>
      </c>
      <c r="BY9" s="1439"/>
      <c r="BZ9" s="1444">
        <v>14</v>
      </c>
      <c r="CA9" s="1442"/>
      <c r="CB9" s="1447"/>
      <c r="CC9" s="1447"/>
      <c r="CD9" s="1443" t="s">
        <v>107</v>
      </c>
      <c r="CE9" s="1439"/>
      <c r="CF9" s="1444">
        <v>15</v>
      </c>
      <c r="CG9" s="1445"/>
      <c r="CH9" s="1447"/>
      <c r="CI9" s="1447"/>
      <c r="CJ9" s="1438" t="s">
        <v>108</v>
      </c>
      <c r="CK9" s="1439"/>
      <c r="CL9" s="1441">
        <v>16</v>
      </c>
      <c r="CM9" s="1442"/>
      <c r="CN9" s="1447"/>
      <c r="CO9" s="1447"/>
      <c r="CP9" s="1443" t="s">
        <v>109</v>
      </c>
      <c r="CQ9" s="1414"/>
      <c r="CR9" s="1444">
        <v>17</v>
      </c>
      <c r="CS9" s="1445"/>
      <c r="CT9" s="1447"/>
      <c r="CU9" s="1447"/>
      <c r="CV9" s="1438" t="s">
        <v>111</v>
      </c>
      <c r="CW9" s="1439"/>
      <c r="CX9" s="1444">
        <v>18</v>
      </c>
      <c r="CY9" s="1445"/>
      <c r="CZ9" s="1447"/>
      <c r="DA9" s="1447"/>
      <c r="DB9" s="1438" t="s">
        <v>139</v>
      </c>
      <c r="DC9" s="1439"/>
      <c r="DD9" s="1416">
        <v>19</v>
      </c>
      <c r="DE9" s="1440"/>
    </row>
    <row r="10" spans="1:109" s="42" customFormat="1" ht="19.5" customHeight="1">
      <c r="A10" s="708" t="s">
        <v>497</v>
      </c>
      <c r="B10" s="377">
        <v>307815.03999999998</v>
      </c>
      <c r="C10" s="378">
        <v>356497.23</v>
      </c>
      <c r="D10" s="699">
        <v>48682.19</v>
      </c>
      <c r="E10" s="336">
        <v>0.15815403301930928</v>
      </c>
      <c r="F10" s="377">
        <v>307815.03999999998</v>
      </c>
      <c r="G10" s="700">
        <v>356497.23</v>
      </c>
      <c r="H10" s="699">
        <v>48682.19</v>
      </c>
      <c r="I10" s="392">
        <v>0.15815403301930928</v>
      </c>
      <c r="J10" s="698">
        <v>1</v>
      </c>
      <c r="K10" s="620">
        <v>1</v>
      </c>
      <c r="L10" s="377">
        <v>849598.97</v>
      </c>
      <c r="M10" s="378">
        <v>1152848.1100000001</v>
      </c>
      <c r="N10" s="699">
        <v>303249.14000000013</v>
      </c>
      <c r="O10" s="392">
        <v>0.35693209467991721</v>
      </c>
      <c r="P10" s="698">
        <v>2.7600957055249804</v>
      </c>
      <c r="Q10" s="620">
        <v>3.233820666713175</v>
      </c>
      <c r="R10" s="377">
        <v>-541783.93000000005</v>
      </c>
      <c r="S10" s="700">
        <v>-796350.88</v>
      </c>
      <c r="T10" s="699">
        <v>-254566.94999999995</v>
      </c>
      <c r="U10" s="392">
        <v>-0.46986803392267457</v>
      </c>
      <c r="V10" s="698">
        <v>-1.7600957055249804</v>
      </c>
      <c r="W10" s="620">
        <v>-2.233820666713175</v>
      </c>
      <c r="X10" s="377">
        <v>0</v>
      </c>
      <c r="Y10" s="378">
        <v>0</v>
      </c>
      <c r="Z10" s="699">
        <v>0</v>
      </c>
      <c r="AA10" s="392">
        <v>0</v>
      </c>
      <c r="AB10" s="619">
        <v>0</v>
      </c>
      <c r="AC10" s="620">
        <v>0</v>
      </c>
      <c r="AD10" s="377">
        <v>-541783.93000000005</v>
      </c>
      <c r="AE10" s="378">
        <v>-796350.88</v>
      </c>
      <c r="AF10" s="699">
        <v>-254566.94999999995</v>
      </c>
      <c r="AG10" s="392">
        <v>-0.46986803392267457</v>
      </c>
      <c r="AH10" s="619">
        <v>-1.7600957055249804</v>
      </c>
      <c r="AI10" s="620">
        <v>-2.233820666713175</v>
      </c>
      <c r="AJ10" s="377">
        <v>-41938.67</v>
      </c>
      <c r="AK10" s="700">
        <v>-292112.65999999997</v>
      </c>
      <c r="AL10" s="699">
        <v>-250173.99</v>
      </c>
      <c r="AM10" s="392">
        <v>-5.9652342337036437</v>
      </c>
      <c r="AN10" s="619">
        <v>-0.13624633156326604</v>
      </c>
      <c r="AO10" s="620">
        <v>-0.81939671733213748</v>
      </c>
      <c r="AP10" s="377">
        <v>-41938.67</v>
      </c>
      <c r="AQ10" s="378">
        <v>-292112.65999999997</v>
      </c>
      <c r="AR10" s="699">
        <v>-250173.99</v>
      </c>
      <c r="AS10" s="392">
        <v>-5.9652342337036437</v>
      </c>
      <c r="AT10" s="619">
        <v>-0.13624633156326604</v>
      </c>
      <c r="AU10" s="620">
        <v>-0.81939671733213748</v>
      </c>
      <c r="AV10" s="377">
        <v>0</v>
      </c>
      <c r="AW10" s="700">
        <v>0</v>
      </c>
      <c r="AX10" s="699">
        <v>0</v>
      </c>
      <c r="AY10" s="392">
        <v>0</v>
      </c>
      <c r="AZ10" s="619" t="s">
        <v>493</v>
      </c>
      <c r="BA10" s="620" t="s">
        <v>493</v>
      </c>
      <c r="BB10" s="377">
        <v>-41938.67</v>
      </c>
      <c r="BC10" s="378">
        <v>-292112.65999999997</v>
      </c>
      <c r="BD10" s="699">
        <v>-250173.99</v>
      </c>
      <c r="BE10" s="392">
        <v>-5.9652342337036437</v>
      </c>
      <c r="BF10" s="619" t="s">
        <v>493</v>
      </c>
      <c r="BG10" s="620" t="s">
        <v>493</v>
      </c>
      <c r="BH10" s="377">
        <v>-41938.67</v>
      </c>
      <c r="BI10" s="378">
        <v>-292112.65999999997</v>
      </c>
      <c r="BJ10" s="699">
        <v>-250173.99</v>
      </c>
      <c r="BK10" s="392">
        <v>-5.9652342337036437</v>
      </c>
      <c r="BL10" s="619" t="s">
        <v>493</v>
      </c>
      <c r="BM10" s="620" t="s">
        <v>493</v>
      </c>
      <c r="BN10" s="377">
        <v>0</v>
      </c>
      <c r="BO10" s="378">
        <v>0</v>
      </c>
      <c r="BP10" s="699">
        <v>0</v>
      </c>
      <c r="BQ10" s="392">
        <v>0</v>
      </c>
      <c r="BR10" s="619">
        <v>0</v>
      </c>
      <c r="BS10" s="620">
        <v>0</v>
      </c>
      <c r="BT10" s="377">
        <v>0</v>
      </c>
      <c r="BU10" s="700">
        <v>0</v>
      </c>
      <c r="BV10" s="699">
        <v>0</v>
      </c>
      <c r="BW10" s="392">
        <v>0</v>
      </c>
      <c r="BX10" s="619" t="s">
        <v>493</v>
      </c>
      <c r="BY10" s="620" t="s">
        <v>493</v>
      </c>
      <c r="BZ10" s="377">
        <v>0</v>
      </c>
      <c r="CA10" s="378">
        <v>0</v>
      </c>
      <c r="CB10" s="699">
        <v>0</v>
      </c>
      <c r="CC10" s="392">
        <v>0</v>
      </c>
      <c r="CD10" s="619" t="s">
        <v>493</v>
      </c>
      <c r="CE10" s="620" t="s">
        <v>493</v>
      </c>
      <c r="CF10" s="377">
        <v>1049.48</v>
      </c>
      <c r="CG10" s="700">
        <v>1167.4000000000001</v>
      </c>
      <c r="CH10" s="699">
        <v>117.92000000000007</v>
      </c>
      <c r="CI10" s="392">
        <v>0.11236040705873392</v>
      </c>
      <c r="CJ10" s="619" t="s">
        <v>493</v>
      </c>
      <c r="CK10" s="620" t="s">
        <v>493</v>
      </c>
      <c r="CL10" s="377">
        <v>4932.47</v>
      </c>
      <c r="CM10" s="378">
        <v>5363.81</v>
      </c>
      <c r="CN10" s="699">
        <v>431.34000000000015</v>
      </c>
      <c r="CO10" s="392">
        <v>8.7449087374074266E-2</v>
      </c>
      <c r="CP10" s="619" t="s">
        <v>493</v>
      </c>
      <c r="CQ10" s="620" t="s">
        <v>493</v>
      </c>
      <c r="CR10" s="377">
        <v>0</v>
      </c>
      <c r="CS10" s="700">
        <v>0</v>
      </c>
      <c r="CT10" s="699">
        <v>0</v>
      </c>
      <c r="CU10" s="392">
        <v>0</v>
      </c>
      <c r="CV10" s="619" t="s">
        <v>493</v>
      </c>
      <c r="CW10" s="620" t="s">
        <v>493</v>
      </c>
      <c r="CX10" s="377">
        <v>-505827.2</v>
      </c>
      <c r="CY10" s="700">
        <v>-510769.42</v>
      </c>
      <c r="CZ10" s="699">
        <v>-4942.2199999999721</v>
      </c>
      <c r="DA10" s="392">
        <v>-9.7705698705011744E-3</v>
      </c>
      <c r="DB10" s="619">
        <v>-1.6432829273059564</v>
      </c>
      <c r="DC10" s="620">
        <v>-1.4327444283367925</v>
      </c>
      <c r="DD10" s="800">
        <v>6.636726932819878E-2</v>
      </c>
      <c r="DE10" s="799">
        <v>0.3586126005159937</v>
      </c>
    </row>
    <row r="11" spans="1:109" s="42" customFormat="1" ht="19.5" customHeight="1">
      <c r="A11" s="708" t="s">
        <v>500</v>
      </c>
      <c r="B11" s="377">
        <v>122258.81</v>
      </c>
      <c r="C11" s="378">
        <v>227477</v>
      </c>
      <c r="D11" s="703">
        <v>105218.19</v>
      </c>
      <c r="E11" s="336">
        <v>0.86061846994911861</v>
      </c>
      <c r="F11" s="377">
        <v>122258.81</v>
      </c>
      <c r="G11" s="700">
        <v>227477</v>
      </c>
      <c r="H11" s="703">
        <v>105218.19</v>
      </c>
      <c r="I11" s="352">
        <v>0.86061846994911861</v>
      </c>
      <c r="J11" s="693">
        <v>1</v>
      </c>
      <c r="K11" s="620">
        <v>1</v>
      </c>
      <c r="L11" s="377">
        <v>196161.44</v>
      </c>
      <c r="M11" s="378">
        <v>315853.39</v>
      </c>
      <c r="N11" s="703">
        <v>119691.95000000001</v>
      </c>
      <c r="O11" s="352">
        <v>0.61017063292357565</v>
      </c>
      <c r="P11" s="693">
        <v>1.6044769289018928</v>
      </c>
      <c r="Q11" s="620">
        <v>1.3885069259749339</v>
      </c>
      <c r="R11" s="377">
        <v>-73902.63</v>
      </c>
      <c r="S11" s="700">
        <v>-88376.4</v>
      </c>
      <c r="T11" s="703">
        <v>-14473.76999999999</v>
      </c>
      <c r="U11" s="352">
        <v>-0.19584918696398204</v>
      </c>
      <c r="V11" s="693">
        <v>-0.60447692890189264</v>
      </c>
      <c r="W11" s="620">
        <v>-0.388506969935422</v>
      </c>
      <c r="X11" s="377">
        <v>0</v>
      </c>
      <c r="Y11" s="378">
        <v>0</v>
      </c>
      <c r="Z11" s="703">
        <v>0</v>
      </c>
      <c r="AA11" s="352">
        <v>0</v>
      </c>
      <c r="AB11" s="621">
        <v>0</v>
      </c>
      <c r="AC11" s="620">
        <v>0</v>
      </c>
      <c r="AD11" s="377">
        <v>-73902.63</v>
      </c>
      <c r="AE11" s="378">
        <v>-88376.4</v>
      </c>
      <c r="AF11" s="703">
        <v>-14473.76999999999</v>
      </c>
      <c r="AG11" s="352">
        <v>-0.19584918696398204</v>
      </c>
      <c r="AH11" s="621">
        <v>-0.60447692890189264</v>
      </c>
      <c r="AI11" s="620">
        <v>-0.388506969935422</v>
      </c>
      <c r="AJ11" s="377">
        <v>56114.31</v>
      </c>
      <c r="AK11" s="700">
        <v>76927.199999999997</v>
      </c>
      <c r="AL11" s="703">
        <v>20812.89</v>
      </c>
      <c r="AM11" s="352">
        <v>0.37090164701303463</v>
      </c>
      <c r="AN11" s="621">
        <v>0.45897968416345619</v>
      </c>
      <c r="AO11" s="620">
        <v>0.33817572765598281</v>
      </c>
      <c r="AP11" s="377">
        <v>56114.31</v>
      </c>
      <c r="AQ11" s="378">
        <v>76927.199999999997</v>
      </c>
      <c r="AR11" s="703">
        <v>20812.89</v>
      </c>
      <c r="AS11" s="352">
        <v>0.37090164701303463</v>
      </c>
      <c r="AT11" s="621">
        <v>0.45897968416345619</v>
      </c>
      <c r="AU11" s="620">
        <v>0.33817572765598281</v>
      </c>
      <c r="AV11" s="377">
        <v>379</v>
      </c>
      <c r="AW11" s="700">
        <v>601.64</v>
      </c>
      <c r="AX11" s="703">
        <v>222.64</v>
      </c>
      <c r="AY11" s="352">
        <v>0.58744063324538254</v>
      </c>
      <c r="AZ11" s="621">
        <v>6.754070396659961E-3</v>
      </c>
      <c r="BA11" s="620">
        <v>7.8209007997171349E-3</v>
      </c>
      <c r="BB11" s="377">
        <v>56493.31</v>
      </c>
      <c r="BC11" s="378">
        <v>77528.84</v>
      </c>
      <c r="BD11" s="703">
        <v>21035.53</v>
      </c>
      <c r="BE11" s="352">
        <v>0.37235435487848029</v>
      </c>
      <c r="BF11" s="621" t="s">
        <v>493</v>
      </c>
      <c r="BG11" s="620" t="s">
        <v>493</v>
      </c>
      <c r="BH11" s="377">
        <v>56493.31</v>
      </c>
      <c r="BI11" s="378">
        <v>77528.84</v>
      </c>
      <c r="BJ11" s="703">
        <v>21035.53</v>
      </c>
      <c r="BK11" s="352">
        <v>0.37235435487848029</v>
      </c>
      <c r="BL11" s="621" t="s">
        <v>493</v>
      </c>
      <c r="BM11" s="620" t="s">
        <v>493</v>
      </c>
      <c r="BN11" s="377">
        <v>0</v>
      </c>
      <c r="BO11" s="378">
        <v>0</v>
      </c>
      <c r="BP11" s="703">
        <v>0</v>
      </c>
      <c r="BQ11" s="352">
        <v>0</v>
      </c>
      <c r="BR11" s="621">
        <v>0</v>
      </c>
      <c r="BS11" s="620">
        <v>0</v>
      </c>
      <c r="BT11" s="377">
        <v>0</v>
      </c>
      <c r="BU11" s="700">
        <v>0</v>
      </c>
      <c r="BV11" s="703">
        <v>0</v>
      </c>
      <c r="BW11" s="352">
        <v>0</v>
      </c>
      <c r="BX11" s="621" t="s">
        <v>493</v>
      </c>
      <c r="BY11" s="620" t="s">
        <v>493</v>
      </c>
      <c r="BZ11" s="377">
        <v>-0.56999999999999995</v>
      </c>
      <c r="CA11" s="378">
        <v>-0.16</v>
      </c>
      <c r="CB11" s="703">
        <v>0.40999999999999992</v>
      </c>
      <c r="CC11" s="352">
        <v>0.71929824561403499</v>
      </c>
      <c r="CD11" s="621" t="s">
        <v>493</v>
      </c>
      <c r="CE11" s="620" t="s">
        <v>493</v>
      </c>
      <c r="CF11" s="377">
        <v>1085.1199999999999</v>
      </c>
      <c r="CG11" s="700">
        <v>1359.7</v>
      </c>
      <c r="CH11" s="703">
        <v>274.58000000000015</v>
      </c>
      <c r="CI11" s="352">
        <v>0.25304113830728414</v>
      </c>
      <c r="CJ11" s="621" t="s">
        <v>493</v>
      </c>
      <c r="CK11" s="620" t="s">
        <v>493</v>
      </c>
      <c r="CL11" s="377">
        <v>2481.81</v>
      </c>
      <c r="CM11" s="378">
        <v>2199.83</v>
      </c>
      <c r="CN11" s="703">
        <v>-281.98</v>
      </c>
      <c r="CO11" s="352">
        <v>-0.11361868958542355</v>
      </c>
      <c r="CP11" s="621" t="s">
        <v>493</v>
      </c>
      <c r="CQ11" s="620" t="s">
        <v>493</v>
      </c>
      <c r="CR11" s="377">
        <v>0</v>
      </c>
      <c r="CS11" s="700">
        <v>0</v>
      </c>
      <c r="CT11" s="703">
        <v>0</v>
      </c>
      <c r="CU11" s="352">
        <v>0</v>
      </c>
      <c r="CV11" s="621" t="s">
        <v>493</v>
      </c>
      <c r="CW11" s="620" t="s">
        <v>493</v>
      </c>
      <c r="CX11" s="377">
        <v>-133962.28</v>
      </c>
      <c r="CY11" s="700">
        <v>-169464.61</v>
      </c>
      <c r="CZ11" s="703">
        <v>-35502.329999999987</v>
      </c>
      <c r="DA11" s="352">
        <v>-0.26501736160357964</v>
      </c>
      <c r="DB11" s="621">
        <v>-1.0957270073215992</v>
      </c>
      <c r="DC11" s="620">
        <v>-0.74497470073897576</v>
      </c>
      <c r="DD11" s="804">
        <v>-0.81268636853654597</v>
      </c>
      <c r="DE11" s="799">
        <v>-0.91753239552640764</v>
      </c>
    </row>
    <row r="12" spans="1:109" s="42" customFormat="1" ht="19.5" customHeight="1">
      <c r="A12" s="708" t="s">
        <v>505</v>
      </c>
      <c r="B12" s="377">
        <v>62181.59</v>
      </c>
      <c r="C12" s="378">
        <v>78007.8</v>
      </c>
      <c r="D12" s="703">
        <v>15826.210000000006</v>
      </c>
      <c r="E12" s="336">
        <v>0.25451600706897343</v>
      </c>
      <c r="F12" s="377">
        <v>62181.59</v>
      </c>
      <c r="G12" s="700">
        <v>78007.8</v>
      </c>
      <c r="H12" s="703">
        <v>15826.210000000006</v>
      </c>
      <c r="I12" s="352">
        <v>0.25451600706897343</v>
      </c>
      <c r="J12" s="693">
        <v>1</v>
      </c>
      <c r="K12" s="620">
        <v>1</v>
      </c>
      <c r="L12" s="377">
        <v>169856.99</v>
      </c>
      <c r="M12" s="378">
        <v>195789.67</v>
      </c>
      <c r="N12" s="703">
        <v>25932.680000000022</v>
      </c>
      <c r="O12" s="352">
        <v>0.15267361090055831</v>
      </c>
      <c r="P12" s="693">
        <v>2.7316282841915105</v>
      </c>
      <c r="Q12" s="620">
        <v>2.5098729870602683</v>
      </c>
      <c r="R12" s="377">
        <v>-107675.4</v>
      </c>
      <c r="S12" s="700">
        <v>-117781.87</v>
      </c>
      <c r="T12" s="703">
        <v>-10106.470000000001</v>
      </c>
      <c r="U12" s="352">
        <v>-9.3860528960189621E-2</v>
      </c>
      <c r="V12" s="693">
        <v>-1.7316282841915107</v>
      </c>
      <c r="W12" s="620">
        <v>-1.5098729870602683</v>
      </c>
      <c r="X12" s="377">
        <v>0</v>
      </c>
      <c r="Y12" s="378">
        <v>0</v>
      </c>
      <c r="Z12" s="703">
        <v>0</v>
      </c>
      <c r="AA12" s="352">
        <v>0</v>
      </c>
      <c r="AB12" s="621">
        <v>0</v>
      </c>
      <c r="AC12" s="620">
        <v>0</v>
      </c>
      <c r="AD12" s="377">
        <v>-107675.4</v>
      </c>
      <c r="AE12" s="378">
        <v>-117781.87</v>
      </c>
      <c r="AF12" s="703">
        <v>-10106.470000000001</v>
      </c>
      <c r="AG12" s="352">
        <v>-9.3860528960189621E-2</v>
      </c>
      <c r="AH12" s="621">
        <v>-1.7316282841915107</v>
      </c>
      <c r="AI12" s="620">
        <v>-1.5098729870602683</v>
      </c>
      <c r="AJ12" s="377">
        <v>43853.74</v>
      </c>
      <c r="AK12" s="700">
        <v>52525.48</v>
      </c>
      <c r="AL12" s="703">
        <v>8671.7400000000052</v>
      </c>
      <c r="AM12" s="352">
        <v>0.19774231342640344</v>
      </c>
      <c r="AN12" s="621">
        <v>0.7052527926674117</v>
      </c>
      <c r="AO12" s="620">
        <v>0.67333625611797798</v>
      </c>
      <c r="AP12" s="377">
        <v>43853.74</v>
      </c>
      <c r="AQ12" s="378">
        <v>52525.48</v>
      </c>
      <c r="AR12" s="703">
        <v>8671.7400000000052</v>
      </c>
      <c r="AS12" s="352">
        <v>0.19774231342640344</v>
      </c>
      <c r="AT12" s="621">
        <v>0.7052527926674117</v>
      </c>
      <c r="AU12" s="620">
        <v>0.67333625611797798</v>
      </c>
      <c r="AV12" s="377">
        <v>230.92</v>
      </c>
      <c r="AW12" s="700">
        <v>92.67</v>
      </c>
      <c r="AX12" s="703">
        <v>-138.25</v>
      </c>
      <c r="AY12" s="352">
        <v>-0.59869218777065658</v>
      </c>
      <c r="AZ12" s="621">
        <v>5.265685435267323E-3</v>
      </c>
      <c r="BA12" s="620">
        <v>1.7642865900511521E-3</v>
      </c>
      <c r="BB12" s="377">
        <v>44084.66</v>
      </c>
      <c r="BC12" s="378">
        <v>52618.15</v>
      </c>
      <c r="BD12" s="703">
        <v>8533.489999999998</v>
      </c>
      <c r="BE12" s="352">
        <v>0.19357050729210562</v>
      </c>
      <c r="BF12" s="621" t="s">
        <v>493</v>
      </c>
      <c r="BG12" s="620" t="s">
        <v>493</v>
      </c>
      <c r="BH12" s="377">
        <v>44084.66</v>
      </c>
      <c r="BI12" s="378">
        <v>52618.15</v>
      </c>
      <c r="BJ12" s="703">
        <v>8533.489999999998</v>
      </c>
      <c r="BK12" s="352">
        <v>0.19357050729210562</v>
      </c>
      <c r="BL12" s="621" t="s">
        <v>493</v>
      </c>
      <c r="BM12" s="620" t="s">
        <v>493</v>
      </c>
      <c r="BN12" s="377">
        <v>0</v>
      </c>
      <c r="BO12" s="378">
        <v>0</v>
      </c>
      <c r="BP12" s="703">
        <v>0</v>
      </c>
      <c r="BQ12" s="352">
        <v>0</v>
      </c>
      <c r="BR12" s="621">
        <v>0</v>
      </c>
      <c r="BS12" s="620">
        <v>0</v>
      </c>
      <c r="BT12" s="377">
        <v>0</v>
      </c>
      <c r="BU12" s="700">
        <v>0</v>
      </c>
      <c r="BV12" s="703">
        <v>0</v>
      </c>
      <c r="BW12" s="352">
        <v>0</v>
      </c>
      <c r="BX12" s="621" t="s">
        <v>493</v>
      </c>
      <c r="BY12" s="620" t="s">
        <v>493</v>
      </c>
      <c r="BZ12" s="377">
        <v>0</v>
      </c>
      <c r="CA12" s="378">
        <v>0</v>
      </c>
      <c r="CB12" s="703">
        <v>0</v>
      </c>
      <c r="CC12" s="352">
        <v>0</v>
      </c>
      <c r="CD12" s="621" t="s">
        <v>493</v>
      </c>
      <c r="CE12" s="620" t="s">
        <v>493</v>
      </c>
      <c r="CF12" s="377">
        <v>6421.15</v>
      </c>
      <c r="CG12" s="700">
        <v>8192.5300000000007</v>
      </c>
      <c r="CH12" s="703">
        <v>1771.380000000001</v>
      </c>
      <c r="CI12" s="352">
        <v>0.27586647251660545</v>
      </c>
      <c r="CJ12" s="621" t="s">
        <v>493</v>
      </c>
      <c r="CK12" s="620" t="s">
        <v>493</v>
      </c>
      <c r="CL12" s="377">
        <v>3810.54</v>
      </c>
      <c r="CM12" s="378">
        <v>3596.29</v>
      </c>
      <c r="CN12" s="703">
        <v>-214.25</v>
      </c>
      <c r="CO12" s="352">
        <v>-5.6225626814047351E-2</v>
      </c>
      <c r="CP12" s="621" t="s">
        <v>493</v>
      </c>
      <c r="CQ12" s="620" t="s">
        <v>493</v>
      </c>
      <c r="CR12" s="377">
        <v>0</v>
      </c>
      <c r="CS12" s="700">
        <v>0</v>
      </c>
      <c r="CT12" s="703">
        <v>0</v>
      </c>
      <c r="CU12" s="352">
        <v>0</v>
      </c>
      <c r="CV12" s="621" t="s">
        <v>493</v>
      </c>
      <c r="CW12" s="620" t="s">
        <v>493</v>
      </c>
      <c r="CX12" s="377">
        <v>-161991.75</v>
      </c>
      <c r="CY12" s="700">
        <v>-182188.85</v>
      </c>
      <c r="CZ12" s="703">
        <v>-20197.100000000006</v>
      </c>
      <c r="DA12" s="352">
        <v>-0.12467980622469975</v>
      </c>
      <c r="DB12" s="621">
        <v>-2.6051400422536641</v>
      </c>
      <c r="DC12" s="620">
        <v>-2.3355209350859787</v>
      </c>
      <c r="DD12" s="804">
        <v>-0.50444530505575091</v>
      </c>
      <c r="DE12" s="799">
        <v>-0.54683263222090128</v>
      </c>
    </row>
    <row r="13" spans="1:109" s="42" customFormat="1" ht="19.5" customHeight="1">
      <c r="A13" s="708" t="s">
        <v>499</v>
      </c>
      <c r="B13" s="377">
        <v>0</v>
      </c>
      <c r="C13" s="378">
        <v>65390.15</v>
      </c>
      <c r="D13" s="703">
        <v>65390.15</v>
      </c>
      <c r="E13" s="336" t="s">
        <v>549</v>
      </c>
      <c r="F13" s="377">
        <v>0</v>
      </c>
      <c r="G13" s="700">
        <v>65390.15</v>
      </c>
      <c r="H13" s="703">
        <v>65390.15</v>
      </c>
      <c r="I13" s="352" t="s">
        <v>549</v>
      </c>
      <c r="J13" s="693" t="s">
        <v>493</v>
      </c>
      <c r="K13" s="620">
        <v>1</v>
      </c>
      <c r="L13" s="377">
        <v>0</v>
      </c>
      <c r="M13" s="378">
        <v>81318.28</v>
      </c>
      <c r="N13" s="703">
        <v>81318.28</v>
      </c>
      <c r="O13" s="352" t="s">
        <v>549</v>
      </c>
      <c r="P13" s="693" t="s">
        <v>493</v>
      </c>
      <c r="Q13" s="620">
        <v>1.2435860752728047</v>
      </c>
      <c r="R13" s="377">
        <v>0</v>
      </c>
      <c r="S13" s="700">
        <v>-15928.13</v>
      </c>
      <c r="T13" s="703">
        <v>-15928.13</v>
      </c>
      <c r="U13" s="352" t="s">
        <v>549</v>
      </c>
      <c r="V13" s="693" t="s">
        <v>493</v>
      </c>
      <c r="W13" s="620">
        <v>-0.24358607527280482</v>
      </c>
      <c r="X13" s="377">
        <v>0</v>
      </c>
      <c r="Y13" s="378">
        <v>0</v>
      </c>
      <c r="Z13" s="703">
        <v>0</v>
      </c>
      <c r="AA13" s="352">
        <v>0</v>
      </c>
      <c r="AB13" s="621" t="s">
        <v>493</v>
      </c>
      <c r="AC13" s="620">
        <v>0</v>
      </c>
      <c r="AD13" s="377">
        <v>0</v>
      </c>
      <c r="AE13" s="378">
        <v>-15928.13</v>
      </c>
      <c r="AF13" s="703">
        <v>-15928.13</v>
      </c>
      <c r="AG13" s="352" t="s">
        <v>549</v>
      </c>
      <c r="AH13" s="621" t="s">
        <v>493</v>
      </c>
      <c r="AI13" s="620">
        <v>-0.24358607527280482</v>
      </c>
      <c r="AJ13" s="377">
        <v>0</v>
      </c>
      <c r="AK13" s="700">
        <v>-8329.93</v>
      </c>
      <c r="AL13" s="703">
        <v>-8329.93</v>
      </c>
      <c r="AM13" s="352" t="s">
        <v>549</v>
      </c>
      <c r="AN13" s="621" t="s">
        <v>493</v>
      </c>
      <c r="AO13" s="620">
        <v>-0.12738814637984466</v>
      </c>
      <c r="AP13" s="377">
        <v>0</v>
      </c>
      <c r="AQ13" s="378">
        <v>-8329.93</v>
      </c>
      <c r="AR13" s="703">
        <v>-8329.93</v>
      </c>
      <c r="AS13" s="352" t="s">
        <v>549</v>
      </c>
      <c r="AT13" s="621" t="s">
        <v>493</v>
      </c>
      <c r="AU13" s="620">
        <v>-0.12738814637984466</v>
      </c>
      <c r="AV13" s="377">
        <v>0</v>
      </c>
      <c r="AW13" s="700">
        <v>13.62</v>
      </c>
      <c r="AX13" s="703">
        <v>13.62</v>
      </c>
      <c r="AY13" s="352" t="s">
        <v>549</v>
      </c>
      <c r="AZ13" s="621" t="s">
        <v>493</v>
      </c>
      <c r="BA13" s="620" t="s">
        <v>493</v>
      </c>
      <c r="BB13" s="377">
        <v>0</v>
      </c>
      <c r="BC13" s="378">
        <v>-8316.31</v>
      </c>
      <c r="BD13" s="703">
        <v>-8316.31</v>
      </c>
      <c r="BE13" s="352" t="s">
        <v>549</v>
      </c>
      <c r="BF13" s="621" t="s">
        <v>493</v>
      </c>
      <c r="BG13" s="620" t="s">
        <v>493</v>
      </c>
      <c r="BH13" s="377">
        <v>0</v>
      </c>
      <c r="BI13" s="378">
        <v>-8316.31</v>
      </c>
      <c r="BJ13" s="703">
        <v>-8316.31</v>
      </c>
      <c r="BK13" s="352" t="s">
        <v>549</v>
      </c>
      <c r="BL13" s="621" t="s">
        <v>493</v>
      </c>
      <c r="BM13" s="620" t="s">
        <v>493</v>
      </c>
      <c r="BN13" s="377">
        <v>0</v>
      </c>
      <c r="BO13" s="378">
        <v>0</v>
      </c>
      <c r="BP13" s="703">
        <v>0</v>
      </c>
      <c r="BQ13" s="352">
        <v>0</v>
      </c>
      <c r="BR13" s="621" t="s">
        <v>493</v>
      </c>
      <c r="BS13" s="620">
        <v>0</v>
      </c>
      <c r="BT13" s="377">
        <v>0</v>
      </c>
      <c r="BU13" s="700">
        <v>0</v>
      </c>
      <c r="BV13" s="703">
        <v>0</v>
      </c>
      <c r="BW13" s="352">
        <v>0</v>
      </c>
      <c r="BX13" s="621" t="s">
        <v>493</v>
      </c>
      <c r="BY13" s="620" t="s">
        <v>493</v>
      </c>
      <c r="BZ13" s="377">
        <v>0</v>
      </c>
      <c r="CA13" s="378">
        <v>0</v>
      </c>
      <c r="CB13" s="703">
        <v>0</v>
      </c>
      <c r="CC13" s="352">
        <v>0</v>
      </c>
      <c r="CD13" s="621" t="s">
        <v>493</v>
      </c>
      <c r="CE13" s="620" t="s">
        <v>493</v>
      </c>
      <c r="CF13" s="377">
        <v>0</v>
      </c>
      <c r="CG13" s="700">
        <v>1140.48</v>
      </c>
      <c r="CH13" s="703">
        <v>1140.48</v>
      </c>
      <c r="CI13" s="352" t="s">
        <v>549</v>
      </c>
      <c r="CJ13" s="621" t="s">
        <v>493</v>
      </c>
      <c r="CK13" s="620" t="s">
        <v>493</v>
      </c>
      <c r="CL13" s="377">
        <v>0</v>
      </c>
      <c r="CM13" s="378">
        <v>1285.06</v>
      </c>
      <c r="CN13" s="703">
        <v>1285.06</v>
      </c>
      <c r="CO13" s="352" t="s">
        <v>549</v>
      </c>
      <c r="CP13" s="621" t="s">
        <v>493</v>
      </c>
      <c r="CQ13" s="620" t="s">
        <v>493</v>
      </c>
      <c r="CR13" s="377">
        <v>0</v>
      </c>
      <c r="CS13" s="700">
        <v>0</v>
      </c>
      <c r="CT13" s="703">
        <v>0</v>
      </c>
      <c r="CU13" s="352">
        <v>0</v>
      </c>
      <c r="CV13" s="621" t="s">
        <v>493</v>
      </c>
      <c r="CW13" s="620" t="s">
        <v>493</v>
      </c>
      <c r="CX13" s="377">
        <v>0</v>
      </c>
      <c r="CY13" s="700">
        <v>-10037.36</v>
      </c>
      <c r="CZ13" s="703">
        <v>-10037.36</v>
      </c>
      <c r="DA13" s="352" t="s">
        <v>549</v>
      </c>
      <c r="DB13" s="621" t="s">
        <v>493</v>
      </c>
      <c r="DC13" s="620">
        <v>-0.1534995714186311</v>
      </c>
      <c r="DD13" s="804" t="s">
        <v>553</v>
      </c>
      <c r="DE13" s="799">
        <v>0.36983500260231428</v>
      </c>
    </row>
    <row r="14" spans="1:109" s="42" customFormat="1" ht="19.5" customHeight="1">
      <c r="A14" s="708" t="s">
        <v>95</v>
      </c>
      <c r="B14" s="377">
        <v>31817.95</v>
      </c>
      <c r="C14" s="378">
        <v>15540.51</v>
      </c>
      <c r="D14" s="703">
        <v>-16277.44</v>
      </c>
      <c r="E14" s="336">
        <v>-0.5115804129430086</v>
      </c>
      <c r="F14" s="377">
        <v>31817.95</v>
      </c>
      <c r="G14" s="700">
        <v>15540.51</v>
      </c>
      <c r="H14" s="703">
        <v>-16277.44</v>
      </c>
      <c r="I14" s="352">
        <v>-0.5115804129430086</v>
      </c>
      <c r="J14" s="693">
        <v>1</v>
      </c>
      <c r="K14" s="620">
        <v>1</v>
      </c>
      <c r="L14" s="377">
        <v>45306.02</v>
      </c>
      <c r="M14" s="378">
        <v>33381.07</v>
      </c>
      <c r="N14" s="703">
        <v>-11924.949999999997</v>
      </c>
      <c r="O14" s="352">
        <v>-0.26320895104006042</v>
      </c>
      <c r="P14" s="693">
        <v>1.4239138599438366</v>
      </c>
      <c r="Q14" s="620">
        <v>2.1480035082503726</v>
      </c>
      <c r="R14" s="377">
        <v>-13488.07</v>
      </c>
      <c r="S14" s="700">
        <v>-17840.560000000001</v>
      </c>
      <c r="T14" s="703">
        <v>-4352.4900000000016</v>
      </c>
      <c r="U14" s="352">
        <v>-0.32269183063255169</v>
      </c>
      <c r="V14" s="693">
        <v>-0.42391385994383673</v>
      </c>
      <c r="W14" s="620">
        <v>-1.1480035082503728</v>
      </c>
      <c r="X14" s="377">
        <v>0</v>
      </c>
      <c r="Y14" s="378">
        <v>0</v>
      </c>
      <c r="Z14" s="703">
        <v>0</v>
      </c>
      <c r="AA14" s="352">
        <v>0</v>
      </c>
      <c r="AB14" s="621">
        <v>0</v>
      </c>
      <c r="AC14" s="620">
        <v>0</v>
      </c>
      <c r="AD14" s="377">
        <v>-13488.07</v>
      </c>
      <c r="AE14" s="378">
        <v>-17840.560000000001</v>
      </c>
      <c r="AF14" s="703">
        <v>-4352.4900000000016</v>
      </c>
      <c r="AG14" s="352">
        <v>-0.32269183063255169</v>
      </c>
      <c r="AH14" s="621">
        <v>-0.42391385994383673</v>
      </c>
      <c r="AI14" s="620">
        <v>-1.1480035082503728</v>
      </c>
      <c r="AJ14" s="377">
        <v>12668.17</v>
      </c>
      <c r="AK14" s="700">
        <v>14372.68</v>
      </c>
      <c r="AL14" s="703">
        <v>1704.5100000000002</v>
      </c>
      <c r="AM14" s="352">
        <v>0.13455060991445492</v>
      </c>
      <c r="AN14" s="621">
        <v>0.39814538648781583</v>
      </c>
      <c r="AO14" s="620">
        <v>0.9248525305797558</v>
      </c>
      <c r="AP14" s="377">
        <v>12668.17</v>
      </c>
      <c r="AQ14" s="378">
        <v>14372.68</v>
      </c>
      <c r="AR14" s="703">
        <v>1704.5100000000002</v>
      </c>
      <c r="AS14" s="352">
        <v>0.13455060991445492</v>
      </c>
      <c r="AT14" s="621">
        <v>0.39814538648781583</v>
      </c>
      <c r="AU14" s="620">
        <v>0.9248525305797558</v>
      </c>
      <c r="AV14" s="377">
        <v>100.33</v>
      </c>
      <c r="AW14" s="700">
        <v>149.97</v>
      </c>
      <c r="AX14" s="703">
        <v>49.64</v>
      </c>
      <c r="AY14" s="352">
        <v>0.49476726801554871</v>
      </c>
      <c r="AZ14" s="621">
        <v>7.9198495125973201E-3</v>
      </c>
      <c r="BA14" s="620">
        <v>1.0434379670318966E-2</v>
      </c>
      <c r="BB14" s="377">
        <v>12768.5</v>
      </c>
      <c r="BC14" s="378">
        <v>14522.64</v>
      </c>
      <c r="BD14" s="703">
        <v>1754.1399999999994</v>
      </c>
      <c r="BE14" s="352">
        <v>0.13738027176254058</v>
      </c>
      <c r="BF14" s="621" t="s">
        <v>493</v>
      </c>
      <c r="BG14" s="620" t="s">
        <v>493</v>
      </c>
      <c r="BH14" s="377">
        <v>12768.5</v>
      </c>
      <c r="BI14" s="378">
        <v>14522.64</v>
      </c>
      <c r="BJ14" s="703">
        <v>1754.1399999999994</v>
      </c>
      <c r="BK14" s="352">
        <v>0.13738027176254058</v>
      </c>
      <c r="BL14" s="621" t="s">
        <v>493</v>
      </c>
      <c r="BM14" s="620" t="s">
        <v>493</v>
      </c>
      <c r="BN14" s="377">
        <v>0</v>
      </c>
      <c r="BO14" s="378">
        <v>0</v>
      </c>
      <c r="BP14" s="703">
        <v>0</v>
      </c>
      <c r="BQ14" s="352">
        <v>0</v>
      </c>
      <c r="BR14" s="621">
        <v>0</v>
      </c>
      <c r="BS14" s="620">
        <v>0</v>
      </c>
      <c r="BT14" s="377">
        <v>0</v>
      </c>
      <c r="BU14" s="700">
        <v>0</v>
      </c>
      <c r="BV14" s="703">
        <v>0</v>
      </c>
      <c r="BW14" s="352">
        <v>0</v>
      </c>
      <c r="BX14" s="621" t="s">
        <v>493</v>
      </c>
      <c r="BY14" s="620" t="s">
        <v>493</v>
      </c>
      <c r="BZ14" s="377">
        <v>0</v>
      </c>
      <c r="CA14" s="378">
        <v>0</v>
      </c>
      <c r="CB14" s="703">
        <v>0</v>
      </c>
      <c r="CC14" s="352">
        <v>0</v>
      </c>
      <c r="CD14" s="621" t="s">
        <v>493</v>
      </c>
      <c r="CE14" s="620" t="s">
        <v>493</v>
      </c>
      <c r="CF14" s="377">
        <v>2009.5</v>
      </c>
      <c r="CG14" s="700">
        <v>2205.9</v>
      </c>
      <c r="CH14" s="703">
        <v>196.40000000000009</v>
      </c>
      <c r="CI14" s="352">
        <v>9.7735755162975904E-2</v>
      </c>
      <c r="CJ14" s="621" t="s">
        <v>493</v>
      </c>
      <c r="CK14" s="620" t="s">
        <v>493</v>
      </c>
      <c r="CL14" s="377">
        <v>2677.45</v>
      </c>
      <c r="CM14" s="378">
        <v>2010.19</v>
      </c>
      <c r="CN14" s="703">
        <v>-667.25999999999976</v>
      </c>
      <c r="CO14" s="352">
        <v>-0.24921473790360224</v>
      </c>
      <c r="CP14" s="621" t="s">
        <v>493</v>
      </c>
      <c r="CQ14" s="620" t="s">
        <v>493</v>
      </c>
      <c r="CR14" s="377">
        <v>0</v>
      </c>
      <c r="CS14" s="700">
        <v>0</v>
      </c>
      <c r="CT14" s="703">
        <v>0</v>
      </c>
      <c r="CU14" s="352">
        <v>0</v>
      </c>
      <c r="CV14" s="621" t="s">
        <v>493</v>
      </c>
      <c r="CW14" s="620" t="s">
        <v>493</v>
      </c>
      <c r="CX14" s="377">
        <v>-30943.52</v>
      </c>
      <c r="CY14" s="700">
        <v>-36579.29</v>
      </c>
      <c r="CZ14" s="703">
        <v>-5635.77</v>
      </c>
      <c r="DA14" s="352">
        <v>-0.18213086293996289</v>
      </c>
      <c r="DB14" s="621">
        <v>-0.97251771405763099</v>
      </c>
      <c r="DC14" s="620">
        <v>-2.3538024170377936</v>
      </c>
      <c r="DD14" s="804">
        <v>-1.2941399325477998</v>
      </c>
      <c r="DE14" s="799">
        <v>-1.0503442717044755</v>
      </c>
    </row>
    <row r="15" spans="1:109" s="42" customFormat="1" ht="19.5" customHeight="1">
      <c r="A15" s="708" t="s">
        <v>503</v>
      </c>
      <c r="B15" s="377">
        <v>34038.980000000003</v>
      </c>
      <c r="C15" s="378">
        <v>2758.5</v>
      </c>
      <c r="D15" s="703">
        <v>-31280.480000000003</v>
      </c>
      <c r="E15" s="336">
        <v>-0.91896055639740082</v>
      </c>
      <c r="F15" s="377">
        <v>34038.980000000003</v>
      </c>
      <c r="G15" s="700">
        <v>2758.5</v>
      </c>
      <c r="H15" s="703">
        <v>-31280.480000000003</v>
      </c>
      <c r="I15" s="352">
        <v>-0.91896055639740082</v>
      </c>
      <c r="J15" s="693">
        <v>1</v>
      </c>
      <c r="K15" s="620">
        <v>1</v>
      </c>
      <c r="L15" s="377">
        <v>29618.5</v>
      </c>
      <c r="M15" s="378">
        <v>12760.22</v>
      </c>
      <c r="N15" s="703">
        <v>-16858.28</v>
      </c>
      <c r="O15" s="352">
        <v>-0.56918074851866229</v>
      </c>
      <c r="P15" s="693">
        <v>0.8701347690206932</v>
      </c>
      <c r="Q15" s="620">
        <v>4.6257821279680984</v>
      </c>
      <c r="R15" s="377">
        <v>4420.4799999999996</v>
      </c>
      <c r="S15" s="700">
        <v>-10001.709999999999</v>
      </c>
      <c r="T15" s="703">
        <v>-14422.189999999999</v>
      </c>
      <c r="U15" s="352">
        <v>-3.2625846061966119</v>
      </c>
      <c r="V15" s="693">
        <v>0.12986523097930663</v>
      </c>
      <c r="W15" s="620">
        <v>-3.6257785028094975</v>
      </c>
      <c r="X15" s="377">
        <v>0</v>
      </c>
      <c r="Y15" s="378">
        <v>0</v>
      </c>
      <c r="Z15" s="703">
        <v>0</v>
      </c>
      <c r="AA15" s="352">
        <v>0</v>
      </c>
      <c r="AB15" s="621">
        <v>0</v>
      </c>
      <c r="AC15" s="620">
        <v>0</v>
      </c>
      <c r="AD15" s="377">
        <v>4420.4799999999996</v>
      </c>
      <c r="AE15" s="378">
        <v>-10001.709999999999</v>
      </c>
      <c r="AF15" s="703">
        <v>-14422.189999999999</v>
      </c>
      <c r="AG15" s="352">
        <v>-3.2625846061966119</v>
      </c>
      <c r="AH15" s="621">
        <v>0.12986523097930663</v>
      </c>
      <c r="AI15" s="620">
        <v>-3.6257785028094975</v>
      </c>
      <c r="AJ15" s="377">
        <v>11056.61</v>
      </c>
      <c r="AK15" s="700">
        <v>12018.54</v>
      </c>
      <c r="AL15" s="703">
        <v>961.93000000000029</v>
      </c>
      <c r="AM15" s="352">
        <v>8.7000445887120942E-2</v>
      </c>
      <c r="AN15" s="621">
        <v>0.32482201288052698</v>
      </c>
      <c r="AO15" s="620">
        <v>4.3569113648722135</v>
      </c>
      <c r="AP15" s="377">
        <v>11056.61</v>
      </c>
      <c r="AQ15" s="378">
        <v>12018.54</v>
      </c>
      <c r="AR15" s="703">
        <v>961.93000000000029</v>
      </c>
      <c r="AS15" s="352">
        <v>8.7000445887120942E-2</v>
      </c>
      <c r="AT15" s="621">
        <v>0.32482201288052698</v>
      </c>
      <c r="AU15" s="620">
        <v>4.3569113648722135</v>
      </c>
      <c r="AV15" s="377">
        <v>0</v>
      </c>
      <c r="AW15" s="700">
        <v>0</v>
      </c>
      <c r="AX15" s="703">
        <v>0</v>
      </c>
      <c r="AY15" s="352">
        <v>0</v>
      </c>
      <c r="AZ15" s="621">
        <v>0</v>
      </c>
      <c r="BA15" s="620">
        <v>0</v>
      </c>
      <c r="BB15" s="377">
        <v>11056.61</v>
      </c>
      <c r="BC15" s="378">
        <v>12018.54</v>
      </c>
      <c r="BD15" s="703">
        <v>961.93000000000029</v>
      </c>
      <c r="BE15" s="352">
        <v>8.7000445887120942E-2</v>
      </c>
      <c r="BF15" s="621">
        <v>2.5012238489937748</v>
      </c>
      <c r="BG15" s="620" t="s">
        <v>493</v>
      </c>
      <c r="BH15" s="377">
        <v>11056.61</v>
      </c>
      <c r="BI15" s="378">
        <v>12018.54</v>
      </c>
      <c r="BJ15" s="703">
        <v>961.93000000000029</v>
      </c>
      <c r="BK15" s="352">
        <v>8.7000445887120942E-2</v>
      </c>
      <c r="BL15" s="621">
        <v>2.5012238489937748</v>
      </c>
      <c r="BM15" s="620" t="s">
        <v>493</v>
      </c>
      <c r="BN15" s="377">
        <v>0</v>
      </c>
      <c r="BO15" s="378">
        <v>0</v>
      </c>
      <c r="BP15" s="703">
        <v>0</v>
      </c>
      <c r="BQ15" s="352">
        <v>0</v>
      </c>
      <c r="BR15" s="621">
        <v>0</v>
      </c>
      <c r="BS15" s="620">
        <v>0</v>
      </c>
      <c r="BT15" s="377">
        <v>0</v>
      </c>
      <c r="BU15" s="700">
        <v>0</v>
      </c>
      <c r="BV15" s="703">
        <v>0</v>
      </c>
      <c r="BW15" s="352">
        <v>0</v>
      </c>
      <c r="BX15" s="621">
        <v>0</v>
      </c>
      <c r="BY15" s="620" t="s">
        <v>493</v>
      </c>
      <c r="BZ15" s="377">
        <v>0</v>
      </c>
      <c r="CA15" s="378">
        <v>0</v>
      </c>
      <c r="CB15" s="703">
        <v>0</v>
      </c>
      <c r="CC15" s="352">
        <v>0</v>
      </c>
      <c r="CD15" s="621">
        <v>0</v>
      </c>
      <c r="CE15" s="620" t="s">
        <v>493</v>
      </c>
      <c r="CF15" s="377">
        <v>1022.56</v>
      </c>
      <c r="CG15" s="700">
        <v>307.94</v>
      </c>
      <c r="CH15" s="703">
        <v>-714.61999999999989</v>
      </c>
      <c r="CI15" s="352">
        <v>-0.69885385698638702</v>
      </c>
      <c r="CJ15" s="621">
        <v>0.23132329520776027</v>
      </c>
      <c r="CK15" s="620" t="s">
        <v>493</v>
      </c>
      <c r="CL15" s="377">
        <v>1950.59</v>
      </c>
      <c r="CM15" s="378">
        <v>85.61</v>
      </c>
      <c r="CN15" s="703">
        <v>-1864.98</v>
      </c>
      <c r="CO15" s="352">
        <v>-0.95611071521949775</v>
      </c>
      <c r="CP15" s="621">
        <v>0.44126203489213844</v>
      </c>
      <c r="CQ15" s="620" t="s">
        <v>493</v>
      </c>
      <c r="CR15" s="377">
        <v>0</v>
      </c>
      <c r="CS15" s="700">
        <v>0</v>
      </c>
      <c r="CT15" s="703">
        <v>0</v>
      </c>
      <c r="CU15" s="352">
        <v>0</v>
      </c>
      <c r="CV15" s="621">
        <v>0</v>
      </c>
      <c r="CW15" s="620" t="s">
        <v>493</v>
      </c>
      <c r="CX15" s="377">
        <v>-9609.2800000000007</v>
      </c>
      <c r="CY15" s="700">
        <v>-22413.8</v>
      </c>
      <c r="CZ15" s="703">
        <v>-12804.519999999999</v>
      </c>
      <c r="DA15" s="352">
        <v>-1.3325160678011254</v>
      </c>
      <c r="DB15" s="621">
        <v>-0.28230223114793684</v>
      </c>
      <c r="DC15" s="620">
        <v>-8.1253579844118171</v>
      </c>
      <c r="DD15" s="804">
        <v>3.1738091790936735</v>
      </c>
      <c r="DE15" s="799">
        <v>-1.2409957897199579</v>
      </c>
    </row>
    <row r="16" spans="1:109" s="42" customFormat="1" ht="19.5" customHeight="1">
      <c r="A16" s="708" t="s">
        <v>94</v>
      </c>
      <c r="B16" s="377">
        <v>2954.21</v>
      </c>
      <c r="C16" s="378">
        <v>790.67</v>
      </c>
      <c r="D16" s="703">
        <v>-2163.54</v>
      </c>
      <c r="E16" s="336">
        <v>-0.73235822774955062</v>
      </c>
      <c r="F16" s="377">
        <v>2954.21</v>
      </c>
      <c r="G16" s="700">
        <v>790.67</v>
      </c>
      <c r="H16" s="703">
        <v>-2163.54</v>
      </c>
      <c r="I16" s="352">
        <v>-0.73235822774955062</v>
      </c>
      <c r="J16" s="693">
        <v>1</v>
      </c>
      <c r="K16" s="620">
        <v>1</v>
      </c>
      <c r="L16" s="377">
        <v>5535.83</v>
      </c>
      <c r="M16" s="378">
        <v>778.25</v>
      </c>
      <c r="N16" s="703">
        <v>-4757.58</v>
      </c>
      <c r="O16" s="352">
        <v>-0.8594158418882083</v>
      </c>
      <c r="P16" s="693">
        <v>1.8738782957203448</v>
      </c>
      <c r="Q16" s="620">
        <v>0.98429180315428688</v>
      </c>
      <c r="R16" s="377">
        <v>-2581.62</v>
      </c>
      <c r="S16" s="700">
        <v>12.42</v>
      </c>
      <c r="T16" s="703">
        <v>2594.04</v>
      </c>
      <c r="U16" s="352">
        <v>1.004810932670184</v>
      </c>
      <c r="V16" s="693">
        <v>-0.87387829572034481</v>
      </c>
      <c r="W16" s="620">
        <v>1.5708196845713129E-2</v>
      </c>
      <c r="X16" s="377">
        <v>0</v>
      </c>
      <c r="Y16" s="378">
        <v>0</v>
      </c>
      <c r="Z16" s="703">
        <v>0</v>
      </c>
      <c r="AA16" s="352">
        <v>0</v>
      </c>
      <c r="AB16" s="621">
        <v>0</v>
      </c>
      <c r="AC16" s="620">
        <v>0</v>
      </c>
      <c r="AD16" s="377">
        <v>-2581.62</v>
      </c>
      <c r="AE16" s="378">
        <v>12.42</v>
      </c>
      <c r="AF16" s="703">
        <v>2594.04</v>
      </c>
      <c r="AG16" s="352">
        <v>1.004810932670184</v>
      </c>
      <c r="AH16" s="621">
        <v>-0.87387829572034481</v>
      </c>
      <c r="AI16" s="620">
        <v>1.5708196845713129E-2</v>
      </c>
      <c r="AJ16" s="377">
        <v>2366.0100000000002</v>
      </c>
      <c r="AK16" s="700">
        <v>2571.85</v>
      </c>
      <c r="AL16" s="703">
        <v>205.83999999999969</v>
      </c>
      <c r="AM16" s="352">
        <v>8.6998786987375232E-2</v>
      </c>
      <c r="AN16" s="621">
        <v>0.80089431692398316</v>
      </c>
      <c r="AO16" s="620">
        <v>3.2527476696978512</v>
      </c>
      <c r="AP16" s="377">
        <v>2366.0100000000002</v>
      </c>
      <c r="AQ16" s="378">
        <v>2571.85</v>
      </c>
      <c r="AR16" s="703">
        <v>205.83999999999969</v>
      </c>
      <c r="AS16" s="352">
        <v>8.6998786987375232E-2</v>
      </c>
      <c r="AT16" s="621">
        <v>0.80089431692398316</v>
      </c>
      <c r="AU16" s="620">
        <v>3.2527476696978512</v>
      </c>
      <c r="AV16" s="377">
        <v>0</v>
      </c>
      <c r="AW16" s="700">
        <v>0</v>
      </c>
      <c r="AX16" s="703">
        <v>0</v>
      </c>
      <c r="AY16" s="352">
        <v>0</v>
      </c>
      <c r="AZ16" s="621">
        <v>0</v>
      </c>
      <c r="BA16" s="620">
        <v>0</v>
      </c>
      <c r="BB16" s="377">
        <v>2366.0100000000002</v>
      </c>
      <c r="BC16" s="378">
        <v>2571.85</v>
      </c>
      <c r="BD16" s="703">
        <v>205.83999999999969</v>
      </c>
      <c r="BE16" s="352">
        <v>8.6998786987375232E-2</v>
      </c>
      <c r="BF16" s="621" t="s">
        <v>493</v>
      </c>
      <c r="BG16" s="620">
        <v>207.07326892109501</v>
      </c>
      <c r="BH16" s="377">
        <v>2366.0100000000002</v>
      </c>
      <c r="BI16" s="378">
        <v>2571.85</v>
      </c>
      <c r="BJ16" s="703">
        <v>205.83999999999969</v>
      </c>
      <c r="BK16" s="352">
        <v>8.6998786987375232E-2</v>
      </c>
      <c r="BL16" s="621" t="s">
        <v>493</v>
      </c>
      <c r="BM16" s="620">
        <v>207.07326892109501</v>
      </c>
      <c r="BN16" s="377">
        <v>0</v>
      </c>
      <c r="BO16" s="378">
        <v>0</v>
      </c>
      <c r="BP16" s="703">
        <v>0</v>
      </c>
      <c r="BQ16" s="352">
        <v>0</v>
      </c>
      <c r="BR16" s="621">
        <v>0</v>
      </c>
      <c r="BS16" s="620">
        <v>0</v>
      </c>
      <c r="BT16" s="377">
        <v>0</v>
      </c>
      <c r="BU16" s="700">
        <v>0</v>
      </c>
      <c r="BV16" s="703">
        <v>0</v>
      </c>
      <c r="BW16" s="352">
        <v>0</v>
      </c>
      <c r="BX16" s="621" t="s">
        <v>493</v>
      </c>
      <c r="BY16" s="620">
        <v>0</v>
      </c>
      <c r="BZ16" s="377">
        <v>-0.64</v>
      </c>
      <c r="CA16" s="378">
        <v>0</v>
      </c>
      <c r="CB16" s="703">
        <v>0.64</v>
      </c>
      <c r="CC16" s="352">
        <v>1</v>
      </c>
      <c r="CD16" s="621" t="s">
        <v>493</v>
      </c>
      <c r="CE16" s="620">
        <v>0</v>
      </c>
      <c r="CF16" s="377">
        <v>101.88</v>
      </c>
      <c r="CG16" s="700">
        <v>28</v>
      </c>
      <c r="CH16" s="703">
        <v>-73.88</v>
      </c>
      <c r="CI16" s="352">
        <v>-0.72516686297605026</v>
      </c>
      <c r="CJ16" s="621" t="s">
        <v>493</v>
      </c>
      <c r="CK16" s="620">
        <v>2.2544283413848629</v>
      </c>
      <c r="CL16" s="377">
        <v>49.19</v>
      </c>
      <c r="CM16" s="378">
        <v>40.68</v>
      </c>
      <c r="CN16" s="703">
        <v>-8.509999999999998</v>
      </c>
      <c r="CO16" s="352">
        <v>-0.17300264281357997</v>
      </c>
      <c r="CP16" s="621" t="s">
        <v>493</v>
      </c>
      <c r="CQ16" s="620">
        <v>3.2753623188405796</v>
      </c>
      <c r="CR16" s="377">
        <v>0</v>
      </c>
      <c r="CS16" s="700">
        <v>0</v>
      </c>
      <c r="CT16" s="703">
        <v>0</v>
      </c>
      <c r="CU16" s="352">
        <v>0</v>
      </c>
      <c r="CV16" s="621" t="s">
        <v>493</v>
      </c>
      <c r="CW16" s="620">
        <v>0</v>
      </c>
      <c r="CX16" s="377">
        <v>-5098.05</v>
      </c>
      <c r="CY16" s="700">
        <v>-2628.12</v>
      </c>
      <c r="CZ16" s="703">
        <v>2469.9300000000003</v>
      </c>
      <c r="DA16" s="352">
        <v>0.484485244358137</v>
      </c>
      <c r="DB16" s="621">
        <v>-1.7256897783163689</v>
      </c>
      <c r="DC16" s="620">
        <v>-3.3239151605600314</v>
      </c>
      <c r="DD16" s="804">
        <v>-0.97475228732346364</v>
      </c>
      <c r="DE16" s="799">
        <v>212.60386473429952</v>
      </c>
    </row>
    <row r="17" spans="1:111" s="42" customFormat="1" ht="19.5" customHeight="1">
      <c r="A17" s="708" t="s">
        <v>315</v>
      </c>
      <c r="B17" s="377">
        <v>595.69000000000005</v>
      </c>
      <c r="C17" s="378">
        <v>636.15</v>
      </c>
      <c r="D17" s="703">
        <v>40.459999999999923</v>
      </c>
      <c r="E17" s="336">
        <v>6.7921234198995983E-2</v>
      </c>
      <c r="F17" s="377">
        <v>595.69000000000005</v>
      </c>
      <c r="G17" s="700">
        <v>636.15</v>
      </c>
      <c r="H17" s="703">
        <v>40.459999999999923</v>
      </c>
      <c r="I17" s="352">
        <v>6.7921234198995983E-2</v>
      </c>
      <c r="J17" s="693">
        <v>1</v>
      </c>
      <c r="K17" s="620">
        <v>1</v>
      </c>
      <c r="L17" s="377">
        <v>47903.32</v>
      </c>
      <c r="M17" s="378">
        <v>15857.3</v>
      </c>
      <c r="N17" s="703">
        <v>-32046.02</v>
      </c>
      <c r="O17" s="352">
        <v>-0.66897283946081398</v>
      </c>
      <c r="P17" s="693">
        <v>80.416525373936096</v>
      </c>
      <c r="Q17" s="620">
        <v>24.92698262988289</v>
      </c>
      <c r="R17" s="377">
        <v>-47307.63</v>
      </c>
      <c r="S17" s="700">
        <v>-15221.16</v>
      </c>
      <c r="T17" s="703">
        <v>32086.469999999998</v>
      </c>
      <c r="U17" s="352">
        <v>0.67825147867267921</v>
      </c>
      <c r="V17" s="693">
        <v>-79.416525373936096</v>
      </c>
      <c r="W17" s="620">
        <v>-23.926998349445885</v>
      </c>
      <c r="X17" s="377">
        <v>0</v>
      </c>
      <c r="Y17" s="378">
        <v>0</v>
      </c>
      <c r="Z17" s="703">
        <v>0</v>
      </c>
      <c r="AA17" s="352">
        <v>0</v>
      </c>
      <c r="AB17" s="621">
        <v>0</v>
      </c>
      <c r="AC17" s="620">
        <v>0</v>
      </c>
      <c r="AD17" s="377">
        <v>-47307.63</v>
      </c>
      <c r="AE17" s="378">
        <v>-15221.16</v>
      </c>
      <c r="AF17" s="703">
        <v>32086.469999999998</v>
      </c>
      <c r="AG17" s="352">
        <v>0.67825147867267921</v>
      </c>
      <c r="AH17" s="621">
        <v>-79.416525373936096</v>
      </c>
      <c r="AI17" s="620">
        <v>-23.926998349445885</v>
      </c>
      <c r="AJ17" s="377">
        <v>23687.67</v>
      </c>
      <c r="AK17" s="700">
        <v>25750.799999999999</v>
      </c>
      <c r="AL17" s="703">
        <v>2063.130000000001</v>
      </c>
      <c r="AM17" s="352">
        <v>8.7097211333997865E-2</v>
      </c>
      <c r="AN17" s="621">
        <v>39.765095939162983</v>
      </c>
      <c r="AO17" s="620">
        <v>40.479132280122613</v>
      </c>
      <c r="AP17" s="377">
        <v>23687.67</v>
      </c>
      <c r="AQ17" s="378">
        <v>25750.799999999999</v>
      </c>
      <c r="AR17" s="703">
        <v>2063.130000000001</v>
      </c>
      <c r="AS17" s="352">
        <v>8.7097211333997865E-2</v>
      </c>
      <c r="AT17" s="621">
        <v>39.765095939162983</v>
      </c>
      <c r="AU17" s="620">
        <v>40.479132280122613</v>
      </c>
      <c r="AV17" s="377">
        <v>10804.22</v>
      </c>
      <c r="AW17" s="700">
        <v>26333.45</v>
      </c>
      <c r="AX17" s="703">
        <v>15529.230000000001</v>
      </c>
      <c r="AY17" s="352">
        <v>1.4373300432608742</v>
      </c>
      <c r="AZ17" s="621">
        <v>0.45611155508329859</v>
      </c>
      <c r="BA17" s="620">
        <v>1.0226264815073707</v>
      </c>
      <c r="BB17" s="377">
        <v>34491.9</v>
      </c>
      <c r="BC17" s="378">
        <v>52084.26</v>
      </c>
      <c r="BD17" s="703">
        <v>17592.36</v>
      </c>
      <c r="BE17" s="352">
        <v>0.51004322754037901</v>
      </c>
      <c r="BF17" s="621" t="s">
        <v>493</v>
      </c>
      <c r="BG17" s="620" t="s">
        <v>493</v>
      </c>
      <c r="BH17" s="377">
        <v>34491.9</v>
      </c>
      <c r="BI17" s="378">
        <v>52084.26</v>
      </c>
      <c r="BJ17" s="703">
        <v>17592.36</v>
      </c>
      <c r="BK17" s="352">
        <v>0.51004322754037901</v>
      </c>
      <c r="BL17" s="621" t="s">
        <v>493</v>
      </c>
      <c r="BM17" s="620" t="s">
        <v>493</v>
      </c>
      <c r="BN17" s="377">
        <v>0</v>
      </c>
      <c r="BO17" s="378">
        <v>0</v>
      </c>
      <c r="BP17" s="703">
        <v>0</v>
      </c>
      <c r="BQ17" s="352">
        <v>0</v>
      </c>
      <c r="BR17" s="621">
        <v>0</v>
      </c>
      <c r="BS17" s="620">
        <v>0</v>
      </c>
      <c r="BT17" s="377">
        <v>0</v>
      </c>
      <c r="BU17" s="700">
        <v>0</v>
      </c>
      <c r="BV17" s="703">
        <v>0</v>
      </c>
      <c r="BW17" s="352">
        <v>0</v>
      </c>
      <c r="BX17" s="621" t="s">
        <v>493</v>
      </c>
      <c r="BY17" s="620" t="s">
        <v>493</v>
      </c>
      <c r="BZ17" s="377">
        <v>0</v>
      </c>
      <c r="CA17" s="378">
        <v>0</v>
      </c>
      <c r="CB17" s="703">
        <v>0</v>
      </c>
      <c r="CC17" s="352">
        <v>0</v>
      </c>
      <c r="CD17" s="621" t="s">
        <v>493</v>
      </c>
      <c r="CE17" s="620" t="s">
        <v>493</v>
      </c>
      <c r="CF17" s="377">
        <v>835.1</v>
      </c>
      <c r="CG17" s="700">
        <v>756.77</v>
      </c>
      <c r="CH17" s="703">
        <v>-78.330000000000041</v>
      </c>
      <c r="CI17" s="352">
        <v>-9.3797150041911193E-2</v>
      </c>
      <c r="CJ17" s="621" t="s">
        <v>493</v>
      </c>
      <c r="CK17" s="620" t="s">
        <v>493</v>
      </c>
      <c r="CL17" s="377">
        <v>432.32</v>
      </c>
      <c r="CM17" s="378">
        <v>221.32</v>
      </c>
      <c r="CN17" s="703">
        <v>-211</v>
      </c>
      <c r="CO17" s="352">
        <v>-0.48806439674315322</v>
      </c>
      <c r="CP17" s="621" t="s">
        <v>493</v>
      </c>
      <c r="CQ17" s="620" t="s">
        <v>493</v>
      </c>
      <c r="CR17" s="377">
        <v>-3.99</v>
      </c>
      <c r="CS17" s="700">
        <v>-428.74</v>
      </c>
      <c r="CT17" s="703">
        <v>-424.75</v>
      </c>
      <c r="CU17" s="352">
        <v>-106.45363408521303</v>
      </c>
      <c r="CV17" s="621" t="s">
        <v>493</v>
      </c>
      <c r="CW17" s="620" t="s">
        <v>493</v>
      </c>
      <c r="CX17" s="377">
        <v>-83062.95</v>
      </c>
      <c r="CY17" s="700">
        <v>-67854.77</v>
      </c>
      <c r="CZ17" s="703">
        <v>15208.179999999993</v>
      </c>
      <c r="DA17" s="352">
        <v>0.18309222102032247</v>
      </c>
      <c r="DB17" s="621">
        <v>-139.43989323305743</v>
      </c>
      <c r="DC17" s="620">
        <v>-106.66473316041815</v>
      </c>
      <c r="DD17" s="804">
        <v>-0.75580471902735358</v>
      </c>
      <c r="DE17" s="799">
        <v>-3.4579237062089883</v>
      </c>
      <c r="DF17" s="820"/>
      <c r="DG17" s="821"/>
    </row>
    <row r="18" spans="1:111" s="42" customFormat="1" ht="19.5" customHeight="1">
      <c r="A18" s="708" t="s">
        <v>498</v>
      </c>
      <c r="B18" s="377">
        <v>0</v>
      </c>
      <c r="C18" s="378">
        <v>344.19</v>
      </c>
      <c r="D18" s="703">
        <v>344.19</v>
      </c>
      <c r="E18" s="336" t="s">
        <v>549</v>
      </c>
      <c r="F18" s="377">
        <v>0</v>
      </c>
      <c r="G18" s="700">
        <v>344.19</v>
      </c>
      <c r="H18" s="703">
        <v>344.19</v>
      </c>
      <c r="I18" s="352" t="s">
        <v>549</v>
      </c>
      <c r="J18" s="693" t="s">
        <v>493</v>
      </c>
      <c r="K18" s="620">
        <v>1</v>
      </c>
      <c r="L18" s="377">
        <v>1491.36</v>
      </c>
      <c r="M18" s="378">
        <v>690.19</v>
      </c>
      <c r="N18" s="703">
        <v>-801.16999999999985</v>
      </c>
      <c r="O18" s="352">
        <v>-0.5372076493938418</v>
      </c>
      <c r="P18" s="693" t="s">
        <v>493</v>
      </c>
      <c r="Q18" s="620">
        <v>2.0052587233795287</v>
      </c>
      <c r="R18" s="377">
        <v>-1491.36</v>
      </c>
      <c r="S18" s="700">
        <v>-345.99</v>
      </c>
      <c r="T18" s="703">
        <v>1145.3699999999999</v>
      </c>
      <c r="U18" s="352">
        <v>0.76800370131960083</v>
      </c>
      <c r="V18" s="693" t="s">
        <v>493</v>
      </c>
      <c r="W18" s="620">
        <v>-1.0052296696591998</v>
      </c>
      <c r="X18" s="377">
        <v>0</v>
      </c>
      <c r="Y18" s="378">
        <v>0</v>
      </c>
      <c r="Z18" s="703">
        <v>0</v>
      </c>
      <c r="AA18" s="352">
        <v>0</v>
      </c>
      <c r="AB18" s="621" t="s">
        <v>493</v>
      </c>
      <c r="AC18" s="620">
        <v>0</v>
      </c>
      <c r="AD18" s="377">
        <v>-1491.36</v>
      </c>
      <c r="AE18" s="378">
        <v>-345.99</v>
      </c>
      <c r="AF18" s="703">
        <v>1145.3699999999999</v>
      </c>
      <c r="AG18" s="352">
        <v>0.76800370131960083</v>
      </c>
      <c r="AH18" s="621" t="s">
        <v>493</v>
      </c>
      <c r="AI18" s="620">
        <v>-1.0052296696591998</v>
      </c>
      <c r="AJ18" s="377">
        <v>1624.98</v>
      </c>
      <c r="AK18" s="700">
        <v>1745.32</v>
      </c>
      <c r="AL18" s="703">
        <v>120.33999999999992</v>
      </c>
      <c r="AM18" s="352">
        <v>7.4056296077490133E-2</v>
      </c>
      <c r="AN18" s="621" t="s">
        <v>493</v>
      </c>
      <c r="AO18" s="620">
        <v>5.0708039164415002</v>
      </c>
      <c r="AP18" s="377">
        <v>1624.98</v>
      </c>
      <c r="AQ18" s="378">
        <v>1745.32</v>
      </c>
      <c r="AR18" s="703">
        <v>120.33999999999992</v>
      </c>
      <c r="AS18" s="352">
        <v>7.4056296077490133E-2</v>
      </c>
      <c r="AT18" s="621" t="s">
        <v>493</v>
      </c>
      <c r="AU18" s="620">
        <v>5.0708039164415002</v>
      </c>
      <c r="AV18" s="377">
        <v>0</v>
      </c>
      <c r="AW18" s="700">
        <v>0</v>
      </c>
      <c r="AX18" s="703">
        <v>0</v>
      </c>
      <c r="AY18" s="352">
        <v>0</v>
      </c>
      <c r="AZ18" s="621">
        <v>0</v>
      </c>
      <c r="BA18" s="620">
        <v>0</v>
      </c>
      <c r="BB18" s="377">
        <v>1624.98</v>
      </c>
      <c r="BC18" s="378">
        <v>1745.32</v>
      </c>
      <c r="BD18" s="703">
        <v>120.33999999999992</v>
      </c>
      <c r="BE18" s="352">
        <v>7.4056296077490133E-2</v>
      </c>
      <c r="BF18" s="621" t="s">
        <v>493</v>
      </c>
      <c r="BG18" s="620" t="s">
        <v>493</v>
      </c>
      <c r="BH18" s="377">
        <v>1624.98</v>
      </c>
      <c r="BI18" s="378">
        <v>1745.32</v>
      </c>
      <c r="BJ18" s="703">
        <v>120.33999999999992</v>
      </c>
      <c r="BK18" s="352">
        <v>7.4056296077490133E-2</v>
      </c>
      <c r="BL18" s="621" t="s">
        <v>493</v>
      </c>
      <c r="BM18" s="620" t="s">
        <v>493</v>
      </c>
      <c r="BN18" s="377">
        <v>0</v>
      </c>
      <c r="BO18" s="378">
        <v>0</v>
      </c>
      <c r="BP18" s="703">
        <v>0</v>
      </c>
      <c r="BQ18" s="352">
        <v>0</v>
      </c>
      <c r="BR18" s="621" t="s">
        <v>493</v>
      </c>
      <c r="BS18" s="620">
        <v>0</v>
      </c>
      <c r="BT18" s="377">
        <v>0</v>
      </c>
      <c r="BU18" s="700">
        <v>0</v>
      </c>
      <c r="BV18" s="703">
        <v>0</v>
      </c>
      <c r="BW18" s="352">
        <v>0</v>
      </c>
      <c r="BX18" s="621" t="s">
        <v>493</v>
      </c>
      <c r="BY18" s="620" t="s">
        <v>493</v>
      </c>
      <c r="BZ18" s="377">
        <v>0</v>
      </c>
      <c r="CA18" s="378">
        <v>0</v>
      </c>
      <c r="CB18" s="703">
        <v>0</v>
      </c>
      <c r="CC18" s="352">
        <v>0</v>
      </c>
      <c r="CD18" s="621" t="s">
        <v>493</v>
      </c>
      <c r="CE18" s="620" t="s">
        <v>493</v>
      </c>
      <c r="CF18" s="377">
        <v>0</v>
      </c>
      <c r="CG18" s="700">
        <v>0</v>
      </c>
      <c r="CH18" s="703">
        <v>0</v>
      </c>
      <c r="CI18" s="352">
        <v>0</v>
      </c>
      <c r="CJ18" s="621" t="s">
        <v>493</v>
      </c>
      <c r="CK18" s="620" t="s">
        <v>493</v>
      </c>
      <c r="CL18" s="377">
        <v>2.19</v>
      </c>
      <c r="CM18" s="378">
        <v>9.16</v>
      </c>
      <c r="CN18" s="703">
        <v>6.9700000000000006</v>
      </c>
      <c r="CO18" s="352">
        <v>3.1826484018264845</v>
      </c>
      <c r="CP18" s="621" t="s">
        <v>493</v>
      </c>
      <c r="CQ18" s="620" t="s">
        <v>493</v>
      </c>
      <c r="CR18" s="377">
        <v>0</v>
      </c>
      <c r="CS18" s="700">
        <v>0</v>
      </c>
      <c r="CT18" s="703">
        <v>0</v>
      </c>
      <c r="CU18" s="352">
        <v>0</v>
      </c>
      <c r="CV18" s="621" t="s">
        <v>493</v>
      </c>
      <c r="CW18" s="620" t="s">
        <v>493</v>
      </c>
      <c r="CX18" s="377">
        <v>-3118.53</v>
      </c>
      <c r="CY18" s="700">
        <v>-2100.4699999999998</v>
      </c>
      <c r="CZ18" s="703">
        <v>1018.0600000000004</v>
      </c>
      <c r="DA18" s="352">
        <v>0.32645509262376837</v>
      </c>
      <c r="DB18" s="621" t="s">
        <v>493</v>
      </c>
      <c r="DC18" s="620">
        <v>-6.1026467939219611</v>
      </c>
      <c r="DD18" s="804">
        <v>-1.0910645317026071</v>
      </c>
      <c r="DE18" s="799">
        <v>-5.0708980028324513</v>
      </c>
    </row>
    <row r="19" spans="1:111" s="42" customFormat="1" ht="19.5" customHeight="1">
      <c r="A19" s="708" t="s">
        <v>502</v>
      </c>
      <c r="B19" s="377">
        <v>0</v>
      </c>
      <c r="C19" s="378">
        <v>0</v>
      </c>
      <c r="D19" s="703">
        <v>0</v>
      </c>
      <c r="E19" s="336">
        <v>0</v>
      </c>
      <c r="F19" s="377">
        <v>0</v>
      </c>
      <c r="G19" s="700">
        <v>0</v>
      </c>
      <c r="H19" s="703">
        <v>0</v>
      </c>
      <c r="I19" s="352">
        <v>0</v>
      </c>
      <c r="J19" s="693" t="s">
        <v>493</v>
      </c>
      <c r="K19" s="620" t="s">
        <v>493</v>
      </c>
      <c r="L19" s="377">
        <v>274.17</v>
      </c>
      <c r="M19" s="378">
        <v>1632.44</v>
      </c>
      <c r="N19" s="703">
        <v>1358.27</v>
      </c>
      <c r="O19" s="352">
        <v>4.9541160593792171</v>
      </c>
      <c r="P19" s="693" t="s">
        <v>493</v>
      </c>
      <c r="Q19" s="620" t="s">
        <v>493</v>
      </c>
      <c r="R19" s="377">
        <v>-274.17</v>
      </c>
      <c r="S19" s="700">
        <v>-1632.44</v>
      </c>
      <c r="T19" s="703">
        <v>-1358.27</v>
      </c>
      <c r="U19" s="352">
        <v>-4.9541160593792171</v>
      </c>
      <c r="V19" s="693" t="s">
        <v>493</v>
      </c>
      <c r="W19" s="620" t="s">
        <v>493</v>
      </c>
      <c r="X19" s="377">
        <v>0</v>
      </c>
      <c r="Y19" s="378">
        <v>0</v>
      </c>
      <c r="Z19" s="703">
        <v>0</v>
      </c>
      <c r="AA19" s="352">
        <v>0</v>
      </c>
      <c r="AB19" s="621" t="s">
        <v>493</v>
      </c>
      <c r="AC19" s="620" t="s">
        <v>493</v>
      </c>
      <c r="AD19" s="377">
        <v>-274.17</v>
      </c>
      <c r="AE19" s="378">
        <v>-1632.44</v>
      </c>
      <c r="AF19" s="703">
        <v>-1358.27</v>
      </c>
      <c r="AG19" s="352">
        <v>-4.9541160593792171</v>
      </c>
      <c r="AH19" s="621" t="s">
        <v>493</v>
      </c>
      <c r="AI19" s="620" t="s">
        <v>493</v>
      </c>
      <c r="AJ19" s="377">
        <v>2054.4</v>
      </c>
      <c r="AK19" s="700">
        <v>2173.7199999999998</v>
      </c>
      <c r="AL19" s="703">
        <v>119.31999999999971</v>
      </c>
      <c r="AM19" s="352">
        <v>5.808021806853568E-2</v>
      </c>
      <c r="AN19" s="621" t="s">
        <v>493</v>
      </c>
      <c r="AO19" s="620" t="s">
        <v>493</v>
      </c>
      <c r="AP19" s="377">
        <v>2054.4</v>
      </c>
      <c r="AQ19" s="378">
        <v>2173.7199999999998</v>
      </c>
      <c r="AR19" s="703">
        <v>119.31999999999971</v>
      </c>
      <c r="AS19" s="352">
        <v>5.808021806853568E-2</v>
      </c>
      <c r="AT19" s="621" t="s">
        <v>493</v>
      </c>
      <c r="AU19" s="620" t="s">
        <v>493</v>
      </c>
      <c r="AV19" s="377">
        <v>0</v>
      </c>
      <c r="AW19" s="700">
        <v>0</v>
      </c>
      <c r="AX19" s="703">
        <v>0</v>
      </c>
      <c r="AY19" s="352">
        <v>0</v>
      </c>
      <c r="AZ19" s="621">
        <v>0</v>
      </c>
      <c r="BA19" s="620">
        <v>0</v>
      </c>
      <c r="BB19" s="377">
        <v>2054.4</v>
      </c>
      <c r="BC19" s="378">
        <v>2173.7199999999998</v>
      </c>
      <c r="BD19" s="703">
        <v>119.31999999999971</v>
      </c>
      <c r="BE19" s="352">
        <v>5.808021806853568E-2</v>
      </c>
      <c r="BF19" s="621" t="s">
        <v>493</v>
      </c>
      <c r="BG19" s="620" t="s">
        <v>493</v>
      </c>
      <c r="BH19" s="377">
        <v>2054.4</v>
      </c>
      <c r="BI19" s="378">
        <v>2173.7199999999998</v>
      </c>
      <c r="BJ19" s="703">
        <v>119.31999999999971</v>
      </c>
      <c r="BK19" s="352">
        <v>5.808021806853568E-2</v>
      </c>
      <c r="BL19" s="621" t="s">
        <v>493</v>
      </c>
      <c r="BM19" s="620" t="s">
        <v>493</v>
      </c>
      <c r="BN19" s="377">
        <v>0</v>
      </c>
      <c r="BO19" s="378">
        <v>0</v>
      </c>
      <c r="BP19" s="703">
        <v>0</v>
      </c>
      <c r="BQ19" s="352">
        <v>0</v>
      </c>
      <c r="BR19" s="621" t="s">
        <v>493</v>
      </c>
      <c r="BS19" s="620" t="s">
        <v>493</v>
      </c>
      <c r="BT19" s="377">
        <v>0</v>
      </c>
      <c r="BU19" s="700">
        <v>0</v>
      </c>
      <c r="BV19" s="703">
        <v>0</v>
      </c>
      <c r="BW19" s="352">
        <v>0</v>
      </c>
      <c r="BX19" s="621" t="s">
        <v>493</v>
      </c>
      <c r="BY19" s="620" t="s">
        <v>493</v>
      </c>
      <c r="BZ19" s="377">
        <v>0</v>
      </c>
      <c r="CA19" s="378">
        <v>0</v>
      </c>
      <c r="CB19" s="703">
        <v>0</v>
      </c>
      <c r="CC19" s="352">
        <v>0</v>
      </c>
      <c r="CD19" s="621" t="s">
        <v>493</v>
      </c>
      <c r="CE19" s="620" t="s">
        <v>493</v>
      </c>
      <c r="CF19" s="377">
        <v>99.78</v>
      </c>
      <c r="CG19" s="700">
        <v>83.63</v>
      </c>
      <c r="CH19" s="703">
        <v>-16.150000000000006</v>
      </c>
      <c r="CI19" s="352">
        <v>-0.16185608338344362</v>
      </c>
      <c r="CJ19" s="621" t="s">
        <v>493</v>
      </c>
      <c r="CK19" s="620" t="s">
        <v>493</v>
      </c>
      <c r="CL19" s="377">
        <v>0.94</v>
      </c>
      <c r="CM19" s="378">
        <v>8.9</v>
      </c>
      <c r="CN19" s="703">
        <v>7.9600000000000009</v>
      </c>
      <c r="CO19" s="352">
        <v>8.468085106382981</v>
      </c>
      <c r="CP19" s="621" t="s">
        <v>493</v>
      </c>
      <c r="CQ19" s="620" t="s">
        <v>493</v>
      </c>
      <c r="CR19" s="377">
        <v>0</v>
      </c>
      <c r="CS19" s="700">
        <v>0</v>
      </c>
      <c r="CT19" s="703">
        <v>0</v>
      </c>
      <c r="CU19" s="352">
        <v>0</v>
      </c>
      <c r="CV19" s="621" t="s">
        <v>493</v>
      </c>
      <c r="CW19" s="620" t="s">
        <v>493</v>
      </c>
      <c r="CX19" s="377">
        <v>-2429.29</v>
      </c>
      <c r="CY19" s="700">
        <v>-3898.69</v>
      </c>
      <c r="CZ19" s="703">
        <v>-1469.4</v>
      </c>
      <c r="DA19" s="352">
        <v>-0.60486808903012823</v>
      </c>
      <c r="DB19" s="621" t="s">
        <v>493</v>
      </c>
      <c r="DC19" s="620" t="s">
        <v>493</v>
      </c>
      <c r="DD19" s="804">
        <v>-7.8605244921034387</v>
      </c>
      <c r="DE19" s="799">
        <v>-1.3882592928377153</v>
      </c>
    </row>
    <row r="20" spans="1:111" s="42" customFormat="1" ht="19.5" customHeight="1">
      <c r="A20" s="708" t="s">
        <v>511</v>
      </c>
      <c r="B20" s="377">
        <v>638.41</v>
      </c>
      <c r="C20" s="378">
        <v>0</v>
      </c>
      <c r="D20" s="703">
        <v>-638.41</v>
      </c>
      <c r="E20" s="336">
        <v>-1</v>
      </c>
      <c r="F20" s="377">
        <v>638.41</v>
      </c>
      <c r="G20" s="700">
        <v>0</v>
      </c>
      <c r="H20" s="703">
        <v>-638.41</v>
      </c>
      <c r="I20" s="352">
        <v>-1</v>
      </c>
      <c r="J20" s="693">
        <v>1</v>
      </c>
      <c r="K20" s="620" t="s">
        <v>493</v>
      </c>
      <c r="L20" s="377">
        <v>14839</v>
      </c>
      <c r="M20" s="378">
        <v>-3284.17</v>
      </c>
      <c r="N20" s="703">
        <v>-18123.169999999998</v>
      </c>
      <c r="O20" s="352">
        <v>-1.2213201698227643</v>
      </c>
      <c r="P20" s="693">
        <v>23.243683526260554</v>
      </c>
      <c r="Q20" s="620" t="s">
        <v>493</v>
      </c>
      <c r="R20" s="377">
        <v>-14200.6</v>
      </c>
      <c r="S20" s="700">
        <v>3284.18</v>
      </c>
      <c r="T20" s="703">
        <v>17484.78</v>
      </c>
      <c r="U20" s="352">
        <v>1.2312705096967733</v>
      </c>
      <c r="V20" s="693">
        <v>-22.243699190175594</v>
      </c>
      <c r="W20" s="620" t="s">
        <v>493</v>
      </c>
      <c r="X20" s="377">
        <v>0</v>
      </c>
      <c r="Y20" s="378">
        <v>0</v>
      </c>
      <c r="Z20" s="703">
        <v>0</v>
      </c>
      <c r="AA20" s="352">
        <v>0</v>
      </c>
      <c r="AB20" s="621">
        <v>0</v>
      </c>
      <c r="AC20" s="620" t="s">
        <v>493</v>
      </c>
      <c r="AD20" s="377">
        <v>-14200.6</v>
      </c>
      <c r="AE20" s="378">
        <v>3284.18</v>
      </c>
      <c r="AF20" s="703">
        <v>17484.78</v>
      </c>
      <c r="AG20" s="352">
        <v>1.2312705096967733</v>
      </c>
      <c r="AH20" s="621">
        <v>-22.243699190175594</v>
      </c>
      <c r="AI20" s="620" t="s">
        <v>493</v>
      </c>
      <c r="AJ20" s="377">
        <v>22227.81</v>
      </c>
      <c r="AK20" s="700">
        <v>23935.31</v>
      </c>
      <c r="AL20" s="703">
        <v>1707.5</v>
      </c>
      <c r="AM20" s="352">
        <v>7.6818184067616188E-2</v>
      </c>
      <c r="AN20" s="621">
        <v>34.817452734136374</v>
      </c>
      <c r="AO20" s="620" t="s">
        <v>493</v>
      </c>
      <c r="AP20" s="377">
        <v>22227.81</v>
      </c>
      <c r="AQ20" s="378">
        <v>23935.31</v>
      </c>
      <c r="AR20" s="703">
        <v>1707.5</v>
      </c>
      <c r="AS20" s="352">
        <v>7.6818184067616188E-2</v>
      </c>
      <c r="AT20" s="621">
        <v>34.817452734136374</v>
      </c>
      <c r="AU20" s="620" t="s">
        <v>493</v>
      </c>
      <c r="AV20" s="377">
        <v>-34.31</v>
      </c>
      <c r="AW20" s="700">
        <v>-255.46</v>
      </c>
      <c r="AX20" s="703">
        <v>-221.15</v>
      </c>
      <c r="AY20" s="352">
        <v>-6.4456426697755758</v>
      </c>
      <c r="AZ20" s="621">
        <v>-1.5435618713674447E-3</v>
      </c>
      <c r="BA20" s="620">
        <v>-1.0672934672665614E-2</v>
      </c>
      <c r="BB20" s="377">
        <v>22193.5</v>
      </c>
      <c r="BC20" s="378">
        <v>23679.86</v>
      </c>
      <c r="BD20" s="703">
        <v>1486.3600000000006</v>
      </c>
      <c r="BE20" s="352">
        <v>6.6972762295266663E-2</v>
      </c>
      <c r="BF20" s="621" t="s">
        <v>493</v>
      </c>
      <c r="BG20" s="620">
        <v>7.2102808006869301</v>
      </c>
      <c r="BH20" s="377">
        <v>22193.5</v>
      </c>
      <c r="BI20" s="378">
        <v>23679.86</v>
      </c>
      <c r="BJ20" s="703">
        <v>1486.3600000000006</v>
      </c>
      <c r="BK20" s="352">
        <v>6.6972762295266663E-2</v>
      </c>
      <c r="BL20" s="621" t="s">
        <v>493</v>
      </c>
      <c r="BM20" s="620">
        <v>7.2102808006869301</v>
      </c>
      <c r="BN20" s="377">
        <v>0.5</v>
      </c>
      <c r="BO20" s="378">
        <v>0.05</v>
      </c>
      <c r="BP20" s="703">
        <v>-0.45</v>
      </c>
      <c r="BQ20" s="352">
        <v>-0.9</v>
      </c>
      <c r="BR20" s="621">
        <v>7.8319575194624148E-4</v>
      </c>
      <c r="BS20" s="620" t="s">
        <v>493</v>
      </c>
      <c r="BT20" s="377">
        <v>0.5</v>
      </c>
      <c r="BU20" s="700">
        <v>0.05</v>
      </c>
      <c r="BV20" s="703">
        <v>-0.45</v>
      </c>
      <c r="BW20" s="352">
        <v>-0.9</v>
      </c>
      <c r="BX20" s="621" t="s">
        <v>493</v>
      </c>
      <c r="BY20" s="620">
        <v>1.5224500484139118E-5</v>
      </c>
      <c r="BZ20" s="377">
        <v>0</v>
      </c>
      <c r="CA20" s="378">
        <v>0</v>
      </c>
      <c r="CB20" s="703">
        <v>0</v>
      </c>
      <c r="CC20" s="352">
        <v>0</v>
      </c>
      <c r="CD20" s="621" t="s">
        <v>493</v>
      </c>
      <c r="CE20" s="620">
        <v>0</v>
      </c>
      <c r="CF20" s="377">
        <v>176.07</v>
      </c>
      <c r="CG20" s="700">
        <v>414.62</v>
      </c>
      <c r="CH20" s="703">
        <v>238.55</v>
      </c>
      <c r="CI20" s="352">
        <v>1.3548588629522351</v>
      </c>
      <c r="CJ20" s="621" t="s">
        <v>493</v>
      </c>
      <c r="CK20" s="620">
        <v>0.12624764781467521</v>
      </c>
      <c r="CL20" s="377">
        <v>14853.54</v>
      </c>
      <c r="CM20" s="378">
        <v>26596.32</v>
      </c>
      <c r="CN20" s="703">
        <v>11742.779999999999</v>
      </c>
      <c r="CO20" s="352">
        <v>0.79057113657754297</v>
      </c>
      <c r="CP20" s="621" t="s">
        <v>493</v>
      </c>
      <c r="CQ20" s="620">
        <v>8.0983137343263767</v>
      </c>
      <c r="CR20" s="377">
        <v>-128.31</v>
      </c>
      <c r="CS20" s="700">
        <v>3.82</v>
      </c>
      <c r="CT20" s="703">
        <v>132.13</v>
      </c>
      <c r="CU20" s="352">
        <v>1.0297716467929234</v>
      </c>
      <c r="CV20" s="621" t="s">
        <v>493</v>
      </c>
      <c r="CW20" s="620">
        <v>1.1631518369882284E-3</v>
      </c>
      <c r="CX20" s="377">
        <v>-51295.9</v>
      </c>
      <c r="CY20" s="700">
        <v>-47410.5</v>
      </c>
      <c r="CZ20" s="703">
        <v>3885.4000000000015</v>
      </c>
      <c r="DA20" s="352">
        <v>7.5744845104579531E-2</v>
      </c>
      <c r="DB20" s="621">
        <v>-80.349461944518424</v>
      </c>
      <c r="DC20" s="620" t="s">
        <v>493</v>
      </c>
      <c r="DD20" s="804">
        <v>-2.6122346943086914</v>
      </c>
      <c r="DE20" s="799">
        <v>15.436020559165454</v>
      </c>
    </row>
    <row r="21" spans="1:111" s="42" customFormat="1" ht="19.5" customHeight="1" thickBot="1">
      <c r="A21" s="708" t="s">
        <v>244</v>
      </c>
      <c r="B21" s="377">
        <v>0</v>
      </c>
      <c r="C21" s="378">
        <v>0</v>
      </c>
      <c r="D21" s="703">
        <v>0</v>
      </c>
      <c r="E21" s="336">
        <v>0</v>
      </c>
      <c r="F21" s="377">
        <v>0</v>
      </c>
      <c r="G21" s="700">
        <v>0</v>
      </c>
      <c r="H21" s="703">
        <v>0</v>
      </c>
      <c r="I21" s="352">
        <v>0</v>
      </c>
      <c r="J21" s="693" t="s">
        <v>493</v>
      </c>
      <c r="K21" s="620" t="s">
        <v>493</v>
      </c>
      <c r="L21" s="377">
        <v>9842.2900000000009</v>
      </c>
      <c r="M21" s="378">
        <v>7244.37</v>
      </c>
      <c r="N21" s="703">
        <v>-2597.920000000001</v>
      </c>
      <c r="O21" s="352">
        <v>-0.26395483164995148</v>
      </c>
      <c r="P21" s="693" t="s">
        <v>493</v>
      </c>
      <c r="Q21" s="620" t="s">
        <v>493</v>
      </c>
      <c r="R21" s="377">
        <v>-9842.2900000000009</v>
      </c>
      <c r="S21" s="700">
        <v>-7244.37</v>
      </c>
      <c r="T21" s="703">
        <v>2597.920000000001</v>
      </c>
      <c r="U21" s="352">
        <v>0.26395483164995148</v>
      </c>
      <c r="V21" s="693" t="s">
        <v>493</v>
      </c>
      <c r="W21" s="620" t="s">
        <v>493</v>
      </c>
      <c r="X21" s="377">
        <v>0</v>
      </c>
      <c r="Y21" s="378">
        <v>0</v>
      </c>
      <c r="Z21" s="703">
        <v>0</v>
      </c>
      <c r="AA21" s="352">
        <v>0</v>
      </c>
      <c r="AB21" s="621" t="s">
        <v>493</v>
      </c>
      <c r="AC21" s="620" t="s">
        <v>493</v>
      </c>
      <c r="AD21" s="377">
        <v>-9842.2900000000009</v>
      </c>
      <c r="AE21" s="378">
        <v>-7244.37</v>
      </c>
      <c r="AF21" s="703">
        <v>2597.920000000001</v>
      </c>
      <c r="AG21" s="352">
        <v>0.26395483164995148</v>
      </c>
      <c r="AH21" s="621" t="s">
        <v>493</v>
      </c>
      <c r="AI21" s="620" t="s">
        <v>493</v>
      </c>
      <c r="AJ21" s="377">
        <v>1302.5</v>
      </c>
      <c r="AK21" s="700">
        <v>1424.6</v>
      </c>
      <c r="AL21" s="703">
        <v>122.09999999999991</v>
      </c>
      <c r="AM21" s="352">
        <v>9.3742802303262887E-2</v>
      </c>
      <c r="AN21" s="621" t="s">
        <v>493</v>
      </c>
      <c r="AO21" s="620" t="s">
        <v>493</v>
      </c>
      <c r="AP21" s="377">
        <v>1302.5</v>
      </c>
      <c r="AQ21" s="378">
        <v>1424.6</v>
      </c>
      <c r="AR21" s="703">
        <v>122.09999999999991</v>
      </c>
      <c r="AS21" s="352">
        <v>9.3742802303262887E-2</v>
      </c>
      <c r="AT21" s="621" t="s">
        <v>493</v>
      </c>
      <c r="AU21" s="620" t="s">
        <v>493</v>
      </c>
      <c r="AV21" s="377">
        <v>0</v>
      </c>
      <c r="AW21" s="700">
        <v>0</v>
      </c>
      <c r="AX21" s="703">
        <v>0</v>
      </c>
      <c r="AY21" s="352">
        <v>0</v>
      </c>
      <c r="AZ21" s="621">
        <v>0</v>
      </c>
      <c r="BA21" s="620">
        <v>0</v>
      </c>
      <c r="BB21" s="377">
        <v>1302.5</v>
      </c>
      <c r="BC21" s="378">
        <v>1424.6</v>
      </c>
      <c r="BD21" s="703">
        <v>122.09999999999991</v>
      </c>
      <c r="BE21" s="352">
        <v>9.3742802303262887E-2</v>
      </c>
      <c r="BF21" s="621" t="s">
        <v>493</v>
      </c>
      <c r="BG21" s="620" t="s">
        <v>493</v>
      </c>
      <c r="BH21" s="377">
        <v>1302.5</v>
      </c>
      <c r="BI21" s="378">
        <v>1424.6</v>
      </c>
      <c r="BJ21" s="703">
        <v>122.09999999999991</v>
      </c>
      <c r="BK21" s="352">
        <v>9.3742802303262887E-2</v>
      </c>
      <c r="BL21" s="621" t="s">
        <v>493</v>
      </c>
      <c r="BM21" s="620" t="s">
        <v>493</v>
      </c>
      <c r="BN21" s="377">
        <v>0</v>
      </c>
      <c r="BO21" s="378">
        <v>0</v>
      </c>
      <c r="BP21" s="703">
        <v>0</v>
      </c>
      <c r="BQ21" s="352">
        <v>0</v>
      </c>
      <c r="BR21" s="621" t="s">
        <v>493</v>
      </c>
      <c r="BS21" s="620" t="s">
        <v>493</v>
      </c>
      <c r="BT21" s="377">
        <v>0</v>
      </c>
      <c r="BU21" s="700">
        <v>0</v>
      </c>
      <c r="BV21" s="703">
        <v>0</v>
      </c>
      <c r="BW21" s="352">
        <v>0</v>
      </c>
      <c r="BX21" s="621" t="s">
        <v>493</v>
      </c>
      <c r="BY21" s="620" t="s">
        <v>493</v>
      </c>
      <c r="BZ21" s="377">
        <v>0</v>
      </c>
      <c r="CA21" s="378">
        <v>0</v>
      </c>
      <c r="CB21" s="703">
        <v>0</v>
      </c>
      <c r="CC21" s="352">
        <v>0</v>
      </c>
      <c r="CD21" s="621" t="s">
        <v>493</v>
      </c>
      <c r="CE21" s="620" t="s">
        <v>493</v>
      </c>
      <c r="CF21" s="377">
        <v>79.83</v>
      </c>
      <c r="CG21" s="700">
        <v>57.26</v>
      </c>
      <c r="CH21" s="703">
        <v>-22.57</v>
      </c>
      <c r="CI21" s="352">
        <v>-0.28272579230865591</v>
      </c>
      <c r="CJ21" s="621" t="s">
        <v>493</v>
      </c>
      <c r="CK21" s="620" t="s">
        <v>493</v>
      </c>
      <c r="CL21" s="377">
        <v>35.71</v>
      </c>
      <c r="CM21" s="378">
        <v>36.78</v>
      </c>
      <c r="CN21" s="703">
        <v>1.0700000000000003</v>
      </c>
      <c r="CO21" s="352">
        <v>2.9963595631475784E-2</v>
      </c>
      <c r="CP21" s="621" t="s">
        <v>493</v>
      </c>
      <c r="CQ21" s="620" t="s">
        <v>493</v>
      </c>
      <c r="CR21" s="377">
        <v>-0.2</v>
      </c>
      <c r="CS21" s="700">
        <v>0</v>
      </c>
      <c r="CT21" s="703">
        <v>0.2</v>
      </c>
      <c r="CU21" s="352">
        <v>1</v>
      </c>
      <c r="CV21" s="621" t="s">
        <v>493</v>
      </c>
      <c r="CW21" s="620" t="s">
        <v>493</v>
      </c>
      <c r="CX21" s="377">
        <v>-11260.13</v>
      </c>
      <c r="CY21" s="700">
        <v>-8763.02</v>
      </c>
      <c r="CZ21" s="703">
        <v>2497.1099999999988</v>
      </c>
      <c r="DA21" s="352">
        <v>0.22176564568970331</v>
      </c>
      <c r="DB21" s="621" t="s">
        <v>493</v>
      </c>
      <c r="DC21" s="620" t="s">
        <v>493</v>
      </c>
      <c r="DD21" s="804">
        <v>-0.14405590568861512</v>
      </c>
      <c r="DE21" s="799">
        <v>-0.20963037503606249</v>
      </c>
    </row>
    <row r="22" spans="1:111" s="819" customFormat="1" ht="24" customHeight="1" thickTop="1" thickBot="1">
      <c r="A22" s="86" t="s">
        <v>8</v>
      </c>
      <c r="B22" s="805">
        <v>562300.67999999982</v>
      </c>
      <c r="C22" s="806">
        <v>747442.20000000019</v>
      </c>
      <c r="D22" s="807">
        <v>185141.52</v>
      </c>
      <c r="E22" s="814">
        <v>0.32925715117399545</v>
      </c>
      <c r="F22" s="805">
        <v>562300.67999999982</v>
      </c>
      <c r="G22" s="809">
        <v>747442.20000000019</v>
      </c>
      <c r="H22" s="807">
        <v>185141.52</v>
      </c>
      <c r="I22" s="810">
        <v>0.32925715117399545</v>
      </c>
      <c r="J22" s="811">
        <v>1</v>
      </c>
      <c r="K22" s="808">
        <v>1</v>
      </c>
      <c r="L22" s="805">
        <v>1370427.8900000001</v>
      </c>
      <c r="M22" s="806">
        <v>1814869.1200000003</v>
      </c>
      <c r="N22" s="807">
        <v>444441.23000000021</v>
      </c>
      <c r="O22" s="813">
        <v>0.32430836619940667</v>
      </c>
      <c r="P22" s="340">
        <v>2.4371798554467348</v>
      </c>
      <c r="Q22" s="814">
        <v>2.4281063070830089</v>
      </c>
      <c r="R22" s="815">
        <v>-808127.22000000009</v>
      </c>
      <c r="S22" s="816">
        <v>-1067426.9099999999</v>
      </c>
      <c r="T22" s="807">
        <v>-259299.69000000003</v>
      </c>
      <c r="U22" s="810">
        <v>-0.32086493757752621</v>
      </c>
      <c r="V22" s="811">
        <v>-1.4371798732308136</v>
      </c>
      <c r="W22" s="808">
        <v>-1.4281062937040478</v>
      </c>
      <c r="X22" s="815">
        <v>0</v>
      </c>
      <c r="Y22" s="817">
        <v>0</v>
      </c>
      <c r="Z22" s="812">
        <v>0</v>
      </c>
      <c r="AA22" s="813">
        <v>0</v>
      </c>
      <c r="AB22" s="818">
        <v>0</v>
      </c>
      <c r="AC22" s="808">
        <v>0</v>
      </c>
      <c r="AD22" s="815">
        <v>-808127.22000000009</v>
      </c>
      <c r="AE22" s="817">
        <v>-1067426.9099999999</v>
      </c>
      <c r="AF22" s="807">
        <v>-259299.69000000003</v>
      </c>
      <c r="AG22" s="810">
        <v>-0.32086493757752621</v>
      </c>
      <c r="AH22" s="818">
        <v>-1.4371798732308136</v>
      </c>
      <c r="AI22" s="808">
        <v>-1.4281062937040478</v>
      </c>
      <c r="AJ22" s="815">
        <v>135017.52999999997</v>
      </c>
      <c r="AK22" s="816">
        <v>-86997.089999999924</v>
      </c>
      <c r="AL22" s="807">
        <v>-222014.62</v>
      </c>
      <c r="AM22" s="813">
        <v>-1.6443392202479183</v>
      </c>
      <c r="AN22" s="811">
        <v>0.2401162488368323</v>
      </c>
      <c r="AO22" s="808">
        <v>-0.11639306691540818</v>
      </c>
      <c r="AP22" s="815">
        <v>135017.52999999997</v>
      </c>
      <c r="AQ22" s="817">
        <v>-86997.089999999924</v>
      </c>
      <c r="AR22" s="807">
        <v>-222014.62</v>
      </c>
      <c r="AS22" s="813">
        <v>-1.6443392202479183</v>
      </c>
      <c r="AT22" s="818">
        <v>0.2401162488368323</v>
      </c>
      <c r="AU22" s="808">
        <v>-0.11639306691540818</v>
      </c>
      <c r="AV22" s="815">
        <v>11480.16</v>
      </c>
      <c r="AW22" s="816">
        <v>26935.89</v>
      </c>
      <c r="AX22" s="807">
        <v>15455.730000000001</v>
      </c>
      <c r="AY22" s="813">
        <v>1.3462991804992264</v>
      </c>
      <c r="AZ22" s="818">
        <v>8.5027181285274603E-2</v>
      </c>
      <c r="BA22" s="808" t="s">
        <v>493</v>
      </c>
      <c r="BB22" s="815">
        <v>146497.70000000001</v>
      </c>
      <c r="BC22" s="817">
        <v>-60061.189999999937</v>
      </c>
      <c r="BD22" s="807">
        <v>-206558.89</v>
      </c>
      <c r="BE22" s="813">
        <v>-1.4099804297268828</v>
      </c>
      <c r="BF22" s="818" t="s">
        <v>493</v>
      </c>
      <c r="BG22" s="808" t="s">
        <v>493</v>
      </c>
      <c r="BH22" s="815">
        <v>146497.70000000001</v>
      </c>
      <c r="BI22" s="817">
        <v>-60061.189999999937</v>
      </c>
      <c r="BJ22" s="807">
        <v>-206558.89</v>
      </c>
      <c r="BK22" s="813">
        <v>-1.4099804297268828</v>
      </c>
      <c r="BL22" s="818" t="s">
        <v>493</v>
      </c>
      <c r="BM22" s="808" t="s">
        <v>493</v>
      </c>
      <c r="BN22" s="815">
        <v>0.5</v>
      </c>
      <c r="BO22" s="817">
        <v>0.05</v>
      </c>
      <c r="BP22" s="807">
        <v>-0.45</v>
      </c>
      <c r="BQ22" s="813">
        <v>-0.9</v>
      </c>
      <c r="BR22" s="818">
        <v>8.8920397535354246E-7</v>
      </c>
      <c r="BS22" s="808">
        <v>6.6894804708645017E-8</v>
      </c>
      <c r="BT22" s="815">
        <v>0.5</v>
      </c>
      <c r="BU22" s="816">
        <v>0.05</v>
      </c>
      <c r="BV22" s="807">
        <v>-0.45</v>
      </c>
      <c r="BW22" s="813">
        <v>-0.9</v>
      </c>
      <c r="BX22" s="818" t="s">
        <v>493</v>
      </c>
      <c r="BY22" s="808" t="s">
        <v>493</v>
      </c>
      <c r="BZ22" s="815">
        <v>-1.21</v>
      </c>
      <c r="CA22" s="817">
        <v>-0.16</v>
      </c>
      <c r="CB22" s="807">
        <v>1.0499999999999998</v>
      </c>
      <c r="CC22" s="810">
        <v>0.86776859504132242</v>
      </c>
      <c r="CD22" s="818" t="s">
        <v>493</v>
      </c>
      <c r="CE22" s="808" t="s">
        <v>493</v>
      </c>
      <c r="CF22" s="815">
        <v>12880.47</v>
      </c>
      <c r="CG22" s="816">
        <v>15714.230000000001</v>
      </c>
      <c r="CH22" s="807">
        <v>2833.7600000000011</v>
      </c>
      <c r="CI22" s="813">
        <v>0.2200043942495889</v>
      </c>
      <c r="CJ22" s="818" t="s">
        <v>493</v>
      </c>
      <c r="CK22" s="808" t="s">
        <v>493</v>
      </c>
      <c r="CL22" s="815">
        <v>31226.749999999996</v>
      </c>
      <c r="CM22" s="817">
        <v>41453.949999999997</v>
      </c>
      <c r="CN22" s="807">
        <v>10227.199999999999</v>
      </c>
      <c r="CO22" s="813">
        <v>0.32751407046842856</v>
      </c>
      <c r="CP22" s="818" t="s">
        <v>493</v>
      </c>
      <c r="CQ22" s="808" t="s">
        <v>493</v>
      </c>
      <c r="CR22" s="815">
        <v>-132.5</v>
      </c>
      <c r="CS22" s="816">
        <v>-424.92</v>
      </c>
      <c r="CT22" s="807">
        <v>-292.42</v>
      </c>
      <c r="CU22" s="810">
        <v>-2.2069433962264151</v>
      </c>
      <c r="CV22" s="818" t="s">
        <v>493</v>
      </c>
      <c r="CW22" s="808" t="s">
        <v>493</v>
      </c>
      <c r="CX22" s="815">
        <v>-998598.88000000012</v>
      </c>
      <c r="CY22" s="816">
        <v>-1064108.8999999999</v>
      </c>
      <c r="CZ22" s="807">
        <v>-65510.01999999996</v>
      </c>
      <c r="DA22" s="813">
        <v>-6.5601936184827056E-2</v>
      </c>
      <c r="DB22" s="818">
        <v>-1.7759161877591905</v>
      </c>
      <c r="DC22" s="808">
        <v>-1.4236671410846211</v>
      </c>
      <c r="DD22" s="818">
        <v>-0.23569519165559105</v>
      </c>
      <c r="DE22" s="808">
        <v>3.1084657590280005E-3</v>
      </c>
    </row>
    <row r="23" spans="1:111" s="5" customFormat="1" ht="13.5" thickTop="1">
      <c r="B23" s="4" t="s">
        <v>551</v>
      </c>
      <c r="X23" s="11"/>
      <c r="AD23" s="34"/>
      <c r="AE23" s="34"/>
      <c r="AF23" s="34"/>
      <c r="AG23" s="34"/>
      <c r="AH23" s="34"/>
      <c r="AI23" s="34"/>
      <c r="AJ23" s="9"/>
      <c r="AK23" s="6"/>
      <c r="AL23" s="6"/>
      <c r="AM23" s="6"/>
      <c r="AN23" s="9"/>
      <c r="AO23" s="6"/>
      <c r="AP23" s="9"/>
      <c r="AQ23" s="6"/>
      <c r="AR23" s="6"/>
      <c r="AS23" s="6"/>
      <c r="BB23" s="11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CL23" s="11"/>
    </row>
    <row r="24" spans="1:111">
      <c r="C24" s="117"/>
      <c r="AJ24" s="41"/>
      <c r="AK24" s="42"/>
      <c r="AL24" s="42"/>
      <c r="AM24" s="42"/>
      <c r="AN24" s="41"/>
      <c r="AT24" s="34"/>
      <c r="AU24" s="34"/>
      <c r="AV24" s="34"/>
      <c r="AW24" s="34"/>
      <c r="AX24" s="34"/>
      <c r="AY24" s="34"/>
    </row>
    <row r="25" spans="1:111">
      <c r="AJ25" s="41"/>
      <c r="AK25" s="42"/>
      <c r="AL25" s="42"/>
      <c r="AM25" s="42"/>
      <c r="AN25" s="41"/>
      <c r="AT25" s="34"/>
      <c r="AU25" s="34"/>
      <c r="AV25" s="34"/>
      <c r="AW25" s="34"/>
      <c r="AX25" s="34"/>
      <c r="AY25" s="34"/>
      <c r="DB25" s="318"/>
      <c r="DC25" s="318"/>
    </row>
    <row r="26" spans="1:111">
      <c r="B26" s="34" t="s">
        <v>44</v>
      </c>
      <c r="X26" s="34" t="s">
        <v>45</v>
      </c>
      <c r="AJ26" s="42"/>
      <c r="AK26" s="41"/>
      <c r="AL26" s="41"/>
      <c r="AM26" s="41"/>
      <c r="AN26" s="42"/>
      <c r="AO26" s="41"/>
      <c r="AP26" s="42"/>
      <c r="AQ26" s="34"/>
      <c r="AR26" s="34"/>
      <c r="AS26" s="34"/>
      <c r="AT26" s="34"/>
      <c r="AU26" s="34"/>
      <c r="AV26" s="34"/>
      <c r="AW26" s="34"/>
      <c r="AX26" s="34"/>
      <c r="AY26" s="34"/>
      <c r="BB26" s="34" t="s">
        <v>52</v>
      </c>
      <c r="CL26" s="5" t="s">
        <v>390</v>
      </c>
    </row>
    <row r="27" spans="1:111">
      <c r="B27" s="34" t="s">
        <v>411</v>
      </c>
      <c r="X27" s="34" t="s">
        <v>47</v>
      </c>
      <c r="AJ27" s="42"/>
      <c r="AK27" s="41"/>
      <c r="AL27" s="41"/>
      <c r="AM27" s="41"/>
      <c r="AN27" s="42"/>
      <c r="AO27" s="41"/>
      <c r="AP27" s="42"/>
      <c r="AQ27" s="34"/>
      <c r="AR27" s="34"/>
      <c r="AS27" s="34"/>
      <c r="AT27" s="34"/>
      <c r="AU27" s="34"/>
      <c r="AV27" s="34"/>
      <c r="AW27" s="34"/>
      <c r="AX27" s="34"/>
      <c r="AY27" s="34"/>
    </row>
    <row r="28" spans="1:111">
      <c r="B28" s="34" t="s">
        <v>410</v>
      </c>
      <c r="X28" s="34" t="s">
        <v>48</v>
      </c>
      <c r="AJ28" s="42"/>
      <c r="AK28" s="41"/>
      <c r="AL28" s="41"/>
      <c r="AM28" s="41"/>
      <c r="AN28" s="42"/>
      <c r="AO28" s="41"/>
      <c r="AP28" s="42"/>
      <c r="AQ28" s="34"/>
      <c r="AR28" s="34"/>
      <c r="AS28" s="34"/>
      <c r="AT28" s="34"/>
      <c r="AU28" s="34"/>
      <c r="AV28" s="34"/>
      <c r="AW28" s="34"/>
      <c r="AX28" s="34"/>
      <c r="AY28" s="34"/>
    </row>
    <row r="29" spans="1:111">
      <c r="X29" s="34" t="s">
        <v>49</v>
      </c>
      <c r="AJ29" s="42"/>
      <c r="AK29" s="41"/>
      <c r="AL29" s="41"/>
      <c r="AM29" s="41"/>
      <c r="AN29" s="42"/>
      <c r="AO29" s="41"/>
      <c r="AP29" s="42"/>
      <c r="AQ29" s="34"/>
      <c r="AR29" s="34"/>
      <c r="AS29" s="34"/>
      <c r="AT29" s="34"/>
      <c r="AU29" s="34"/>
      <c r="AV29" s="34"/>
      <c r="AW29" s="34"/>
      <c r="AX29" s="34"/>
      <c r="AY29" s="34"/>
    </row>
    <row r="30" spans="1:111">
      <c r="B30" s="43"/>
      <c r="C30" s="43"/>
    </row>
    <row r="31" spans="1:111">
      <c r="B31" s="43"/>
      <c r="C31" s="43"/>
    </row>
    <row r="32" spans="1:111">
      <c r="A32" s="287"/>
    </row>
    <row r="33" spans="1:1">
      <c r="A33" s="287"/>
    </row>
    <row r="34" spans="1:1">
      <c r="A34" s="287"/>
    </row>
    <row r="35" spans="1:1">
      <c r="A35" s="288"/>
    </row>
    <row r="38" spans="1:1">
      <c r="A38" s="287"/>
    </row>
    <row r="39" spans="1:1">
      <c r="A39" s="287"/>
    </row>
    <row r="40" spans="1:1">
      <c r="A40" s="287"/>
    </row>
    <row r="41" spans="1:1">
      <c r="A41" s="287"/>
    </row>
    <row r="42" spans="1:1">
      <c r="A42" s="287"/>
    </row>
    <row r="43" spans="1:1">
      <c r="A43" s="287"/>
    </row>
    <row r="44" spans="1:1">
      <c r="A44" s="287"/>
    </row>
    <row r="45" spans="1:1">
      <c r="A45" s="287"/>
    </row>
    <row r="46" spans="1:1">
      <c r="A46" s="287"/>
    </row>
    <row r="51" spans="1:1">
      <c r="A51" s="287"/>
    </row>
    <row r="52" spans="1:1">
      <c r="A52" s="102"/>
    </row>
  </sheetData>
  <sortState xmlns:xlrd2="http://schemas.microsoft.com/office/spreadsheetml/2017/richdata2" ref="A10:DE21">
    <sortCondition descending="1" ref="C10:C21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DG41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11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</row>
    <row r="2" spans="1:111" s="33" customFormat="1" ht="22.5" customHeight="1">
      <c r="A2" s="32"/>
      <c r="B2" s="1351" t="s">
        <v>294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294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294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294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</row>
    <row r="3" spans="1:111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</row>
    <row r="4" spans="1:111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</row>
    <row r="5" spans="1:111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11" s="37" customFormat="1" ht="30.6" customHeight="1" thickTop="1">
      <c r="A6" s="1434" t="s">
        <v>274</v>
      </c>
      <c r="B6" s="1450" t="s">
        <v>9</v>
      </c>
      <c r="C6" s="1451"/>
      <c r="D6" s="1451"/>
      <c r="E6" s="1454"/>
      <c r="F6" s="1450" t="s">
        <v>30</v>
      </c>
      <c r="G6" s="1451"/>
      <c r="H6" s="1451"/>
      <c r="I6" s="1451"/>
      <c r="J6" s="1451"/>
      <c r="K6" s="1452"/>
      <c r="L6" s="1453" t="s">
        <v>31</v>
      </c>
      <c r="M6" s="1451"/>
      <c r="N6" s="1451"/>
      <c r="O6" s="1451"/>
      <c r="P6" s="1451"/>
      <c r="Q6" s="1454"/>
      <c r="R6" s="1450" t="s">
        <v>28</v>
      </c>
      <c r="S6" s="1451"/>
      <c r="T6" s="1451"/>
      <c r="U6" s="1451"/>
      <c r="V6" s="1451"/>
      <c r="W6" s="1452"/>
      <c r="X6" s="1450" t="s">
        <v>50</v>
      </c>
      <c r="Y6" s="1451"/>
      <c r="Z6" s="1451"/>
      <c r="AA6" s="1451"/>
      <c r="AB6" s="1451"/>
      <c r="AC6" s="1452"/>
      <c r="AD6" s="1450" t="s">
        <v>87</v>
      </c>
      <c r="AE6" s="1451"/>
      <c r="AF6" s="1451"/>
      <c r="AG6" s="1451"/>
      <c r="AH6" s="1451"/>
      <c r="AI6" s="1452"/>
      <c r="AJ6" s="1431" t="s">
        <v>10</v>
      </c>
      <c r="AK6" s="1461"/>
      <c r="AL6" s="1461"/>
      <c r="AM6" s="1461"/>
      <c r="AN6" s="1461"/>
      <c r="AO6" s="1462"/>
      <c r="AP6" s="1450" t="s">
        <v>43</v>
      </c>
      <c r="AQ6" s="1451"/>
      <c r="AR6" s="1451"/>
      <c r="AS6" s="1451"/>
      <c r="AT6" s="1451"/>
      <c r="AU6" s="1452"/>
      <c r="AV6" s="1450" t="s">
        <v>31</v>
      </c>
      <c r="AW6" s="1451"/>
      <c r="AX6" s="1451"/>
      <c r="AY6" s="1451"/>
      <c r="AZ6" s="1451"/>
      <c r="BA6" s="1452"/>
      <c r="BB6" s="1453" t="s">
        <v>29</v>
      </c>
      <c r="BC6" s="1451"/>
      <c r="BD6" s="1451"/>
      <c r="BE6" s="1451"/>
      <c r="BF6" s="1451"/>
      <c r="BG6" s="1454"/>
      <c r="BH6" s="1450" t="s">
        <v>85</v>
      </c>
      <c r="BI6" s="1451"/>
      <c r="BJ6" s="1451"/>
      <c r="BK6" s="1451"/>
      <c r="BL6" s="1451"/>
      <c r="BM6" s="1452"/>
      <c r="BN6" s="1453" t="s">
        <v>51</v>
      </c>
      <c r="BO6" s="1451"/>
      <c r="BP6" s="1451"/>
      <c r="BQ6" s="1451"/>
      <c r="BR6" s="1451"/>
      <c r="BS6" s="1454"/>
      <c r="BT6" s="1450" t="s">
        <v>54</v>
      </c>
      <c r="BU6" s="1451"/>
      <c r="BV6" s="1451"/>
      <c r="BW6" s="1451"/>
      <c r="BX6" s="1451"/>
      <c r="BY6" s="1452"/>
      <c r="BZ6" s="1450" t="s">
        <v>141</v>
      </c>
      <c r="CA6" s="1451"/>
      <c r="CB6" s="1451"/>
      <c r="CC6" s="1451"/>
      <c r="CD6" s="1451"/>
      <c r="CE6" s="1452"/>
      <c r="CF6" s="1450" t="s">
        <v>34</v>
      </c>
      <c r="CG6" s="1451"/>
      <c r="CH6" s="1451"/>
      <c r="CI6" s="1451"/>
      <c r="CJ6" s="1451"/>
      <c r="CK6" s="1452"/>
      <c r="CL6" s="1453" t="s">
        <v>32</v>
      </c>
      <c r="CM6" s="1451"/>
      <c r="CN6" s="1451"/>
      <c r="CO6" s="1451"/>
      <c r="CP6" s="1451"/>
      <c r="CQ6" s="1454"/>
      <c r="CR6" s="1450" t="s">
        <v>75</v>
      </c>
      <c r="CS6" s="1451"/>
      <c r="CT6" s="1451"/>
      <c r="CU6" s="1451"/>
      <c r="CV6" s="1451"/>
      <c r="CW6" s="1452"/>
      <c r="CX6" s="1450" t="s">
        <v>285</v>
      </c>
      <c r="CY6" s="1451"/>
      <c r="CZ6" s="1451"/>
      <c r="DA6" s="1451"/>
      <c r="DB6" s="1451"/>
      <c r="DC6" s="1452"/>
      <c r="DD6" s="1450" t="s">
        <v>286</v>
      </c>
      <c r="DE6" s="1452"/>
    </row>
    <row r="7" spans="1:111" s="108" customFormat="1" ht="30.6" customHeight="1">
      <c r="A7" s="1456"/>
      <c r="B7" s="1430" t="s">
        <v>35</v>
      </c>
      <c r="C7" s="1428"/>
      <c r="D7" s="1427" t="s">
        <v>84</v>
      </c>
      <c r="E7" s="1429"/>
      <c r="F7" s="1430" t="s">
        <v>35</v>
      </c>
      <c r="G7" s="1428"/>
      <c r="H7" s="1427" t="s">
        <v>84</v>
      </c>
      <c r="I7" s="1428"/>
      <c r="J7" s="1427" t="s">
        <v>98</v>
      </c>
      <c r="K7" s="1429"/>
      <c r="L7" s="1430" t="s">
        <v>35</v>
      </c>
      <c r="M7" s="1428"/>
      <c r="N7" s="1427" t="s">
        <v>84</v>
      </c>
      <c r="O7" s="1428"/>
      <c r="P7" s="1427" t="s">
        <v>99</v>
      </c>
      <c r="Q7" s="1429"/>
      <c r="R7" s="1430" t="s">
        <v>35</v>
      </c>
      <c r="S7" s="1428"/>
      <c r="T7" s="1427" t="s">
        <v>84</v>
      </c>
      <c r="U7" s="1428"/>
      <c r="V7" s="1427" t="s">
        <v>99</v>
      </c>
      <c r="W7" s="1429"/>
      <c r="X7" s="1430" t="s">
        <v>35</v>
      </c>
      <c r="Y7" s="1428"/>
      <c r="Z7" s="1427" t="s">
        <v>84</v>
      </c>
      <c r="AA7" s="1428"/>
      <c r="AB7" s="1427" t="s">
        <v>99</v>
      </c>
      <c r="AC7" s="1429"/>
      <c r="AD7" s="1430" t="s">
        <v>35</v>
      </c>
      <c r="AE7" s="1428"/>
      <c r="AF7" s="1427" t="s">
        <v>84</v>
      </c>
      <c r="AG7" s="1428"/>
      <c r="AH7" s="1427" t="s">
        <v>99</v>
      </c>
      <c r="AI7" s="1429"/>
      <c r="AJ7" s="1430" t="s">
        <v>35</v>
      </c>
      <c r="AK7" s="1428"/>
      <c r="AL7" s="1427" t="s">
        <v>84</v>
      </c>
      <c r="AM7" s="1428"/>
      <c r="AN7" s="1427" t="s">
        <v>100</v>
      </c>
      <c r="AO7" s="1429"/>
      <c r="AP7" s="1430" t="s">
        <v>35</v>
      </c>
      <c r="AQ7" s="1428"/>
      <c r="AR7" s="1427" t="s">
        <v>84</v>
      </c>
      <c r="AS7" s="1428"/>
      <c r="AT7" s="1427" t="s">
        <v>101</v>
      </c>
      <c r="AU7" s="1429"/>
      <c r="AV7" s="1430" t="s">
        <v>35</v>
      </c>
      <c r="AW7" s="1428"/>
      <c r="AX7" s="1427" t="s">
        <v>84</v>
      </c>
      <c r="AY7" s="1428"/>
      <c r="AZ7" s="1427" t="s">
        <v>102</v>
      </c>
      <c r="BA7" s="1429"/>
      <c r="BB7" s="1430" t="s">
        <v>35</v>
      </c>
      <c r="BC7" s="1428"/>
      <c r="BD7" s="1427" t="s">
        <v>84</v>
      </c>
      <c r="BE7" s="1428"/>
      <c r="BF7" s="1427" t="s">
        <v>103</v>
      </c>
      <c r="BG7" s="1429"/>
      <c r="BH7" s="1430" t="s">
        <v>35</v>
      </c>
      <c r="BI7" s="1428"/>
      <c r="BJ7" s="1427" t="s">
        <v>84</v>
      </c>
      <c r="BK7" s="1428"/>
      <c r="BL7" s="1427" t="s">
        <v>102</v>
      </c>
      <c r="BM7" s="1429"/>
      <c r="BN7" s="1430" t="s">
        <v>35</v>
      </c>
      <c r="BO7" s="1428"/>
      <c r="BP7" s="1427" t="s">
        <v>84</v>
      </c>
      <c r="BQ7" s="1428"/>
      <c r="BR7" s="1427" t="s">
        <v>104</v>
      </c>
      <c r="BS7" s="1429"/>
      <c r="BT7" s="1430" t="s">
        <v>35</v>
      </c>
      <c r="BU7" s="1428"/>
      <c r="BV7" s="1427" t="s">
        <v>84</v>
      </c>
      <c r="BW7" s="1428"/>
      <c r="BX7" s="1427" t="s">
        <v>105</v>
      </c>
      <c r="BY7" s="1429"/>
      <c r="BZ7" s="1430" t="s">
        <v>35</v>
      </c>
      <c r="CA7" s="1428"/>
      <c r="CB7" s="1427" t="s">
        <v>84</v>
      </c>
      <c r="CC7" s="1428"/>
      <c r="CD7" s="1427" t="s">
        <v>106</v>
      </c>
      <c r="CE7" s="1429"/>
      <c r="CF7" s="1430" t="s">
        <v>35</v>
      </c>
      <c r="CG7" s="1428"/>
      <c r="CH7" s="1427" t="s">
        <v>84</v>
      </c>
      <c r="CI7" s="1428"/>
      <c r="CJ7" s="1427" t="s">
        <v>110</v>
      </c>
      <c r="CK7" s="1429"/>
      <c r="CL7" s="1430" t="s">
        <v>35</v>
      </c>
      <c r="CM7" s="1428"/>
      <c r="CN7" s="1427" t="s">
        <v>84</v>
      </c>
      <c r="CO7" s="1428"/>
      <c r="CP7" s="1427" t="s">
        <v>110</v>
      </c>
      <c r="CQ7" s="1429"/>
      <c r="CR7" s="1430" t="s">
        <v>35</v>
      </c>
      <c r="CS7" s="1428"/>
      <c r="CT7" s="1427" t="s">
        <v>84</v>
      </c>
      <c r="CU7" s="1428"/>
      <c r="CV7" s="1427" t="s">
        <v>110</v>
      </c>
      <c r="CW7" s="1429"/>
      <c r="CX7" s="1430" t="s">
        <v>35</v>
      </c>
      <c r="CY7" s="1428"/>
      <c r="CZ7" s="1427" t="s">
        <v>84</v>
      </c>
      <c r="DA7" s="1428"/>
      <c r="DB7" s="1427" t="s">
        <v>147</v>
      </c>
      <c r="DC7" s="1429"/>
      <c r="DD7" s="1430" t="s">
        <v>36</v>
      </c>
      <c r="DE7" s="1429"/>
    </row>
    <row r="8" spans="1:111" s="36" customFormat="1" ht="12" customHeight="1">
      <c r="A8" s="1456"/>
      <c r="B8" s="82">
        <v>45351</v>
      </c>
      <c r="C8" s="85">
        <v>45716</v>
      </c>
      <c r="D8" s="1448" t="s">
        <v>35</v>
      </c>
      <c r="E8" s="1448" t="s">
        <v>36</v>
      </c>
      <c r="F8" s="82">
        <v>45351</v>
      </c>
      <c r="G8" s="83">
        <v>45716</v>
      </c>
      <c r="H8" s="1448" t="s">
        <v>35</v>
      </c>
      <c r="I8" s="1446" t="s">
        <v>36</v>
      </c>
      <c r="J8" s="91">
        <v>45351</v>
      </c>
      <c r="K8" s="84">
        <v>45716</v>
      </c>
      <c r="L8" s="82">
        <v>45351</v>
      </c>
      <c r="M8" s="85">
        <v>45716</v>
      </c>
      <c r="N8" s="1448" t="s">
        <v>35</v>
      </c>
      <c r="O8" s="1448" t="s">
        <v>36</v>
      </c>
      <c r="P8" s="83">
        <v>45351</v>
      </c>
      <c r="Q8" s="84">
        <v>45716</v>
      </c>
      <c r="R8" s="82">
        <v>45351</v>
      </c>
      <c r="S8" s="83">
        <v>45716</v>
      </c>
      <c r="T8" s="1448" t="s">
        <v>35</v>
      </c>
      <c r="U8" s="1448" t="s">
        <v>36</v>
      </c>
      <c r="V8" s="91">
        <v>45351</v>
      </c>
      <c r="W8" s="84">
        <v>45716</v>
      </c>
      <c r="X8" s="82">
        <v>45351</v>
      </c>
      <c r="Y8" s="85">
        <v>45716</v>
      </c>
      <c r="Z8" s="1446" t="s">
        <v>35</v>
      </c>
      <c r="AA8" s="1446" t="s">
        <v>36</v>
      </c>
      <c r="AB8" s="83">
        <v>45351</v>
      </c>
      <c r="AC8" s="84">
        <v>45716</v>
      </c>
      <c r="AD8" s="82">
        <v>45351</v>
      </c>
      <c r="AE8" s="85">
        <v>45716</v>
      </c>
      <c r="AF8" s="1446" t="s">
        <v>35</v>
      </c>
      <c r="AG8" s="1446" t="s">
        <v>36</v>
      </c>
      <c r="AH8" s="83">
        <v>45351</v>
      </c>
      <c r="AI8" s="84">
        <v>45716</v>
      </c>
      <c r="AJ8" s="82">
        <v>45351</v>
      </c>
      <c r="AK8" s="83">
        <v>45716</v>
      </c>
      <c r="AL8" s="1446" t="s">
        <v>35</v>
      </c>
      <c r="AM8" s="1446" t="s">
        <v>36</v>
      </c>
      <c r="AN8" s="83">
        <v>45351</v>
      </c>
      <c r="AO8" s="84">
        <v>45716</v>
      </c>
      <c r="AP8" s="82">
        <v>45351</v>
      </c>
      <c r="AQ8" s="85">
        <v>45716</v>
      </c>
      <c r="AR8" s="1446" t="s">
        <v>35</v>
      </c>
      <c r="AS8" s="1446" t="s">
        <v>36</v>
      </c>
      <c r="AT8" s="83">
        <v>45351</v>
      </c>
      <c r="AU8" s="84">
        <v>45716</v>
      </c>
      <c r="AV8" s="82">
        <v>45351</v>
      </c>
      <c r="AW8" s="83">
        <v>45716</v>
      </c>
      <c r="AX8" s="1446" t="s">
        <v>35</v>
      </c>
      <c r="AY8" s="1446" t="s">
        <v>36</v>
      </c>
      <c r="AZ8" s="91">
        <v>45351</v>
      </c>
      <c r="BA8" s="84">
        <v>45716</v>
      </c>
      <c r="BB8" s="82">
        <v>45351</v>
      </c>
      <c r="BC8" s="85">
        <v>45716</v>
      </c>
      <c r="BD8" s="1446" t="s">
        <v>35</v>
      </c>
      <c r="BE8" s="1446" t="s">
        <v>36</v>
      </c>
      <c r="BF8" s="83">
        <v>45351</v>
      </c>
      <c r="BG8" s="84">
        <v>45716</v>
      </c>
      <c r="BH8" s="82">
        <v>45351</v>
      </c>
      <c r="BI8" s="85">
        <v>45716</v>
      </c>
      <c r="BJ8" s="1446" t="s">
        <v>35</v>
      </c>
      <c r="BK8" s="1446" t="s">
        <v>36</v>
      </c>
      <c r="BL8" s="83">
        <v>45351</v>
      </c>
      <c r="BM8" s="84">
        <v>45716</v>
      </c>
      <c r="BN8" s="82">
        <v>45351</v>
      </c>
      <c r="BO8" s="85">
        <v>45716</v>
      </c>
      <c r="BP8" s="1446" t="s">
        <v>35</v>
      </c>
      <c r="BQ8" s="1446" t="s">
        <v>36</v>
      </c>
      <c r="BR8" s="83">
        <v>45351</v>
      </c>
      <c r="BS8" s="84">
        <v>45716</v>
      </c>
      <c r="BT8" s="82">
        <v>45351</v>
      </c>
      <c r="BU8" s="83">
        <v>45716</v>
      </c>
      <c r="BV8" s="1446" t="s">
        <v>35</v>
      </c>
      <c r="BW8" s="1446" t="s">
        <v>36</v>
      </c>
      <c r="BX8" s="91">
        <v>45351</v>
      </c>
      <c r="BY8" s="84">
        <v>45716</v>
      </c>
      <c r="BZ8" s="82">
        <v>45351</v>
      </c>
      <c r="CA8" s="85">
        <v>45716</v>
      </c>
      <c r="CB8" s="1446" t="s">
        <v>35</v>
      </c>
      <c r="CC8" s="1446" t="s">
        <v>36</v>
      </c>
      <c r="CD8" s="83">
        <v>45351</v>
      </c>
      <c r="CE8" s="84">
        <v>45716</v>
      </c>
      <c r="CF8" s="82">
        <v>45351</v>
      </c>
      <c r="CG8" s="83">
        <v>45716</v>
      </c>
      <c r="CH8" s="1446" t="s">
        <v>35</v>
      </c>
      <c r="CI8" s="1446" t="s">
        <v>36</v>
      </c>
      <c r="CJ8" s="91">
        <v>45351</v>
      </c>
      <c r="CK8" s="84">
        <v>45716</v>
      </c>
      <c r="CL8" s="82">
        <v>45351</v>
      </c>
      <c r="CM8" s="85">
        <v>45716</v>
      </c>
      <c r="CN8" s="1446" t="s">
        <v>35</v>
      </c>
      <c r="CO8" s="1446" t="s">
        <v>36</v>
      </c>
      <c r="CP8" s="83">
        <v>45351</v>
      </c>
      <c r="CQ8" s="85">
        <v>45716</v>
      </c>
      <c r="CR8" s="82">
        <v>45351</v>
      </c>
      <c r="CS8" s="83">
        <v>45716</v>
      </c>
      <c r="CT8" s="1446" t="s">
        <v>35</v>
      </c>
      <c r="CU8" s="1446" t="s">
        <v>36</v>
      </c>
      <c r="CV8" s="91">
        <v>45351</v>
      </c>
      <c r="CW8" s="84">
        <v>45716</v>
      </c>
      <c r="CX8" s="82">
        <v>45351</v>
      </c>
      <c r="CY8" s="83">
        <v>45716</v>
      </c>
      <c r="CZ8" s="1446" t="s">
        <v>35</v>
      </c>
      <c r="DA8" s="1446" t="s">
        <v>36</v>
      </c>
      <c r="DB8" s="91">
        <v>45351</v>
      </c>
      <c r="DC8" s="84">
        <v>45716</v>
      </c>
      <c r="DD8" s="83">
        <v>45351</v>
      </c>
      <c r="DE8" s="84">
        <v>45716</v>
      </c>
    </row>
    <row r="9" spans="1:111" s="66" customFormat="1" ht="12" customHeight="1" thickBot="1">
      <c r="A9" s="1457"/>
      <c r="B9" s="1444">
        <v>1</v>
      </c>
      <c r="C9" s="1442"/>
      <c r="D9" s="1449"/>
      <c r="E9" s="1449"/>
      <c r="F9" s="1444">
        <v>2</v>
      </c>
      <c r="G9" s="1445"/>
      <c r="H9" s="1449"/>
      <c r="I9" s="1447"/>
      <c r="J9" s="1438" t="s">
        <v>37</v>
      </c>
      <c r="K9" s="1439"/>
      <c r="L9" s="1441">
        <v>3</v>
      </c>
      <c r="M9" s="1442"/>
      <c r="N9" s="1449"/>
      <c r="O9" s="1449"/>
      <c r="P9" s="1443" t="s">
        <v>41</v>
      </c>
      <c r="Q9" s="1414"/>
      <c r="R9" s="1444">
        <v>4</v>
      </c>
      <c r="S9" s="1445"/>
      <c r="T9" s="1449"/>
      <c r="U9" s="1449"/>
      <c r="V9" s="1438" t="s">
        <v>42</v>
      </c>
      <c r="W9" s="1439"/>
      <c r="X9" s="1444">
        <v>5</v>
      </c>
      <c r="Y9" s="1442"/>
      <c r="Z9" s="1447"/>
      <c r="AA9" s="1447"/>
      <c r="AB9" s="1443" t="s">
        <v>53</v>
      </c>
      <c r="AC9" s="1439"/>
      <c r="AD9" s="1444">
        <v>6</v>
      </c>
      <c r="AE9" s="1442"/>
      <c r="AF9" s="1447"/>
      <c r="AG9" s="1447"/>
      <c r="AH9" s="1443" t="s">
        <v>88</v>
      </c>
      <c r="AI9" s="1439"/>
      <c r="AJ9" s="1416">
        <v>7</v>
      </c>
      <c r="AK9" s="1441"/>
      <c r="AL9" s="1447"/>
      <c r="AM9" s="1447"/>
      <c r="AN9" s="1443" t="s">
        <v>89</v>
      </c>
      <c r="AO9" s="1439"/>
      <c r="AP9" s="1444">
        <v>8</v>
      </c>
      <c r="AQ9" s="1442"/>
      <c r="AR9" s="1447"/>
      <c r="AS9" s="1447"/>
      <c r="AT9" s="1443" t="s">
        <v>90</v>
      </c>
      <c r="AU9" s="1439"/>
      <c r="AV9" s="1444">
        <v>9</v>
      </c>
      <c r="AW9" s="1445"/>
      <c r="AX9" s="1447"/>
      <c r="AY9" s="1447"/>
      <c r="AZ9" s="1438" t="s">
        <v>91</v>
      </c>
      <c r="BA9" s="1439"/>
      <c r="BB9" s="1441">
        <v>10</v>
      </c>
      <c r="BC9" s="1442"/>
      <c r="BD9" s="1447"/>
      <c r="BE9" s="1447"/>
      <c r="BF9" s="1443" t="s">
        <v>92</v>
      </c>
      <c r="BG9" s="1414"/>
      <c r="BH9" s="1444">
        <v>11</v>
      </c>
      <c r="BI9" s="1445"/>
      <c r="BJ9" s="1447"/>
      <c r="BK9" s="1447"/>
      <c r="BL9" s="1443" t="s">
        <v>136</v>
      </c>
      <c r="BM9" s="1414"/>
      <c r="BN9" s="1444">
        <v>12</v>
      </c>
      <c r="BO9" s="1445"/>
      <c r="BP9" s="1447"/>
      <c r="BQ9" s="1447"/>
      <c r="BR9" s="1443" t="s">
        <v>137</v>
      </c>
      <c r="BS9" s="1414"/>
      <c r="BT9" s="1444">
        <v>13</v>
      </c>
      <c r="BU9" s="1445"/>
      <c r="BV9" s="1447"/>
      <c r="BW9" s="1447"/>
      <c r="BX9" s="1438" t="s">
        <v>138</v>
      </c>
      <c r="BY9" s="1439"/>
      <c r="BZ9" s="1444">
        <v>14</v>
      </c>
      <c r="CA9" s="1442"/>
      <c r="CB9" s="1447"/>
      <c r="CC9" s="1447"/>
      <c r="CD9" s="1443" t="s">
        <v>107</v>
      </c>
      <c r="CE9" s="1439"/>
      <c r="CF9" s="1444">
        <v>15</v>
      </c>
      <c r="CG9" s="1445"/>
      <c r="CH9" s="1447"/>
      <c r="CI9" s="1447"/>
      <c r="CJ9" s="1438" t="s">
        <v>108</v>
      </c>
      <c r="CK9" s="1439"/>
      <c r="CL9" s="1441">
        <v>16</v>
      </c>
      <c r="CM9" s="1442"/>
      <c r="CN9" s="1447"/>
      <c r="CO9" s="1447"/>
      <c r="CP9" s="1443" t="s">
        <v>109</v>
      </c>
      <c r="CQ9" s="1414"/>
      <c r="CR9" s="1444">
        <v>17</v>
      </c>
      <c r="CS9" s="1445"/>
      <c r="CT9" s="1447"/>
      <c r="CU9" s="1447"/>
      <c r="CV9" s="1438" t="s">
        <v>111</v>
      </c>
      <c r="CW9" s="1439"/>
      <c r="CX9" s="1444">
        <v>18</v>
      </c>
      <c r="CY9" s="1445"/>
      <c r="CZ9" s="1447"/>
      <c r="DA9" s="1447"/>
      <c r="DB9" s="1438" t="s">
        <v>93</v>
      </c>
      <c r="DC9" s="1439"/>
      <c r="DD9" s="1416">
        <v>19</v>
      </c>
      <c r="DE9" s="1440"/>
    </row>
    <row r="10" spans="1:111" s="42" customFormat="1" ht="19.5" customHeight="1" thickBot="1">
      <c r="A10" s="708" t="s">
        <v>94</v>
      </c>
      <c r="B10" s="377">
        <v>17212.759999999998</v>
      </c>
      <c r="C10" s="378">
        <v>-53.46</v>
      </c>
      <c r="D10" s="703">
        <v>-17266.219999999998</v>
      </c>
      <c r="E10" s="336">
        <v>-1.0031058354383608</v>
      </c>
      <c r="F10" s="377">
        <v>17212.759999999998</v>
      </c>
      <c r="G10" s="700">
        <v>-53.46</v>
      </c>
      <c r="H10" s="703">
        <v>-17266.219999999998</v>
      </c>
      <c r="I10" s="352">
        <v>-1.0031058354383608</v>
      </c>
      <c r="J10" s="693">
        <v>1</v>
      </c>
      <c r="K10" s="620" t="s">
        <v>493</v>
      </c>
      <c r="L10" s="377">
        <v>0</v>
      </c>
      <c r="M10" s="378">
        <v>0</v>
      </c>
      <c r="N10" s="703">
        <v>0</v>
      </c>
      <c r="O10" s="352">
        <v>0</v>
      </c>
      <c r="P10" s="693">
        <v>0</v>
      </c>
      <c r="Q10" s="620" t="s">
        <v>493</v>
      </c>
      <c r="R10" s="377">
        <v>17212.759999999998</v>
      </c>
      <c r="S10" s="700">
        <v>-53.46</v>
      </c>
      <c r="T10" s="703">
        <v>-17266.219999999998</v>
      </c>
      <c r="U10" s="352">
        <v>-1.0031058354383608</v>
      </c>
      <c r="V10" s="693">
        <v>1</v>
      </c>
      <c r="W10" s="620" t="s">
        <v>493</v>
      </c>
      <c r="X10" s="377">
        <v>0</v>
      </c>
      <c r="Y10" s="378">
        <v>0</v>
      </c>
      <c r="Z10" s="703">
        <v>0</v>
      </c>
      <c r="AA10" s="352">
        <v>0</v>
      </c>
      <c r="AB10" s="621">
        <v>0</v>
      </c>
      <c r="AC10" s="620" t="s">
        <v>493</v>
      </c>
      <c r="AD10" s="377">
        <v>17212.759999999998</v>
      </c>
      <c r="AE10" s="378">
        <v>-53.46</v>
      </c>
      <c r="AF10" s="703">
        <v>-17266.219999999998</v>
      </c>
      <c r="AG10" s="352">
        <v>-1.0031058354383608</v>
      </c>
      <c r="AH10" s="621">
        <v>1</v>
      </c>
      <c r="AI10" s="620" t="s">
        <v>493</v>
      </c>
      <c r="AJ10" s="377">
        <v>0</v>
      </c>
      <c r="AK10" s="700">
        <v>0</v>
      </c>
      <c r="AL10" s="703">
        <v>0</v>
      </c>
      <c r="AM10" s="352">
        <v>0</v>
      </c>
      <c r="AN10" s="621">
        <v>0</v>
      </c>
      <c r="AO10" s="620" t="s">
        <v>493</v>
      </c>
      <c r="AP10" s="377">
        <v>0</v>
      </c>
      <c r="AQ10" s="378">
        <v>0</v>
      </c>
      <c r="AR10" s="703">
        <v>0</v>
      </c>
      <c r="AS10" s="352">
        <v>0</v>
      </c>
      <c r="AT10" s="621">
        <v>0</v>
      </c>
      <c r="AU10" s="620" t="s">
        <v>493</v>
      </c>
      <c r="AV10" s="377">
        <v>9195.7099999999991</v>
      </c>
      <c r="AW10" s="700">
        <v>-16696.57</v>
      </c>
      <c r="AX10" s="703">
        <v>-25892.28</v>
      </c>
      <c r="AY10" s="352">
        <v>-2.8156912299322183</v>
      </c>
      <c r="AZ10" s="621" t="s">
        <v>493</v>
      </c>
      <c r="BA10" s="620" t="s">
        <v>493</v>
      </c>
      <c r="BB10" s="377">
        <v>9195.7099999999991</v>
      </c>
      <c r="BC10" s="378">
        <v>-16696.57</v>
      </c>
      <c r="BD10" s="703">
        <v>-25892.28</v>
      </c>
      <c r="BE10" s="352">
        <v>-2.8156912299322183</v>
      </c>
      <c r="BF10" s="621">
        <v>0.53423797229497183</v>
      </c>
      <c r="BG10" s="620" t="s">
        <v>493</v>
      </c>
      <c r="BH10" s="377">
        <v>9195.7099999999991</v>
      </c>
      <c r="BI10" s="378">
        <v>-16696.57</v>
      </c>
      <c r="BJ10" s="703">
        <v>-25892.28</v>
      </c>
      <c r="BK10" s="352">
        <v>-2.8156912299322183</v>
      </c>
      <c r="BL10" s="621">
        <v>0.53423797229497183</v>
      </c>
      <c r="BM10" s="620" t="s">
        <v>493</v>
      </c>
      <c r="BN10" s="377">
        <v>0</v>
      </c>
      <c r="BO10" s="378">
        <v>0</v>
      </c>
      <c r="BP10" s="703">
        <v>0</v>
      </c>
      <c r="BQ10" s="352">
        <v>0</v>
      </c>
      <c r="BR10" s="621">
        <v>0</v>
      </c>
      <c r="BS10" s="620" t="s">
        <v>493</v>
      </c>
      <c r="BT10" s="377">
        <v>0</v>
      </c>
      <c r="BU10" s="700">
        <v>0</v>
      </c>
      <c r="BV10" s="703">
        <v>0</v>
      </c>
      <c r="BW10" s="352">
        <v>0</v>
      </c>
      <c r="BX10" s="621">
        <v>0</v>
      </c>
      <c r="BY10" s="620" t="s">
        <v>493</v>
      </c>
      <c r="BZ10" s="377">
        <v>-2.42</v>
      </c>
      <c r="CA10" s="378">
        <v>0</v>
      </c>
      <c r="CB10" s="703">
        <v>2.42</v>
      </c>
      <c r="CC10" s="352">
        <v>1</v>
      </c>
      <c r="CD10" s="621">
        <v>-1.4059337375296003E-4</v>
      </c>
      <c r="CE10" s="620" t="s">
        <v>493</v>
      </c>
      <c r="CF10" s="377">
        <v>845.05</v>
      </c>
      <c r="CG10" s="700">
        <v>0</v>
      </c>
      <c r="CH10" s="703">
        <v>-845.05</v>
      </c>
      <c r="CI10" s="352">
        <v>-1</v>
      </c>
      <c r="CJ10" s="621">
        <v>4.9094392764437549E-2</v>
      </c>
      <c r="CK10" s="620" t="s">
        <v>493</v>
      </c>
      <c r="CL10" s="377">
        <v>1125.9000000000001</v>
      </c>
      <c r="CM10" s="378">
        <v>0</v>
      </c>
      <c r="CN10" s="703">
        <v>-1125.9000000000001</v>
      </c>
      <c r="CO10" s="352">
        <v>-1</v>
      </c>
      <c r="CP10" s="621">
        <v>6.5410776656387476E-2</v>
      </c>
      <c r="CQ10" s="620" t="s">
        <v>493</v>
      </c>
      <c r="CR10" s="377">
        <v>0</v>
      </c>
      <c r="CS10" s="700">
        <v>0</v>
      </c>
      <c r="CT10" s="703">
        <v>0</v>
      </c>
      <c r="CU10" s="352">
        <v>0</v>
      </c>
      <c r="CV10" s="621">
        <v>0</v>
      </c>
      <c r="CW10" s="620" t="s">
        <v>493</v>
      </c>
      <c r="CX10" s="377">
        <v>6048.51</v>
      </c>
      <c r="CY10" s="700">
        <v>16643.099999999999</v>
      </c>
      <c r="CZ10" s="703">
        <v>10594.589999999998</v>
      </c>
      <c r="DA10" s="352">
        <v>1.7516032874211993</v>
      </c>
      <c r="DB10" s="621">
        <v>0.35139687069360176</v>
      </c>
      <c r="DC10" s="620" t="s">
        <v>493</v>
      </c>
      <c r="DD10" s="804">
        <v>0.6486031293063983</v>
      </c>
      <c r="DE10" s="799">
        <v>312.31893004115227</v>
      </c>
      <c r="DF10" s="820"/>
      <c r="DG10" s="821"/>
    </row>
    <row r="11" spans="1:111" s="40" customFormat="1" ht="24" customHeight="1" thickTop="1" thickBot="1">
      <c r="A11" s="86" t="s">
        <v>8</v>
      </c>
      <c r="B11" s="87">
        <v>17212.759999999998</v>
      </c>
      <c r="C11" s="88">
        <v>-53.46</v>
      </c>
      <c r="D11" s="92">
        <v>-17266.219999999998</v>
      </c>
      <c r="E11" s="304">
        <v>-1.0031058354383608</v>
      </c>
      <c r="F11" s="87">
        <v>17212.759999999998</v>
      </c>
      <c r="G11" s="93">
        <v>-53.46</v>
      </c>
      <c r="H11" s="92">
        <v>-17266.219999999998</v>
      </c>
      <c r="I11" s="299">
        <v>-1.0031058354383608</v>
      </c>
      <c r="J11" s="305">
        <v>1</v>
      </c>
      <c r="K11" s="304" t="s">
        <v>493</v>
      </c>
      <c r="L11" s="87">
        <v>0</v>
      </c>
      <c r="M11" s="88">
        <v>0</v>
      </c>
      <c r="N11" s="92">
        <v>0</v>
      </c>
      <c r="O11" s="299">
        <v>0</v>
      </c>
      <c r="P11" s="811">
        <v>0</v>
      </c>
      <c r="Q11" s="302" t="s">
        <v>493</v>
      </c>
      <c r="R11" s="89">
        <v>17212.759999999998</v>
      </c>
      <c r="S11" s="94">
        <v>-53.46</v>
      </c>
      <c r="T11" s="92">
        <v>-17266.219999999998</v>
      </c>
      <c r="U11" s="299">
        <v>-1.0031058354383608</v>
      </c>
      <c r="V11" s="301">
        <v>1</v>
      </c>
      <c r="W11" s="302" t="s">
        <v>493</v>
      </c>
      <c r="X11" s="89">
        <v>0</v>
      </c>
      <c r="Y11" s="90">
        <v>0</v>
      </c>
      <c r="Z11" s="92">
        <v>0</v>
      </c>
      <c r="AA11" s="300">
        <v>0</v>
      </c>
      <c r="AB11" s="303">
        <v>0</v>
      </c>
      <c r="AC11" s="304" t="s">
        <v>493</v>
      </c>
      <c r="AD11" s="89">
        <v>17212.759999999998</v>
      </c>
      <c r="AE11" s="90">
        <v>-53.46</v>
      </c>
      <c r="AF11" s="92">
        <v>-17266.219999999998</v>
      </c>
      <c r="AG11" s="299">
        <v>-1.0031058354383608</v>
      </c>
      <c r="AH11" s="303">
        <v>1</v>
      </c>
      <c r="AI11" s="304" t="s">
        <v>493</v>
      </c>
      <c r="AJ11" s="89">
        <v>0</v>
      </c>
      <c r="AK11" s="94">
        <v>0</v>
      </c>
      <c r="AL11" s="92">
        <v>0</v>
      </c>
      <c r="AM11" s="300">
        <v>0</v>
      </c>
      <c r="AN11" s="305">
        <v>0</v>
      </c>
      <c r="AO11" s="304" t="s">
        <v>493</v>
      </c>
      <c r="AP11" s="89">
        <v>0</v>
      </c>
      <c r="AQ11" s="90">
        <v>0</v>
      </c>
      <c r="AR11" s="92">
        <v>0</v>
      </c>
      <c r="AS11" s="300">
        <v>0</v>
      </c>
      <c r="AT11" s="303">
        <v>0</v>
      </c>
      <c r="AU11" s="304" t="s">
        <v>493</v>
      </c>
      <c r="AV11" s="89">
        <v>9195.7099999999991</v>
      </c>
      <c r="AW11" s="94">
        <v>-16696.57</v>
      </c>
      <c r="AX11" s="92">
        <v>-25892.28</v>
      </c>
      <c r="AY11" s="300">
        <v>-2.8156912299322183</v>
      </c>
      <c r="AZ11" s="303" t="s">
        <v>493</v>
      </c>
      <c r="BA11" s="304" t="s">
        <v>493</v>
      </c>
      <c r="BB11" s="89">
        <v>9195.7099999999991</v>
      </c>
      <c r="BC11" s="90">
        <v>-16696.57</v>
      </c>
      <c r="BD11" s="92">
        <v>-25892.28</v>
      </c>
      <c r="BE11" s="300">
        <v>-2.8156912299322183</v>
      </c>
      <c r="BF11" s="303">
        <v>0.53423797229497183</v>
      </c>
      <c r="BG11" s="304" t="s">
        <v>493</v>
      </c>
      <c r="BH11" s="89">
        <v>9195.7099999999991</v>
      </c>
      <c r="BI11" s="90">
        <v>-16696.57</v>
      </c>
      <c r="BJ11" s="92">
        <v>-25892.28</v>
      </c>
      <c r="BK11" s="300">
        <v>-2.8156912299322183</v>
      </c>
      <c r="BL11" s="303">
        <v>0.53423797229497183</v>
      </c>
      <c r="BM11" s="304" t="s">
        <v>493</v>
      </c>
      <c r="BN11" s="89">
        <v>0</v>
      </c>
      <c r="BO11" s="90">
        <v>0</v>
      </c>
      <c r="BP11" s="92">
        <v>0</v>
      </c>
      <c r="BQ11" s="300">
        <v>0</v>
      </c>
      <c r="BR11" s="303">
        <v>0</v>
      </c>
      <c r="BS11" s="304" t="s">
        <v>493</v>
      </c>
      <c r="BT11" s="89">
        <v>0</v>
      </c>
      <c r="BU11" s="94">
        <v>0</v>
      </c>
      <c r="BV11" s="92">
        <v>0</v>
      </c>
      <c r="BW11" s="300">
        <v>0</v>
      </c>
      <c r="BX11" s="303">
        <v>0</v>
      </c>
      <c r="BY11" s="304" t="s">
        <v>493</v>
      </c>
      <c r="BZ11" s="89">
        <v>-2.42</v>
      </c>
      <c r="CA11" s="90">
        <v>0</v>
      </c>
      <c r="CB11" s="92">
        <v>2.42</v>
      </c>
      <c r="CC11" s="300">
        <v>1</v>
      </c>
      <c r="CD11" s="303">
        <v>-1.4059337375296003E-4</v>
      </c>
      <c r="CE11" s="304" t="s">
        <v>493</v>
      </c>
      <c r="CF11" s="89">
        <v>845.05</v>
      </c>
      <c r="CG11" s="94">
        <v>0</v>
      </c>
      <c r="CH11" s="92">
        <v>-845.05</v>
      </c>
      <c r="CI11" s="300">
        <v>-1</v>
      </c>
      <c r="CJ11" s="303">
        <v>4.9094392764437549E-2</v>
      </c>
      <c r="CK11" s="304" t="s">
        <v>493</v>
      </c>
      <c r="CL11" s="89">
        <v>1125.9000000000001</v>
      </c>
      <c r="CM11" s="90">
        <v>0</v>
      </c>
      <c r="CN11" s="92">
        <v>-1125.9000000000001</v>
      </c>
      <c r="CO11" s="300">
        <v>-1</v>
      </c>
      <c r="CP11" s="303">
        <v>6.5410776656387476E-2</v>
      </c>
      <c r="CQ11" s="304" t="s">
        <v>493</v>
      </c>
      <c r="CR11" s="89">
        <v>0</v>
      </c>
      <c r="CS11" s="94">
        <v>0</v>
      </c>
      <c r="CT11" s="92">
        <v>0</v>
      </c>
      <c r="CU11" s="299">
        <v>0</v>
      </c>
      <c r="CV11" s="303">
        <v>0</v>
      </c>
      <c r="CW11" s="304" t="s">
        <v>493</v>
      </c>
      <c r="CX11" s="89">
        <v>6048.51</v>
      </c>
      <c r="CY11" s="94">
        <v>16643.099999999999</v>
      </c>
      <c r="CZ11" s="92">
        <v>10594.589999999998</v>
      </c>
      <c r="DA11" s="300">
        <v>1.7516032874211993</v>
      </c>
      <c r="DB11" s="303">
        <v>0.35139687069360176</v>
      </c>
      <c r="DC11" s="304" t="s">
        <v>493</v>
      </c>
      <c r="DD11" s="818">
        <v>0.6486031293063983</v>
      </c>
      <c r="DE11" s="808">
        <v>312.31893004115227</v>
      </c>
    </row>
    <row r="12" spans="1:111" s="5" customFormat="1" ht="13.5" thickTop="1">
      <c r="B12" s="4" t="s">
        <v>551</v>
      </c>
      <c r="X12" s="11"/>
      <c r="AD12" s="34"/>
      <c r="AE12" s="34"/>
      <c r="AF12" s="34"/>
      <c r="AG12" s="34"/>
      <c r="AH12" s="34"/>
      <c r="AI12" s="34"/>
      <c r="AJ12" s="9"/>
      <c r="AK12" s="6"/>
      <c r="AL12" s="6"/>
      <c r="AM12" s="6"/>
      <c r="AN12" s="9"/>
      <c r="AO12" s="6"/>
      <c r="AP12" s="9"/>
      <c r="AQ12" s="6"/>
      <c r="AR12" s="6"/>
      <c r="AS12" s="6"/>
      <c r="BB12" s="11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CL12" s="11"/>
      <c r="DE12" s="892"/>
    </row>
    <row r="13" spans="1:111">
      <c r="C13" s="117"/>
      <c r="AJ13" s="41"/>
      <c r="AK13" s="42"/>
      <c r="AL13" s="42"/>
      <c r="AM13" s="42"/>
      <c r="AN13" s="41"/>
      <c r="AT13" s="34"/>
      <c r="AU13" s="34"/>
      <c r="AV13" s="34"/>
      <c r="AW13" s="34"/>
      <c r="AX13" s="34"/>
      <c r="AY13" s="34"/>
      <c r="DE13" s="307"/>
    </row>
    <row r="14" spans="1:111">
      <c r="AJ14" s="41"/>
      <c r="AK14" s="42"/>
      <c r="AL14" s="42"/>
      <c r="AM14" s="42"/>
      <c r="AN14" s="41"/>
      <c r="AT14" s="34"/>
      <c r="AU14" s="34"/>
      <c r="AV14" s="34"/>
      <c r="AW14" s="34"/>
      <c r="AX14" s="34"/>
      <c r="AY14" s="34"/>
      <c r="DE14" s="307"/>
    </row>
    <row r="15" spans="1:111">
      <c r="B15" s="34" t="s">
        <v>44</v>
      </c>
      <c r="X15" s="34" t="s">
        <v>45</v>
      </c>
      <c r="AJ15" s="42"/>
      <c r="AK15" s="41"/>
      <c r="AL15" s="41"/>
      <c r="AM15" s="41"/>
      <c r="AN15" s="42"/>
      <c r="AO15" s="41"/>
      <c r="AP15" s="42"/>
      <c r="AQ15" s="34"/>
      <c r="AR15" s="34"/>
      <c r="AS15" s="34"/>
      <c r="AT15" s="34"/>
      <c r="AU15" s="34"/>
      <c r="AV15" s="34"/>
      <c r="AW15" s="34"/>
      <c r="AX15" s="34"/>
      <c r="AY15" s="34"/>
      <c r="BB15" s="34" t="s">
        <v>52</v>
      </c>
      <c r="CL15" s="5" t="s">
        <v>390</v>
      </c>
      <c r="DD15" s="893">
        <v>0.64860254834204389</v>
      </c>
      <c r="DE15" s="893">
        <v>312.31893004115227</v>
      </c>
    </row>
    <row r="16" spans="1:111">
      <c r="B16" s="34" t="s">
        <v>411</v>
      </c>
      <c r="X16" s="34" t="s">
        <v>47</v>
      </c>
      <c r="AJ16" s="42"/>
      <c r="AK16" s="41"/>
      <c r="AL16" s="41"/>
      <c r="AM16" s="41"/>
      <c r="AN16" s="42"/>
      <c r="AO16" s="41"/>
      <c r="AP16" s="42"/>
      <c r="AQ16" s="34"/>
      <c r="AR16" s="34"/>
      <c r="AS16" s="34"/>
      <c r="AT16" s="34"/>
      <c r="AU16" s="34"/>
      <c r="AV16" s="34"/>
      <c r="AW16" s="34"/>
      <c r="AX16" s="34"/>
      <c r="AY16" s="34"/>
    </row>
    <row r="17" spans="1:108">
      <c r="B17" s="34" t="s">
        <v>410</v>
      </c>
      <c r="X17" s="34" t="s">
        <v>48</v>
      </c>
      <c r="AJ17" s="42"/>
      <c r="AK17" s="41"/>
      <c r="AL17" s="41"/>
      <c r="AM17" s="41"/>
      <c r="AN17" s="42"/>
      <c r="AO17" s="41"/>
      <c r="AP17" s="42"/>
      <c r="AQ17" s="34"/>
      <c r="AR17" s="34"/>
      <c r="AS17" s="34"/>
      <c r="AT17" s="34"/>
      <c r="AU17" s="34"/>
      <c r="AV17" s="34"/>
      <c r="AW17" s="34"/>
      <c r="AX17" s="34"/>
      <c r="AY17" s="34"/>
      <c r="DB17" s="318"/>
      <c r="DC17" s="318"/>
      <c r="DD17" s="318"/>
    </row>
    <row r="18" spans="1:108">
      <c r="X18" s="34" t="s">
        <v>49</v>
      </c>
      <c r="AJ18" s="42"/>
      <c r="AK18" s="41"/>
      <c r="AL18" s="41"/>
      <c r="AM18" s="41"/>
      <c r="AN18" s="42"/>
      <c r="AO18" s="41"/>
      <c r="AP18" s="42"/>
      <c r="AQ18" s="34"/>
      <c r="AR18" s="34"/>
      <c r="AS18" s="34"/>
      <c r="AT18" s="34"/>
      <c r="AU18" s="34"/>
      <c r="AV18" s="34"/>
      <c r="AW18" s="34"/>
      <c r="AX18" s="34"/>
      <c r="AY18" s="34"/>
    </row>
    <row r="19" spans="1:108">
      <c r="B19" s="43"/>
      <c r="C19" s="43"/>
    </row>
    <row r="20" spans="1:108">
      <c r="B20" s="43"/>
      <c r="C20" s="43"/>
    </row>
    <row r="21" spans="1:108">
      <c r="A21" s="287"/>
    </row>
    <row r="22" spans="1:108">
      <c r="A22" s="287"/>
    </row>
    <row r="23" spans="1:108">
      <c r="A23" s="287"/>
    </row>
    <row r="24" spans="1:108">
      <c r="A24" s="288"/>
    </row>
    <row r="27" spans="1:108">
      <c r="A27" s="287"/>
    </row>
    <row r="28" spans="1:108">
      <c r="A28" s="287"/>
    </row>
    <row r="29" spans="1:108">
      <c r="A29" s="287"/>
    </row>
    <row r="30" spans="1:108">
      <c r="A30" s="287"/>
    </row>
    <row r="31" spans="1:108">
      <c r="A31" s="287"/>
    </row>
    <row r="32" spans="1:108">
      <c r="A32" s="287"/>
    </row>
    <row r="33" spans="1:1">
      <c r="A33" s="287"/>
    </row>
    <row r="34" spans="1:1">
      <c r="A34" s="287"/>
    </row>
    <row r="35" spans="1:1">
      <c r="A35" s="287"/>
    </row>
    <row r="40" spans="1:1">
      <c r="A40" s="287"/>
    </row>
    <row r="41" spans="1:1">
      <c r="A41" s="102"/>
    </row>
  </sheetData>
  <mergeCells count="188">
    <mergeCell ref="B1:W1"/>
    <mergeCell ref="X1:BA1"/>
    <mergeCell ref="BB1:CK1"/>
    <mergeCell ref="CL1:DE1"/>
    <mergeCell ref="B2:W2"/>
    <mergeCell ref="X2:BA2"/>
    <mergeCell ref="BB2:CK2"/>
    <mergeCell ref="CL2:DE2"/>
    <mergeCell ref="B3:W3"/>
    <mergeCell ref="X3:BA3"/>
    <mergeCell ref="BB3:CK3"/>
    <mergeCell ref="CL3:DE3"/>
    <mergeCell ref="B4:W4"/>
    <mergeCell ref="X4:BA4"/>
    <mergeCell ref="BB4:CK4"/>
    <mergeCell ref="CL4:DE4"/>
    <mergeCell ref="B5:C5"/>
    <mergeCell ref="D5:E5"/>
    <mergeCell ref="F5:G5"/>
    <mergeCell ref="J5:K5"/>
    <mergeCell ref="L5:M5"/>
    <mergeCell ref="P5:Q5"/>
    <mergeCell ref="R5:S5"/>
    <mergeCell ref="V5:W5"/>
    <mergeCell ref="X5:Y5"/>
    <mergeCell ref="AB5:AC5"/>
    <mergeCell ref="AJ5:AK5"/>
    <mergeCell ref="AN5:AO5"/>
    <mergeCell ref="AP5:AQ5"/>
    <mergeCell ref="AT5:AU5"/>
    <mergeCell ref="AV5:AW5"/>
    <mergeCell ref="AZ5:BA5"/>
    <mergeCell ref="BB5:BC5"/>
    <mergeCell ref="BF5:BG5"/>
    <mergeCell ref="BT5:BU5"/>
    <mergeCell ref="BX5:BY5"/>
    <mergeCell ref="BZ5:CA5"/>
    <mergeCell ref="CD5:CE5"/>
    <mergeCell ref="CF5:CG5"/>
    <mergeCell ref="CJ5:CK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AR7:AS7"/>
    <mergeCell ref="CR6:CW6"/>
    <mergeCell ref="CX6:DC6"/>
    <mergeCell ref="DD6:DE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AH7:AI7"/>
    <mergeCell ref="AJ7:AK7"/>
    <mergeCell ref="AL7:AM7"/>
    <mergeCell ref="AN7:AO7"/>
    <mergeCell ref="AP7:AQ7"/>
    <mergeCell ref="AT7:AU7"/>
    <mergeCell ref="AV7:AW7"/>
    <mergeCell ref="AX7:AY7"/>
    <mergeCell ref="AZ7:BA7"/>
    <mergeCell ref="BB7:BC7"/>
    <mergeCell ref="BD7:BE7"/>
    <mergeCell ref="BF7:BG7"/>
    <mergeCell ref="BH7:BI7"/>
    <mergeCell ref="CD7:CE7"/>
    <mergeCell ref="CF7:CG7"/>
    <mergeCell ref="BJ7:BK7"/>
    <mergeCell ref="BL7:BM7"/>
    <mergeCell ref="BN7:BO7"/>
    <mergeCell ref="BP7:BQ7"/>
    <mergeCell ref="BR7:BS7"/>
    <mergeCell ref="BT7:BU7"/>
    <mergeCell ref="DB7:DC7"/>
    <mergeCell ref="DD7:DE7"/>
    <mergeCell ref="CH7:CI7"/>
    <mergeCell ref="CJ7:CK7"/>
    <mergeCell ref="CL7:CM7"/>
    <mergeCell ref="CN7:CO7"/>
    <mergeCell ref="CP7:CQ7"/>
    <mergeCell ref="CR7:CS7"/>
    <mergeCell ref="CI8:CI9"/>
    <mergeCell ref="N8:N9"/>
    <mergeCell ref="O8:O9"/>
    <mergeCell ref="CT7:CU7"/>
    <mergeCell ref="CV7:CW7"/>
    <mergeCell ref="CX7:CY7"/>
    <mergeCell ref="CZ7:DA7"/>
    <mergeCell ref="BV7:BW7"/>
    <mergeCell ref="BX7:BY7"/>
    <mergeCell ref="BZ7:CA7"/>
    <mergeCell ref="CB7:CC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BP8:BP9"/>
    <mergeCell ref="BQ8:BQ9"/>
    <mergeCell ref="AL8:AL9"/>
    <mergeCell ref="BX9:BY9"/>
    <mergeCell ref="BZ9:CA9"/>
    <mergeCell ref="CD9:CE9"/>
    <mergeCell ref="CF9:CG9"/>
    <mergeCell ref="BV8:BV9"/>
    <mergeCell ref="BW8:BW9"/>
    <mergeCell ref="CB8:CB9"/>
    <mergeCell ref="CC8:CC9"/>
    <mergeCell ref="CH8:CH9"/>
    <mergeCell ref="BH9:BI9"/>
    <mergeCell ref="BL9:BM9"/>
    <mergeCell ref="BN9:BO9"/>
    <mergeCell ref="BD8:BD9"/>
    <mergeCell ref="BE8:BE9"/>
    <mergeCell ref="BJ8:BJ9"/>
    <mergeCell ref="BK8:BK9"/>
    <mergeCell ref="BR9:BS9"/>
    <mergeCell ref="BT9:BU9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AH9:AI9"/>
    <mergeCell ref="AJ9:AK9"/>
    <mergeCell ref="AN9:AO9"/>
    <mergeCell ref="AP9:AQ9"/>
    <mergeCell ref="AT9:AU9"/>
    <mergeCell ref="AV9:AW9"/>
    <mergeCell ref="BF9:BG9"/>
    <mergeCell ref="AR8:AR9"/>
    <mergeCell ref="AS8:AS9"/>
    <mergeCell ref="AX8:AX9"/>
    <mergeCell ref="AY8:AY9"/>
    <mergeCell ref="AZ9:BA9"/>
    <mergeCell ref="BB9:BC9"/>
    <mergeCell ref="AM8:AM9"/>
    <mergeCell ref="DB9:DC9"/>
    <mergeCell ref="DD9:DE9"/>
    <mergeCell ref="CJ9:CK9"/>
    <mergeCell ref="CL9:CM9"/>
    <mergeCell ref="CP9:CQ9"/>
    <mergeCell ref="CR9:CS9"/>
    <mergeCell ref="CV9:CW9"/>
    <mergeCell ref="CX9:CY9"/>
    <mergeCell ref="CN8:CN9"/>
    <mergeCell ref="CO8:CO9"/>
    <mergeCell ref="DA8:DA9"/>
    <mergeCell ref="CT8:CT9"/>
    <mergeCell ref="CU8:CU9"/>
    <mergeCell ref="CZ8:CZ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DE57"/>
  <sheetViews>
    <sheetView showGridLines="0" showZeros="0" zoomScale="80" zoomScaleNormal="75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34" customWidth="1"/>
    <col min="2" max="3" width="12.7109375" style="34" customWidth="1"/>
    <col min="4" max="5" width="10.7109375" style="34" customWidth="1"/>
    <col min="6" max="7" width="12.7109375" style="34" customWidth="1"/>
    <col min="8" max="9" width="10.7109375" style="34" customWidth="1"/>
    <col min="10" max="11" width="8.7109375" style="34" customWidth="1"/>
    <col min="12" max="13" width="12.7109375" style="34" customWidth="1"/>
    <col min="14" max="15" width="10.7109375" style="34" customWidth="1"/>
    <col min="16" max="17" width="8.7109375" style="34" customWidth="1"/>
    <col min="18" max="19" width="12.7109375" style="34" customWidth="1"/>
    <col min="20" max="21" width="10.7109375" style="34" customWidth="1"/>
    <col min="22" max="23" width="8.7109375" style="34" customWidth="1"/>
    <col min="24" max="25" width="12.7109375" style="34" customWidth="1"/>
    <col min="26" max="27" width="10.7109375" style="34" customWidth="1"/>
    <col min="28" max="29" width="8.7109375" style="34" customWidth="1"/>
    <col min="30" max="31" width="12.7109375" style="34" customWidth="1"/>
    <col min="32" max="33" width="10.7109375" style="34" customWidth="1"/>
    <col min="34" max="35" width="8.7109375" style="34" customWidth="1"/>
    <col min="36" max="37" width="12.7109375" style="34" customWidth="1"/>
    <col min="38" max="39" width="10.7109375" style="34" customWidth="1"/>
    <col min="40" max="40" width="8.7109375" style="34" customWidth="1"/>
    <col min="41" max="41" width="8.7109375" style="42" customWidth="1"/>
    <col min="42" max="42" width="12.7109375" style="41" customWidth="1"/>
    <col min="43" max="43" width="12.7109375" style="42" customWidth="1"/>
    <col min="44" max="45" width="10.7109375" style="42" customWidth="1"/>
    <col min="46" max="46" width="8.7109375" style="41" customWidth="1"/>
    <col min="47" max="47" width="8.7109375" style="42" customWidth="1"/>
    <col min="48" max="48" width="12.7109375" style="41" customWidth="1"/>
    <col min="49" max="49" width="12.7109375" style="42" customWidth="1"/>
    <col min="50" max="51" width="10.7109375" style="42" customWidth="1"/>
    <col min="52" max="53" width="8.7109375" style="34" customWidth="1"/>
    <col min="54" max="55" width="12.7109375" style="34" customWidth="1"/>
    <col min="56" max="57" width="10.7109375" style="34" customWidth="1"/>
    <col min="58" max="59" width="8.7109375" style="34" customWidth="1"/>
    <col min="60" max="61" width="12.7109375" style="34" customWidth="1"/>
    <col min="62" max="63" width="10.7109375" style="34" customWidth="1"/>
    <col min="64" max="65" width="8.7109375" style="34" customWidth="1"/>
    <col min="66" max="67" width="12.7109375" style="34" customWidth="1"/>
    <col min="68" max="69" width="10.7109375" style="34" customWidth="1"/>
    <col min="70" max="71" width="8.7109375" style="34" customWidth="1"/>
    <col min="72" max="73" width="12.7109375" style="34" customWidth="1"/>
    <col min="74" max="75" width="10.7109375" style="34" customWidth="1"/>
    <col min="76" max="77" width="8.7109375" style="34" customWidth="1"/>
    <col min="78" max="79" width="12.7109375" style="34" customWidth="1"/>
    <col min="80" max="81" width="10.7109375" style="34" customWidth="1"/>
    <col min="82" max="83" width="8.7109375" style="34" customWidth="1"/>
    <col min="84" max="85" width="12.7109375" style="34" customWidth="1"/>
    <col min="86" max="87" width="10.7109375" style="34" customWidth="1"/>
    <col min="88" max="89" width="8.7109375" style="34" customWidth="1"/>
    <col min="90" max="91" width="12.7109375" style="34" customWidth="1"/>
    <col min="92" max="93" width="10.7109375" style="34" customWidth="1"/>
    <col min="94" max="95" width="8.7109375" style="34" customWidth="1"/>
    <col min="96" max="97" width="12.7109375" style="34" customWidth="1"/>
    <col min="98" max="99" width="10.7109375" style="34" customWidth="1"/>
    <col min="100" max="101" width="8.7109375" style="34" customWidth="1"/>
    <col min="102" max="103" width="12.7109375" style="34" customWidth="1"/>
    <col min="104" max="105" width="10.7109375" style="34" customWidth="1"/>
    <col min="106" max="107" width="8.7109375" style="34" customWidth="1"/>
    <col min="108" max="109" width="12.7109375" style="34" customWidth="1"/>
    <col min="110" max="16384" width="11.42578125" style="34"/>
  </cols>
  <sheetData>
    <row r="1" spans="1:109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 t="s">
        <v>277</v>
      </c>
      <c r="Y1" s="1350"/>
      <c r="Z1" s="1350"/>
      <c r="AA1" s="1350"/>
      <c r="AB1" s="1350"/>
      <c r="AC1" s="1350"/>
      <c r="AD1" s="1350"/>
      <c r="AE1" s="1350"/>
      <c r="AF1" s="1350"/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/>
      <c r="BA1" s="1350"/>
      <c r="BB1" s="1350" t="s">
        <v>277</v>
      </c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/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 t="s">
        <v>277</v>
      </c>
      <c r="CM1" s="1350"/>
      <c r="CN1" s="1350"/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</row>
    <row r="2" spans="1:109" s="33" customFormat="1" ht="22.5" customHeight="1">
      <c r="A2" s="32"/>
      <c r="B2" s="1351" t="s">
        <v>73</v>
      </c>
      <c r="C2" s="1351"/>
      <c r="D2" s="1351"/>
      <c r="E2" s="1351"/>
      <c r="F2" s="1351"/>
      <c r="G2" s="1351"/>
      <c r="H2" s="1351"/>
      <c r="I2" s="1351"/>
      <c r="J2" s="1351"/>
      <c r="K2" s="1351"/>
      <c r="L2" s="1351"/>
      <c r="M2" s="1351"/>
      <c r="N2" s="1351"/>
      <c r="O2" s="1351"/>
      <c r="P2" s="1351"/>
      <c r="Q2" s="1351"/>
      <c r="R2" s="1351"/>
      <c r="S2" s="1351"/>
      <c r="T2" s="1351"/>
      <c r="U2" s="1351"/>
      <c r="V2" s="1351"/>
      <c r="W2" s="1351"/>
      <c r="X2" s="1351" t="s">
        <v>73</v>
      </c>
      <c r="Y2" s="1351"/>
      <c r="Z2" s="1351"/>
      <c r="AA2" s="1351"/>
      <c r="AB2" s="1351"/>
      <c r="AC2" s="1351"/>
      <c r="AD2" s="1351"/>
      <c r="AE2" s="1351"/>
      <c r="AF2" s="1351"/>
      <c r="AG2" s="1351"/>
      <c r="AH2" s="1351"/>
      <c r="AI2" s="1351"/>
      <c r="AJ2" s="1351"/>
      <c r="AK2" s="1351"/>
      <c r="AL2" s="1351"/>
      <c r="AM2" s="1351"/>
      <c r="AN2" s="1351"/>
      <c r="AO2" s="1351"/>
      <c r="AP2" s="1351"/>
      <c r="AQ2" s="1351"/>
      <c r="AR2" s="1351"/>
      <c r="AS2" s="1351"/>
      <c r="AT2" s="1351"/>
      <c r="AU2" s="1351"/>
      <c r="AV2" s="1351"/>
      <c r="AW2" s="1351"/>
      <c r="AX2" s="1351"/>
      <c r="AY2" s="1351"/>
      <c r="AZ2" s="1351"/>
      <c r="BA2" s="1351"/>
      <c r="BB2" s="1351" t="s">
        <v>73</v>
      </c>
      <c r="BC2" s="1351"/>
      <c r="BD2" s="1351"/>
      <c r="BE2" s="1351"/>
      <c r="BF2" s="1351"/>
      <c r="BG2" s="1351"/>
      <c r="BH2" s="1351"/>
      <c r="BI2" s="1351"/>
      <c r="BJ2" s="1351"/>
      <c r="BK2" s="1351"/>
      <c r="BL2" s="1351"/>
      <c r="BM2" s="1351"/>
      <c r="BN2" s="1351"/>
      <c r="BO2" s="1351"/>
      <c r="BP2" s="1351"/>
      <c r="BQ2" s="1351"/>
      <c r="BR2" s="1351"/>
      <c r="BS2" s="1351"/>
      <c r="BT2" s="1351"/>
      <c r="BU2" s="1351"/>
      <c r="BV2" s="1351"/>
      <c r="BW2" s="1351"/>
      <c r="BX2" s="1351"/>
      <c r="BY2" s="1351"/>
      <c r="BZ2" s="1351"/>
      <c r="CA2" s="1351"/>
      <c r="CB2" s="1351"/>
      <c r="CC2" s="1351"/>
      <c r="CD2" s="1351"/>
      <c r="CE2" s="1351"/>
      <c r="CF2" s="1351"/>
      <c r="CG2" s="1351"/>
      <c r="CH2" s="1351"/>
      <c r="CI2" s="1351"/>
      <c r="CJ2" s="1351"/>
      <c r="CK2" s="1351"/>
      <c r="CL2" s="1351" t="s">
        <v>73</v>
      </c>
      <c r="CM2" s="1351"/>
      <c r="CN2" s="1351"/>
      <c r="CO2" s="1351"/>
      <c r="CP2" s="1351"/>
      <c r="CQ2" s="1351"/>
      <c r="CR2" s="1351"/>
      <c r="CS2" s="1351"/>
      <c r="CT2" s="1351"/>
      <c r="CU2" s="1351"/>
      <c r="CV2" s="1351"/>
      <c r="CW2" s="1351"/>
      <c r="CX2" s="1351"/>
      <c r="CY2" s="1351"/>
      <c r="CZ2" s="1351"/>
      <c r="DA2" s="1351"/>
      <c r="DB2" s="1351"/>
      <c r="DC2" s="1351"/>
      <c r="DD2" s="1351"/>
      <c r="DE2" s="1351"/>
    </row>
    <row r="3" spans="1:109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052" t="s">
        <v>547</v>
      </c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 t="s">
        <v>547</v>
      </c>
      <c r="BC3" s="1052"/>
      <c r="BD3" s="1052"/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2"/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2"/>
      <c r="CI3" s="1052"/>
      <c r="CJ3" s="1052"/>
      <c r="CK3" s="1052"/>
      <c r="CL3" s="1052" t="s">
        <v>547</v>
      </c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2"/>
      <c r="DA3" s="1052"/>
      <c r="DB3" s="1052"/>
      <c r="DC3" s="1052"/>
      <c r="DD3" s="1052"/>
      <c r="DE3" s="1052"/>
    </row>
    <row r="4" spans="1:109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9" t="s">
        <v>12</v>
      </c>
      <c r="Y4" s="1349"/>
      <c r="Z4" s="1349"/>
      <c r="AA4" s="1349"/>
      <c r="AB4" s="1349"/>
      <c r="AC4" s="1349"/>
      <c r="AD4" s="1349"/>
      <c r="AE4" s="1349"/>
      <c r="AF4" s="1349"/>
      <c r="AG4" s="1349"/>
      <c r="AH4" s="1349"/>
      <c r="AI4" s="1349"/>
      <c r="AJ4" s="1349"/>
      <c r="AK4" s="1349"/>
      <c r="AL4" s="1349"/>
      <c r="AM4" s="1349"/>
      <c r="AN4" s="1349"/>
      <c r="AO4" s="1349"/>
      <c r="AP4" s="1349"/>
      <c r="AQ4" s="1349"/>
      <c r="AR4" s="1349"/>
      <c r="AS4" s="1349"/>
      <c r="AT4" s="1349"/>
      <c r="AU4" s="1349"/>
      <c r="AV4" s="1349"/>
      <c r="AW4" s="1349"/>
      <c r="AX4" s="1349"/>
      <c r="AY4" s="1349"/>
      <c r="AZ4" s="1349"/>
      <c r="BA4" s="1349"/>
      <c r="BB4" s="1348" t="s">
        <v>12</v>
      </c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/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 t="s">
        <v>12</v>
      </c>
      <c r="CM4" s="1348"/>
      <c r="CN4" s="1348"/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</row>
    <row r="5" spans="1:109" ht="3" customHeight="1" thickBot="1">
      <c r="A5" s="36"/>
      <c r="B5" s="1344"/>
      <c r="C5" s="1344"/>
      <c r="D5" s="1344"/>
      <c r="E5" s="1344"/>
      <c r="F5" s="1344"/>
      <c r="G5" s="1344"/>
      <c r="H5" s="36"/>
      <c r="I5" s="36"/>
      <c r="J5" s="1344"/>
      <c r="K5" s="1344"/>
      <c r="L5" s="1344"/>
      <c r="M5" s="1344"/>
      <c r="N5" s="36"/>
      <c r="O5" s="36"/>
      <c r="P5" s="1344"/>
      <c r="Q5" s="1344"/>
      <c r="R5" s="1344"/>
      <c r="S5" s="1344"/>
      <c r="T5" s="36"/>
      <c r="U5" s="36"/>
      <c r="V5" s="1344"/>
      <c r="W5" s="1344"/>
      <c r="X5" s="1344"/>
      <c r="Y5" s="1344"/>
      <c r="Z5" s="36"/>
      <c r="AA5" s="36"/>
      <c r="AB5" s="1344"/>
      <c r="AC5" s="1344"/>
      <c r="AD5" s="36"/>
      <c r="AE5" s="36"/>
      <c r="AF5" s="36"/>
      <c r="AG5" s="36"/>
      <c r="AH5" s="36"/>
      <c r="AI5" s="36"/>
      <c r="AJ5" s="1344"/>
      <c r="AK5" s="1344"/>
      <c r="AL5" s="36"/>
      <c r="AM5" s="36"/>
      <c r="AN5" s="1344"/>
      <c r="AO5" s="1344"/>
      <c r="AP5" s="1344"/>
      <c r="AQ5" s="1344"/>
      <c r="AR5" s="36"/>
      <c r="AS5" s="36"/>
      <c r="AT5" s="1344"/>
      <c r="AU5" s="1344"/>
      <c r="AV5" s="1344"/>
      <c r="AW5" s="1344"/>
      <c r="AX5" s="36"/>
      <c r="AY5" s="36"/>
      <c r="AZ5" s="1344"/>
      <c r="BA5" s="1344"/>
      <c r="BB5" s="1344"/>
      <c r="BC5" s="1344"/>
      <c r="BD5" s="36"/>
      <c r="BE5" s="36"/>
      <c r="BF5" s="1344"/>
      <c r="BG5" s="1344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1344"/>
      <c r="BU5" s="1344"/>
      <c r="BV5" s="36"/>
      <c r="BW5" s="36"/>
      <c r="BX5" s="1344"/>
      <c r="BY5" s="1344"/>
      <c r="BZ5" s="1344"/>
      <c r="CA5" s="1344"/>
      <c r="CB5" s="36"/>
      <c r="CC5" s="36"/>
      <c r="CD5" s="1344"/>
      <c r="CE5" s="1344"/>
      <c r="CF5" s="1344"/>
      <c r="CG5" s="1344"/>
      <c r="CH5" s="36"/>
      <c r="CI5" s="36"/>
      <c r="CJ5" s="1344"/>
      <c r="CK5" s="1344"/>
      <c r="CL5" s="1344"/>
      <c r="CM5" s="1344"/>
      <c r="CN5" s="36"/>
      <c r="CO5" s="36"/>
      <c r="CP5" s="1344" t="s">
        <v>63</v>
      </c>
      <c r="CQ5" s="1344"/>
      <c r="CR5" s="36"/>
      <c r="CS5" s="36"/>
      <c r="CT5" s="36"/>
      <c r="CU5" s="36"/>
      <c r="CV5" s="36"/>
      <c r="CW5" s="36"/>
    </row>
    <row r="6" spans="1:109" s="37" customFormat="1" ht="30.6" customHeight="1" thickTop="1">
      <c r="A6" s="1434" t="s">
        <v>274</v>
      </c>
      <c r="B6" s="1450" t="s">
        <v>9</v>
      </c>
      <c r="C6" s="1451"/>
      <c r="D6" s="1451"/>
      <c r="E6" s="1454"/>
      <c r="F6" s="1450" t="s">
        <v>30</v>
      </c>
      <c r="G6" s="1451"/>
      <c r="H6" s="1451"/>
      <c r="I6" s="1451"/>
      <c r="J6" s="1451"/>
      <c r="K6" s="1452"/>
      <c r="L6" s="1453" t="s">
        <v>31</v>
      </c>
      <c r="M6" s="1451"/>
      <c r="N6" s="1451"/>
      <c r="O6" s="1451"/>
      <c r="P6" s="1451"/>
      <c r="Q6" s="1454"/>
      <c r="R6" s="1450" t="s">
        <v>28</v>
      </c>
      <c r="S6" s="1451"/>
      <c r="T6" s="1451"/>
      <c r="U6" s="1451"/>
      <c r="V6" s="1451"/>
      <c r="W6" s="1452"/>
      <c r="X6" s="1450" t="s">
        <v>50</v>
      </c>
      <c r="Y6" s="1451"/>
      <c r="Z6" s="1451"/>
      <c r="AA6" s="1451"/>
      <c r="AB6" s="1451"/>
      <c r="AC6" s="1452"/>
      <c r="AD6" s="1450" t="s">
        <v>87</v>
      </c>
      <c r="AE6" s="1451"/>
      <c r="AF6" s="1451"/>
      <c r="AG6" s="1451"/>
      <c r="AH6" s="1451"/>
      <c r="AI6" s="1452"/>
      <c r="AJ6" s="1431" t="s">
        <v>10</v>
      </c>
      <c r="AK6" s="1461"/>
      <c r="AL6" s="1461"/>
      <c r="AM6" s="1461"/>
      <c r="AN6" s="1461"/>
      <c r="AO6" s="1462"/>
      <c r="AP6" s="1450" t="s">
        <v>43</v>
      </c>
      <c r="AQ6" s="1451"/>
      <c r="AR6" s="1451"/>
      <c r="AS6" s="1451"/>
      <c r="AT6" s="1451"/>
      <c r="AU6" s="1452"/>
      <c r="AV6" s="1450" t="s">
        <v>31</v>
      </c>
      <c r="AW6" s="1451"/>
      <c r="AX6" s="1451"/>
      <c r="AY6" s="1451"/>
      <c r="AZ6" s="1451"/>
      <c r="BA6" s="1452"/>
      <c r="BB6" s="1453" t="s">
        <v>29</v>
      </c>
      <c r="BC6" s="1451"/>
      <c r="BD6" s="1451"/>
      <c r="BE6" s="1451"/>
      <c r="BF6" s="1451"/>
      <c r="BG6" s="1454"/>
      <c r="BH6" s="1450" t="s">
        <v>85</v>
      </c>
      <c r="BI6" s="1451"/>
      <c r="BJ6" s="1451"/>
      <c r="BK6" s="1451"/>
      <c r="BL6" s="1451"/>
      <c r="BM6" s="1452"/>
      <c r="BN6" s="1453" t="s">
        <v>51</v>
      </c>
      <c r="BO6" s="1451"/>
      <c r="BP6" s="1451"/>
      <c r="BQ6" s="1451"/>
      <c r="BR6" s="1451"/>
      <c r="BS6" s="1454"/>
      <c r="BT6" s="1450" t="s">
        <v>54</v>
      </c>
      <c r="BU6" s="1451"/>
      <c r="BV6" s="1451"/>
      <c r="BW6" s="1451"/>
      <c r="BX6" s="1451"/>
      <c r="BY6" s="1452"/>
      <c r="BZ6" s="1450" t="s">
        <v>141</v>
      </c>
      <c r="CA6" s="1451"/>
      <c r="CB6" s="1451"/>
      <c r="CC6" s="1451"/>
      <c r="CD6" s="1451"/>
      <c r="CE6" s="1452"/>
      <c r="CF6" s="1450" t="s">
        <v>34</v>
      </c>
      <c r="CG6" s="1451"/>
      <c r="CH6" s="1451"/>
      <c r="CI6" s="1451"/>
      <c r="CJ6" s="1451"/>
      <c r="CK6" s="1452"/>
      <c r="CL6" s="1453" t="s">
        <v>32</v>
      </c>
      <c r="CM6" s="1451"/>
      <c r="CN6" s="1451"/>
      <c r="CO6" s="1451"/>
      <c r="CP6" s="1451"/>
      <c r="CQ6" s="1454"/>
      <c r="CR6" s="1450" t="s">
        <v>75</v>
      </c>
      <c r="CS6" s="1451"/>
      <c r="CT6" s="1451"/>
      <c r="CU6" s="1451"/>
      <c r="CV6" s="1451"/>
      <c r="CW6" s="1452"/>
      <c r="CX6" s="1450" t="s">
        <v>285</v>
      </c>
      <c r="CY6" s="1451"/>
      <c r="CZ6" s="1451"/>
      <c r="DA6" s="1451"/>
      <c r="DB6" s="1451"/>
      <c r="DC6" s="1452"/>
      <c r="DD6" s="1450" t="s">
        <v>286</v>
      </c>
      <c r="DE6" s="1452"/>
    </row>
    <row r="7" spans="1:109" s="108" customFormat="1" ht="30.6" customHeight="1">
      <c r="A7" s="1456"/>
      <c r="B7" s="1430" t="s">
        <v>35</v>
      </c>
      <c r="C7" s="1428"/>
      <c r="D7" s="1427" t="s">
        <v>84</v>
      </c>
      <c r="E7" s="1429"/>
      <c r="F7" s="1430" t="s">
        <v>35</v>
      </c>
      <c r="G7" s="1428"/>
      <c r="H7" s="1427" t="s">
        <v>84</v>
      </c>
      <c r="I7" s="1428"/>
      <c r="J7" s="1427" t="s">
        <v>98</v>
      </c>
      <c r="K7" s="1429"/>
      <c r="L7" s="1430" t="s">
        <v>35</v>
      </c>
      <c r="M7" s="1428"/>
      <c r="N7" s="1427" t="s">
        <v>84</v>
      </c>
      <c r="O7" s="1428"/>
      <c r="P7" s="1427" t="s">
        <v>99</v>
      </c>
      <c r="Q7" s="1429"/>
      <c r="R7" s="1430" t="s">
        <v>35</v>
      </c>
      <c r="S7" s="1428"/>
      <c r="T7" s="1427" t="s">
        <v>84</v>
      </c>
      <c r="U7" s="1428"/>
      <c r="V7" s="1427" t="s">
        <v>99</v>
      </c>
      <c r="W7" s="1429"/>
      <c r="X7" s="1430" t="s">
        <v>35</v>
      </c>
      <c r="Y7" s="1428"/>
      <c r="Z7" s="1427" t="s">
        <v>84</v>
      </c>
      <c r="AA7" s="1428"/>
      <c r="AB7" s="1427" t="s">
        <v>99</v>
      </c>
      <c r="AC7" s="1429"/>
      <c r="AD7" s="1430" t="s">
        <v>35</v>
      </c>
      <c r="AE7" s="1428"/>
      <c r="AF7" s="1427" t="s">
        <v>84</v>
      </c>
      <c r="AG7" s="1428"/>
      <c r="AH7" s="1427" t="s">
        <v>99</v>
      </c>
      <c r="AI7" s="1429"/>
      <c r="AJ7" s="1430" t="s">
        <v>35</v>
      </c>
      <c r="AK7" s="1428"/>
      <c r="AL7" s="1427" t="s">
        <v>84</v>
      </c>
      <c r="AM7" s="1428"/>
      <c r="AN7" s="1427" t="s">
        <v>100</v>
      </c>
      <c r="AO7" s="1429"/>
      <c r="AP7" s="1430" t="s">
        <v>35</v>
      </c>
      <c r="AQ7" s="1428"/>
      <c r="AR7" s="1427" t="s">
        <v>84</v>
      </c>
      <c r="AS7" s="1428"/>
      <c r="AT7" s="1427" t="s">
        <v>101</v>
      </c>
      <c r="AU7" s="1429"/>
      <c r="AV7" s="1430" t="s">
        <v>35</v>
      </c>
      <c r="AW7" s="1428"/>
      <c r="AX7" s="1427" t="s">
        <v>84</v>
      </c>
      <c r="AY7" s="1428"/>
      <c r="AZ7" s="1427" t="s">
        <v>102</v>
      </c>
      <c r="BA7" s="1429"/>
      <c r="BB7" s="1430" t="s">
        <v>35</v>
      </c>
      <c r="BC7" s="1428"/>
      <c r="BD7" s="1427" t="s">
        <v>84</v>
      </c>
      <c r="BE7" s="1428"/>
      <c r="BF7" s="1427" t="s">
        <v>103</v>
      </c>
      <c r="BG7" s="1429"/>
      <c r="BH7" s="1430" t="s">
        <v>35</v>
      </c>
      <c r="BI7" s="1428"/>
      <c r="BJ7" s="1427" t="s">
        <v>84</v>
      </c>
      <c r="BK7" s="1428"/>
      <c r="BL7" s="1427" t="s">
        <v>102</v>
      </c>
      <c r="BM7" s="1429"/>
      <c r="BN7" s="1430" t="s">
        <v>35</v>
      </c>
      <c r="BO7" s="1428"/>
      <c r="BP7" s="1427" t="s">
        <v>84</v>
      </c>
      <c r="BQ7" s="1428"/>
      <c r="BR7" s="1427" t="s">
        <v>104</v>
      </c>
      <c r="BS7" s="1429"/>
      <c r="BT7" s="1430" t="s">
        <v>35</v>
      </c>
      <c r="BU7" s="1428"/>
      <c r="BV7" s="1427" t="s">
        <v>84</v>
      </c>
      <c r="BW7" s="1428"/>
      <c r="BX7" s="1427" t="s">
        <v>105</v>
      </c>
      <c r="BY7" s="1429"/>
      <c r="BZ7" s="1430" t="s">
        <v>35</v>
      </c>
      <c r="CA7" s="1428"/>
      <c r="CB7" s="1427" t="s">
        <v>84</v>
      </c>
      <c r="CC7" s="1428"/>
      <c r="CD7" s="1427" t="s">
        <v>106</v>
      </c>
      <c r="CE7" s="1429"/>
      <c r="CF7" s="1430" t="s">
        <v>35</v>
      </c>
      <c r="CG7" s="1428"/>
      <c r="CH7" s="1427" t="s">
        <v>84</v>
      </c>
      <c r="CI7" s="1428"/>
      <c r="CJ7" s="1427" t="s">
        <v>110</v>
      </c>
      <c r="CK7" s="1429"/>
      <c r="CL7" s="1430" t="s">
        <v>35</v>
      </c>
      <c r="CM7" s="1428"/>
      <c r="CN7" s="1427" t="s">
        <v>84</v>
      </c>
      <c r="CO7" s="1428"/>
      <c r="CP7" s="1427" t="s">
        <v>110</v>
      </c>
      <c r="CQ7" s="1429"/>
      <c r="CR7" s="1430" t="s">
        <v>35</v>
      </c>
      <c r="CS7" s="1428"/>
      <c r="CT7" s="1427" t="s">
        <v>84</v>
      </c>
      <c r="CU7" s="1428"/>
      <c r="CV7" s="1427" t="s">
        <v>110</v>
      </c>
      <c r="CW7" s="1429"/>
      <c r="CX7" s="1430" t="s">
        <v>35</v>
      </c>
      <c r="CY7" s="1428"/>
      <c r="CZ7" s="1427" t="s">
        <v>84</v>
      </c>
      <c r="DA7" s="1428"/>
      <c r="DB7" s="1427" t="s">
        <v>147</v>
      </c>
      <c r="DC7" s="1429"/>
      <c r="DD7" s="1430" t="s">
        <v>36</v>
      </c>
      <c r="DE7" s="1429"/>
    </row>
    <row r="8" spans="1:109" s="36" customFormat="1" ht="12" customHeight="1">
      <c r="A8" s="1456"/>
      <c r="B8" s="82">
        <v>45351</v>
      </c>
      <c r="C8" s="85">
        <v>45716</v>
      </c>
      <c r="D8" s="1448" t="s">
        <v>35</v>
      </c>
      <c r="E8" s="1448" t="s">
        <v>36</v>
      </c>
      <c r="F8" s="82">
        <v>45351</v>
      </c>
      <c r="G8" s="83">
        <v>45716</v>
      </c>
      <c r="H8" s="1448" t="s">
        <v>35</v>
      </c>
      <c r="I8" s="1446" t="s">
        <v>36</v>
      </c>
      <c r="J8" s="91">
        <v>45351</v>
      </c>
      <c r="K8" s="84">
        <v>45716</v>
      </c>
      <c r="L8" s="82">
        <v>45351</v>
      </c>
      <c r="M8" s="85">
        <v>45716</v>
      </c>
      <c r="N8" s="1448" t="s">
        <v>35</v>
      </c>
      <c r="O8" s="1448" t="s">
        <v>36</v>
      </c>
      <c r="P8" s="83">
        <v>45351</v>
      </c>
      <c r="Q8" s="84">
        <v>45716</v>
      </c>
      <c r="R8" s="82">
        <v>45351</v>
      </c>
      <c r="S8" s="83">
        <v>45716</v>
      </c>
      <c r="T8" s="1448" t="s">
        <v>35</v>
      </c>
      <c r="U8" s="1448" t="s">
        <v>36</v>
      </c>
      <c r="V8" s="91">
        <v>45351</v>
      </c>
      <c r="W8" s="84">
        <v>45716</v>
      </c>
      <c r="X8" s="82">
        <v>45351</v>
      </c>
      <c r="Y8" s="85">
        <v>45716</v>
      </c>
      <c r="Z8" s="1446" t="s">
        <v>35</v>
      </c>
      <c r="AA8" s="1446" t="s">
        <v>36</v>
      </c>
      <c r="AB8" s="83">
        <v>45351</v>
      </c>
      <c r="AC8" s="84">
        <v>45716</v>
      </c>
      <c r="AD8" s="82">
        <v>45351</v>
      </c>
      <c r="AE8" s="85">
        <v>45716</v>
      </c>
      <c r="AF8" s="1446" t="s">
        <v>35</v>
      </c>
      <c r="AG8" s="1446" t="s">
        <v>36</v>
      </c>
      <c r="AH8" s="83">
        <v>45351</v>
      </c>
      <c r="AI8" s="84">
        <v>45716</v>
      </c>
      <c r="AJ8" s="82">
        <v>45351</v>
      </c>
      <c r="AK8" s="83">
        <v>45716</v>
      </c>
      <c r="AL8" s="1446" t="s">
        <v>35</v>
      </c>
      <c r="AM8" s="1446" t="s">
        <v>36</v>
      </c>
      <c r="AN8" s="83">
        <v>45351</v>
      </c>
      <c r="AO8" s="84">
        <v>45716</v>
      </c>
      <c r="AP8" s="82">
        <v>45351</v>
      </c>
      <c r="AQ8" s="85">
        <v>45716</v>
      </c>
      <c r="AR8" s="1446" t="s">
        <v>35</v>
      </c>
      <c r="AS8" s="1446" t="s">
        <v>36</v>
      </c>
      <c r="AT8" s="83">
        <v>45351</v>
      </c>
      <c r="AU8" s="84">
        <v>45716</v>
      </c>
      <c r="AV8" s="82">
        <v>45351</v>
      </c>
      <c r="AW8" s="83">
        <v>45716</v>
      </c>
      <c r="AX8" s="1446" t="s">
        <v>35</v>
      </c>
      <c r="AY8" s="1446" t="s">
        <v>36</v>
      </c>
      <c r="AZ8" s="91">
        <v>45351</v>
      </c>
      <c r="BA8" s="84">
        <v>45716</v>
      </c>
      <c r="BB8" s="82">
        <v>45351</v>
      </c>
      <c r="BC8" s="85">
        <v>45716</v>
      </c>
      <c r="BD8" s="1446" t="s">
        <v>35</v>
      </c>
      <c r="BE8" s="1446" t="s">
        <v>36</v>
      </c>
      <c r="BF8" s="83">
        <v>45351</v>
      </c>
      <c r="BG8" s="84">
        <v>45716</v>
      </c>
      <c r="BH8" s="82">
        <v>45351</v>
      </c>
      <c r="BI8" s="85">
        <v>45716</v>
      </c>
      <c r="BJ8" s="1446" t="s">
        <v>35</v>
      </c>
      <c r="BK8" s="1446" t="s">
        <v>36</v>
      </c>
      <c r="BL8" s="83">
        <v>45351</v>
      </c>
      <c r="BM8" s="84">
        <v>45716</v>
      </c>
      <c r="BN8" s="82">
        <v>45351</v>
      </c>
      <c r="BO8" s="85">
        <v>45716</v>
      </c>
      <c r="BP8" s="1446" t="s">
        <v>35</v>
      </c>
      <c r="BQ8" s="1446" t="s">
        <v>36</v>
      </c>
      <c r="BR8" s="83">
        <v>45351</v>
      </c>
      <c r="BS8" s="84">
        <v>45716</v>
      </c>
      <c r="BT8" s="82">
        <v>45351</v>
      </c>
      <c r="BU8" s="83">
        <v>45716</v>
      </c>
      <c r="BV8" s="1446" t="s">
        <v>35</v>
      </c>
      <c r="BW8" s="1446" t="s">
        <v>36</v>
      </c>
      <c r="BX8" s="91">
        <v>45351</v>
      </c>
      <c r="BY8" s="84">
        <v>45716</v>
      </c>
      <c r="BZ8" s="82">
        <v>45351</v>
      </c>
      <c r="CA8" s="85">
        <v>45716</v>
      </c>
      <c r="CB8" s="1446" t="s">
        <v>35</v>
      </c>
      <c r="CC8" s="1446" t="s">
        <v>36</v>
      </c>
      <c r="CD8" s="83">
        <v>45351</v>
      </c>
      <c r="CE8" s="84">
        <v>45716</v>
      </c>
      <c r="CF8" s="82">
        <v>45351</v>
      </c>
      <c r="CG8" s="83">
        <v>45716</v>
      </c>
      <c r="CH8" s="1446" t="s">
        <v>35</v>
      </c>
      <c r="CI8" s="1446" t="s">
        <v>36</v>
      </c>
      <c r="CJ8" s="91">
        <v>45351</v>
      </c>
      <c r="CK8" s="84">
        <v>45716</v>
      </c>
      <c r="CL8" s="82">
        <v>45351</v>
      </c>
      <c r="CM8" s="85">
        <v>45716</v>
      </c>
      <c r="CN8" s="1446" t="s">
        <v>35</v>
      </c>
      <c r="CO8" s="1446" t="s">
        <v>36</v>
      </c>
      <c r="CP8" s="83">
        <v>45351</v>
      </c>
      <c r="CQ8" s="85">
        <v>45716</v>
      </c>
      <c r="CR8" s="82">
        <v>45351</v>
      </c>
      <c r="CS8" s="83">
        <v>45716</v>
      </c>
      <c r="CT8" s="1446" t="s">
        <v>35</v>
      </c>
      <c r="CU8" s="1446" t="s">
        <v>36</v>
      </c>
      <c r="CV8" s="91">
        <v>45351</v>
      </c>
      <c r="CW8" s="84">
        <v>45716</v>
      </c>
      <c r="CX8" s="82">
        <v>45351</v>
      </c>
      <c r="CY8" s="83">
        <v>45716</v>
      </c>
      <c r="CZ8" s="1446" t="s">
        <v>35</v>
      </c>
      <c r="DA8" s="1446" t="s">
        <v>36</v>
      </c>
      <c r="DB8" s="91">
        <v>45351</v>
      </c>
      <c r="DC8" s="84">
        <v>45716</v>
      </c>
      <c r="DD8" s="83">
        <v>45351</v>
      </c>
      <c r="DE8" s="84">
        <v>45716</v>
      </c>
    </row>
    <row r="9" spans="1:109" s="66" customFormat="1" ht="12" customHeight="1" thickBot="1">
      <c r="A9" s="1457"/>
      <c r="B9" s="1444">
        <v>1</v>
      </c>
      <c r="C9" s="1442"/>
      <c r="D9" s="1449"/>
      <c r="E9" s="1449"/>
      <c r="F9" s="1444">
        <v>2</v>
      </c>
      <c r="G9" s="1445"/>
      <c r="H9" s="1449"/>
      <c r="I9" s="1447"/>
      <c r="J9" s="1438" t="s">
        <v>37</v>
      </c>
      <c r="K9" s="1439"/>
      <c r="L9" s="1441">
        <v>3</v>
      </c>
      <c r="M9" s="1442"/>
      <c r="N9" s="1449"/>
      <c r="O9" s="1449"/>
      <c r="P9" s="1443" t="s">
        <v>41</v>
      </c>
      <c r="Q9" s="1414"/>
      <c r="R9" s="1444">
        <v>4</v>
      </c>
      <c r="S9" s="1445"/>
      <c r="T9" s="1449"/>
      <c r="U9" s="1449"/>
      <c r="V9" s="1438" t="s">
        <v>42</v>
      </c>
      <c r="W9" s="1439"/>
      <c r="X9" s="1444">
        <v>5</v>
      </c>
      <c r="Y9" s="1442"/>
      <c r="Z9" s="1447"/>
      <c r="AA9" s="1447"/>
      <c r="AB9" s="1443" t="s">
        <v>53</v>
      </c>
      <c r="AC9" s="1439"/>
      <c r="AD9" s="1444">
        <v>6</v>
      </c>
      <c r="AE9" s="1442"/>
      <c r="AF9" s="1447"/>
      <c r="AG9" s="1447"/>
      <c r="AH9" s="1443" t="s">
        <v>88</v>
      </c>
      <c r="AI9" s="1439"/>
      <c r="AJ9" s="1416">
        <v>7</v>
      </c>
      <c r="AK9" s="1441"/>
      <c r="AL9" s="1447"/>
      <c r="AM9" s="1447"/>
      <c r="AN9" s="1443" t="s">
        <v>89</v>
      </c>
      <c r="AO9" s="1439"/>
      <c r="AP9" s="1444">
        <v>8</v>
      </c>
      <c r="AQ9" s="1442"/>
      <c r="AR9" s="1447"/>
      <c r="AS9" s="1447"/>
      <c r="AT9" s="1443" t="s">
        <v>90</v>
      </c>
      <c r="AU9" s="1439"/>
      <c r="AV9" s="1444">
        <v>9</v>
      </c>
      <c r="AW9" s="1445"/>
      <c r="AX9" s="1447"/>
      <c r="AY9" s="1447"/>
      <c r="AZ9" s="1438" t="s">
        <v>91</v>
      </c>
      <c r="BA9" s="1439"/>
      <c r="BB9" s="1441">
        <v>10</v>
      </c>
      <c r="BC9" s="1442"/>
      <c r="BD9" s="1447"/>
      <c r="BE9" s="1447"/>
      <c r="BF9" s="1443" t="s">
        <v>92</v>
      </c>
      <c r="BG9" s="1414"/>
      <c r="BH9" s="1444">
        <v>11</v>
      </c>
      <c r="BI9" s="1445"/>
      <c r="BJ9" s="1447"/>
      <c r="BK9" s="1447"/>
      <c r="BL9" s="1443" t="s">
        <v>136</v>
      </c>
      <c r="BM9" s="1414"/>
      <c r="BN9" s="1444">
        <v>12</v>
      </c>
      <c r="BO9" s="1445"/>
      <c r="BP9" s="1447"/>
      <c r="BQ9" s="1447"/>
      <c r="BR9" s="1443" t="s">
        <v>137</v>
      </c>
      <c r="BS9" s="1414"/>
      <c r="BT9" s="1444">
        <v>13</v>
      </c>
      <c r="BU9" s="1445"/>
      <c r="BV9" s="1447"/>
      <c r="BW9" s="1447"/>
      <c r="BX9" s="1438" t="s">
        <v>138</v>
      </c>
      <c r="BY9" s="1439"/>
      <c r="BZ9" s="1444">
        <v>14</v>
      </c>
      <c r="CA9" s="1442"/>
      <c r="CB9" s="1447"/>
      <c r="CC9" s="1447"/>
      <c r="CD9" s="1443" t="s">
        <v>107</v>
      </c>
      <c r="CE9" s="1439"/>
      <c r="CF9" s="1444">
        <v>15</v>
      </c>
      <c r="CG9" s="1445"/>
      <c r="CH9" s="1447"/>
      <c r="CI9" s="1447"/>
      <c r="CJ9" s="1438" t="s">
        <v>108</v>
      </c>
      <c r="CK9" s="1439"/>
      <c r="CL9" s="1441">
        <v>16</v>
      </c>
      <c r="CM9" s="1442"/>
      <c r="CN9" s="1447"/>
      <c r="CO9" s="1447"/>
      <c r="CP9" s="1443" t="s">
        <v>109</v>
      </c>
      <c r="CQ9" s="1414"/>
      <c r="CR9" s="1444">
        <v>17</v>
      </c>
      <c r="CS9" s="1445"/>
      <c r="CT9" s="1447"/>
      <c r="CU9" s="1447"/>
      <c r="CV9" s="1438" t="s">
        <v>111</v>
      </c>
      <c r="CW9" s="1439"/>
      <c r="CX9" s="1444">
        <v>18</v>
      </c>
      <c r="CY9" s="1445"/>
      <c r="CZ9" s="1447"/>
      <c r="DA9" s="1447"/>
      <c r="DB9" s="1438" t="s">
        <v>93</v>
      </c>
      <c r="DC9" s="1439"/>
      <c r="DD9" s="1416">
        <v>19</v>
      </c>
      <c r="DE9" s="1440"/>
    </row>
    <row r="10" spans="1:109" s="42" customFormat="1" ht="19.5" customHeight="1">
      <c r="A10" s="708" t="s">
        <v>497</v>
      </c>
      <c r="B10" s="377">
        <v>718653.95</v>
      </c>
      <c r="C10" s="378">
        <v>820493.25</v>
      </c>
      <c r="D10" s="699">
        <v>101839.30000000005</v>
      </c>
      <c r="E10" s="336">
        <v>0.14170839804053126</v>
      </c>
      <c r="F10" s="377">
        <v>667629.09</v>
      </c>
      <c r="G10" s="700">
        <v>760544.1</v>
      </c>
      <c r="H10" s="699">
        <v>92915.010000000009</v>
      </c>
      <c r="I10" s="392">
        <v>0.13917160200434048</v>
      </c>
      <c r="J10" s="698">
        <v>0.92899940228534195</v>
      </c>
      <c r="K10" s="620">
        <v>0.92693523072858919</v>
      </c>
      <c r="L10" s="377">
        <v>849598.97</v>
      </c>
      <c r="M10" s="378">
        <v>1152848.1100000001</v>
      </c>
      <c r="N10" s="699">
        <v>303249.14000000013</v>
      </c>
      <c r="O10" s="392">
        <v>0.35693209467991721</v>
      </c>
      <c r="P10" s="698">
        <v>1.2725613409086174</v>
      </c>
      <c r="Q10" s="620">
        <v>1.515820200301337</v>
      </c>
      <c r="R10" s="377">
        <v>-181969.88</v>
      </c>
      <c r="S10" s="700">
        <v>-392304.01</v>
      </c>
      <c r="T10" s="699">
        <v>-210334.13</v>
      </c>
      <c r="U10" s="392">
        <v>-1.1558733236511449</v>
      </c>
      <c r="V10" s="698">
        <v>-0.27256134090861739</v>
      </c>
      <c r="W10" s="620">
        <v>-0.51582020030133691</v>
      </c>
      <c r="X10" s="377">
        <v>9741.06</v>
      </c>
      <c r="Y10" s="378">
        <v>11956.78</v>
      </c>
      <c r="Z10" s="699">
        <v>2215.7200000000012</v>
      </c>
      <c r="AA10" s="392">
        <v>0.22746189839709449</v>
      </c>
      <c r="AB10" s="619">
        <v>1.4590526605124412E-2</v>
      </c>
      <c r="AC10" s="620">
        <v>1.572135001770443E-2</v>
      </c>
      <c r="AD10" s="377">
        <v>-191710.94</v>
      </c>
      <c r="AE10" s="378">
        <v>-404260.79</v>
      </c>
      <c r="AF10" s="699">
        <v>-212549.84999999998</v>
      </c>
      <c r="AG10" s="392">
        <v>-1.1086996391546564</v>
      </c>
      <c r="AH10" s="619">
        <v>-0.28715186751374183</v>
      </c>
      <c r="AI10" s="620">
        <v>-0.53154155031904127</v>
      </c>
      <c r="AJ10" s="377">
        <v>253377.07</v>
      </c>
      <c r="AK10" s="700">
        <v>108536.44</v>
      </c>
      <c r="AL10" s="699">
        <v>-144840.63</v>
      </c>
      <c r="AM10" s="392">
        <v>-0.57164063819981814</v>
      </c>
      <c r="AN10" s="619">
        <v>0.35257173497759253</v>
      </c>
      <c r="AO10" s="620">
        <v>0.13228194138099247</v>
      </c>
      <c r="AP10" s="377">
        <v>233072.36</v>
      </c>
      <c r="AQ10" s="378">
        <v>62492.02</v>
      </c>
      <c r="AR10" s="699">
        <v>-170580.34</v>
      </c>
      <c r="AS10" s="392">
        <v>-0.73187717325211799</v>
      </c>
      <c r="AT10" s="619">
        <v>0.34910456043789223</v>
      </c>
      <c r="AU10" s="620">
        <v>8.216751665025078E-2</v>
      </c>
      <c r="AV10" s="377">
        <v>43833.54</v>
      </c>
      <c r="AW10" s="700">
        <v>23158.16</v>
      </c>
      <c r="AX10" s="699">
        <v>-20675.38</v>
      </c>
      <c r="AY10" s="392">
        <v>-0.47167944911590531</v>
      </c>
      <c r="AZ10" s="619">
        <v>0.18806837498878032</v>
      </c>
      <c r="BA10" s="620">
        <v>0.37057787538312892</v>
      </c>
      <c r="BB10" s="377">
        <v>276905.90000000002</v>
      </c>
      <c r="BC10" s="378">
        <v>85650.18</v>
      </c>
      <c r="BD10" s="699">
        <v>-191255.72000000003</v>
      </c>
      <c r="BE10" s="392">
        <v>-0.69068849742818772</v>
      </c>
      <c r="BF10" s="619" t="s">
        <v>493</v>
      </c>
      <c r="BG10" s="620" t="s">
        <v>493</v>
      </c>
      <c r="BH10" s="377">
        <v>272630.18</v>
      </c>
      <c r="BI10" s="378">
        <v>77383.55</v>
      </c>
      <c r="BJ10" s="699">
        <v>-195246.63</v>
      </c>
      <c r="BK10" s="392">
        <v>-0.7161592674736158</v>
      </c>
      <c r="BL10" s="619" t="s">
        <v>493</v>
      </c>
      <c r="BM10" s="620" t="s">
        <v>493</v>
      </c>
      <c r="BN10" s="377">
        <v>144.74</v>
      </c>
      <c r="BO10" s="378">
        <v>132.55000000000001</v>
      </c>
      <c r="BP10" s="699">
        <v>-12.189999999999998</v>
      </c>
      <c r="BQ10" s="392">
        <v>-8.4219980654967511E-2</v>
      </c>
      <c r="BR10" s="619">
        <v>2.0140430592498659E-4</v>
      </c>
      <c r="BS10" s="620">
        <v>1.6154916570002253E-4</v>
      </c>
      <c r="BT10" s="377">
        <v>144.74</v>
      </c>
      <c r="BU10" s="700">
        <v>262.3</v>
      </c>
      <c r="BV10" s="699">
        <v>117.56</v>
      </c>
      <c r="BW10" s="392">
        <v>0.8122150062180461</v>
      </c>
      <c r="BX10" s="619" t="s">
        <v>493</v>
      </c>
      <c r="BY10" s="620" t="s">
        <v>493</v>
      </c>
      <c r="BZ10" s="377">
        <v>642.82000000000005</v>
      </c>
      <c r="CA10" s="378">
        <v>741.44</v>
      </c>
      <c r="CB10" s="699">
        <v>98.62</v>
      </c>
      <c r="CC10" s="392">
        <v>0.15341775302573038</v>
      </c>
      <c r="CD10" s="619" t="s">
        <v>493</v>
      </c>
      <c r="CE10" s="620" t="s">
        <v>493</v>
      </c>
      <c r="CF10" s="377">
        <v>2201.44</v>
      </c>
      <c r="CG10" s="700">
        <v>2444.5300000000002</v>
      </c>
      <c r="CH10" s="699">
        <v>243.09000000000015</v>
      </c>
      <c r="CI10" s="392">
        <v>0.11042317755650853</v>
      </c>
      <c r="CJ10" s="619" t="s">
        <v>493</v>
      </c>
      <c r="CK10" s="620" t="s">
        <v>493</v>
      </c>
      <c r="CL10" s="377">
        <v>9224.25</v>
      </c>
      <c r="CM10" s="378">
        <v>9640.2199999999993</v>
      </c>
      <c r="CN10" s="699">
        <v>415.96999999999935</v>
      </c>
      <c r="CO10" s="392">
        <v>4.5095265197712481E-2</v>
      </c>
      <c r="CP10" s="619" t="s">
        <v>493</v>
      </c>
      <c r="CQ10" s="620" t="s">
        <v>493</v>
      </c>
      <c r="CR10" s="377">
        <v>6.14</v>
      </c>
      <c r="CS10" s="700">
        <v>-6.04</v>
      </c>
      <c r="CT10" s="699">
        <v>-12.18</v>
      </c>
      <c r="CU10" s="392">
        <v>-1.9837133550488599</v>
      </c>
      <c r="CV10" s="619" t="s">
        <v>493</v>
      </c>
      <c r="CW10" s="620" t="s">
        <v>493</v>
      </c>
      <c r="CX10" s="377">
        <v>-476560.51</v>
      </c>
      <c r="CY10" s="700">
        <v>-494726.79</v>
      </c>
      <c r="CZ10" s="699">
        <v>-18166.27999999997</v>
      </c>
      <c r="DA10" s="392">
        <v>-3.8119566390425359E-2</v>
      </c>
      <c r="DB10" s="619">
        <v>-0.66312932670863356</v>
      </c>
      <c r="DC10" s="620">
        <v>-0.60296265691399653</v>
      </c>
      <c r="DD10" s="800">
        <v>-1.4858284561121029</v>
      </c>
      <c r="DE10" s="799">
        <v>-0.22378126258547115</v>
      </c>
    </row>
    <row r="11" spans="1:109" s="42" customFormat="1" ht="19.5" customHeight="1">
      <c r="A11" s="708" t="s">
        <v>500</v>
      </c>
      <c r="B11" s="377">
        <v>427200.96</v>
      </c>
      <c r="C11" s="378">
        <v>542530.13</v>
      </c>
      <c r="D11" s="703">
        <v>115329.16999999998</v>
      </c>
      <c r="E11" s="336">
        <v>0.26996467891832449</v>
      </c>
      <c r="F11" s="377">
        <v>427200.96</v>
      </c>
      <c r="G11" s="700">
        <v>542530.13</v>
      </c>
      <c r="H11" s="703">
        <v>115329.16999999998</v>
      </c>
      <c r="I11" s="352">
        <v>0.26996467891832449</v>
      </c>
      <c r="J11" s="693">
        <v>1</v>
      </c>
      <c r="K11" s="620">
        <v>1</v>
      </c>
      <c r="L11" s="377">
        <v>196161.44</v>
      </c>
      <c r="M11" s="378">
        <v>315853.39</v>
      </c>
      <c r="N11" s="703">
        <v>119691.95000000001</v>
      </c>
      <c r="O11" s="352">
        <v>0.61017063292357565</v>
      </c>
      <c r="P11" s="693">
        <v>0.45917836888756053</v>
      </c>
      <c r="Q11" s="620">
        <v>0.58218589629298567</v>
      </c>
      <c r="R11" s="377">
        <v>231039.53</v>
      </c>
      <c r="S11" s="700">
        <v>226676.74</v>
      </c>
      <c r="T11" s="703">
        <v>-4362.7900000000081</v>
      </c>
      <c r="U11" s="352">
        <v>-1.8883305380685323E-2</v>
      </c>
      <c r="V11" s="693">
        <v>0.54082165452062647</v>
      </c>
      <c r="W11" s="620">
        <v>0.41781410370701438</v>
      </c>
      <c r="X11" s="377">
        <v>561.66999999999996</v>
      </c>
      <c r="Y11" s="378">
        <v>532.5</v>
      </c>
      <c r="Z11" s="703">
        <v>-29.169999999999959</v>
      </c>
      <c r="AA11" s="352">
        <v>-5.1934409884807735E-2</v>
      </c>
      <c r="AB11" s="621">
        <v>1.314767644716903E-3</v>
      </c>
      <c r="AC11" s="620">
        <v>9.8151230789707473E-4</v>
      </c>
      <c r="AD11" s="377">
        <v>230477.86</v>
      </c>
      <c r="AE11" s="378">
        <v>226144.24</v>
      </c>
      <c r="AF11" s="703">
        <v>-4333.6199999999953</v>
      </c>
      <c r="AG11" s="352">
        <v>-1.8802760490747337E-2</v>
      </c>
      <c r="AH11" s="621">
        <v>0.53950688687590953</v>
      </c>
      <c r="AI11" s="620">
        <v>0.41683259139911727</v>
      </c>
      <c r="AJ11" s="377">
        <v>152546.82</v>
      </c>
      <c r="AK11" s="700">
        <v>285520.38</v>
      </c>
      <c r="AL11" s="703">
        <v>132973.56</v>
      </c>
      <c r="AM11" s="352">
        <v>0.87169014732657157</v>
      </c>
      <c r="AN11" s="621">
        <v>0.35708445037202163</v>
      </c>
      <c r="AO11" s="620">
        <v>0.52627561901492914</v>
      </c>
      <c r="AP11" s="377">
        <v>152546.82</v>
      </c>
      <c r="AQ11" s="378">
        <v>285520.38</v>
      </c>
      <c r="AR11" s="703">
        <v>132973.56</v>
      </c>
      <c r="AS11" s="352">
        <v>0.87169014732657157</v>
      </c>
      <c r="AT11" s="621">
        <v>0.35708445037202163</v>
      </c>
      <c r="AU11" s="620">
        <v>0.52627561901492914</v>
      </c>
      <c r="AV11" s="377">
        <v>226169.04</v>
      </c>
      <c r="AW11" s="700">
        <v>88485.69</v>
      </c>
      <c r="AX11" s="703">
        <v>-137683.35</v>
      </c>
      <c r="AY11" s="352">
        <v>-0.60876302963482531</v>
      </c>
      <c r="AZ11" s="621">
        <v>1.4826204833375092</v>
      </c>
      <c r="BA11" s="620">
        <v>0.3099102417837914</v>
      </c>
      <c r="BB11" s="377">
        <v>378715.87</v>
      </c>
      <c r="BC11" s="378">
        <v>374006.08</v>
      </c>
      <c r="BD11" s="703">
        <v>-4709.789999999979</v>
      </c>
      <c r="BE11" s="352">
        <v>-1.2436209763271814E-2</v>
      </c>
      <c r="BF11" s="621">
        <v>1.6391821347628261</v>
      </c>
      <c r="BG11" s="620">
        <v>1.6499534976548544</v>
      </c>
      <c r="BH11" s="377">
        <v>378715.87</v>
      </c>
      <c r="BI11" s="378">
        <v>374006.08</v>
      </c>
      <c r="BJ11" s="703">
        <v>-4709.789999999979</v>
      </c>
      <c r="BK11" s="352">
        <v>-1.2436209763271814E-2</v>
      </c>
      <c r="BL11" s="621">
        <v>1.6431767893020182</v>
      </c>
      <c r="BM11" s="620">
        <v>1.6538386297170338</v>
      </c>
      <c r="BN11" s="377">
        <v>0</v>
      </c>
      <c r="BO11" s="378">
        <v>0</v>
      </c>
      <c r="BP11" s="703">
        <v>0</v>
      </c>
      <c r="BQ11" s="352">
        <v>0</v>
      </c>
      <c r="BR11" s="621">
        <v>0</v>
      </c>
      <c r="BS11" s="620">
        <v>0</v>
      </c>
      <c r="BT11" s="377">
        <v>0</v>
      </c>
      <c r="BU11" s="700">
        <v>0</v>
      </c>
      <c r="BV11" s="703">
        <v>0</v>
      </c>
      <c r="BW11" s="352">
        <v>0</v>
      </c>
      <c r="BX11" s="621">
        <v>0</v>
      </c>
      <c r="BY11" s="620">
        <v>0</v>
      </c>
      <c r="BZ11" s="377">
        <v>-0.56999999999999995</v>
      </c>
      <c r="CA11" s="378">
        <v>3116.09</v>
      </c>
      <c r="CB11" s="703">
        <v>3116.6600000000003</v>
      </c>
      <c r="CC11" s="352">
        <v>5467.8245614035095</v>
      </c>
      <c r="CD11" s="621">
        <v>-2.4731225810583281E-6</v>
      </c>
      <c r="CE11" s="620">
        <v>1.3779214540242106E-2</v>
      </c>
      <c r="CF11" s="377">
        <v>1866.64</v>
      </c>
      <c r="CG11" s="700">
        <v>3103.77</v>
      </c>
      <c r="CH11" s="703">
        <v>1237.1299999999999</v>
      </c>
      <c r="CI11" s="352">
        <v>0.66275768225260356</v>
      </c>
      <c r="CJ11" s="621">
        <v>8.0989991836959967E-3</v>
      </c>
      <c r="CK11" s="620">
        <v>1.3724736035726579E-2</v>
      </c>
      <c r="CL11" s="377">
        <v>3118.33</v>
      </c>
      <c r="CM11" s="378">
        <v>3684.34</v>
      </c>
      <c r="CN11" s="703">
        <v>566.01000000000022</v>
      </c>
      <c r="CO11" s="352">
        <v>0.181510616259344</v>
      </c>
      <c r="CP11" s="621">
        <v>1.3529846207353714E-2</v>
      </c>
      <c r="CQ11" s="620">
        <v>1.6291991341455349E-2</v>
      </c>
      <c r="CR11" s="377">
        <v>0</v>
      </c>
      <c r="CS11" s="700">
        <v>0</v>
      </c>
      <c r="CT11" s="703">
        <v>0</v>
      </c>
      <c r="CU11" s="352">
        <v>0</v>
      </c>
      <c r="CV11" s="621">
        <v>0</v>
      </c>
      <c r="CW11" s="620">
        <v>0</v>
      </c>
      <c r="CX11" s="377">
        <v>-153222.41</v>
      </c>
      <c r="CY11" s="700">
        <v>-157766.04999999999</v>
      </c>
      <c r="CZ11" s="703">
        <v>-4543.6399999999849</v>
      </c>
      <c r="DA11" s="352">
        <v>-2.9653886791103107E-2</v>
      </c>
      <c r="DB11" s="621">
        <v>-0.35866588408415562</v>
      </c>
      <c r="DC11" s="620">
        <v>-0.29079684477616013</v>
      </c>
      <c r="DD11" s="804">
        <v>1.6648031615704868</v>
      </c>
      <c r="DE11" s="799">
        <v>1.6976345716344579</v>
      </c>
    </row>
    <row r="12" spans="1:109" s="42" customFormat="1" ht="19.5" customHeight="1">
      <c r="A12" s="708" t="s">
        <v>315</v>
      </c>
      <c r="B12" s="377">
        <v>424961.84</v>
      </c>
      <c r="C12" s="378">
        <v>446156.12</v>
      </c>
      <c r="D12" s="703">
        <v>21194.27999999997</v>
      </c>
      <c r="E12" s="336">
        <v>4.9873372159721374E-2</v>
      </c>
      <c r="F12" s="377">
        <v>424961.84</v>
      </c>
      <c r="G12" s="700">
        <v>446156.12</v>
      </c>
      <c r="H12" s="703">
        <v>21194.27999999997</v>
      </c>
      <c r="I12" s="352">
        <v>4.9873372159721374E-2</v>
      </c>
      <c r="J12" s="693">
        <v>1</v>
      </c>
      <c r="K12" s="620">
        <v>1</v>
      </c>
      <c r="L12" s="377">
        <v>47903.32</v>
      </c>
      <c r="M12" s="378">
        <v>15857.3</v>
      </c>
      <c r="N12" s="703">
        <v>-32046.02</v>
      </c>
      <c r="O12" s="352">
        <v>-0.66897283946081398</v>
      </c>
      <c r="P12" s="693">
        <v>0.11272381539010655</v>
      </c>
      <c r="Q12" s="620">
        <v>3.5542042996070521E-2</v>
      </c>
      <c r="R12" s="377">
        <v>377058.52</v>
      </c>
      <c r="S12" s="700">
        <v>430298.82</v>
      </c>
      <c r="T12" s="703">
        <v>53240.299999999988</v>
      </c>
      <c r="U12" s="352">
        <v>0.1411990372210658</v>
      </c>
      <c r="V12" s="693">
        <v>0.88727618460989344</v>
      </c>
      <c r="W12" s="620">
        <v>0.96445795700392956</v>
      </c>
      <c r="X12" s="377">
        <v>8759.48</v>
      </c>
      <c r="Y12" s="378">
        <v>9204.5499999999993</v>
      </c>
      <c r="Z12" s="703">
        <v>445.06999999999971</v>
      </c>
      <c r="AA12" s="352">
        <v>5.0810093749857267E-2</v>
      </c>
      <c r="AB12" s="621">
        <v>2.0612391926766883E-2</v>
      </c>
      <c r="AC12" s="620">
        <v>2.0630782785182909E-2</v>
      </c>
      <c r="AD12" s="377">
        <v>368299.04</v>
      </c>
      <c r="AE12" s="378">
        <v>421094.27</v>
      </c>
      <c r="AF12" s="703">
        <v>52795.23000000004</v>
      </c>
      <c r="AG12" s="352">
        <v>0.14334881242155842</v>
      </c>
      <c r="AH12" s="621">
        <v>0.86666379268312643</v>
      </c>
      <c r="AI12" s="620">
        <v>0.94382717421874662</v>
      </c>
      <c r="AJ12" s="377">
        <v>191466.96</v>
      </c>
      <c r="AK12" s="700">
        <v>185474.49</v>
      </c>
      <c r="AL12" s="703">
        <v>-5992.4700000000012</v>
      </c>
      <c r="AM12" s="352">
        <v>-3.129767141025272E-2</v>
      </c>
      <c r="AN12" s="621">
        <v>0.45055094829220427</v>
      </c>
      <c r="AO12" s="620">
        <v>0.41571656576177862</v>
      </c>
      <c r="AP12" s="377">
        <v>191466.96</v>
      </c>
      <c r="AQ12" s="378">
        <v>185474.49</v>
      </c>
      <c r="AR12" s="703">
        <v>-5992.4700000000012</v>
      </c>
      <c r="AS12" s="352">
        <v>-3.129767141025272E-2</v>
      </c>
      <c r="AT12" s="621">
        <v>0.45055094829220427</v>
      </c>
      <c r="AU12" s="620">
        <v>0.41571656576177862</v>
      </c>
      <c r="AV12" s="377">
        <v>209699.61</v>
      </c>
      <c r="AW12" s="700">
        <v>219577.12</v>
      </c>
      <c r="AX12" s="703">
        <v>9877.5100000000093</v>
      </c>
      <c r="AY12" s="352">
        <v>4.710313958142321E-2</v>
      </c>
      <c r="AZ12" s="621">
        <v>1.0952260901828701</v>
      </c>
      <c r="BA12" s="620">
        <v>1.1838669565825468</v>
      </c>
      <c r="BB12" s="377">
        <v>401166.56</v>
      </c>
      <c r="BC12" s="378">
        <v>405051.61</v>
      </c>
      <c r="BD12" s="703">
        <v>3885.0499999999884</v>
      </c>
      <c r="BE12" s="352">
        <v>9.6843814698812092E-3</v>
      </c>
      <c r="BF12" s="621">
        <v>1.0639371310320742</v>
      </c>
      <c r="BG12" s="620">
        <v>0.94132633224511275</v>
      </c>
      <c r="BH12" s="377">
        <v>394596.21</v>
      </c>
      <c r="BI12" s="378">
        <v>396063.51</v>
      </c>
      <c r="BJ12" s="703">
        <v>1467.2999999999884</v>
      </c>
      <c r="BK12" s="352">
        <v>3.7184847771345505E-3</v>
      </c>
      <c r="BL12" s="621">
        <v>1.0714016794613421</v>
      </c>
      <c r="BM12" s="620">
        <v>0.94055782331115545</v>
      </c>
      <c r="BN12" s="377">
        <v>20499.45</v>
      </c>
      <c r="BO12" s="378">
        <v>21231.32</v>
      </c>
      <c r="BP12" s="703">
        <v>731.86999999999898</v>
      </c>
      <c r="BQ12" s="352">
        <v>3.5701933466507588E-2</v>
      </c>
      <c r="BR12" s="621">
        <v>4.8238331234635091E-2</v>
      </c>
      <c r="BS12" s="620">
        <v>4.7587198848690004E-2</v>
      </c>
      <c r="BT12" s="377">
        <v>20499.45</v>
      </c>
      <c r="BU12" s="700">
        <v>21231.32</v>
      </c>
      <c r="BV12" s="703">
        <v>731.86999999999898</v>
      </c>
      <c r="BW12" s="352">
        <v>3.5701933466507588E-2</v>
      </c>
      <c r="BX12" s="621">
        <v>5.5659797538435078E-2</v>
      </c>
      <c r="BY12" s="620">
        <v>5.0419398962612334E-2</v>
      </c>
      <c r="BZ12" s="377">
        <v>62172.19</v>
      </c>
      <c r="CA12" s="378">
        <v>70826.759999999995</v>
      </c>
      <c r="CB12" s="703">
        <v>8654.5699999999924</v>
      </c>
      <c r="CC12" s="352">
        <v>0.13920323540155161</v>
      </c>
      <c r="CD12" s="621">
        <v>0.1688089928227888</v>
      </c>
      <c r="CE12" s="620">
        <v>0.16819692179615742</v>
      </c>
      <c r="CF12" s="377">
        <v>25109.599999999999</v>
      </c>
      <c r="CG12" s="700">
        <v>25930.21</v>
      </c>
      <c r="CH12" s="703">
        <v>820.61000000000058</v>
      </c>
      <c r="CI12" s="352">
        <v>3.2681125943862133E-2</v>
      </c>
      <c r="CJ12" s="621">
        <v>6.8177207304151541E-2</v>
      </c>
      <c r="CK12" s="620">
        <v>6.1578159208863129E-2</v>
      </c>
      <c r="CL12" s="377">
        <v>28216.37</v>
      </c>
      <c r="CM12" s="378">
        <v>36661.300000000003</v>
      </c>
      <c r="CN12" s="703">
        <v>8444.9300000000039</v>
      </c>
      <c r="CO12" s="352">
        <v>0.29929186497058285</v>
      </c>
      <c r="CP12" s="621">
        <v>7.661266236262794E-2</v>
      </c>
      <c r="CQ12" s="620">
        <v>8.7061977832184709E-2</v>
      </c>
      <c r="CR12" s="377">
        <v>8629.0300000000007</v>
      </c>
      <c r="CS12" s="700">
        <v>5290.24</v>
      </c>
      <c r="CT12" s="703">
        <v>-3338.7900000000009</v>
      </c>
      <c r="CU12" s="352">
        <v>-0.38692529751316201</v>
      </c>
      <c r="CV12" s="621">
        <v>2.3429412142915173E-2</v>
      </c>
      <c r="CW12" s="620">
        <v>1.2563077621550157E-2</v>
      </c>
      <c r="CX12" s="377">
        <v>-170923.81</v>
      </c>
      <c r="CY12" s="700">
        <v>-134909.07</v>
      </c>
      <c r="CZ12" s="703">
        <v>36014.739999999991</v>
      </c>
      <c r="DA12" s="352">
        <v>0.21070639602522312</v>
      </c>
      <c r="DB12" s="621">
        <v>-0.40220978429498516</v>
      </c>
      <c r="DC12" s="620">
        <v>-0.30238085717618313</v>
      </c>
      <c r="DD12" s="804">
        <v>1.4640897516322606</v>
      </c>
      <c r="DE12" s="799">
        <v>1.3203773587325232</v>
      </c>
    </row>
    <row r="13" spans="1:109" s="42" customFormat="1" ht="19.5" customHeight="1">
      <c r="A13" s="708" t="s">
        <v>505</v>
      </c>
      <c r="B13" s="377">
        <v>277073.39</v>
      </c>
      <c r="C13" s="378">
        <v>324205.73</v>
      </c>
      <c r="D13" s="703">
        <v>47132.339999999967</v>
      </c>
      <c r="E13" s="336">
        <v>0.170107782634774</v>
      </c>
      <c r="F13" s="377">
        <v>232644.43</v>
      </c>
      <c r="G13" s="700">
        <v>272308.31</v>
      </c>
      <c r="H13" s="703">
        <v>39663.880000000005</v>
      </c>
      <c r="I13" s="352">
        <v>0.17049142332786565</v>
      </c>
      <c r="J13" s="693">
        <v>0.8396491268973898</v>
      </c>
      <c r="K13" s="620">
        <v>0.83992442082994656</v>
      </c>
      <c r="L13" s="377">
        <v>169856.99</v>
      </c>
      <c r="M13" s="378">
        <v>195789.67</v>
      </c>
      <c r="N13" s="703">
        <v>25932.680000000022</v>
      </c>
      <c r="O13" s="352">
        <v>0.15267361090055831</v>
      </c>
      <c r="P13" s="693">
        <v>0.73011414887517401</v>
      </c>
      <c r="Q13" s="620">
        <v>0.71899998204241367</v>
      </c>
      <c r="R13" s="377">
        <v>62787.43</v>
      </c>
      <c r="S13" s="700">
        <v>76518.64</v>
      </c>
      <c r="T13" s="703">
        <v>13731.21</v>
      </c>
      <c r="U13" s="352">
        <v>0.21869361431101733</v>
      </c>
      <c r="V13" s="693">
        <v>0.26988580814077517</v>
      </c>
      <c r="W13" s="620">
        <v>0.28100001795758639</v>
      </c>
      <c r="X13" s="377">
        <v>2907.05</v>
      </c>
      <c r="Y13" s="378">
        <v>3439.44</v>
      </c>
      <c r="Z13" s="703">
        <v>532.38999999999987</v>
      </c>
      <c r="AA13" s="352">
        <v>0.18313754493386761</v>
      </c>
      <c r="AB13" s="621">
        <v>1.2495678490991598E-2</v>
      </c>
      <c r="AC13" s="620">
        <v>1.2630683213450225E-2</v>
      </c>
      <c r="AD13" s="377">
        <v>59880.39</v>
      </c>
      <c r="AE13" s="378">
        <v>73079.199999999997</v>
      </c>
      <c r="AF13" s="703">
        <v>13198.809999999998</v>
      </c>
      <c r="AG13" s="352">
        <v>0.2204195730856128</v>
      </c>
      <c r="AH13" s="621">
        <v>0.2573901726338344</v>
      </c>
      <c r="AI13" s="620">
        <v>0.26836933474413616</v>
      </c>
      <c r="AJ13" s="377">
        <v>159572.69</v>
      </c>
      <c r="AK13" s="700">
        <v>179839.9</v>
      </c>
      <c r="AL13" s="703">
        <v>20267.209999999992</v>
      </c>
      <c r="AM13" s="352">
        <v>0.12700926455523179</v>
      </c>
      <c r="AN13" s="621">
        <v>0.57592210497009477</v>
      </c>
      <c r="AO13" s="620">
        <v>0.55470919653394157</v>
      </c>
      <c r="AP13" s="377">
        <v>107661.97</v>
      </c>
      <c r="AQ13" s="378">
        <v>129696.95</v>
      </c>
      <c r="AR13" s="703">
        <v>22034.979999999996</v>
      </c>
      <c r="AS13" s="352">
        <v>0.20466818506107584</v>
      </c>
      <c r="AT13" s="621">
        <v>0.46277475888848918</v>
      </c>
      <c r="AU13" s="620">
        <v>0.47628715407179456</v>
      </c>
      <c r="AV13" s="377">
        <v>68668.92</v>
      </c>
      <c r="AW13" s="700">
        <v>45872.31</v>
      </c>
      <c r="AX13" s="703">
        <v>-22796.61</v>
      </c>
      <c r="AY13" s="352">
        <v>-0.33197857196530833</v>
      </c>
      <c r="AZ13" s="621">
        <v>0.63781964977976902</v>
      </c>
      <c r="BA13" s="620">
        <v>0.35368842520969074</v>
      </c>
      <c r="BB13" s="377">
        <v>176330.89</v>
      </c>
      <c r="BC13" s="378">
        <v>175569.26</v>
      </c>
      <c r="BD13" s="703">
        <v>-761.63000000000466</v>
      </c>
      <c r="BE13" s="352">
        <v>-4.3193226098955468E-3</v>
      </c>
      <c r="BF13" s="621">
        <v>2.8083788427078478</v>
      </c>
      <c r="BG13" s="620">
        <v>2.294463937153091</v>
      </c>
      <c r="BH13" s="377">
        <v>176098.64</v>
      </c>
      <c r="BI13" s="378">
        <v>174697.22</v>
      </c>
      <c r="BJ13" s="703">
        <v>-1401.4200000000128</v>
      </c>
      <c r="BK13" s="352">
        <v>-7.9581534530875006E-3</v>
      </c>
      <c r="BL13" s="621">
        <v>2.9408398976693375</v>
      </c>
      <c r="BM13" s="620">
        <v>2.3905190533010763</v>
      </c>
      <c r="BN13" s="377">
        <v>10220.83</v>
      </c>
      <c r="BO13" s="378">
        <v>12349.28</v>
      </c>
      <c r="BP13" s="703">
        <v>2128.4500000000007</v>
      </c>
      <c r="BQ13" s="352">
        <v>0.20824629702284458</v>
      </c>
      <c r="BR13" s="621">
        <v>3.6888529786277921E-2</v>
      </c>
      <c r="BS13" s="620">
        <v>3.8090875198288451E-2</v>
      </c>
      <c r="BT13" s="377">
        <v>8898.66</v>
      </c>
      <c r="BU13" s="700">
        <v>11086.98</v>
      </c>
      <c r="BV13" s="703">
        <v>2188.3199999999997</v>
      </c>
      <c r="BW13" s="352">
        <v>0.24591567719184684</v>
      </c>
      <c r="BX13" s="621">
        <v>0.14860724854998439</v>
      </c>
      <c r="BY13" s="620">
        <v>0.15171184139946797</v>
      </c>
      <c r="BZ13" s="377">
        <v>39721.839999999997</v>
      </c>
      <c r="CA13" s="378">
        <v>49222.28</v>
      </c>
      <c r="CB13" s="703">
        <v>9500.4400000000023</v>
      </c>
      <c r="CC13" s="352">
        <v>0.23917421750855455</v>
      </c>
      <c r="CD13" s="621">
        <v>0.66335306099375768</v>
      </c>
      <c r="CE13" s="620">
        <v>0.67354705579699836</v>
      </c>
      <c r="CF13" s="377">
        <v>25417.96</v>
      </c>
      <c r="CG13" s="700">
        <v>30988.2</v>
      </c>
      <c r="CH13" s="703">
        <v>5570.2400000000016</v>
      </c>
      <c r="CI13" s="352">
        <v>0.21914583231699167</v>
      </c>
      <c r="CJ13" s="621">
        <v>0.42447886528461154</v>
      </c>
      <c r="CK13" s="620">
        <v>0.42403584056749394</v>
      </c>
      <c r="CL13" s="377">
        <v>8805.7099999999991</v>
      </c>
      <c r="CM13" s="378">
        <v>8168.65</v>
      </c>
      <c r="CN13" s="703">
        <v>-637.05999999999949</v>
      </c>
      <c r="CO13" s="352">
        <v>-7.2346238974483557E-2</v>
      </c>
      <c r="CP13" s="621">
        <v>0.14705498745081652</v>
      </c>
      <c r="CQ13" s="620">
        <v>0.11177804354727473</v>
      </c>
      <c r="CR13" s="377">
        <v>2114.17</v>
      </c>
      <c r="CS13" s="700">
        <v>3039.63</v>
      </c>
      <c r="CT13" s="703">
        <v>925.46</v>
      </c>
      <c r="CU13" s="352">
        <v>0.43774152504292463</v>
      </c>
      <c r="CV13" s="621">
        <v>3.5306550274639165E-2</v>
      </c>
      <c r="CW13" s="620">
        <v>4.1593640871821262E-2</v>
      </c>
      <c r="CX13" s="377">
        <v>-201176.6</v>
      </c>
      <c r="CY13" s="700">
        <v>-204123.76</v>
      </c>
      <c r="CZ13" s="703">
        <v>-2947.1600000000035</v>
      </c>
      <c r="DA13" s="352">
        <v>-1.4649616307264381E-2</v>
      </c>
      <c r="DB13" s="621">
        <v>-0.72607694300777137</v>
      </c>
      <c r="DC13" s="620">
        <v>-0.6296118208644863</v>
      </c>
      <c r="DD13" s="804">
        <v>4.3596407772227268</v>
      </c>
      <c r="DE13" s="799">
        <v>3.7931854754841328</v>
      </c>
    </row>
    <row r="14" spans="1:109" s="42" customFormat="1" ht="19.5" customHeight="1">
      <c r="A14" s="708" t="s">
        <v>94</v>
      </c>
      <c r="B14" s="377">
        <v>272578.51</v>
      </c>
      <c r="C14" s="378">
        <v>248047.16</v>
      </c>
      <c r="D14" s="703">
        <v>-24531.350000000006</v>
      </c>
      <c r="E14" s="336">
        <v>-8.9997373600728847E-2</v>
      </c>
      <c r="F14" s="377">
        <v>272578.51</v>
      </c>
      <c r="G14" s="700">
        <v>248047.16</v>
      </c>
      <c r="H14" s="703">
        <v>-24531.350000000006</v>
      </c>
      <c r="I14" s="352">
        <v>-8.9997373600728847E-2</v>
      </c>
      <c r="J14" s="693">
        <v>1</v>
      </c>
      <c r="K14" s="620">
        <v>1</v>
      </c>
      <c r="L14" s="377">
        <v>5535.83</v>
      </c>
      <c r="M14" s="378">
        <v>778.25</v>
      </c>
      <c r="N14" s="703">
        <v>-4757.58</v>
      </c>
      <c r="O14" s="352">
        <v>-0.8594158418882083</v>
      </c>
      <c r="P14" s="693">
        <v>2.0309121214287948E-2</v>
      </c>
      <c r="Q14" s="620">
        <v>3.1375082061008077E-3</v>
      </c>
      <c r="R14" s="377">
        <v>267042.69</v>
      </c>
      <c r="S14" s="700">
        <v>247268.91</v>
      </c>
      <c r="T14" s="703">
        <v>-19773.78</v>
      </c>
      <c r="U14" s="352">
        <v>-7.4047261881611509E-2</v>
      </c>
      <c r="V14" s="693">
        <v>0.97969091547238996</v>
      </c>
      <c r="W14" s="620">
        <v>0.99686249179389919</v>
      </c>
      <c r="X14" s="377">
        <v>3832.25</v>
      </c>
      <c r="Y14" s="378">
        <v>3886.91</v>
      </c>
      <c r="Z14" s="703">
        <v>54.659999999999854</v>
      </c>
      <c r="AA14" s="352">
        <v>1.426316132820141E-2</v>
      </c>
      <c r="AB14" s="621">
        <v>1.4059252139869719E-2</v>
      </c>
      <c r="AC14" s="620">
        <v>1.5670044357693914E-2</v>
      </c>
      <c r="AD14" s="377">
        <v>263210.44</v>
      </c>
      <c r="AE14" s="378">
        <v>243382</v>
      </c>
      <c r="AF14" s="703">
        <v>-19828.440000000002</v>
      </c>
      <c r="AG14" s="352">
        <v>-7.5333030103213239E-2</v>
      </c>
      <c r="AH14" s="621">
        <v>0.96563166333252026</v>
      </c>
      <c r="AI14" s="620">
        <v>0.98119244743620526</v>
      </c>
      <c r="AJ14" s="377">
        <v>124204.63</v>
      </c>
      <c r="AK14" s="700">
        <v>147740.07</v>
      </c>
      <c r="AL14" s="703">
        <v>23535.440000000002</v>
      </c>
      <c r="AM14" s="352">
        <v>0.18948923240623156</v>
      </c>
      <c r="AN14" s="621">
        <v>0.45566552550309269</v>
      </c>
      <c r="AO14" s="620">
        <v>0.59561282620611344</v>
      </c>
      <c r="AP14" s="377">
        <v>124204.63</v>
      </c>
      <c r="AQ14" s="378">
        <v>147740.07</v>
      </c>
      <c r="AR14" s="703">
        <v>23535.440000000002</v>
      </c>
      <c r="AS14" s="352">
        <v>0.18948923240623156</v>
      </c>
      <c r="AT14" s="621">
        <v>0.45566552550309269</v>
      </c>
      <c r="AU14" s="620">
        <v>0.59561282620611344</v>
      </c>
      <c r="AV14" s="377">
        <v>95943.42</v>
      </c>
      <c r="AW14" s="700">
        <v>57851.66</v>
      </c>
      <c r="AX14" s="703">
        <v>-38091.759999999995</v>
      </c>
      <c r="AY14" s="352">
        <v>-0.39702316219288403</v>
      </c>
      <c r="AZ14" s="621">
        <v>0.77246250804015915</v>
      </c>
      <c r="BA14" s="620">
        <v>0.39157731548387653</v>
      </c>
      <c r="BB14" s="377">
        <v>220148.05</v>
      </c>
      <c r="BC14" s="378">
        <v>205591.73</v>
      </c>
      <c r="BD14" s="703">
        <v>-14556.319999999978</v>
      </c>
      <c r="BE14" s="352">
        <v>-6.612059475430275E-2</v>
      </c>
      <c r="BF14" s="621">
        <v>0.82439272162814115</v>
      </c>
      <c r="BG14" s="620">
        <v>0.83144997889140215</v>
      </c>
      <c r="BH14" s="377">
        <v>218023.95</v>
      </c>
      <c r="BI14" s="378">
        <v>200017.53</v>
      </c>
      <c r="BJ14" s="703">
        <v>-18006.420000000013</v>
      </c>
      <c r="BK14" s="352">
        <v>-8.2589183436039992E-2</v>
      </c>
      <c r="BL14" s="621">
        <v>0.82832561656748882</v>
      </c>
      <c r="BM14" s="620">
        <v>0.82182548421822488</v>
      </c>
      <c r="BN14" s="377">
        <v>0</v>
      </c>
      <c r="BO14" s="378">
        <v>13264.52</v>
      </c>
      <c r="BP14" s="703">
        <v>13264.52</v>
      </c>
      <c r="BQ14" s="352" t="s">
        <v>549</v>
      </c>
      <c r="BR14" s="621">
        <v>0</v>
      </c>
      <c r="BS14" s="620">
        <v>5.3475798715050801E-2</v>
      </c>
      <c r="BT14" s="377">
        <v>0</v>
      </c>
      <c r="BU14" s="700">
        <v>13264.52</v>
      </c>
      <c r="BV14" s="703">
        <v>13264.52</v>
      </c>
      <c r="BW14" s="352" t="s">
        <v>549</v>
      </c>
      <c r="BX14" s="621">
        <v>0</v>
      </c>
      <c r="BY14" s="620">
        <v>5.4500825862224815E-2</v>
      </c>
      <c r="BZ14" s="377">
        <v>50620.42</v>
      </c>
      <c r="CA14" s="378">
        <v>52244.88</v>
      </c>
      <c r="CB14" s="703">
        <v>1624.4599999999991</v>
      </c>
      <c r="CC14" s="352">
        <v>3.2091002010651022E-2</v>
      </c>
      <c r="CD14" s="621">
        <v>0.1923191952416477</v>
      </c>
      <c r="CE14" s="620">
        <v>0.21466205389059173</v>
      </c>
      <c r="CF14" s="377">
        <v>15698.9</v>
      </c>
      <c r="CG14" s="700">
        <v>16804.29</v>
      </c>
      <c r="CH14" s="703">
        <v>1105.3900000000012</v>
      </c>
      <c r="CI14" s="352">
        <v>7.0411939690042058E-2</v>
      </c>
      <c r="CJ14" s="621">
        <v>5.9643910781046527E-2</v>
      </c>
      <c r="CK14" s="620">
        <v>6.9044917043988463E-2</v>
      </c>
      <c r="CL14" s="377">
        <v>16579.52</v>
      </c>
      <c r="CM14" s="378">
        <v>16678.240000000002</v>
      </c>
      <c r="CN14" s="703">
        <v>98.720000000001164</v>
      </c>
      <c r="CO14" s="352">
        <v>5.9543340217329066E-3</v>
      </c>
      <c r="CP14" s="621">
        <v>6.2989598740840216E-2</v>
      </c>
      <c r="CQ14" s="620">
        <v>6.8527006927381659E-2</v>
      </c>
      <c r="CR14" s="377">
        <v>9826.34</v>
      </c>
      <c r="CS14" s="700">
        <v>1287.2</v>
      </c>
      <c r="CT14" s="703">
        <v>-8539.14</v>
      </c>
      <c r="CU14" s="352">
        <v>-0.86900514331887557</v>
      </c>
      <c r="CV14" s="621">
        <v>3.7332637717561658E-2</v>
      </c>
      <c r="CW14" s="620">
        <v>5.2888052526481009E-3</v>
      </c>
      <c r="CX14" s="377">
        <v>-47538.69</v>
      </c>
      <c r="CY14" s="700">
        <v>-56914.65</v>
      </c>
      <c r="CZ14" s="703">
        <v>-9375.9599999999991</v>
      </c>
      <c r="DA14" s="352">
        <v>-0.19722798419560991</v>
      </c>
      <c r="DB14" s="621">
        <v>-0.17440366080216668</v>
      </c>
      <c r="DC14" s="620">
        <v>-0.22945092376788351</v>
      </c>
      <c r="DD14" s="804">
        <v>1.1806109210561708</v>
      </c>
      <c r="DE14" s="799">
        <v>1.2338490521073868</v>
      </c>
    </row>
    <row r="15" spans="1:109" s="42" customFormat="1" ht="19.5" customHeight="1">
      <c r="A15" s="708" t="s">
        <v>502</v>
      </c>
      <c r="B15" s="377">
        <v>174424.45</v>
      </c>
      <c r="C15" s="378">
        <v>193349.9</v>
      </c>
      <c r="D15" s="703">
        <v>18925.449999999983</v>
      </c>
      <c r="E15" s="336">
        <v>0.10850227706035467</v>
      </c>
      <c r="F15" s="377">
        <v>174424.45</v>
      </c>
      <c r="G15" s="700">
        <v>193349.9</v>
      </c>
      <c r="H15" s="703">
        <v>18925.449999999983</v>
      </c>
      <c r="I15" s="352">
        <v>0.10850227706035467</v>
      </c>
      <c r="J15" s="693">
        <v>1</v>
      </c>
      <c r="K15" s="620">
        <v>1</v>
      </c>
      <c r="L15" s="377">
        <v>274.17</v>
      </c>
      <c r="M15" s="378">
        <v>1632.44</v>
      </c>
      <c r="N15" s="703">
        <v>1358.27</v>
      </c>
      <c r="O15" s="352">
        <v>4.9541160593792171</v>
      </c>
      <c r="P15" s="693">
        <v>1.5718553218886458E-3</v>
      </c>
      <c r="Q15" s="620">
        <v>8.4429317005077324E-3</v>
      </c>
      <c r="R15" s="377">
        <v>174150.28</v>
      </c>
      <c r="S15" s="700">
        <v>191717.45</v>
      </c>
      <c r="T15" s="703">
        <v>17567.170000000013</v>
      </c>
      <c r="U15" s="352">
        <v>0.10087362477970184</v>
      </c>
      <c r="V15" s="693">
        <v>0.99842814467811125</v>
      </c>
      <c r="W15" s="620">
        <v>0.99155701657978623</v>
      </c>
      <c r="X15" s="377">
        <v>1745.9</v>
      </c>
      <c r="Y15" s="378">
        <v>1364.51</v>
      </c>
      <c r="Z15" s="703">
        <v>-381.3900000000001</v>
      </c>
      <c r="AA15" s="352">
        <v>-0.21844893751073949</v>
      </c>
      <c r="AB15" s="621">
        <v>1.0009491215251073E-2</v>
      </c>
      <c r="AC15" s="620">
        <v>7.0572056153119294E-3</v>
      </c>
      <c r="AD15" s="377">
        <v>172404.38</v>
      </c>
      <c r="AE15" s="378">
        <v>190352.94</v>
      </c>
      <c r="AF15" s="703">
        <v>17948.559999999998</v>
      </c>
      <c r="AG15" s="352">
        <v>0.10410733184388933</v>
      </c>
      <c r="AH15" s="621">
        <v>0.98841865346286029</v>
      </c>
      <c r="AI15" s="620">
        <v>0.98449981096447425</v>
      </c>
      <c r="AJ15" s="377">
        <v>47904.63</v>
      </c>
      <c r="AK15" s="700">
        <v>56423.7</v>
      </c>
      <c r="AL15" s="703">
        <v>8519.07</v>
      </c>
      <c r="AM15" s="352">
        <v>0.17783395884698411</v>
      </c>
      <c r="AN15" s="621">
        <v>0.27464400776381975</v>
      </c>
      <c r="AO15" s="620">
        <v>0.29182171803554074</v>
      </c>
      <c r="AP15" s="377">
        <v>47904.63</v>
      </c>
      <c r="AQ15" s="378">
        <v>56423.7</v>
      </c>
      <c r="AR15" s="703">
        <v>8519.07</v>
      </c>
      <c r="AS15" s="352">
        <v>0.17783395884698411</v>
      </c>
      <c r="AT15" s="621">
        <v>0.27464400776381975</v>
      </c>
      <c r="AU15" s="620">
        <v>0.29182171803554074</v>
      </c>
      <c r="AV15" s="377">
        <v>46742.42</v>
      </c>
      <c r="AW15" s="700">
        <v>58055.59</v>
      </c>
      <c r="AX15" s="703">
        <v>11313.169999999998</v>
      </c>
      <c r="AY15" s="352">
        <v>0.24203218404181895</v>
      </c>
      <c r="AZ15" s="621">
        <v>0.97573908826766853</v>
      </c>
      <c r="BA15" s="620">
        <v>1.0289220664366214</v>
      </c>
      <c r="BB15" s="377">
        <v>94647.05</v>
      </c>
      <c r="BC15" s="378">
        <v>114479.3</v>
      </c>
      <c r="BD15" s="703">
        <v>19832.25</v>
      </c>
      <c r="BE15" s="352">
        <v>0.20953901891289797</v>
      </c>
      <c r="BF15" s="621">
        <v>0.54347917212651053</v>
      </c>
      <c r="BG15" s="620">
        <v>0.59712509216036413</v>
      </c>
      <c r="BH15" s="377">
        <v>92387.13</v>
      </c>
      <c r="BI15" s="378">
        <v>112975.08</v>
      </c>
      <c r="BJ15" s="703">
        <v>20587.949999999997</v>
      </c>
      <c r="BK15" s="352">
        <v>0.22284435072287662</v>
      </c>
      <c r="BL15" s="621">
        <v>0.53587461061024089</v>
      </c>
      <c r="BM15" s="620">
        <v>0.59350320515144128</v>
      </c>
      <c r="BN15" s="377">
        <v>14147.12</v>
      </c>
      <c r="BO15" s="378">
        <v>16520.95</v>
      </c>
      <c r="BP15" s="703">
        <v>2373.83</v>
      </c>
      <c r="BQ15" s="352">
        <v>0.16779598957243594</v>
      </c>
      <c r="BR15" s="621">
        <v>8.1107436486111892E-2</v>
      </c>
      <c r="BS15" s="620">
        <v>8.5445867828222319E-2</v>
      </c>
      <c r="BT15" s="377">
        <v>14147.12</v>
      </c>
      <c r="BU15" s="700">
        <v>16520.95</v>
      </c>
      <c r="BV15" s="703">
        <v>2373.83</v>
      </c>
      <c r="BW15" s="352">
        <v>0.16779598957243594</v>
      </c>
      <c r="BX15" s="621">
        <v>8.2057776026339943E-2</v>
      </c>
      <c r="BY15" s="620">
        <v>8.6791147013542319E-2</v>
      </c>
      <c r="BZ15" s="377">
        <v>44583.03</v>
      </c>
      <c r="CA15" s="378">
        <v>61072.65</v>
      </c>
      <c r="CB15" s="703">
        <v>16489.620000000003</v>
      </c>
      <c r="CC15" s="352">
        <v>0.36986315196611813</v>
      </c>
      <c r="CD15" s="621">
        <v>0.25859569229041629</v>
      </c>
      <c r="CE15" s="620">
        <v>0.32083901619801619</v>
      </c>
      <c r="CF15" s="377">
        <v>11083.52</v>
      </c>
      <c r="CG15" s="700">
        <v>15760.94</v>
      </c>
      <c r="CH15" s="703">
        <v>4677.42</v>
      </c>
      <c r="CI15" s="352">
        <v>0.42201574950918119</v>
      </c>
      <c r="CJ15" s="621">
        <v>6.4287925863600451E-2</v>
      </c>
      <c r="CK15" s="620">
        <v>8.2798511018532209E-2</v>
      </c>
      <c r="CL15" s="377">
        <v>7745.15</v>
      </c>
      <c r="CM15" s="378">
        <v>11088.79</v>
      </c>
      <c r="CN15" s="703">
        <v>3343.6400000000012</v>
      </c>
      <c r="CO15" s="352">
        <v>0.43170758474658355</v>
      </c>
      <c r="CP15" s="621">
        <v>4.4924322688321486E-2</v>
      </c>
      <c r="CQ15" s="620">
        <v>5.8253841521964417E-2</v>
      </c>
      <c r="CR15" s="377">
        <v>144.94999999999999</v>
      </c>
      <c r="CS15" s="700">
        <v>-2.72</v>
      </c>
      <c r="CT15" s="703">
        <v>-147.66999999999999</v>
      </c>
      <c r="CU15" s="352">
        <v>-1.0187650914108313</v>
      </c>
      <c r="CV15" s="621">
        <v>8.4075590190922059E-4</v>
      </c>
      <c r="CW15" s="620">
        <v>-1.4289246071008938E-5</v>
      </c>
      <c r="CX15" s="377">
        <v>2313.48</v>
      </c>
      <c r="CY15" s="700">
        <v>-27062.74</v>
      </c>
      <c r="CZ15" s="703">
        <v>-29376.22</v>
      </c>
      <c r="DA15" s="352">
        <v>-12.697849127721009</v>
      </c>
      <c r="DB15" s="621">
        <v>1.3263507495652128E-2</v>
      </c>
      <c r="DC15" s="620">
        <v>-0.13996769587157792</v>
      </c>
      <c r="DD15" s="804">
        <v>0.98658108338082817</v>
      </c>
      <c r="DE15" s="799">
        <v>1.1421714316574254</v>
      </c>
    </row>
    <row r="16" spans="1:109" s="42" customFormat="1" ht="19.5" customHeight="1">
      <c r="A16" s="708" t="s">
        <v>506</v>
      </c>
      <c r="B16" s="377">
        <v>128483.99</v>
      </c>
      <c r="C16" s="378">
        <v>156488.89000000001</v>
      </c>
      <c r="D16" s="703">
        <v>28004.900000000009</v>
      </c>
      <c r="E16" s="336">
        <v>0.21796412144423602</v>
      </c>
      <c r="F16" s="377">
        <v>128483.99</v>
      </c>
      <c r="G16" s="700">
        <v>156488.89000000001</v>
      </c>
      <c r="H16" s="703">
        <v>28004.900000000009</v>
      </c>
      <c r="I16" s="352">
        <v>0.21796412144423602</v>
      </c>
      <c r="J16" s="693">
        <v>1</v>
      </c>
      <c r="K16" s="620">
        <v>1</v>
      </c>
      <c r="L16" s="377">
        <v>0</v>
      </c>
      <c r="M16" s="378">
        <v>0</v>
      </c>
      <c r="N16" s="703">
        <v>0</v>
      </c>
      <c r="O16" s="352">
        <v>0</v>
      </c>
      <c r="P16" s="693">
        <v>0</v>
      </c>
      <c r="Q16" s="620">
        <v>0</v>
      </c>
      <c r="R16" s="377">
        <v>128483.99</v>
      </c>
      <c r="S16" s="700">
        <v>156488.89000000001</v>
      </c>
      <c r="T16" s="703">
        <v>28004.900000000009</v>
      </c>
      <c r="U16" s="352">
        <v>0.21796412144423602</v>
      </c>
      <c r="V16" s="693">
        <v>1</v>
      </c>
      <c r="W16" s="620">
        <v>1</v>
      </c>
      <c r="X16" s="377">
        <v>3726.04</v>
      </c>
      <c r="Y16" s="378">
        <v>4538.18</v>
      </c>
      <c r="Z16" s="703">
        <v>812.14000000000033</v>
      </c>
      <c r="AA16" s="352">
        <v>0.21796330688881502</v>
      </c>
      <c r="AB16" s="621">
        <v>2.9000033389374038E-2</v>
      </c>
      <c r="AC16" s="620">
        <v>2.9000013994603707E-2</v>
      </c>
      <c r="AD16" s="377">
        <v>124757.95</v>
      </c>
      <c r="AE16" s="378">
        <v>151950.71</v>
      </c>
      <c r="AF16" s="703">
        <v>27192.759999999995</v>
      </c>
      <c r="AG16" s="352">
        <v>0.21796414577187262</v>
      </c>
      <c r="AH16" s="621">
        <v>0.97099996661062593</v>
      </c>
      <c r="AI16" s="620">
        <v>0.97099998600539617</v>
      </c>
      <c r="AJ16" s="377">
        <v>32881.08</v>
      </c>
      <c r="AK16" s="700">
        <v>35366.42</v>
      </c>
      <c r="AL16" s="703">
        <v>2485.3399999999965</v>
      </c>
      <c r="AM16" s="352">
        <v>7.558571677086022E-2</v>
      </c>
      <c r="AN16" s="621">
        <v>0.25591577596555026</v>
      </c>
      <c r="AO16" s="620">
        <v>0.22599955817949757</v>
      </c>
      <c r="AP16" s="377">
        <v>32881.08</v>
      </c>
      <c r="AQ16" s="378">
        <v>35366.42</v>
      </c>
      <c r="AR16" s="703">
        <v>2485.3399999999965</v>
      </c>
      <c r="AS16" s="352">
        <v>7.558571677086022E-2</v>
      </c>
      <c r="AT16" s="621">
        <v>0.25591577596555026</v>
      </c>
      <c r="AU16" s="620">
        <v>0.22599955817949757</v>
      </c>
      <c r="AV16" s="377">
        <v>27432.73</v>
      </c>
      <c r="AW16" s="700">
        <v>20074.099999999999</v>
      </c>
      <c r="AX16" s="703">
        <v>-7358.630000000001</v>
      </c>
      <c r="AY16" s="352">
        <v>-0.26824271590906196</v>
      </c>
      <c r="AZ16" s="621">
        <v>0.83430136723003012</v>
      </c>
      <c r="BA16" s="620">
        <v>0.56760339327531595</v>
      </c>
      <c r="BB16" s="377">
        <v>60313.82</v>
      </c>
      <c r="BC16" s="378">
        <v>55440.52</v>
      </c>
      <c r="BD16" s="703">
        <v>-4873.3000000000029</v>
      </c>
      <c r="BE16" s="352">
        <v>-8.0799060646465484E-2</v>
      </c>
      <c r="BF16" s="621">
        <v>0.4694267355800516</v>
      </c>
      <c r="BG16" s="620">
        <v>0.35427767428090257</v>
      </c>
      <c r="BH16" s="377">
        <v>60253.87</v>
      </c>
      <c r="BI16" s="378">
        <v>53913.05</v>
      </c>
      <c r="BJ16" s="703">
        <v>-6340.82</v>
      </c>
      <c r="BK16" s="352">
        <v>-0.10523506622894097</v>
      </c>
      <c r="BL16" s="621">
        <v>0.48296617570263062</v>
      </c>
      <c r="BM16" s="620">
        <v>0.35480617365986644</v>
      </c>
      <c r="BN16" s="377">
        <v>9303.24</v>
      </c>
      <c r="BO16" s="378">
        <v>11886.99</v>
      </c>
      <c r="BP16" s="703">
        <v>2583.75</v>
      </c>
      <c r="BQ16" s="352">
        <v>0.27772582455144662</v>
      </c>
      <c r="BR16" s="621">
        <v>7.2407776252901235E-2</v>
      </c>
      <c r="BS16" s="620">
        <v>7.5960600142284854E-2</v>
      </c>
      <c r="BT16" s="377">
        <v>9303.24</v>
      </c>
      <c r="BU16" s="700">
        <v>11886.99</v>
      </c>
      <c r="BV16" s="703">
        <v>2583.75</v>
      </c>
      <c r="BW16" s="352">
        <v>0.27772582455144662</v>
      </c>
      <c r="BX16" s="621">
        <v>7.4570317963704918E-2</v>
      </c>
      <c r="BY16" s="620">
        <v>7.822924947175304E-2</v>
      </c>
      <c r="BZ16" s="377">
        <v>38282.83</v>
      </c>
      <c r="CA16" s="378">
        <v>46933.26</v>
      </c>
      <c r="CB16" s="703">
        <v>8650.43</v>
      </c>
      <c r="CC16" s="352">
        <v>0.22596109012839438</v>
      </c>
      <c r="CD16" s="621">
        <v>0.30685683758029048</v>
      </c>
      <c r="CE16" s="620">
        <v>0.30887160711522837</v>
      </c>
      <c r="CF16" s="377">
        <v>10182.959999999999</v>
      </c>
      <c r="CG16" s="700">
        <v>14792.75</v>
      </c>
      <c r="CH16" s="703">
        <v>4609.7900000000009</v>
      </c>
      <c r="CI16" s="352">
        <v>0.45269646546780123</v>
      </c>
      <c r="CJ16" s="621">
        <v>8.162173232246922E-2</v>
      </c>
      <c r="CK16" s="620">
        <v>9.7352292727029707E-2</v>
      </c>
      <c r="CL16" s="377">
        <v>9824.1299999999992</v>
      </c>
      <c r="CM16" s="378">
        <v>7305.78</v>
      </c>
      <c r="CN16" s="703">
        <v>-2518.3499999999995</v>
      </c>
      <c r="CO16" s="352">
        <v>-0.25634330978926373</v>
      </c>
      <c r="CP16" s="621">
        <v>7.8745522830408796E-2</v>
      </c>
      <c r="CQ16" s="620">
        <v>4.8079933288893484E-2</v>
      </c>
      <c r="CR16" s="377">
        <v>-801.88</v>
      </c>
      <c r="CS16" s="700">
        <v>3296.98</v>
      </c>
      <c r="CT16" s="703">
        <v>4098.8599999999997</v>
      </c>
      <c r="CU16" s="352">
        <v>5.1115628273557139</v>
      </c>
      <c r="CV16" s="621">
        <v>-6.4274861842471762E-3</v>
      </c>
      <c r="CW16" s="620">
        <v>2.1697693942989805E-2</v>
      </c>
      <c r="CX16" s="377">
        <v>-2287.1999999999998</v>
      </c>
      <c r="CY16" s="700">
        <v>13821.91</v>
      </c>
      <c r="CZ16" s="703">
        <v>16109.11</v>
      </c>
      <c r="DA16" s="352">
        <v>7.043157572577825</v>
      </c>
      <c r="DB16" s="621">
        <v>-1.7801439696883633E-2</v>
      </c>
      <c r="DC16" s="620">
        <v>8.8325183979514443E-2</v>
      </c>
      <c r="DD16" s="804">
        <v>1.0183331002152567</v>
      </c>
      <c r="DE16" s="799">
        <v>0.90903688439494623</v>
      </c>
    </row>
    <row r="17" spans="1:109" s="42" customFormat="1" ht="19.5" customHeight="1">
      <c r="A17" s="708" t="s">
        <v>499</v>
      </c>
      <c r="B17" s="377">
        <v>0</v>
      </c>
      <c r="C17" s="378">
        <v>65390.15</v>
      </c>
      <c r="D17" s="703">
        <v>65390.15</v>
      </c>
      <c r="E17" s="336" t="s">
        <v>549</v>
      </c>
      <c r="F17" s="377">
        <v>0</v>
      </c>
      <c r="G17" s="700">
        <v>65390.15</v>
      </c>
      <c r="H17" s="703">
        <v>65390.15</v>
      </c>
      <c r="I17" s="352" t="s">
        <v>549</v>
      </c>
      <c r="J17" s="693" t="s">
        <v>493</v>
      </c>
      <c r="K17" s="620">
        <v>1</v>
      </c>
      <c r="L17" s="377">
        <v>0</v>
      </c>
      <c r="M17" s="378">
        <v>81318.28</v>
      </c>
      <c r="N17" s="703">
        <v>81318.28</v>
      </c>
      <c r="O17" s="352" t="s">
        <v>549</v>
      </c>
      <c r="P17" s="693" t="s">
        <v>493</v>
      </c>
      <c r="Q17" s="620">
        <v>1.2435860752728047</v>
      </c>
      <c r="R17" s="377">
        <v>0</v>
      </c>
      <c r="S17" s="700">
        <v>-15928.13</v>
      </c>
      <c r="T17" s="703">
        <v>-15928.13</v>
      </c>
      <c r="U17" s="352" t="s">
        <v>549</v>
      </c>
      <c r="V17" s="693" t="s">
        <v>493</v>
      </c>
      <c r="W17" s="620">
        <v>-0.24358607527280482</v>
      </c>
      <c r="X17" s="377">
        <v>0</v>
      </c>
      <c r="Y17" s="378">
        <v>0</v>
      </c>
      <c r="Z17" s="703">
        <v>0</v>
      </c>
      <c r="AA17" s="352">
        <v>0</v>
      </c>
      <c r="AB17" s="621" t="s">
        <v>493</v>
      </c>
      <c r="AC17" s="620">
        <v>0</v>
      </c>
      <c r="AD17" s="377">
        <v>0</v>
      </c>
      <c r="AE17" s="378">
        <v>-15928.13</v>
      </c>
      <c r="AF17" s="703">
        <v>-15928.13</v>
      </c>
      <c r="AG17" s="352" t="s">
        <v>549</v>
      </c>
      <c r="AH17" s="621" t="s">
        <v>493</v>
      </c>
      <c r="AI17" s="620">
        <v>-0.24358607527280482</v>
      </c>
      <c r="AJ17" s="377">
        <v>0</v>
      </c>
      <c r="AK17" s="700">
        <v>-8329.93</v>
      </c>
      <c r="AL17" s="703">
        <v>-8329.93</v>
      </c>
      <c r="AM17" s="352" t="s">
        <v>549</v>
      </c>
      <c r="AN17" s="621" t="s">
        <v>493</v>
      </c>
      <c r="AO17" s="620">
        <v>-0.12738814637984466</v>
      </c>
      <c r="AP17" s="377">
        <v>0</v>
      </c>
      <c r="AQ17" s="378">
        <v>-8329.93</v>
      </c>
      <c r="AR17" s="703">
        <v>-8329.93</v>
      </c>
      <c r="AS17" s="352" t="s">
        <v>549</v>
      </c>
      <c r="AT17" s="621" t="s">
        <v>493</v>
      </c>
      <c r="AU17" s="620">
        <v>-0.12738814637984466</v>
      </c>
      <c r="AV17" s="377">
        <v>0</v>
      </c>
      <c r="AW17" s="700">
        <v>13.62</v>
      </c>
      <c r="AX17" s="703">
        <v>13.62</v>
      </c>
      <c r="AY17" s="352" t="s">
        <v>549</v>
      </c>
      <c r="AZ17" s="621" t="s">
        <v>493</v>
      </c>
      <c r="BA17" s="620" t="s">
        <v>493</v>
      </c>
      <c r="BB17" s="377">
        <v>0</v>
      </c>
      <c r="BC17" s="378">
        <v>-8316.31</v>
      </c>
      <c r="BD17" s="703">
        <v>-8316.31</v>
      </c>
      <c r="BE17" s="352" t="s">
        <v>549</v>
      </c>
      <c r="BF17" s="621" t="s">
        <v>493</v>
      </c>
      <c r="BG17" s="620" t="s">
        <v>493</v>
      </c>
      <c r="BH17" s="377">
        <v>0</v>
      </c>
      <c r="BI17" s="378">
        <v>-8316.31</v>
      </c>
      <c r="BJ17" s="703">
        <v>-8316.31</v>
      </c>
      <c r="BK17" s="352" t="s">
        <v>549</v>
      </c>
      <c r="BL17" s="621" t="s">
        <v>493</v>
      </c>
      <c r="BM17" s="620" t="s">
        <v>493</v>
      </c>
      <c r="BN17" s="377">
        <v>0</v>
      </c>
      <c r="BO17" s="378">
        <v>0</v>
      </c>
      <c r="BP17" s="703">
        <v>0</v>
      </c>
      <c r="BQ17" s="352">
        <v>0</v>
      </c>
      <c r="BR17" s="621" t="s">
        <v>493</v>
      </c>
      <c r="BS17" s="620">
        <v>0</v>
      </c>
      <c r="BT17" s="377">
        <v>0</v>
      </c>
      <c r="BU17" s="700">
        <v>0</v>
      </c>
      <c r="BV17" s="703">
        <v>0</v>
      </c>
      <c r="BW17" s="352">
        <v>0</v>
      </c>
      <c r="BX17" s="621" t="s">
        <v>493</v>
      </c>
      <c r="BY17" s="620" t="s">
        <v>493</v>
      </c>
      <c r="BZ17" s="377">
        <v>0</v>
      </c>
      <c r="CA17" s="378">
        <v>0</v>
      </c>
      <c r="CB17" s="703">
        <v>0</v>
      </c>
      <c r="CC17" s="352">
        <v>0</v>
      </c>
      <c r="CD17" s="621" t="s">
        <v>493</v>
      </c>
      <c r="CE17" s="620" t="s">
        <v>493</v>
      </c>
      <c r="CF17" s="377">
        <v>0</v>
      </c>
      <c r="CG17" s="700">
        <v>1140.48</v>
      </c>
      <c r="CH17" s="703">
        <v>1140.48</v>
      </c>
      <c r="CI17" s="352" t="s">
        <v>549</v>
      </c>
      <c r="CJ17" s="621" t="s">
        <v>493</v>
      </c>
      <c r="CK17" s="620" t="s">
        <v>493</v>
      </c>
      <c r="CL17" s="377">
        <v>0</v>
      </c>
      <c r="CM17" s="378">
        <v>1285.06</v>
      </c>
      <c r="CN17" s="703">
        <v>1285.06</v>
      </c>
      <c r="CO17" s="352" t="s">
        <v>549</v>
      </c>
      <c r="CP17" s="621" t="s">
        <v>493</v>
      </c>
      <c r="CQ17" s="620" t="s">
        <v>493</v>
      </c>
      <c r="CR17" s="377">
        <v>0</v>
      </c>
      <c r="CS17" s="700">
        <v>0</v>
      </c>
      <c r="CT17" s="703">
        <v>0</v>
      </c>
      <c r="CU17" s="352">
        <v>0</v>
      </c>
      <c r="CV17" s="621" t="s">
        <v>493</v>
      </c>
      <c r="CW17" s="620" t="s">
        <v>493</v>
      </c>
      <c r="CX17" s="377">
        <v>0</v>
      </c>
      <c r="CY17" s="700">
        <v>-10037.36</v>
      </c>
      <c r="CZ17" s="703">
        <v>-10037.36</v>
      </c>
      <c r="DA17" s="352" t="s">
        <v>549</v>
      </c>
      <c r="DB17" s="621" t="s">
        <v>493</v>
      </c>
      <c r="DC17" s="620">
        <v>-0.1534995714186311</v>
      </c>
      <c r="DD17" s="804" t="s">
        <v>553</v>
      </c>
      <c r="DE17" s="799">
        <v>0.36983500260231428</v>
      </c>
    </row>
    <row r="18" spans="1:109" s="42" customFormat="1" ht="19.5" customHeight="1">
      <c r="A18" s="708" t="s">
        <v>95</v>
      </c>
      <c r="B18" s="377">
        <v>31817.95</v>
      </c>
      <c r="C18" s="378">
        <v>15540.51</v>
      </c>
      <c r="D18" s="703">
        <v>-16277.44</v>
      </c>
      <c r="E18" s="336">
        <v>-0.5115804129430086</v>
      </c>
      <c r="F18" s="377">
        <v>31817.95</v>
      </c>
      <c r="G18" s="700">
        <v>15540.51</v>
      </c>
      <c r="H18" s="703">
        <v>-16277.44</v>
      </c>
      <c r="I18" s="352">
        <v>-0.5115804129430086</v>
      </c>
      <c r="J18" s="693">
        <v>1</v>
      </c>
      <c r="K18" s="620">
        <v>1</v>
      </c>
      <c r="L18" s="377">
        <v>45306.02</v>
      </c>
      <c r="M18" s="378">
        <v>33381.07</v>
      </c>
      <c r="N18" s="703">
        <v>-11924.949999999997</v>
      </c>
      <c r="O18" s="352">
        <v>-0.26320895104006042</v>
      </c>
      <c r="P18" s="693">
        <v>1.4239138599438366</v>
      </c>
      <c r="Q18" s="620">
        <v>2.1480035082503726</v>
      </c>
      <c r="R18" s="377">
        <v>-13488.07</v>
      </c>
      <c r="S18" s="700">
        <v>-17840.560000000001</v>
      </c>
      <c r="T18" s="703">
        <v>-4352.4900000000016</v>
      </c>
      <c r="U18" s="352">
        <v>-0.32269183063255169</v>
      </c>
      <c r="V18" s="693">
        <v>-0.42391385994383673</v>
      </c>
      <c r="W18" s="620">
        <v>-1.1480035082503728</v>
      </c>
      <c r="X18" s="377">
        <v>0</v>
      </c>
      <c r="Y18" s="378">
        <v>0</v>
      </c>
      <c r="Z18" s="703">
        <v>0</v>
      </c>
      <c r="AA18" s="352">
        <v>0</v>
      </c>
      <c r="AB18" s="621">
        <v>0</v>
      </c>
      <c r="AC18" s="620">
        <v>0</v>
      </c>
      <c r="AD18" s="377">
        <v>-13488.07</v>
      </c>
      <c r="AE18" s="378">
        <v>-17840.560000000001</v>
      </c>
      <c r="AF18" s="703">
        <v>-4352.4900000000016</v>
      </c>
      <c r="AG18" s="352">
        <v>-0.32269183063255169</v>
      </c>
      <c r="AH18" s="621">
        <v>-0.42391385994383673</v>
      </c>
      <c r="AI18" s="620">
        <v>-1.1480035082503728</v>
      </c>
      <c r="AJ18" s="377">
        <v>15576.87</v>
      </c>
      <c r="AK18" s="700">
        <v>14461.69</v>
      </c>
      <c r="AL18" s="703">
        <v>-1115.1800000000003</v>
      </c>
      <c r="AM18" s="352">
        <v>-7.1592046412405075E-2</v>
      </c>
      <c r="AN18" s="621">
        <v>0.48956233823989292</v>
      </c>
      <c r="AO18" s="620">
        <v>0.93058014183575699</v>
      </c>
      <c r="AP18" s="377">
        <v>14581.15</v>
      </c>
      <c r="AQ18" s="378">
        <v>14452.64</v>
      </c>
      <c r="AR18" s="703">
        <v>-128.51000000000022</v>
      </c>
      <c r="AS18" s="352">
        <v>-8.8134337826577622E-3</v>
      </c>
      <c r="AT18" s="621">
        <v>0.45826805309581536</v>
      </c>
      <c r="AU18" s="620">
        <v>0.92999779286522766</v>
      </c>
      <c r="AV18" s="377">
        <v>1711.38</v>
      </c>
      <c r="AW18" s="700">
        <v>989.39</v>
      </c>
      <c r="AX18" s="703">
        <v>-721.99000000000012</v>
      </c>
      <c r="AY18" s="352">
        <v>-0.42187591300587834</v>
      </c>
      <c r="AZ18" s="621">
        <v>0.11736934329596775</v>
      </c>
      <c r="BA18" s="620">
        <v>6.8457389099846125E-2</v>
      </c>
      <c r="BB18" s="377">
        <v>16292.53</v>
      </c>
      <c r="BC18" s="378">
        <v>15442.04</v>
      </c>
      <c r="BD18" s="703">
        <v>-850.48999999999978</v>
      </c>
      <c r="BE18" s="352">
        <v>-5.220122350549606E-2</v>
      </c>
      <c r="BF18" s="621" t="s">
        <v>493</v>
      </c>
      <c r="BG18" s="620" t="s">
        <v>493</v>
      </c>
      <c r="BH18" s="377">
        <v>16279.25</v>
      </c>
      <c r="BI18" s="378">
        <v>15426.02</v>
      </c>
      <c r="BJ18" s="703">
        <v>-853.22999999999956</v>
      </c>
      <c r="BK18" s="352">
        <v>-5.2412119722960185E-2</v>
      </c>
      <c r="BL18" s="621" t="s">
        <v>493</v>
      </c>
      <c r="BM18" s="620" t="s">
        <v>493</v>
      </c>
      <c r="BN18" s="377">
        <v>0</v>
      </c>
      <c r="BO18" s="378">
        <v>0</v>
      </c>
      <c r="BP18" s="703">
        <v>0</v>
      </c>
      <c r="BQ18" s="352">
        <v>0</v>
      </c>
      <c r="BR18" s="621">
        <v>0</v>
      </c>
      <c r="BS18" s="620">
        <v>0</v>
      </c>
      <c r="BT18" s="377">
        <v>0</v>
      </c>
      <c r="BU18" s="700">
        <v>0</v>
      </c>
      <c r="BV18" s="703">
        <v>0</v>
      </c>
      <c r="BW18" s="352">
        <v>0</v>
      </c>
      <c r="BX18" s="621" t="s">
        <v>493</v>
      </c>
      <c r="BY18" s="620" t="s">
        <v>493</v>
      </c>
      <c r="BZ18" s="377">
        <v>0</v>
      </c>
      <c r="CA18" s="378">
        <v>0</v>
      </c>
      <c r="CB18" s="703">
        <v>0</v>
      </c>
      <c r="CC18" s="352">
        <v>0</v>
      </c>
      <c r="CD18" s="621" t="s">
        <v>493</v>
      </c>
      <c r="CE18" s="620" t="s">
        <v>493</v>
      </c>
      <c r="CF18" s="377">
        <v>2017.71</v>
      </c>
      <c r="CG18" s="700">
        <v>2217.0100000000002</v>
      </c>
      <c r="CH18" s="703">
        <v>199.30000000000018</v>
      </c>
      <c r="CI18" s="352">
        <v>9.8775344325993414E-2</v>
      </c>
      <c r="CJ18" s="621" t="s">
        <v>493</v>
      </c>
      <c r="CK18" s="620" t="s">
        <v>493</v>
      </c>
      <c r="CL18" s="377">
        <v>2697.24</v>
      </c>
      <c r="CM18" s="378">
        <v>2032.4</v>
      </c>
      <c r="CN18" s="703">
        <v>-664.83999999999969</v>
      </c>
      <c r="CO18" s="352">
        <v>-0.24648900357402373</v>
      </c>
      <c r="CP18" s="621" t="s">
        <v>493</v>
      </c>
      <c r="CQ18" s="620" t="s">
        <v>493</v>
      </c>
      <c r="CR18" s="377">
        <v>0</v>
      </c>
      <c r="CS18" s="700">
        <v>0</v>
      </c>
      <c r="CT18" s="703">
        <v>0</v>
      </c>
      <c r="CU18" s="352">
        <v>0</v>
      </c>
      <c r="CV18" s="621" t="s">
        <v>493</v>
      </c>
      <c r="CW18" s="620" t="s">
        <v>493</v>
      </c>
      <c r="CX18" s="377">
        <v>-34482.26</v>
      </c>
      <c r="CY18" s="700">
        <v>-37516</v>
      </c>
      <c r="CZ18" s="703">
        <v>-3033.739999999998</v>
      </c>
      <c r="DA18" s="352">
        <v>-8.7979732186927354E-2</v>
      </c>
      <c r="DB18" s="621">
        <v>-1.0837360672199183</v>
      </c>
      <c r="DC18" s="620">
        <v>-2.4140777876659132</v>
      </c>
      <c r="DD18" s="804">
        <v>-1.556500670592605</v>
      </c>
      <c r="DE18" s="799">
        <v>-1.1028482289793593</v>
      </c>
    </row>
    <row r="19" spans="1:109" s="42" customFormat="1" ht="19.5" customHeight="1">
      <c r="A19" s="708" t="s">
        <v>509</v>
      </c>
      <c r="B19" s="377">
        <v>14789.75</v>
      </c>
      <c r="C19" s="378">
        <v>14776.78</v>
      </c>
      <c r="D19" s="703">
        <v>-12.969999999999345</v>
      </c>
      <c r="E19" s="336">
        <v>-8.7695870450814556E-4</v>
      </c>
      <c r="F19" s="377">
        <v>14789.75</v>
      </c>
      <c r="G19" s="700">
        <v>14776.78</v>
      </c>
      <c r="H19" s="703">
        <v>-12.969999999999345</v>
      </c>
      <c r="I19" s="352">
        <v>-8.7695870450814556E-4</v>
      </c>
      <c r="J19" s="693">
        <v>1</v>
      </c>
      <c r="K19" s="620">
        <v>1</v>
      </c>
      <c r="L19" s="377">
        <v>0</v>
      </c>
      <c r="M19" s="378">
        <v>0</v>
      </c>
      <c r="N19" s="703">
        <v>0</v>
      </c>
      <c r="O19" s="352">
        <v>0</v>
      </c>
      <c r="P19" s="693">
        <v>0</v>
      </c>
      <c r="Q19" s="620">
        <v>0</v>
      </c>
      <c r="R19" s="377">
        <v>14789.75</v>
      </c>
      <c r="S19" s="700">
        <v>14776.78</v>
      </c>
      <c r="T19" s="703">
        <v>-12.969999999999345</v>
      </c>
      <c r="U19" s="352">
        <v>-8.7695870450814556E-4</v>
      </c>
      <c r="V19" s="693">
        <v>1</v>
      </c>
      <c r="W19" s="620">
        <v>1</v>
      </c>
      <c r="X19" s="377">
        <v>517.61</v>
      </c>
      <c r="Y19" s="378">
        <v>513.1</v>
      </c>
      <c r="Z19" s="703">
        <v>-4.5099999999999909</v>
      </c>
      <c r="AA19" s="352">
        <v>-8.7131237804524472E-3</v>
      </c>
      <c r="AB19" s="621">
        <v>3.4997887050152977E-2</v>
      </c>
      <c r="AC19" s="620">
        <v>3.4723397113579552E-2</v>
      </c>
      <c r="AD19" s="377">
        <v>14272.14</v>
      </c>
      <c r="AE19" s="378">
        <v>14263.67</v>
      </c>
      <c r="AF19" s="703">
        <v>-8.4699999999993452</v>
      </c>
      <c r="AG19" s="352">
        <v>-5.9346390940667238E-4</v>
      </c>
      <c r="AH19" s="621">
        <v>0.96500211294984695</v>
      </c>
      <c r="AI19" s="620">
        <v>0.9652759261489986</v>
      </c>
      <c r="AJ19" s="377">
        <v>8252.58</v>
      </c>
      <c r="AK19" s="700">
        <v>8308.57</v>
      </c>
      <c r="AL19" s="703">
        <v>55.989999999999782</v>
      </c>
      <c r="AM19" s="352">
        <v>6.784544954426347E-3</v>
      </c>
      <c r="AN19" s="621">
        <v>0.55799320475329195</v>
      </c>
      <c r="AO19" s="620">
        <v>0.56227202408102439</v>
      </c>
      <c r="AP19" s="377">
        <v>8252.58</v>
      </c>
      <c r="AQ19" s="378">
        <v>8308.57</v>
      </c>
      <c r="AR19" s="703">
        <v>55.989999999999782</v>
      </c>
      <c r="AS19" s="352">
        <v>6.784544954426347E-3</v>
      </c>
      <c r="AT19" s="621">
        <v>0.55799320475329195</v>
      </c>
      <c r="AU19" s="620">
        <v>0.56227202408102439</v>
      </c>
      <c r="AV19" s="377">
        <v>8784.09</v>
      </c>
      <c r="AW19" s="700">
        <v>10571.68</v>
      </c>
      <c r="AX19" s="703">
        <v>1787.5900000000001</v>
      </c>
      <c r="AY19" s="352">
        <v>0.20350315172089539</v>
      </c>
      <c r="AZ19" s="621">
        <v>1.0644053132474935</v>
      </c>
      <c r="BA19" s="620">
        <v>1.2723826121703254</v>
      </c>
      <c r="BB19" s="377">
        <v>17036.669999999998</v>
      </c>
      <c r="BC19" s="378">
        <v>18880.25</v>
      </c>
      <c r="BD19" s="703">
        <v>1843.5800000000017</v>
      </c>
      <c r="BE19" s="352">
        <v>0.10821246170759907</v>
      </c>
      <c r="BF19" s="621">
        <v>1.1519241366486923</v>
      </c>
      <c r="BG19" s="620">
        <v>1.2776971708315343</v>
      </c>
      <c r="BH19" s="377">
        <v>16983.25</v>
      </c>
      <c r="BI19" s="378">
        <v>18658.7</v>
      </c>
      <c r="BJ19" s="703">
        <v>1675.4500000000007</v>
      </c>
      <c r="BK19" s="352">
        <v>9.8653084656941448E-2</v>
      </c>
      <c r="BL19" s="621">
        <v>1.1899581982800058</v>
      </c>
      <c r="BM19" s="620">
        <v>1.3081275716558221</v>
      </c>
      <c r="BN19" s="377">
        <v>962.98</v>
      </c>
      <c r="BO19" s="378">
        <v>1064.6300000000001</v>
      </c>
      <c r="BP19" s="703">
        <v>101.65000000000009</v>
      </c>
      <c r="BQ19" s="352">
        <v>0.10555774782446166</v>
      </c>
      <c r="BR19" s="621">
        <v>6.5111310197941141E-2</v>
      </c>
      <c r="BS19" s="620">
        <v>7.2047496139213019E-2</v>
      </c>
      <c r="BT19" s="377">
        <v>962.98</v>
      </c>
      <c r="BU19" s="700">
        <v>1064.6300000000001</v>
      </c>
      <c r="BV19" s="703">
        <v>101.65000000000009</v>
      </c>
      <c r="BW19" s="352">
        <v>0.10555774782446166</v>
      </c>
      <c r="BX19" s="621">
        <v>6.7472712571485433E-2</v>
      </c>
      <c r="BY19" s="620">
        <v>7.4639275866589735E-2</v>
      </c>
      <c r="BZ19" s="377">
        <v>3829.88</v>
      </c>
      <c r="CA19" s="378">
        <v>4136.75</v>
      </c>
      <c r="CB19" s="703">
        <v>306.86999999999989</v>
      </c>
      <c r="CC19" s="352">
        <v>8.0125225855640358E-2</v>
      </c>
      <c r="CD19" s="621">
        <v>0.26834658292309355</v>
      </c>
      <c r="CE19" s="620">
        <v>0.29002002990815129</v>
      </c>
      <c r="CF19" s="377">
        <v>1918.49</v>
      </c>
      <c r="CG19" s="700">
        <v>2006.3</v>
      </c>
      <c r="CH19" s="703">
        <v>87.809999999999945</v>
      </c>
      <c r="CI19" s="352">
        <v>4.5770371490078107E-2</v>
      </c>
      <c r="CJ19" s="621">
        <v>0.13442202781082585</v>
      </c>
      <c r="CK19" s="620">
        <v>0.14065804943608481</v>
      </c>
      <c r="CL19" s="377">
        <v>1148.5899999999999</v>
      </c>
      <c r="CM19" s="378">
        <v>1184.56</v>
      </c>
      <c r="CN19" s="703">
        <v>35.970000000000027</v>
      </c>
      <c r="CO19" s="352">
        <v>3.1316657815234357E-2</v>
      </c>
      <c r="CP19" s="621">
        <v>8.0477769977032168E-2</v>
      </c>
      <c r="CQ19" s="620">
        <v>8.3047350366350317E-2</v>
      </c>
      <c r="CR19" s="377">
        <v>231.73</v>
      </c>
      <c r="CS19" s="700">
        <v>932.48</v>
      </c>
      <c r="CT19" s="703">
        <v>700.75</v>
      </c>
      <c r="CU19" s="352">
        <v>3.0239934406421267</v>
      </c>
      <c r="CV19" s="621">
        <v>1.6236527948857004E-2</v>
      </c>
      <c r="CW19" s="620">
        <v>6.5374479359099028E-2</v>
      </c>
      <c r="CX19" s="377">
        <v>-10802.79</v>
      </c>
      <c r="CY19" s="700">
        <v>-13719.76</v>
      </c>
      <c r="CZ19" s="703">
        <v>-2916.9699999999993</v>
      </c>
      <c r="DA19" s="352">
        <v>-0.27002005963274295</v>
      </c>
      <c r="DB19" s="621">
        <v>-0.73042411129329443</v>
      </c>
      <c r="DC19" s="620">
        <v>-0.92846750103879194</v>
      </c>
      <c r="DD19" s="804">
        <v>1.7569145201770724</v>
      </c>
      <c r="DE19" s="799">
        <v>1.9618674576739366</v>
      </c>
    </row>
    <row r="20" spans="1:109" s="42" customFormat="1" ht="19.5" customHeight="1">
      <c r="A20" s="708" t="s">
        <v>508</v>
      </c>
      <c r="B20" s="377">
        <v>6063.41</v>
      </c>
      <c r="C20" s="378">
        <v>9131.25</v>
      </c>
      <c r="D20" s="703">
        <v>3067.84</v>
      </c>
      <c r="E20" s="336">
        <v>0.50595951782907644</v>
      </c>
      <c r="F20" s="377">
        <v>6063.41</v>
      </c>
      <c r="G20" s="700">
        <v>9131.25</v>
      </c>
      <c r="H20" s="703">
        <v>3067.84</v>
      </c>
      <c r="I20" s="352">
        <v>0.50595951782907644</v>
      </c>
      <c r="J20" s="693">
        <v>1</v>
      </c>
      <c r="K20" s="620">
        <v>1</v>
      </c>
      <c r="L20" s="377">
        <v>0</v>
      </c>
      <c r="M20" s="378">
        <v>0</v>
      </c>
      <c r="N20" s="703">
        <v>0</v>
      </c>
      <c r="O20" s="352">
        <v>0</v>
      </c>
      <c r="P20" s="693">
        <v>0</v>
      </c>
      <c r="Q20" s="620">
        <v>0</v>
      </c>
      <c r="R20" s="377">
        <v>6063.41</v>
      </c>
      <c r="S20" s="700">
        <v>9131.25</v>
      </c>
      <c r="T20" s="703">
        <v>3067.84</v>
      </c>
      <c r="U20" s="352">
        <v>0.50595951782907644</v>
      </c>
      <c r="V20" s="693">
        <v>1</v>
      </c>
      <c r="W20" s="620">
        <v>1</v>
      </c>
      <c r="X20" s="377">
        <v>197.06</v>
      </c>
      <c r="Y20" s="378">
        <v>309.92</v>
      </c>
      <c r="Z20" s="703">
        <v>112.86000000000001</v>
      </c>
      <c r="AA20" s="352">
        <v>0.57271896884197715</v>
      </c>
      <c r="AB20" s="621">
        <v>3.2499863937949111E-2</v>
      </c>
      <c r="AC20" s="620">
        <v>3.3940588637919232E-2</v>
      </c>
      <c r="AD20" s="377">
        <v>5866.34</v>
      </c>
      <c r="AE20" s="378">
        <v>8821.32</v>
      </c>
      <c r="AF20" s="703">
        <v>2954.9799999999996</v>
      </c>
      <c r="AG20" s="352">
        <v>0.50371782065137705</v>
      </c>
      <c r="AH20" s="621">
        <v>0.96749848682507045</v>
      </c>
      <c r="AI20" s="620">
        <v>0.96605831622176586</v>
      </c>
      <c r="AJ20" s="377">
        <v>793.97</v>
      </c>
      <c r="AK20" s="700">
        <v>1022.69</v>
      </c>
      <c r="AL20" s="703">
        <v>228.72000000000003</v>
      </c>
      <c r="AM20" s="352">
        <v>0.28807133770797388</v>
      </c>
      <c r="AN20" s="621">
        <v>0.13094446854162922</v>
      </c>
      <c r="AO20" s="620">
        <v>0.11199890485968515</v>
      </c>
      <c r="AP20" s="377">
        <v>793.97</v>
      </c>
      <c r="AQ20" s="378">
        <v>1022.69</v>
      </c>
      <c r="AR20" s="703">
        <v>228.72000000000003</v>
      </c>
      <c r="AS20" s="352">
        <v>0.28807133770797388</v>
      </c>
      <c r="AT20" s="621">
        <v>0.13094446854162922</v>
      </c>
      <c r="AU20" s="620">
        <v>0.11199890485968515</v>
      </c>
      <c r="AV20" s="377">
        <v>2899.33</v>
      </c>
      <c r="AW20" s="700">
        <v>3534.48</v>
      </c>
      <c r="AX20" s="703">
        <v>635.15000000000009</v>
      </c>
      <c r="AY20" s="352">
        <v>0.21906785360755765</v>
      </c>
      <c r="AZ20" s="621">
        <v>3.651687091451818</v>
      </c>
      <c r="BA20" s="620">
        <v>3.4560619542578883</v>
      </c>
      <c r="BB20" s="377">
        <v>3693.3</v>
      </c>
      <c r="BC20" s="378">
        <v>4557.17</v>
      </c>
      <c r="BD20" s="703">
        <v>863.86999999999989</v>
      </c>
      <c r="BE20" s="352">
        <v>0.23390193052283861</v>
      </c>
      <c r="BF20" s="621">
        <v>0.60911269401211532</v>
      </c>
      <c r="BG20" s="620">
        <v>0.49907405886379191</v>
      </c>
      <c r="BH20" s="377">
        <v>3693.3</v>
      </c>
      <c r="BI20" s="378">
        <v>4557.17</v>
      </c>
      <c r="BJ20" s="703">
        <v>863.86999999999989</v>
      </c>
      <c r="BK20" s="352">
        <v>0.23390193052283861</v>
      </c>
      <c r="BL20" s="621">
        <v>0.62957482859841063</v>
      </c>
      <c r="BM20" s="620">
        <v>0.51660862546648345</v>
      </c>
      <c r="BN20" s="377">
        <v>279.14999999999998</v>
      </c>
      <c r="BO20" s="378">
        <v>438.17</v>
      </c>
      <c r="BP20" s="703">
        <v>159.02000000000004</v>
      </c>
      <c r="BQ20" s="352">
        <v>0.56965789002328515</v>
      </c>
      <c r="BR20" s="621">
        <v>4.6038450310963631E-2</v>
      </c>
      <c r="BS20" s="620">
        <v>4.7985763175906915E-2</v>
      </c>
      <c r="BT20" s="377">
        <v>279.14999999999998</v>
      </c>
      <c r="BU20" s="700">
        <v>438.17</v>
      </c>
      <c r="BV20" s="703">
        <v>159.02000000000004</v>
      </c>
      <c r="BW20" s="352">
        <v>0.56965789002328515</v>
      </c>
      <c r="BX20" s="621">
        <v>4.7585035984958252E-2</v>
      </c>
      <c r="BY20" s="620">
        <v>4.9671704461463823E-2</v>
      </c>
      <c r="BZ20" s="377">
        <v>1862.35</v>
      </c>
      <c r="CA20" s="378">
        <v>2126.4499999999998</v>
      </c>
      <c r="CB20" s="703">
        <v>264.09999999999991</v>
      </c>
      <c r="CC20" s="352">
        <v>0.14181007866405343</v>
      </c>
      <c r="CD20" s="621">
        <v>0.31746369968327781</v>
      </c>
      <c r="CE20" s="620">
        <v>0.24105802759677689</v>
      </c>
      <c r="CF20" s="377">
        <v>950.03</v>
      </c>
      <c r="CG20" s="700">
        <v>1134.0899999999999</v>
      </c>
      <c r="CH20" s="703">
        <v>184.05999999999995</v>
      </c>
      <c r="CI20" s="352">
        <v>0.19374125027630701</v>
      </c>
      <c r="CJ20" s="621">
        <v>0.16194594926308395</v>
      </c>
      <c r="CK20" s="620">
        <v>0.12856239202296255</v>
      </c>
      <c r="CL20" s="377">
        <v>52.86</v>
      </c>
      <c r="CM20" s="378">
        <v>257.11</v>
      </c>
      <c r="CN20" s="703">
        <v>204.25</v>
      </c>
      <c r="CO20" s="352">
        <v>3.8639803253878169</v>
      </c>
      <c r="CP20" s="621">
        <v>9.0107290065014976E-3</v>
      </c>
      <c r="CQ20" s="620">
        <v>2.9146431599805928E-2</v>
      </c>
      <c r="CR20" s="377">
        <v>0</v>
      </c>
      <c r="CS20" s="700">
        <v>12.21</v>
      </c>
      <c r="CT20" s="703">
        <v>12.21</v>
      </c>
      <c r="CU20" s="352" t="s">
        <v>549</v>
      </c>
      <c r="CV20" s="621">
        <v>0</v>
      </c>
      <c r="CW20" s="620">
        <v>1.3841465903062129E-3</v>
      </c>
      <c r="CX20" s="377">
        <v>-971.35</v>
      </c>
      <c r="CY20" s="700">
        <v>296.12</v>
      </c>
      <c r="CZ20" s="703">
        <v>1267.47</v>
      </c>
      <c r="DA20" s="352">
        <v>1.3048540690791166</v>
      </c>
      <c r="DB20" s="621">
        <v>-0.16019863410193275</v>
      </c>
      <c r="DC20" s="620">
        <v>3.2429295003422315E-2</v>
      </c>
      <c r="DD20" s="804">
        <v>1.165580242536232</v>
      </c>
      <c r="DE20" s="799">
        <v>0.96643246135498984</v>
      </c>
    </row>
    <row r="21" spans="1:109" s="42" customFormat="1" ht="19.5" customHeight="1">
      <c r="A21" s="708" t="s">
        <v>503</v>
      </c>
      <c r="B21" s="377">
        <v>34038.980000000003</v>
      </c>
      <c r="C21" s="378">
        <v>2758.5</v>
      </c>
      <c r="D21" s="703">
        <v>-31280.480000000003</v>
      </c>
      <c r="E21" s="336">
        <v>-0.91896055639740082</v>
      </c>
      <c r="F21" s="377">
        <v>34038.980000000003</v>
      </c>
      <c r="G21" s="700">
        <v>2758.5</v>
      </c>
      <c r="H21" s="703">
        <v>-31280.480000000003</v>
      </c>
      <c r="I21" s="352">
        <v>-0.91896055639740082</v>
      </c>
      <c r="J21" s="693">
        <v>1</v>
      </c>
      <c r="K21" s="620">
        <v>1</v>
      </c>
      <c r="L21" s="377">
        <v>29618.5</v>
      </c>
      <c r="M21" s="378">
        <v>12760.22</v>
      </c>
      <c r="N21" s="703">
        <v>-16858.28</v>
      </c>
      <c r="O21" s="352">
        <v>-0.56918074851866229</v>
      </c>
      <c r="P21" s="693">
        <v>0.8701347690206932</v>
      </c>
      <c r="Q21" s="620">
        <v>4.6257821279680984</v>
      </c>
      <c r="R21" s="377">
        <v>4420.4799999999996</v>
      </c>
      <c r="S21" s="700">
        <v>-10001.709999999999</v>
      </c>
      <c r="T21" s="703">
        <v>-14422.189999999999</v>
      </c>
      <c r="U21" s="352">
        <v>-3.2625846061966119</v>
      </c>
      <c r="V21" s="693">
        <v>0.12986523097930663</v>
      </c>
      <c r="W21" s="620">
        <v>-3.6257785028094975</v>
      </c>
      <c r="X21" s="377">
        <v>0</v>
      </c>
      <c r="Y21" s="378">
        <v>0</v>
      </c>
      <c r="Z21" s="703">
        <v>0</v>
      </c>
      <c r="AA21" s="352">
        <v>0</v>
      </c>
      <c r="AB21" s="621">
        <v>0</v>
      </c>
      <c r="AC21" s="620">
        <v>0</v>
      </c>
      <c r="AD21" s="377">
        <v>4420.4799999999996</v>
      </c>
      <c r="AE21" s="378">
        <v>-10001.709999999999</v>
      </c>
      <c r="AF21" s="703">
        <v>-14422.189999999999</v>
      </c>
      <c r="AG21" s="352">
        <v>-3.2625846061966119</v>
      </c>
      <c r="AH21" s="621">
        <v>0.12986523097930663</v>
      </c>
      <c r="AI21" s="620">
        <v>-3.6257785028094975</v>
      </c>
      <c r="AJ21" s="377">
        <v>12192.11</v>
      </c>
      <c r="AK21" s="700">
        <v>14804.55</v>
      </c>
      <c r="AL21" s="703">
        <v>2612.4399999999987</v>
      </c>
      <c r="AM21" s="352">
        <v>0.21427300114582287</v>
      </c>
      <c r="AN21" s="621">
        <v>0.35818082680503349</v>
      </c>
      <c r="AO21" s="620">
        <v>5.3668841761827073</v>
      </c>
      <c r="AP21" s="377">
        <v>12192.11</v>
      </c>
      <c r="AQ21" s="378">
        <v>14804.55</v>
      </c>
      <c r="AR21" s="703">
        <v>2612.4399999999987</v>
      </c>
      <c r="AS21" s="352">
        <v>0.21427300114582287</v>
      </c>
      <c r="AT21" s="621">
        <v>0.35818082680503349</v>
      </c>
      <c r="AU21" s="620">
        <v>5.3668841761827073</v>
      </c>
      <c r="AV21" s="377">
        <v>-183.44</v>
      </c>
      <c r="AW21" s="700">
        <v>-221.28</v>
      </c>
      <c r="AX21" s="703">
        <v>-37.840000000000003</v>
      </c>
      <c r="AY21" s="352">
        <v>-0.20627998255560404</v>
      </c>
      <c r="AZ21" s="621">
        <v>-1.5045796010698722E-2</v>
      </c>
      <c r="BA21" s="620">
        <v>-1.4946756233725444E-2</v>
      </c>
      <c r="BB21" s="377">
        <v>12008.68</v>
      </c>
      <c r="BC21" s="378">
        <v>14583.27</v>
      </c>
      <c r="BD21" s="703">
        <v>2574.59</v>
      </c>
      <c r="BE21" s="352">
        <v>0.21439408827614692</v>
      </c>
      <c r="BF21" s="621">
        <v>2.7166009121181411</v>
      </c>
      <c r="BG21" s="620" t="s">
        <v>493</v>
      </c>
      <c r="BH21" s="377">
        <v>12008.68</v>
      </c>
      <c r="BI21" s="378">
        <v>14583.27</v>
      </c>
      <c r="BJ21" s="703">
        <v>2574.59</v>
      </c>
      <c r="BK21" s="352">
        <v>0.21439408827614692</v>
      </c>
      <c r="BL21" s="621">
        <v>2.7166009121181411</v>
      </c>
      <c r="BM21" s="620" t="s">
        <v>493</v>
      </c>
      <c r="BN21" s="377">
        <v>0</v>
      </c>
      <c r="BO21" s="378">
        <v>0</v>
      </c>
      <c r="BP21" s="703">
        <v>0</v>
      </c>
      <c r="BQ21" s="352">
        <v>0</v>
      </c>
      <c r="BR21" s="621">
        <v>0</v>
      </c>
      <c r="BS21" s="620">
        <v>0</v>
      </c>
      <c r="BT21" s="377">
        <v>0</v>
      </c>
      <c r="BU21" s="700">
        <v>0</v>
      </c>
      <c r="BV21" s="703">
        <v>0</v>
      </c>
      <c r="BW21" s="352">
        <v>0</v>
      </c>
      <c r="BX21" s="621">
        <v>0</v>
      </c>
      <c r="BY21" s="620" t="s">
        <v>493</v>
      </c>
      <c r="BZ21" s="377">
        <v>0</v>
      </c>
      <c r="CA21" s="378">
        <v>0</v>
      </c>
      <c r="CB21" s="703">
        <v>0</v>
      </c>
      <c r="CC21" s="352">
        <v>0</v>
      </c>
      <c r="CD21" s="621">
        <v>0</v>
      </c>
      <c r="CE21" s="620" t="s">
        <v>493</v>
      </c>
      <c r="CF21" s="377">
        <v>1033.23</v>
      </c>
      <c r="CG21" s="700">
        <v>338.78</v>
      </c>
      <c r="CH21" s="703">
        <v>-694.45</v>
      </c>
      <c r="CI21" s="352">
        <v>-0.67211559865663983</v>
      </c>
      <c r="CJ21" s="621">
        <v>0.23373706022875346</v>
      </c>
      <c r="CK21" s="620" t="s">
        <v>493</v>
      </c>
      <c r="CL21" s="377">
        <v>1956.57</v>
      </c>
      <c r="CM21" s="378">
        <v>100.69</v>
      </c>
      <c r="CN21" s="703">
        <v>-1855.8799999999999</v>
      </c>
      <c r="CO21" s="352">
        <v>-0.94853749163076195</v>
      </c>
      <c r="CP21" s="621">
        <v>0.44261482915882439</v>
      </c>
      <c r="CQ21" s="620" t="s">
        <v>493</v>
      </c>
      <c r="CR21" s="377">
        <v>-10.89</v>
      </c>
      <c r="CS21" s="700">
        <v>50.9</v>
      </c>
      <c r="CT21" s="703">
        <v>61.79</v>
      </c>
      <c r="CU21" s="352">
        <v>5.6740128558310374</v>
      </c>
      <c r="CV21" s="621">
        <v>-2.4635333719415088E-3</v>
      </c>
      <c r="CW21" s="620" t="s">
        <v>493</v>
      </c>
      <c r="CX21" s="377">
        <v>-10567.11</v>
      </c>
      <c r="CY21" s="700">
        <v>-25075.360000000001</v>
      </c>
      <c r="CZ21" s="703">
        <v>-14508.25</v>
      </c>
      <c r="DA21" s="352">
        <v>-1.3729629009256077</v>
      </c>
      <c r="DB21" s="621">
        <v>-0.31044144095974674</v>
      </c>
      <c r="DC21" s="620">
        <v>-9.0902156969367418</v>
      </c>
      <c r="DD21" s="804">
        <v>3.3904892681337775</v>
      </c>
      <c r="DE21" s="799">
        <v>-1.507106284825295</v>
      </c>
    </row>
    <row r="22" spans="1:109" s="42" customFormat="1" ht="19.5" customHeight="1">
      <c r="A22" s="708" t="s">
        <v>498</v>
      </c>
      <c r="B22" s="377">
        <v>0</v>
      </c>
      <c r="C22" s="378">
        <v>344.19</v>
      </c>
      <c r="D22" s="703">
        <v>344.19</v>
      </c>
      <c r="E22" s="336" t="s">
        <v>549</v>
      </c>
      <c r="F22" s="377">
        <v>0</v>
      </c>
      <c r="G22" s="700">
        <v>344.19</v>
      </c>
      <c r="H22" s="703">
        <v>344.19</v>
      </c>
      <c r="I22" s="352" t="s">
        <v>549</v>
      </c>
      <c r="J22" s="693" t="s">
        <v>493</v>
      </c>
      <c r="K22" s="620">
        <v>1</v>
      </c>
      <c r="L22" s="377">
        <v>1491.36</v>
      </c>
      <c r="M22" s="378">
        <v>690.19</v>
      </c>
      <c r="N22" s="703">
        <v>-801.16999999999985</v>
      </c>
      <c r="O22" s="352">
        <v>-0.5372076493938418</v>
      </c>
      <c r="P22" s="693" t="s">
        <v>493</v>
      </c>
      <c r="Q22" s="620">
        <v>2.0052587233795287</v>
      </c>
      <c r="R22" s="377">
        <v>-1491.36</v>
      </c>
      <c r="S22" s="700">
        <v>-345.99</v>
      </c>
      <c r="T22" s="703">
        <v>1145.3699999999999</v>
      </c>
      <c r="U22" s="352">
        <v>0.76800370131960083</v>
      </c>
      <c r="V22" s="693" t="s">
        <v>493</v>
      </c>
      <c r="W22" s="620">
        <v>-1.0052296696591998</v>
      </c>
      <c r="X22" s="377">
        <v>0</v>
      </c>
      <c r="Y22" s="378">
        <v>0</v>
      </c>
      <c r="Z22" s="703">
        <v>0</v>
      </c>
      <c r="AA22" s="352">
        <v>0</v>
      </c>
      <c r="AB22" s="621" t="s">
        <v>493</v>
      </c>
      <c r="AC22" s="620">
        <v>0</v>
      </c>
      <c r="AD22" s="377">
        <v>-1491.36</v>
      </c>
      <c r="AE22" s="378">
        <v>-345.99</v>
      </c>
      <c r="AF22" s="703">
        <v>1145.3699999999999</v>
      </c>
      <c r="AG22" s="352">
        <v>0.76800370131960083</v>
      </c>
      <c r="AH22" s="621" t="s">
        <v>493</v>
      </c>
      <c r="AI22" s="620">
        <v>-1.0052296696591998</v>
      </c>
      <c r="AJ22" s="377">
        <v>3319.73</v>
      </c>
      <c r="AK22" s="700">
        <v>3469.98</v>
      </c>
      <c r="AL22" s="703">
        <v>150.25</v>
      </c>
      <c r="AM22" s="352">
        <v>4.5259704855515358E-2</v>
      </c>
      <c r="AN22" s="621" t="s">
        <v>493</v>
      </c>
      <c r="AO22" s="620">
        <v>10.081582846683517</v>
      </c>
      <c r="AP22" s="377">
        <v>3319.73</v>
      </c>
      <c r="AQ22" s="378">
        <v>3469.98</v>
      </c>
      <c r="AR22" s="703">
        <v>150.25</v>
      </c>
      <c r="AS22" s="352">
        <v>4.5259704855515358E-2</v>
      </c>
      <c r="AT22" s="621" t="s">
        <v>493</v>
      </c>
      <c r="AU22" s="620">
        <v>10.081582846683517</v>
      </c>
      <c r="AV22" s="377">
        <v>48.38</v>
      </c>
      <c r="AW22" s="700">
        <v>1983.45</v>
      </c>
      <c r="AX22" s="703">
        <v>1935.07</v>
      </c>
      <c r="AY22" s="352">
        <v>39.997312939231087</v>
      </c>
      <c r="AZ22" s="621">
        <v>1.4573474348817525E-2</v>
      </c>
      <c r="BA22" s="620">
        <v>0.57160271817128627</v>
      </c>
      <c r="BB22" s="377">
        <v>3368.12</v>
      </c>
      <c r="BC22" s="378">
        <v>5453.43</v>
      </c>
      <c r="BD22" s="703">
        <v>2085.3100000000004</v>
      </c>
      <c r="BE22" s="352">
        <v>0.61913174114936531</v>
      </c>
      <c r="BF22" s="621" t="s">
        <v>493</v>
      </c>
      <c r="BG22" s="620" t="s">
        <v>493</v>
      </c>
      <c r="BH22" s="377">
        <v>3368.12</v>
      </c>
      <c r="BI22" s="378">
        <v>5453.43</v>
      </c>
      <c r="BJ22" s="703">
        <v>2085.3100000000004</v>
      </c>
      <c r="BK22" s="352">
        <v>0.61913174114936531</v>
      </c>
      <c r="BL22" s="621" t="s">
        <v>493</v>
      </c>
      <c r="BM22" s="620" t="s">
        <v>493</v>
      </c>
      <c r="BN22" s="377">
        <v>9.92</v>
      </c>
      <c r="BO22" s="378">
        <v>0</v>
      </c>
      <c r="BP22" s="703">
        <v>-9.92</v>
      </c>
      <c r="BQ22" s="352">
        <v>-1</v>
      </c>
      <c r="BR22" s="621" t="s">
        <v>493</v>
      </c>
      <c r="BS22" s="620">
        <v>0</v>
      </c>
      <c r="BT22" s="377">
        <v>9.92</v>
      </c>
      <c r="BU22" s="700">
        <v>0</v>
      </c>
      <c r="BV22" s="703">
        <v>-9.92</v>
      </c>
      <c r="BW22" s="352">
        <v>-1</v>
      </c>
      <c r="BX22" s="621" t="s">
        <v>493</v>
      </c>
      <c r="BY22" s="620" t="s">
        <v>493</v>
      </c>
      <c r="BZ22" s="377">
        <v>0</v>
      </c>
      <c r="CA22" s="378">
        <v>0</v>
      </c>
      <c r="CB22" s="703">
        <v>0</v>
      </c>
      <c r="CC22" s="352">
        <v>0</v>
      </c>
      <c r="CD22" s="621" t="s">
        <v>493</v>
      </c>
      <c r="CE22" s="620" t="s">
        <v>493</v>
      </c>
      <c r="CF22" s="377">
        <v>41.28</v>
      </c>
      <c r="CG22" s="700">
        <v>0</v>
      </c>
      <c r="CH22" s="703">
        <v>-41.28</v>
      </c>
      <c r="CI22" s="352">
        <v>-1</v>
      </c>
      <c r="CJ22" s="621" t="s">
        <v>493</v>
      </c>
      <c r="CK22" s="620" t="s">
        <v>493</v>
      </c>
      <c r="CL22" s="377">
        <v>14.08</v>
      </c>
      <c r="CM22" s="378">
        <v>11.41</v>
      </c>
      <c r="CN22" s="703">
        <v>-2.67</v>
      </c>
      <c r="CO22" s="352">
        <v>-0.18963068181818182</v>
      </c>
      <c r="CP22" s="621" t="s">
        <v>493</v>
      </c>
      <c r="CQ22" s="620" t="s">
        <v>493</v>
      </c>
      <c r="CR22" s="377">
        <v>0.21</v>
      </c>
      <c r="CS22" s="700">
        <v>0.03</v>
      </c>
      <c r="CT22" s="703">
        <v>-0.18</v>
      </c>
      <c r="CU22" s="352">
        <v>-0.8571428571428571</v>
      </c>
      <c r="CV22" s="621" t="s">
        <v>493</v>
      </c>
      <c r="CW22" s="620" t="s">
        <v>493</v>
      </c>
      <c r="CX22" s="377">
        <v>-4924.96</v>
      </c>
      <c r="CY22" s="700">
        <v>-5810.85</v>
      </c>
      <c r="CZ22" s="703">
        <v>-885.89000000000033</v>
      </c>
      <c r="DA22" s="352">
        <v>-0.17987760306682701</v>
      </c>
      <c r="DB22" s="621" t="s">
        <v>493</v>
      </c>
      <c r="DC22" s="620">
        <v>-16.88268107731195</v>
      </c>
      <c r="DD22" s="804">
        <v>-2.302328076386654</v>
      </c>
      <c r="DE22" s="799">
        <v>-15.794849562126071</v>
      </c>
    </row>
    <row r="23" spans="1:109" s="42" customFormat="1" ht="19.5" customHeight="1">
      <c r="A23" s="708" t="s">
        <v>501</v>
      </c>
      <c r="B23" s="377">
        <v>173.25</v>
      </c>
      <c r="C23" s="378">
        <v>334.56</v>
      </c>
      <c r="D23" s="703">
        <v>161.31</v>
      </c>
      <c r="E23" s="336">
        <v>0.93108225108225107</v>
      </c>
      <c r="F23" s="377">
        <v>173.25</v>
      </c>
      <c r="G23" s="700">
        <v>334.56</v>
      </c>
      <c r="H23" s="703">
        <v>161.31</v>
      </c>
      <c r="I23" s="352">
        <v>0.93108225108225107</v>
      </c>
      <c r="J23" s="693">
        <v>1</v>
      </c>
      <c r="K23" s="620">
        <v>1</v>
      </c>
      <c r="L23" s="377">
        <v>0</v>
      </c>
      <c r="M23" s="378">
        <v>0</v>
      </c>
      <c r="N23" s="703">
        <v>0</v>
      </c>
      <c r="O23" s="352">
        <v>0</v>
      </c>
      <c r="P23" s="693">
        <v>0</v>
      </c>
      <c r="Q23" s="620">
        <v>0</v>
      </c>
      <c r="R23" s="377">
        <v>173.25</v>
      </c>
      <c r="S23" s="700">
        <v>334.56</v>
      </c>
      <c r="T23" s="703">
        <v>161.31</v>
      </c>
      <c r="U23" s="352">
        <v>0.93108225108225107</v>
      </c>
      <c r="V23" s="693">
        <v>1</v>
      </c>
      <c r="W23" s="620">
        <v>1</v>
      </c>
      <c r="X23" s="377">
        <v>0</v>
      </c>
      <c r="Y23" s="378">
        <v>0</v>
      </c>
      <c r="Z23" s="703">
        <v>0</v>
      </c>
      <c r="AA23" s="352">
        <v>0</v>
      </c>
      <c r="AB23" s="621">
        <v>0</v>
      </c>
      <c r="AC23" s="620">
        <v>0</v>
      </c>
      <c r="AD23" s="377">
        <v>173.25</v>
      </c>
      <c r="AE23" s="378">
        <v>334.56</v>
      </c>
      <c r="AF23" s="703">
        <v>161.31</v>
      </c>
      <c r="AG23" s="352">
        <v>0.93108225108225107</v>
      </c>
      <c r="AH23" s="621">
        <v>1</v>
      </c>
      <c r="AI23" s="620">
        <v>1</v>
      </c>
      <c r="AJ23" s="377">
        <v>71.28</v>
      </c>
      <c r="AK23" s="700">
        <v>127.51</v>
      </c>
      <c r="AL23" s="703">
        <v>56.230000000000004</v>
      </c>
      <c r="AM23" s="352">
        <v>0.78886083052749723</v>
      </c>
      <c r="AN23" s="621">
        <v>0.41142857142857142</v>
      </c>
      <c r="AO23" s="620">
        <v>0.38112745098039219</v>
      </c>
      <c r="AP23" s="377">
        <v>71.28</v>
      </c>
      <c r="AQ23" s="378">
        <v>127.51</v>
      </c>
      <c r="AR23" s="703">
        <v>56.230000000000004</v>
      </c>
      <c r="AS23" s="352">
        <v>0.78886083052749723</v>
      </c>
      <c r="AT23" s="621">
        <v>0.41142857142857142</v>
      </c>
      <c r="AU23" s="620">
        <v>0.38112745098039219</v>
      </c>
      <c r="AV23" s="377">
        <v>268.5</v>
      </c>
      <c r="AW23" s="700">
        <v>521.54</v>
      </c>
      <c r="AX23" s="703">
        <v>253.03999999999996</v>
      </c>
      <c r="AY23" s="352">
        <v>0.94242085661080066</v>
      </c>
      <c r="AZ23" s="621">
        <v>3.7668350168350169</v>
      </c>
      <c r="BA23" s="620">
        <v>4.0901890047839382</v>
      </c>
      <c r="BB23" s="377">
        <v>339.78</v>
      </c>
      <c r="BC23" s="378">
        <v>649.04999999999995</v>
      </c>
      <c r="BD23" s="703">
        <v>309.27</v>
      </c>
      <c r="BE23" s="352">
        <v>0.91020660427335331</v>
      </c>
      <c r="BF23" s="621">
        <v>1.961212121212121</v>
      </c>
      <c r="BG23" s="620">
        <v>1.9400107604017216</v>
      </c>
      <c r="BH23" s="377">
        <v>339.78</v>
      </c>
      <c r="BI23" s="378">
        <v>649.04999999999995</v>
      </c>
      <c r="BJ23" s="703">
        <v>309.27</v>
      </c>
      <c r="BK23" s="352">
        <v>0.91020660427335331</v>
      </c>
      <c r="BL23" s="621">
        <v>1.961212121212121</v>
      </c>
      <c r="BM23" s="620">
        <v>1.9400107604017216</v>
      </c>
      <c r="BN23" s="377">
        <v>20.13</v>
      </c>
      <c r="BO23" s="378">
        <v>26.03</v>
      </c>
      <c r="BP23" s="703">
        <v>5.9000000000000021</v>
      </c>
      <c r="BQ23" s="352">
        <v>0.29309488325881783</v>
      </c>
      <c r="BR23" s="621">
        <v>0.11619047619047619</v>
      </c>
      <c r="BS23" s="620">
        <v>7.7803682448589193E-2</v>
      </c>
      <c r="BT23" s="377">
        <v>20.13</v>
      </c>
      <c r="BU23" s="700">
        <v>26.03</v>
      </c>
      <c r="BV23" s="703">
        <v>5.9000000000000021</v>
      </c>
      <c r="BW23" s="352">
        <v>0.29309488325881783</v>
      </c>
      <c r="BX23" s="621">
        <v>0.11619047619047619</v>
      </c>
      <c r="BY23" s="620">
        <v>7.7803682448589193E-2</v>
      </c>
      <c r="BZ23" s="377">
        <v>26.24</v>
      </c>
      <c r="CA23" s="378">
        <v>51.67</v>
      </c>
      <c r="CB23" s="703">
        <v>25.430000000000003</v>
      </c>
      <c r="CC23" s="352">
        <v>0.96913109756097582</v>
      </c>
      <c r="CD23" s="621">
        <v>0.15145743145743146</v>
      </c>
      <c r="CE23" s="620">
        <v>0.15444165471066476</v>
      </c>
      <c r="CF23" s="377">
        <v>38.979999999999997</v>
      </c>
      <c r="CG23" s="700">
        <v>40.93</v>
      </c>
      <c r="CH23" s="703">
        <v>1.9500000000000028</v>
      </c>
      <c r="CI23" s="352">
        <v>5.0025654181631685E-2</v>
      </c>
      <c r="CJ23" s="621">
        <v>0.22499278499278497</v>
      </c>
      <c r="CK23" s="620">
        <v>0.12233978957436634</v>
      </c>
      <c r="CL23" s="377">
        <v>0</v>
      </c>
      <c r="CM23" s="378">
        <v>36.020000000000003</v>
      </c>
      <c r="CN23" s="703">
        <v>36.020000000000003</v>
      </c>
      <c r="CO23" s="352" t="s">
        <v>549</v>
      </c>
      <c r="CP23" s="621">
        <v>0</v>
      </c>
      <c r="CQ23" s="620">
        <v>0.10766379722620756</v>
      </c>
      <c r="CR23" s="377">
        <v>0</v>
      </c>
      <c r="CS23" s="700">
        <v>-27.99</v>
      </c>
      <c r="CT23" s="703">
        <v>-27.99</v>
      </c>
      <c r="CU23" s="352" t="s">
        <v>549</v>
      </c>
      <c r="CV23" s="621">
        <v>0</v>
      </c>
      <c r="CW23" s="620">
        <v>-8.3662123385939743E-2</v>
      </c>
      <c r="CX23" s="377">
        <v>-251.87</v>
      </c>
      <c r="CY23" s="700">
        <v>-441.16</v>
      </c>
      <c r="CZ23" s="703">
        <v>-189.29000000000002</v>
      </c>
      <c r="DA23" s="352">
        <v>-0.75153849207924728</v>
      </c>
      <c r="DB23" s="621">
        <v>-1.4537950937950939</v>
      </c>
      <c r="DC23" s="620">
        <v>-1.3186274509803921</v>
      </c>
      <c r="DD23" s="804">
        <v>2.4537950937950939</v>
      </c>
      <c r="DE23" s="799">
        <v>2.3186274509803924</v>
      </c>
    </row>
    <row r="24" spans="1:109" s="42" customFormat="1" ht="19.5" customHeight="1">
      <c r="A24" s="708" t="s">
        <v>511</v>
      </c>
      <c r="B24" s="377">
        <v>977.76</v>
      </c>
      <c r="C24" s="378">
        <v>33.68</v>
      </c>
      <c r="D24" s="703">
        <v>-944.08</v>
      </c>
      <c r="E24" s="336">
        <v>-0.9655539191621666</v>
      </c>
      <c r="F24" s="377">
        <v>815.55</v>
      </c>
      <c r="G24" s="700">
        <v>25.78</v>
      </c>
      <c r="H24" s="703">
        <v>-789.77</v>
      </c>
      <c r="I24" s="352">
        <v>-0.96838943044571146</v>
      </c>
      <c r="J24" s="693">
        <v>0.83410039273441328</v>
      </c>
      <c r="K24" s="620">
        <v>0.76543942992874114</v>
      </c>
      <c r="L24" s="377">
        <v>14839</v>
      </c>
      <c r="M24" s="378">
        <v>-3284.17</v>
      </c>
      <c r="N24" s="703">
        <v>-18123.169999999998</v>
      </c>
      <c r="O24" s="352">
        <v>-1.2213201698227643</v>
      </c>
      <c r="P24" s="693">
        <v>18.195083072772977</v>
      </c>
      <c r="Q24" s="620">
        <v>-127.39216446858029</v>
      </c>
      <c r="R24" s="377">
        <v>-14023.46</v>
      </c>
      <c r="S24" s="700">
        <v>3309.95</v>
      </c>
      <c r="T24" s="703">
        <v>17333.41</v>
      </c>
      <c r="U24" s="352">
        <v>1.2360294820251208</v>
      </c>
      <c r="V24" s="693">
        <v>-17.195095334436882</v>
      </c>
      <c r="W24" s="620">
        <v>128.39216446858029</v>
      </c>
      <c r="X24" s="377">
        <v>19.510000000000002</v>
      </c>
      <c r="Y24" s="378">
        <v>0</v>
      </c>
      <c r="Z24" s="703">
        <v>-19.510000000000002</v>
      </c>
      <c r="AA24" s="352">
        <v>-1</v>
      </c>
      <c r="AB24" s="621">
        <v>2.3922506284102755E-2</v>
      </c>
      <c r="AC24" s="620">
        <v>0</v>
      </c>
      <c r="AD24" s="377">
        <v>-14042.96</v>
      </c>
      <c r="AE24" s="378">
        <v>3309.95</v>
      </c>
      <c r="AF24" s="703">
        <v>17352.91</v>
      </c>
      <c r="AG24" s="352">
        <v>1.2357017323982979</v>
      </c>
      <c r="AH24" s="621">
        <v>-17.219005579057079</v>
      </c>
      <c r="AI24" s="620">
        <v>128.39216446858029</v>
      </c>
      <c r="AJ24" s="377">
        <v>26759.79</v>
      </c>
      <c r="AK24" s="700">
        <v>27482.49</v>
      </c>
      <c r="AL24" s="703">
        <v>722.70000000000073</v>
      </c>
      <c r="AM24" s="352">
        <v>2.7006938395256492E-2</v>
      </c>
      <c r="AN24" s="621">
        <v>27.368464653902798</v>
      </c>
      <c r="AO24" s="620">
        <v>815.98842042755348</v>
      </c>
      <c r="AP24" s="377">
        <v>25229.99</v>
      </c>
      <c r="AQ24" s="378">
        <v>26813.21</v>
      </c>
      <c r="AR24" s="703">
        <v>1583.2199999999975</v>
      </c>
      <c r="AS24" s="352">
        <v>6.2751511197586582E-2</v>
      </c>
      <c r="AT24" s="621">
        <v>30.936165777696036</v>
      </c>
      <c r="AU24" s="620">
        <v>1040.077967416602</v>
      </c>
      <c r="AV24" s="377">
        <v>723.64</v>
      </c>
      <c r="AW24" s="700">
        <v>157.51</v>
      </c>
      <c r="AX24" s="703">
        <v>-566.13</v>
      </c>
      <c r="AY24" s="352">
        <v>-0.78233652092200545</v>
      </c>
      <c r="AZ24" s="621">
        <v>2.8681739469575689E-2</v>
      </c>
      <c r="BA24" s="620">
        <v>5.8743432807933102E-3</v>
      </c>
      <c r="BB24" s="377">
        <v>25953.63</v>
      </c>
      <c r="BC24" s="378">
        <v>26970.71</v>
      </c>
      <c r="BD24" s="703">
        <v>1017.0799999999981</v>
      </c>
      <c r="BE24" s="352">
        <v>3.9188352457825669E-2</v>
      </c>
      <c r="BF24" s="621" t="s">
        <v>493</v>
      </c>
      <c r="BG24" s="620">
        <v>8.1483738425051744</v>
      </c>
      <c r="BH24" s="377">
        <v>25733.4</v>
      </c>
      <c r="BI24" s="378">
        <v>26784.71</v>
      </c>
      <c r="BJ24" s="703">
        <v>1051.3099999999977</v>
      </c>
      <c r="BK24" s="352">
        <v>4.0853909704897044E-2</v>
      </c>
      <c r="BL24" s="621" t="s">
        <v>493</v>
      </c>
      <c r="BM24" s="620">
        <v>8.0921796401758339</v>
      </c>
      <c r="BN24" s="377">
        <v>0.56000000000000005</v>
      </c>
      <c r="BO24" s="378">
        <v>0.05</v>
      </c>
      <c r="BP24" s="703">
        <v>-0.51</v>
      </c>
      <c r="BQ24" s="352">
        <v>-0.9107142857142857</v>
      </c>
      <c r="BR24" s="621">
        <v>5.7273768613974802E-4</v>
      </c>
      <c r="BS24" s="620">
        <v>1.4845605700712591E-3</v>
      </c>
      <c r="BT24" s="377">
        <v>292.76</v>
      </c>
      <c r="BU24" s="700">
        <v>-0.74</v>
      </c>
      <c r="BV24" s="703">
        <v>-293.5</v>
      </c>
      <c r="BW24" s="352">
        <v>-1.0025276677141686</v>
      </c>
      <c r="BX24" s="621" t="s">
        <v>493</v>
      </c>
      <c r="BY24" s="620">
        <v>-2.2356833184791313E-4</v>
      </c>
      <c r="BZ24" s="377">
        <v>10.3</v>
      </c>
      <c r="CA24" s="378">
        <v>3.22</v>
      </c>
      <c r="CB24" s="703">
        <v>-7.08</v>
      </c>
      <c r="CC24" s="352">
        <v>-0.68737864077669897</v>
      </c>
      <c r="CD24" s="621" t="s">
        <v>493</v>
      </c>
      <c r="CE24" s="620">
        <v>9.7282436290578415E-4</v>
      </c>
      <c r="CF24" s="377">
        <v>192.66</v>
      </c>
      <c r="CG24" s="700">
        <v>459.68</v>
      </c>
      <c r="CH24" s="703">
        <v>267.02</v>
      </c>
      <c r="CI24" s="352">
        <v>1.3859649122807016</v>
      </c>
      <c r="CJ24" s="621" t="s">
        <v>493</v>
      </c>
      <c r="CK24" s="620">
        <v>0.13887823078898473</v>
      </c>
      <c r="CL24" s="377">
        <v>15109.35</v>
      </c>
      <c r="CM24" s="378">
        <v>26795.52</v>
      </c>
      <c r="CN24" s="703">
        <v>11686.17</v>
      </c>
      <c r="CO24" s="352">
        <v>0.77343962513278197</v>
      </c>
      <c r="CP24" s="621" t="s">
        <v>493</v>
      </c>
      <c r="CQ24" s="620">
        <v>8.0954455505370184</v>
      </c>
      <c r="CR24" s="377">
        <v>-164.58</v>
      </c>
      <c r="CS24" s="700">
        <v>-126.92</v>
      </c>
      <c r="CT24" s="703">
        <v>37.660000000000011</v>
      </c>
      <c r="CU24" s="352">
        <v>0.22882488759266015</v>
      </c>
      <c r="CV24" s="621" t="s">
        <v>493</v>
      </c>
      <c r="CW24" s="620">
        <v>-3.8344990105590719E-2</v>
      </c>
      <c r="CX24" s="377">
        <v>-55216.87</v>
      </c>
      <c r="CY24" s="700">
        <v>-50605.52</v>
      </c>
      <c r="CZ24" s="703">
        <v>4611.3500000000058</v>
      </c>
      <c r="DA24" s="352">
        <v>8.3513426240929736E-2</v>
      </c>
      <c r="DB24" s="621">
        <v>-56.472825642284405</v>
      </c>
      <c r="DC24" s="620">
        <v>-1502.5391923990499</v>
      </c>
      <c r="DD24" s="804">
        <v>-2.9319958185453783</v>
      </c>
      <c r="DE24" s="799">
        <v>16.288907687427304</v>
      </c>
    </row>
    <row r="25" spans="1:109" s="42" customFormat="1" ht="19.5" customHeight="1">
      <c r="A25" s="708" t="s">
        <v>510</v>
      </c>
      <c r="B25" s="377">
        <v>0</v>
      </c>
      <c r="C25" s="378">
        <v>0</v>
      </c>
      <c r="D25" s="703">
        <v>0</v>
      </c>
      <c r="E25" s="336">
        <v>0</v>
      </c>
      <c r="F25" s="377">
        <v>0</v>
      </c>
      <c r="G25" s="700">
        <v>0</v>
      </c>
      <c r="H25" s="703">
        <v>0</v>
      </c>
      <c r="I25" s="352">
        <v>0</v>
      </c>
      <c r="J25" s="693" t="s">
        <v>493</v>
      </c>
      <c r="K25" s="620" t="s">
        <v>493</v>
      </c>
      <c r="L25" s="377">
        <v>0</v>
      </c>
      <c r="M25" s="378">
        <v>0</v>
      </c>
      <c r="N25" s="703">
        <v>0</v>
      </c>
      <c r="O25" s="352">
        <v>0</v>
      </c>
      <c r="P25" s="693" t="s">
        <v>493</v>
      </c>
      <c r="Q25" s="620" t="s">
        <v>493</v>
      </c>
      <c r="R25" s="377">
        <v>0</v>
      </c>
      <c r="S25" s="700">
        <v>0</v>
      </c>
      <c r="T25" s="703">
        <v>0</v>
      </c>
      <c r="U25" s="352">
        <v>0</v>
      </c>
      <c r="V25" s="693" t="s">
        <v>493</v>
      </c>
      <c r="W25" s="620" t="s">
        <v>493</v>
      </c>
      <c r="X25" s="377">
        <v>0</v>
      </c>
      <c r="Y25" s="378">
        <v>0</v>
      </c>
      <c r="Z25" s="703">
        <v>0</v>
      </c>
      <c r="AA25" s="352">
        <v>0</v>
      </c>
      <c r="AB25" s="621" t="s">
        <v>493</v>
      </c>
      <c r="AC25" s="620" t="s">
        <v>493</v>
      </c>
      <c r="AD25" s="377">
        <v>0</v>
      </c>
      <c r="AE25" s="378">
        <v>0</v>
      </c>
      <c r="AF25" s="703">
        <v>0</v>
      </c>
      <c r="AG25" s="352">
        <v>0</v>
      </c>
      <c r="AH25" s="621">
        <v>0</v>
      </c>
      <c r="AI25" s="620">
        <v>0</v>
      </c>
      <c r="AJ25" s="377">
        <v>203.35</v>
      </c>
      <c r="AK25" s="700">
        <v>245.07</v>
      </c>
      <c r="AL25" s="703">
        <v>41.72</v>
      </c>
      <c r="AM25" s="352">
        <v>0.20516351118760756</v>
      </c>
      <c r="AN25" s="621" t="s">
        <v>493</v>
      </c>
      <c r="AO25" s="620" t="s">
        <v>493</v>
      </c>
      <c r="AP25" s="377">
        <v>203.35</v>
      </c>
      <c r="AQ25" s="378">
        <v>245.07</v>
      </c>
      <c r="AR25" s="703">
        <v>41.72</v>
      </c>
      <c r="AS25" s="352">
        <v>0.20516351118760756</v>
      </c>
      <c r="AT25" s="621" t="s">
        <v>493</v>
      </c>
      <c r="AU25" s="620" t="s">
        <v>493</v>
      </c>
      <c r="AV25" s="377">
        <v>523.09</v>
      </c>
      <c r="AW25" s="700">
        <v>678.13</v>
      </c>
      <c r="AX25" s="703">
        <v>155.03999999999996</v>
      </c>
      <c r="AY25" s="352">
        <v>0.29639259018524527</v>
      </c>
      <c r="AZ25" s="621">
        <v>2.5723629210720436</v>
      </c>
      <c r="BA25" s="620">
        <v>2.7670869547476231</v>
      </c>
      <c r="BB25" s="377">
        <v>726.44</v>
      </c>
      <c r="BC25" s="378">
        <v>923.2</v>
      </c>
      <c r="BD25" s="703">
        <v>196.76</v>
      </c>
      <c r="BE25" s="352">
        <v>0.27085512912284565</v>
      </c>
      <c r="BF25" s="621" t="s">
        <v>493</v>
      </c>
      <c r="BG25" s="620" t="s">
        <v>493</v>
      </c>
      <c r="BH25" s="377">
        <v>726.44</v>
      </c>
      <c r="BI25" s="378">
        <v>923.2</v>
      </c>
      <c r="BJ25" s="703">
        <v>196.76</v>
      </c>
      <c r="BK25" s="352">
        <v>0.27085512912284565</v>
      </c>
      <c r="BL25" s="621" t="s">
        <v>493</v>
      </c>
      <c r="BM25" s="620" t="s">
        <v>493</v>
      </c>
      <c r="BN25" s="377">
        <v>0</v>
      </c>
      <c r="BO25" s="378">
        <v>0</v>
      </c>
      <c r="BP25" s="703">
        <v>0</v>
      </c>
      <c r="BQ25" s="352">
        <v>0</v>
      </c>
      <c r="BR25" s="621" t="s">
        <v>493</v>
      </c>
      <c r="BS25" s="620" t="s">
        <v>493</v>
      </c>
      <c r="BT25" s="377">
        <v>0</v>
      </c>
      <c r="BU25" s="700">
        <v>0</v>
      </c>
      <c r="BV25" s="703">
        <v>0</v>
      </c>
      <c r="BW25" s="352">
        <v>0</v>
      </c>
      <c r="BX25" s="621" t="s">
        <v>493</v>
      </c>
      <c r="BY25" s="620" t="s">
        <v>493</v>
      </c>
      <c r="BZ25" s="377">
        <v>14.53</v>
      </c>
      <c r="CA25" s="378">
        <v>39.909999999999997</v>
      </c>
      <c r="CB25" s="703">
        <v>25.379999999999995</v>
      </c>
      <c r="CC25" s="352">
        <v>1.7467309015829315</v>
      </c>
      <c r="CD25" s="621" t="s">
        <v>493</v>
      </c>
      <c r="CE25" s="620" t="s">
        <v>493</v>
      </c>
      <c r="CF25" s="377">
        <v>0</v>
      </c>
      <c r="CG25" s="700">
        <v>0</v>
      </c>
      <c r="CH25" s="703">
        <v>0</v>
      </c>
      <c r="CI25" s="352">
        <v>0</v>
      </c>
      <c r="CJ25" s="621" t="s">
        <v>493</v>
      </c>
      <c r="CK25" s="620" t="s">
        <v>493</v>
      </c>
      <c r="CL25" s="377">
        <v>21.65</v>
      </c>
      <c r="CM25" s="378">
        <v>1.66</v>
      </c>
      <c r="CN25" s="703">
        <v>-19.989999999999998</v>
      </c>
      <c r="CO25" s="352">
        <v>-0.92332563510392607</v>
      </c>
      <c r="CP25" s="621" t="s">
        <v>493</v>
      </c>
      <c r="CQ25" s="620" t="s">
        <v>493</v>
      </c>
      <c r="CR25" s="377">
        <v>0</v>
      </c>
      <c r="CS25" s="700">
        <v>0</v>
      </c>
      <c r="CT25" s="703">
        <v>0</v>
      </c>
      <c r="CU25" s="352">
        <v>0</v>
      </c>
      <c r="CV25" s="621" t="s">
        <v>493</v>
      </c>
      <c r="CW25" s="620" t="s">
        <v>493</v>
      </c>
      <c r="CX25" s="377">
        <v>-762.62</v>
      </c>
      <c r="CY25" s="700">
        <v>-964.77</v>
      </c>
      <c r="CZ25" s="703">
        <v>-202.14999999999998</v>
      </c>
      <c r="DA25" s="352">
        <v>-0.26507303768587237</v>
      </c>
      <c r="DB25" s="621" t="s">
        <v>493</v>
      </c>
      <c r="DC25" s="620" t="s">
        <v>493</v>
      </c>
      <c r="DD25" s="804" t="s">
        <v>553</v>
      </c>
      <c r="DE25" s="799" t="s">
        <v>553</v>
      </c>
    </row>
    <row r="26" spans="1:109" s="42" customFormat="1" ht="19.5" customHeight="1" thickBot="1">
      <c r="A26" s="708" t="s">
        <v>244</v>
      </c>
      <c r="B26" s="377">
        <v>0</v>
      </c>
      <c r="C26" s="378">
        <v>0</v>
      </c>
      <c r="D26" s="703">
        <v>0</v>
      </c>
      <c r="E26" s="336">
        <v>0</v>
      </c>
      <c r="F26" s="377">
        <v>0</v>
      </c>
      <c r="G26" s="700">
        <v>0</v>
      </c>
      <c r="H26" s="703">
        <v>0</v>
      </c>
      <c r="I26" s="352">
        <v>0</v>
      </c>
      <c r="J26" s="693" t="s">
        <v>493</v>
      </c>
      <c r="K26" s="620" t="s">
        <v>493</v>
      </c>
      <c r="L26" s="377">
        <v>9842.2900000000009</v>
      </c>
      <c r="M26" s="378">
        <v>7244.37</v>
      </c>
      <c r="N26" s="703">
        <v>-2597.920000000001</v>
      </c>
      <c r="O26" s="352">
        <v>-0.26395483164995148</v>
      </c>
      <c r="P26" s="693" t="s">
        <v>493</v>
      </c>
      <c r="Q26" s="620" t="s">
        <v>493</v>
      </c>
      <c r="R26" s="377">
        <v>-9842.2900000000009</v>
      </c>
      <c r="S26" s="700">
        <v>-7244.37</v>
      </c>
      <c r="T26" s="703">
        <v>2597.920000000001</v>
      </c>
      <c r="U26" s="352">
        <v>0.26395483164995148</v>
      </c>
      <c r="V26" s="693" t="s">
        <v>493</v>
      </c>
      <c r="W26" s="620" t="s">
        <v>493</v>
      </c>
      <c r="X26" s="377">
        <v>0</v>
      </c>
      <c r="Y26" s="378">
        <v>0</v>
      </c>
      <c r="Z26" s="703">
        <v>0</v>
      </c>
      <c r="AA26" s="352">
        <v>0</v>
      </c>
      <c r="AB26" s="621" t="s">
        <v>493</v>
      </c>
      <c r="AC26" s="620" t="s">
        <v>493</v>
      </c>
      <c r="AD26" s="377">
        <v>-9842.2900000000009</v>
      </c>
      <c r="AE26" s="378">
        <v>-7244.37</v>
      </c>
      <c r="AF26" s="703">
        <v>2597.920000000001</v>
      </c>
      <c r="AG26" s="352">
        <v>0.26395483164995148</v>
      </c>
      <c r="AH26" s="621" t="s">
        <v>493</v>
      </c>
      <c r="AI26" s="620" t="s">
        <v>493</v>
      </c>
      <c r="AJ26" s="377">
        <v>1307.9100000000001</v>
      </c>
      <c r="AK26" s="700">
        <v>1970.71</v>
      </c>
      <c r="AL26" s="703">
        <v>662.8</v>
      </c>
      <c r="AM26" s="352">
        <v>0.50676269773914095</v>
      </c>
      <c r="AN26" s="621" t="s">
        <v>493</v>
      </c>
      <c r="AO26" s="620" t="s">
        <v>493</v>
      </c>
      <c r="AP26" s="377">
        <v>1307.9100000000001</v>
      </c>
      <c r="AQ26" s="378">
        <v>1970.71</v>
      </c>
      <c r="AR26" s="703">
        <v>662.8</v>
      </c>
      <c r="AS26" s="352">
        <v>0.50676269773914095</v>
      </c>
      <c r="AT26" s="621" t="s">
        <v>493</v>
      </c>
      <c r="AU26" s="620" t="s">
        <v>493</v>
      </c>
      <c r="AV26" s="377">
        <v>-150.18</v>
      </c>
      <c r="AW26" s="700">
        <v>-504.19</v>
      </c>
      <c r="AX26" s="703">
        <v>-354.01</v>
      </c>
      <c r="AY26" s="352">
        <v>-2.3572379810893591</v>
      </c>
      <c r="AZ26" s="621">
        <v>-0.11482441452393513</v>
      </c>
      <c r="BA26" s="620">
        <v>-0.25584180320798089</v>
      </c>
      <c r="BB26" s="377">
        <v>1157.73</v>
      </c>
      <c r="BC26" s="378">
        <v>1466.53</v>
      </c>
      <c r="BD26" s="703">
        <v>308.79999999999995</v>
      </c>
      <c r="BE26" s="352">
        <v>0.26672885733288415</v>
      </c>
      <c r="BF26" s="621" t="s">
        <v>493</v>
      </c>
      <c r="BG26" s="620" t="s">
        <v>493</v>
      </c>
      <c r="BH26" s="377">
        <v>1157.73</v>
      </c>
      <c r="BI26" s="378">
        <v>1466.53</v>
      </c>
      <c r="BJ26" s="703">
        <v>308.79999999999995</v>
      </c>
      <c r="BK26" s="352">
        <v>0.26672885733288415</v>
      </c>
      <c r="BL26" s="621" t="s">
        <v>493</v>
      </c>
      <c r="BM26" s="620" t="s">
        <v>493</v>
      </c>
      <c r="BN26" s="377">
        <v>0</v>
      </c>
      <c r="BO26" s="378">
        <v>0</v>
      </c>
      <c r="BP26" s="703">
        <v>0</v>
      </c>
      <c r="BQ26" s="352">
        <v>0</v>
      </c>
      <c r="BR26" s="621" t="s">
        <v>493</v>
      </c>
      <c r="BS26" s="620" t="s">
        <v>493</v>
      </c>
      <c r="BT26" s="377">
        <v>0</v>
      </c>
      <c r="BU26" s="700">
        <v>0</v>
      </c>
      <c r="BV26" s="703">
        <v>0</v>
      </c>
      <c r="BW26" s="352">
        <v>0</v>
      </c>
      <c r="BX26" s="621" t="s">
        <v>493</v>
      </c>
      <c r="BY26" s="620" t="s">
        <v>493</v>
      </c>
      <c r="BZ26" s="377">
        <v>0</v>
      </c>
      <c r="CA26" s="378">
        <v>0</v>
      </c>
      <c r="CB26" s="703">
        <v>0</v>
      </c>
      <c r="CC26" s="352">
        <v>0</v>
      </c>
      <c r="CD26" s="621" t="s">
        <v>493</v>
      </c>
      <c r="CE26" s="620" t="s">
        <v>493</v>
      </c>
      <c r="CF26" s="377">
        <v>79.83</v>
      </c>
      <c r="CG26" s="700">
        <v>57.26</v>
      </c>
      <c r="CH26" s="703">
        <v>-22.57</v>
      </c>
      <c r="CI26" s="352">
        <v>-0.28272579230865591</v>
      </c>
      <c r="CJ26" s="621" t="s">
        <v>493</v>
      </c>
      <c r="CK26" s="620" t="s">
        <v>493</v>
      </c>
      <c r="CL26" s="377">
        <v>35.71</v>
      </c>
      <c r="CM26" s="378">
        <v>36.78</v>
      </c>
      <c r="CN26" s="703">
        <v>1.0700000000000003</v>
      </c>
      <c r="CO26" s="352">
        <v>2.9963595631475784E-2</v>
      </c>
      <c r="CP26" s="621" t="s">
        <v>493</v>
      </c>
      <c r="CQ26" s="620" t="s">
        <v>493</v>
      </c>
      <c r="CR26" s="377">
        <v>-0.2</v>
      </c>
      <c r="CS26" s="700">
        <v>0</v>
      </c>
      <c r="CT26" s="703">
        <v>0.2</v>
      </c>
      <c r="CU26" s="352">
        <v>1</v>
      </c>
      <c r="CV26" s="621" t="s">
        <v>493</v>
      </c>
      <c r="CW26" s="620" t="s">
        <v>493</v>
      </c>
      <c r="CX26" s="377">
        <v>-11115.36</v>
      </c>
      <c r="CY26" s="700">
        <v>-8804.9500000000007</v>
      </c>
      <c r="CZ26" s="703">
        <v>2310.41</v>
      </c>
      <c r="DA26" s="352">
        <v>0.20785741532437993</v>
      </c>
      <c r="DB26" s="621" t="s">
        <v>493</v>
      </c>
      <c r="DC26" s="620" t="s">
        <v>493</v>
      </c>
      <c r="DD26" s="804">
        <v>-0.12934693043996873</v>
      </c>
      <c r="DE26" s="799">
        <v>-0.21541831794897279</v>
      </c>
    </row>
    <row r="27" spans="1:109" s="819" customFormat="1" ht="21.75" customHeight="1" thickTop="1" thickBot="1">
      <c r="A27" s="86" t="s">
        <v>8</v>
      </c>
      <c r="B27" s="805">
        <v>2511238.19</v>
      </c>
      <c r="C27" s="806">
        <v>2839580.8</v>
      </c>
      <c r="D27" s="807">
        <v>328342.61000000004</v>
      </c>
      <c r="E27" s="808">
        <v>0.13074928985529638</v>
      </c>
      <c r="F27" s="805">
        <v>2415622.1599999997</v>
      </c>
      <c r="G27" s="809">
        <v>2727726.33</v>
      </c>
      <c r="H27" s="807">
        <v>312104.1700000001</v>
      </c>
      <c r="I27" s="810">
        <v>0.12920239562630956</v>
      </c>
      <c r="J27" s="340">
        <v>0.96192474677202955</v>
      </c>
      <c r="K27" s="814">
        <v>0.96060880887770483</v>
      </c>
      <c r="L27" s="805">
        <v>1370427.8900000001</v>
      </c>
      <c r="M27" s="806">
        <v>1814869.1200000003</v>
      </c>
      <c r="N27" s="807">
        <v>444441.23000000021</v>
      </c>
      <c r="O27" s="810">
        <v>0.32430836619940667</v>
      </c>
      <c r="P27" s="340">
        <v>0.56731881032255482</v>
      </c>
      <c r="Q27" s="814">
        <v>0.66534135042792231</v>
      </c>
      <c r="R27" s="815">
        <v>1045194.27</v>
      </c>
      <c r="S27" s="816">
        <v>912857.22</v>
      </c>
      <c r="T27" s="807">
        <v>-132337.05000000002</v>
      </c>
      <c r="U27" s="810">
        <v>-0.12661478712469409</v>
      </c>
      <c r="V27" s="340">
        <v>0.43268118967744529</v>
      </c>
      <c r="W27" s="814">
        <v>0.33465865323813476</v>
      </c>
      <c r="X27" s="815">
        <v>32007.63</v>
      </c>
      <c r="Y27" s="817">
        <v>35745.89</v>
      </c>
      <c r="Z27" s="807">
        <v>3738.2600000000011</v>
      </c>
      <c r="AA27" s="810">
        <v>0.11679277722218104</v>
      </c>
      <c r="AB27" s="818">
        <v>1.3250263443518007E-2</v>
      </c>
      <c r="AC27" s="808">
        <v>1.3104646755380331E-2</v>
      </c>
      <c r="AD27" s="815">
        <v>1013186.6500000001</v>
      </c>
      <c r="AE27" s="817">
        <v>877111.31</v>
      </c>
      <c r="AF27" s="807">
        <v>-136075.33999999991</v>
      </c>
      <c r="AG27" s="810">
        <v>-0.13430431599153034</v>
      </c>
      <c r="AH27" s="818">
        <v>0.41943093037364765</v>
      </c>
      <c r="AI27" s="808">
        <v>0.32155399915064059</v>
      </c>
      <c r="AJ27" s="815">
        <v>1030431.47</v>
      </c>
      <c r="AK27" s="816">
        <v>1062464.7299999997</v>
      </c>
      <c r="AL27" s="807">
        <v>32033.259999999987</v>
      </c>
      <c r="AM27" s="810">
        <v>3.1087229896035472E-2</v>
      </c>
      <c r="AN27" s="811">
        <v>0.41032805016397111</v>
      </c>
      <c r="AO27" s="808">
        <v>0.37416252779283471</v>
      </c>
      <c r="AP27" s="815">
        <v>955690.5199999999</v>
      </c>
      <c r="AQ27" s="817">
        <v>965599.0299999998</v>
      </c>
      <c r="AR27" s="807">
        <v>9908.510000000002</v>
      </c>
      <c r="AS27" s="810">
        <v>1.0367906547822504E-2</v>
      </c>
      <c r="AT27" s="818">
        <v>0.39562914094147905</v>
      </c>
      <c r="AU27" s="808">
        <v>0.35399410101379186</v>
      </c>
      <c r="AV27" s="815">
        <v>733114.47</v>
      </c>
      <c r="AW27" s="816">
        <v>530798.96</v>
      </c>
      <c r="AX27" s="807">
        <v>-202315.51</v>
      </c>
      <c r="AY27" s="810">
        <v>-0.27596714875918354</v>
      </c>
      <c r="AZ27" s="818">
        <v>0.76710447017932126</v>
      </c>
      <c r="BA27" s="808">
        <v>0.54970950001886398</v>
      </c>
      <c r="BB27" s="815">
        <v>1688805.0200000003</v>
      </c>
      <c r="BC27" s="817">
        <v>1496398.02</v>
      </c>
      <c r="BD27" s="807">
        <v>-192407</v>
      </c>
      <c r="BE27" s="810">
        <v>-0.11393085508473927</v>
      </c>
      <c r="BF27" s="818">
        <v>1.6157809782099171</v>
      </c>
      <c r="BG27" s="808">
        <v>1.6392465187491205</v>
      </c>
      <c r="BH27" s="815">
        <v>1672995.7999999998</v>
      </c>
      <c r="BI27" s="817">
        <v>1469241.79</v>
      </c>
      <c r="BJ27" s="807">
        <v>-203754.01000000007</v>
      </c>
      <c r="BK27" s="810">
        <v>-0.12178991124783445</v>
      </c>
      <c r="BL27" s="818">
        <v>1.6512217171436276</v>
      </c>
      <c r="BM27" s="808">
        <v>1.6750916026838143</v>
      </c>
      <c r="BN27" s="815">
        <v>55588.12000000001</v>
      </c>
      <c r="BO27" s="817">
        <v>76914.489999999991</v>
      </c>
      <c r="BP27" s="807">
        <v>21326.37</v>
      </c>
      <c r="BQ27" s="810">
        <v>0.38364977984504561</v>
      </c>
      <c r="BR27" s="818">
        <v>2.213574173145241E-2</v>
      </c>
      <c r="BS27" s="808">
        <v>2.7086565031007391E-2</v>
      </c>
      <c r="BT27" s="815">
        <v>54558.150000000009</v>
      </c>
      <c r="BU27" s="816">
        <v>75781.149999999994</v>
      </c>
      <c r="BV27" s="807">
        <v>21223</v>
      </c>
      <c r="BW27" s="810">
        <v>0.388997794096757</v>
      </c>
      <c r="BX27" s="818">
        <v>5.3848074291148629E-2</v>
      </c>
      <c r="BY27" s="808">
        <v>8.6398555275726624E-2</v>
      </c>
      <c r="BZ27" s="815">
        <v>241765.86</v>
      </c>
      <c r="CA27" s="817">
        <v>290515.36000000004</v>
      </c>
      <c r="CB27" s="807">
        <v>48749.499999999993</v>
      </c>
      <c r="CC27" s="813">
        <v>0.20163930506978966</v>
      </c>
      <c r="CD27" s="818">
        <v>0.23861927118759407</v>
      </c>
      <c r="CE27" s="808">
        <v>0.33121834901433439</v>
      </c>
      <c r="CF27" s="815">
        <v>97833.23000000001</v>
      </c>
      <c r="CG27" s="816">
        <v>117219.21999999997</v>
      </c>
      <c r="CH27" s="807">
        <v>19385.990000000005</v>
      </c>
      <c r="CI27" s="813">
        <v>0.19815342905472874</v>
      </c>
      <c r="CJ27" s="818">
        <v>9.6559928025107711E-2</v>
      </c>
      <c r="CK27" s="808">
        <v>0.13364235378517689</v>
      </c>
      <c r="CL27" s="815">
        <v>104549.50999999998</v>
      </c>
      <c r="CM27" s="817">
        <v>124968.53000000001</v>
      </c>
      <c r="CN27" s="807">
        <v>20419.020000000008</v>
      </c>
      <c r="CO27" s="810">
        <v>0.19530478908987747</v>
      </c>
      <c r="CP27" s="818">
        <v>0.10318879547021269</v>
      </c>
      <c r="CQ27" s="808">
        <v>0.1424773897853398</v>
      </c>
      <c r="CR27" s="815">
        <v>19975.02</v>
      </c>
      <c r="CS27" s="816">
        <v>13746</v>
      </c>
      <c r="CT27" s="807">
        <v>-6229.02</v>
      </c>
      <c r="CU27" s="810">
        <v>-0.31184048877047432</v>
      </c>
      <c r="CV27" s="818">
        <v>1.9715044607032672E-2</v>
      </c>
      <c r="CW27" s="808">
        <v>1.5671899157246073E-2</v>
      </c>
      <c r="CX27" s="815">
        <v>-1178490.93</v>
      </c>
      <c r="CY27" s="816">
        <v>-1214360.76</v>
      </c>
      <c r="CZ27" s="807">
        <v>-35869.829999999958</v>
      </c>
      <c r="DA27" s="810">
        <v>-3.043708618105366E-2</v>
      </c>
      <c r="DB27" s="818">
        <v>-0.46928679831840242</v>
      </c>
      <c r="DC27" s="808">
        <v>-0.42765494118005026</v>
      </c>
      <c r="DD27" s="818">
        <v>2.163152820854874</v>
      </c>
      <c r="DE27" s="808">
        <v>2.384500126899515</v>
      </c>
    </row>
    <row r="28" spans="1:109" s="5" customFormat="1" ht="13.5" thickTop="1">
      <c r="B28" s="4" t="s">
        <v>551</v>
      </c>
      <c r="X28" s="11"/>
      <c r="AD28" s="34"/>
      <c r="AE28" s="34"/>
      <c r="AF28" s="34"/>
      <c r="AG28" s="34"/>
      <c r="AH28" s="34"/>
      <c r="AI28" s="34"/>
      <c r="AJ28" s="9"/>
      <c r="AK28" s="6"/>
      <c r="AL28" s="6"/>
      <c r="AM28" s="6"/>
      <c r="AN28" s="9"/>
      <c r="AO28" s="6"/>
      <c r="AP28" s="9"/>
      <c r="AQ28" s="6"/>
      <c r="AR28" s="6"/>
      <c r="AS28" s="6"/>
      <c r="BB28" s="11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CL28" s="11"/>
    </row>
    <row r="29" spans="1:109">
      <c r="AJ29" s="41"/>
      <c r="AK29" s="42"/>
      <c r="AL29" s="42"/>
      <c r="AM29" s="42"/>
      <c r="AN29" s="41"/>
      <c r="AT29" s="34"/>
      <c r="AU29" s="34"/>
      <c r="AV29" s="34"/>
      <c r="AW29" s="34"/>
      <c r="AX29" s="34"/>
      <c r="AY29" s="34"/>
    </row>
    <row r="30" spans="1:109">
      <c r="AJ30" s="41"/>
      <c r="AK30" s="42"/>
      <c r="AL30" s="42"/>
      <c r="AM30" s="42"/>
      <c r="AN30" s="41"/>
      <c r="AT30" s="34"/>
      <c r="AU30" s="34"/>
      <c r="AV30" s="34"/>
      <c r="AW30" s="34"/>
      <c r="AX30" s="34"/>
      <c r="AY30" s="34"/>
      <c r="DB30" s="318"/>
      <c r="DC30" s="318"/>
    </row>
    <row r="31" spans="1:109">
      <c r="B31" s="34" t="s">
        <v>44</v>
      </c>
      <c r="X31" s="34" t="s">
        <v>45</v>
      </c>
      <c r="AJ31" s="42"/>
      <c r="AK31" s="41"/>
      <c r="AL31" s="41"/>
      <c r="AM31" s="41"/>
      <c r="AN31" s="42"/>
      <c r="AO31" s="41"/>
      <c r="AP31" s="42"/>
      <c r="AQ31" s="34"/>
      <c r="AR31" s="34"/>
      <c r="AS31" s="34"/>
      <c r="AT31" s="34"/>
      <c r="AU31" s="34"/>
      <c r="AV31" s="34"/>
      <c r="AW31" s="34"/>
      <c r="AX31" s="34"/>
      <c r="AY31" s="34"/>
      <c r="BB31" s="34" t="s">
        <v>52</v>
      </c>
      <c r="CL31" s="5" t="s">
        <v>390</v>
      </c>
    </row>
    <row r="32" spans="1:109">
      <c r="B32" s="34" t="s">
        <v>411</v>
      </c>
      <c r="X32" s="34" t="s">
        <v>47</v>
      </c>
      <c r="AJ32" s="42"/>
      <c r="AK32" s="41"/>
      <c r="AL32" s="41"/>
      <c r="AM32" s="41"/>
      <c r="AN32" s="42"/>
      <c r="AO32" s="41"/>
      <c r="AP32" s="42"/>
      <c r="AQ32" s="34"/>
      <c r="AR32" s="34"/>
      <c r="AS32" s="34"/>
      <c r="AT32" s="34"/>
      <c r="AU32" s="34"/>
      <c r="AV32" s="34"/>
      <c r="AW32" s="34"/>
      <c r="AX32" s="34"/>
      <c r="AY32" s="34"/>
    </row>
    <row r="33" spans="1:51">
      <c r="B33" s="34" t="s">
        <v>410</v>
      </c>
      <c r="X33" s="34" t="s">
        <v>48</v>
      </c>
      <c r="AJ33" s="42"/>
      <c r="AK33" s="41"/>
      <c r="AL33" s="41"/>
      <c r="AM33" s="41"/>
      <c r="AN33" s="42"/>
      <c r="AO33" s="41"/>
      <c r="AP33" s="42"/>
      <c r="AQ33" s="34"/>
      <c r="AR33" s="34"/>
      <c r="AS33" s="34"/>
      <c r="AT33" s="34"/>
      <c r="AU33" s="34"/>
      <c r="AV33" s="34"/>
      <c r="AW33" s="34"/>
      <c r="AX33" s="34"/>
      <c r="AY33" s="34"/>
    </row>
    <row r="34" spans="1:51">
      <c r="X34" s="34" t="s">
        <v>49</v>
      </c>
      <c r="AJ34" s="42"/>
      <c r="AK34" s="41"/>
      <c r="AL34" s="41"/>
      <c r="AM34" s="41"/>
      <c r="AN34" s="42"/>
      <c r="AO34" s="41"/>
      <c r="AP34" s="42"/>
      <c r="AQ34" s="34"/>
      <c r="AR34" s="34"/>
      <c r="AS34" s="34"/>
      <c r="AT34" s="34"/>
      <c r="AU34" s="34"/>
      <c r="AV34" s="34"/>
      <c r="AW34" s="34"/>
      <c r="AX34" s="34"/>
      <c r="AY34" s="34"/>
    </row>
    <row r="38" spans="1:51">
      <c r="A38" s="287"/>
    </row>
    <row r="39" spans="1:51">
      <c r="A39" s="287"/>
    </row>
    <row r="40" spans="1:51">
      <c r="A40" s="288"/>
    </row>
    <row r="43" spans="1:51">
      <c r="A43" s="287"/>
    </row>
    <row r="44" spans="1:51">
      <c r="A44" s="287"/>
    </row>
    <row r="45" spans="1:51">
      <c r="A45" s="287"/>
    </row>
    <row r="46" spans="1:51">
      <c r="A46" s="287"/>
    </row>
    <row r="47" spans="1:51">
      <c r="A47" s="287"/>
    </row>
    <row r="48" spans="1:51">
      <c r="A48" s="287"/>
    </row>
    <row r="49" spans="1:1">
      <c r="A49" s="287"/>
    </row>
    <row r="50" spans="1:1">
      <c r="A50" s="287"/>
    </row>
    <row r="51" spans="1:1">
      <c r="A51" s="287"/>
    </row>
    <row r="56" spans="1:1">
      <c r="A56" s="287"/>
    </row>
    <row r="57" spans="1:1">
      <c r="A57" s="102"/>
    </row>
  </sheetData>
  <sortState xmlns:xlrd2="http://schemas.microsoft.com/office/spreadsheetml/2017/richdata2" ref="A10:DE26">
    <sortCondition descending="1" ref="C10:C26"/>
  </sortState>
  <mergeCells count="188">
    <mergeCell ref="B3:W3"/>
    <mergeCell ref="X3:BA3"/>
    <mergeCell ref="BB3:CK3"/>
    <mergeCell ref="CL3:DE3"/>
    <mergeCell ref="B4:W4"/>
    <mergeCell ref="X4:BA4"/>
    <mergeCell ref="BB4:CK4"/>
    <mergeCell ref="CL4:DE4"/>
    <mergeCell ref="B1:W1"/>
    <mergeCell ref="X1:BA1"/>
    <mergeCell ref="BB1:CK1"/>
    <mergeCell ref="CL1:DE1"/>
    <mergeCell ref="B2:W2"/>
    <mergeCell ref="X2:BA2"/>
    <mergeCell ref="BB2:CK2"/>
    <mergeCell ref="CL2:DE2"/>
    <mergeCell ref="X5:Y5"/>
    <mergeCell ref="AB5:AC5"/>
    <mergeCell ref="AJ5:AK5"/>
    <mergeCell ref="AN5:AO5"/>
    <mergeCell ref="B5:C5"/>
    <mergeCell ref="D5:E5"/>
    <mergeCell ref="F5:G5"/>
    <mergeCell ref="J5:K5"/>
    <mergeCell ref="L5:M5"/>
    <mergeCell ref="P5:Q5"/>
    <mergeCell ref="CL5:CM5"/>
    <mergeCell ref="CP5:CQ5"/>
    <mergeCell ref="A6:A9"/>
    <mergeCell ref="B6:E6"/>
    <mergeCell ref="F6:K6"/>
    <mergeCell ref="L6:Q6"/>
    <mergeCell ref="R6:W6"/>
    <mergeCell ref="X6:AC6"/>
    <mergeCell ref="AD6:AI6"/>
    <mergeCell ref="AJ6:AO6"/>
    <mergeCell ref="BT5:BU5"/>
    <mergeCell ref="BX5:BY5"/>
    <mergeCell ref="BZ5:CA5"/>
    <mergeCell ref="CD5:CE5"/>
    <mergeCell ref="CF5:CG5"/>
    <mergeCell ref="CJ5:CK5"/>
    <mergeCell ref="AP5:AQ5"/>
    <mergeCell ref="AT5:AU5"/>
    <mergeCell ref="AV5:AW5"/>
    <mergeCell ref="AZ5:BA5"/>
    <mergeCell ref="BB5:BC5"/>
    <mergeCell ref="BF5:BG5"/>
    <mergeCell ref="R5:S5"/>
    <mergeCell ref="V5:W5"/>
    <mergeCell ref="CR6:CW6"/>
    <mergeCell ref="CX6:DC6"/>
    <mergeCell ref="DD6:DE6"/>
    <mergeCell ref="AP6:AU6"/>
    <mergeCell ref="AV6:BA6"/>
    <mergeCell ref="BB6:BG6"/>
    <mergeCell ref="BH6:BM6"/>
    <mergeCell ref="BN6:BS6"/>
    <mergeCell ref="BT6:BY6"/>
    <mergeCell ref="BZ6:CE6"/>
    <mergeCell ref="CF6:CK6"/>
    <mergeCell ref="CL6:CQ6"/>
    <mergeCell ref="BF7:BG7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BH7:BI7"/>
    <mergeCell ref="AL7:AM7"/>
    <mergeCell ref="AN7:AO7"/>
    <mergeCell ref="AP7:AQ7"/>
    <mergeCell ref="AR7:AS7"/>
    <mergeCell ref="AX7:AY7"/>
    <mergeCell ref="AZ7:BA7"/>
    <mergeCell ref="BB7:BC7"/>
    <mergeCell ref="CZ7:DA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V7:AW7"/>
    <mergeCell ref="AT7:AU7"/>
    <mergeCell ref="BD7:BE7"/>
    <mergeCell ref="DB7:DC7"/>
    <mergeCell ref="DD7:DE7"/>
    <mergeCell ref="CH7:CI7"/>
    <mergeCell ref="CJ7:CK7"/>
    <mergeCell ref="CL7:CM7"/>
    <mergeCell ref="CN7:CO7"/>
    <mergeCell ref="CP7:CQ7"/>
    <mergeCell ref="CR7:CS7"/>
    <mergeCell ref="CT7:CU7"/>
    <mergeCell ref="CV7:CW7"/>
    <mergeCell ref="CX7:CY7"/>
    <mergeCell ref="T8:T9"/>
    <mergeCell ref="U8:U9"/>
    <mergeCell ref="Z8:Z9"/>
    <mergeCell ref="AA8:AA9"/>
    <mergeCell ref="AF8:AF9"/>
    <mergeCell ref="AG8:AG9"/>
    <mergeCell ref="V9:W9"/>
    <mergeCell ref="X9:Y9"/>
    <mergeCell ref="AB9:AC9"/>
    <mergeCell ref="AD9:AE9"/>
    <mergeCell ref="AH9:AI9"/>
    <mergeCell ref="AJ9:AK9"/>
    <mergeCell ref="AN9:AO9"/>
    <mergeCell ref="AP9:AQ9"/>
    <mergeCell ref="AT9:AU9"/>
    <mergeCell ref="AV9:AW9"/>
    <mergeCell ref="AS8:AS9"/>
    <mergeCell ref="AL8:AL9"/>
    <mergeCell ref="Z7:AA7"/>
    <mergeCell ref="AB7:AC7"/>
    <mergeCell ref="AD7:AE7"/>
    <mergeCell ref="AF7:AG7"/>
    <mergeCell ref="AH7:AI7"/>
    <mergeCell ref="AJ7:AK7"/>
    <mergeCell ref="B9:C9"/>
    <mergeCell ref="F9:G9"/>
    <mergeCell ref="J9:K9"/>
    <mergeCell ref="L9:M9"/>
    <mergeCell ref="P9:Q9"/>
    <mergeCell ref="R9:S9"/>
    <mergeCell ref="D8:D9"/>
    <mergeCell ref="E8:E9"/>
    <mergeCell ref="H8:H9"/>
    <mergeCell ref="I8:I9"/>
    <mergeCell ref="N8:N9"/>
    <mergeCell ref="O8:O9"/>
    <mergeCell ref="BW8:BW9"/>
    <mergeCell ref="CB8:CB9"/>
    <mergeCell ref="CC8:CC9"/>
    <mergeCell ref="CH8:CH9"/>
    <mergeCell ref="CI8:CI9"/>
    <mergeCell ref="BJ8:BJ9"/>
    <mergeCell ref="BK8:BK9"/>
    <mergeCell ref="BP8:BP9"/>
    <mergeCell ref="BQ8:BQ9"/>
    <mergeCell ref="BN9:BO9"/>
    <mergeCell ref="BX9:BY9"/>
    <mergeCell ref="BZ9:CA9"/>
    <mergeCell ref="CD9:CE9"/>
    <mergeCell ref="CF9:CG9"/>
    <mergeCell ref="AZ9:BA9"/>
    <mergeCell ref="BB9:BC9"/>
    <mergeCell ref="BF9:BG9"/>
    <mergeCell ref="AX8:AX9"/>
    <mergeCell ref="AY8:AY9"/>
    <mergeCell ref="BD8:BD9"/>
    <mergeCell ref="BE8:BE9"/>
    <mergeCell ref="BV8:BV9"/>
    <mergeCell ref="AM8:AM9"/>
    <mergeCell ref="AR8:AR9"/>
    <mergeCell ref="BR9:BS9"/>
    <mergeCell ref="BT9:BU9"/>
    <mergeCell ref="BH9:BI9"/>
    <mergeCell ref="BL9:BM9"/>
    <mergeCell ref="DB9:DC9"/>
    <mergeCell ref="DD9:DE9"/>
    <mergeCell ref="CJ9:CK9"/>
    <mergeCell ref="CL9:CM9"/>
    <mergeCell ref="CP9:CQ9"/>
    <mergeCell ref="CR9:CS9"/>
    <mergeCell ref="CV9:CW9"/>
    <mergeCell ref="CX9:CY9"/>
    <mergeCell ref="CU8:CU9"/>
    <mergeCell ref="CZ8:CZ9"/>
    <mergeCell ref="DA8:DA9"/>
    <mergeCell ref="CN8:CN9"/>
    <mergeCell ref="CO8:CO9"/>
    <mergeCell ref="CT8:CT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53" max="39" man="1"/>
    <brk id="89" max="3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A127"/>
  <sheetViews>
    <sheetView showZeros="0" zoomScale="80" zoomScaleNormal="75" zoomScaleSheetLayoutView="75" workbookViewId="0">
      <pane xSplit="1" ySplit="8" topLeftCell="B9" activePane="bottomRight" state="frozen"/>
      <selection activeCell="B4" sqref="B4:B6"/>
      <selection pane="topRight" activeCell="B4" sqref="B4:B6"/>
      <selection pane="bottomLeft" activeCell="B4" sqref="B4:B6"/>
      <selection pane="bottomRight" activeCell="A5" sqref="A5:A8"/>
    </sheetView>
  </sheetViews>
  <sheetFormatPr baseColWidth="10" defaultColWidth="11.42578125" defaultRowHeight="12.75"/>
  <cols>
    <col min="1" max="1" width="25.42578125" style="34" customWidth="1"/>
    <col min="2" max="3" width="12" style="34" customWidth="1"/>
    <col min="4" max="4" width="11" style="34" bestFit="1" customWidth="1"/>
    <col min="5" max="5" width="9.42578125" style="145" bestFit="1" customWidth="1"/>
    <col min="6" max="7" width="7.7109375" style="34" bestFit="1" customWidth="1"/>
    <col min="8" max="9" width="12.85546875" style="34" customWidth="1"/>
    <col min="10" max="10" width="11.28515625" style="34" customWidth="1"/>
    <col min="11" max="11" width="9.28515625" style="34" bestFit="1" customWidth="1"/>
    <col min="12" max="12" width="8" style="34" bestFit="1" customWidth="1"/>
    <col min="13" max="13" width="7.28515625" style="34" customWidth="1"/>
    <col min="14" max="14" width="10" style="34" customWidth="1"/>
    <col min="15" max="17" width="11" style="34" bestFit="1" customWidth="1"/>
    <col min="18" max="19" width="8" style="34" bestFit="1" customWidth="1"/>
    <col min="20" max="22" width="12.42578125" style="34" customWidth="1"/>
    <col min="23" max="23" width="11" style="211" bestFit="1" customWidth="1"/>
    <col min="24" max="24" width="8" style="34" bestFit="1" customWidth="1"/>
    <col min="25" max="25" width="8" style="34" customWidth="1"/>
    <col min="26" max="27" width="11.28515625" style="34" customWidth="1"/>
    <col min="28" max="28" width="10.7109375" style="34" customWidth="1"/>
    <col min="29" max="29" width="8.28515625" style="212" bestFit="1" customWidth="1"/>
    <col min="30" max="31" width="8" style="42" bestFit="1" customWidth="1"/>
    <col min="32" max="32" width="10.85546875" style="41" customWidth="1"/>
    <col min="33" max="33" width="11.28515625" style="42" customWidth="1"/>
    <col min="34" max="34" width="10.42578125" style="41" customWidth="1"/>
    <col min="35" max="35" width="8.28515625" style="212" customWidth="1"/>
    <col min="36" max="37" width="8" style="42" bestFit="1" customWidth="1"/>
    <col min="38" max="38" width="12" style="41" customWidth="1"/>
    <col min="39" max="39" width="12" style="42" customWidth="1"/>
    <col min="40" max="40" width="11.5703125" style="34" customWidth="1"/>
    <col min="41" max="41" width="8.7109375" style="211" bestFit="1" customWidth="1"/>
    <col min="42" max="43" width="8" style="34" bestFit="1" customWidth="1"/>
    <col min="44" max="44" width="11.28515625" style="34" customWidth="1"/>
    <col min="45" max="45" width="10.7109375" style="34" customWidth="1"/>
    <col min="46" max="46" width="12.140625" style="34" customWidth="1"/>
    <col min="47" max="47" width="10.7109375" style="211" customWidth="1"/>
    <col min="48" max="49" width="8" style="34" bestFit="1" customWidth="1"/>
    <col min="50" max="51" width="13" style="34" customWidth="1"/>
    <col min="52" max="52" width="12.28515625" style="34" customWidth="1"/>
    <col min="53" max="53" width="8" style="211" customWidth="1"/>
    <col min="54" max="55" width="7.85546875" style="34" customWidth="1"/>
    <col min="56" max="56" width="12.85546875" style="34" bestFit="1" customWidth="1"/>
    <col min="57" max="57" width="13.42578125" style="34" customWidth="1"/>
    <col min="58" max="58" width="11" style="34" customWidth="1"/>
    <col min="59" max="59" width="8.5703125" style="211" customWidth="1"/>
    <col min="60" max="61" width="8" style="34" bestFit="1" customWidth="1"/>
    <col min="62" max="62" width="11.85546875" style="34" customWidth="1"/>
    <col min="63" max="63" width="10.7109375" style="34" customWidth="1"/>
    <col min="64" max="64" width="11.28515625" style="34" customWidth="1"/>
    <col min="65" max="65" width="9.5703125" style="211" customWidth="1"/>
    <col min="66" max="67" width="8.140625" style="34" bestFit="1" customWidth="1"/>
    <col min="68" max="69" width="12.7109375" style="34" customWidth="1"/>
    <col min="70" max="70" width="11.28515625" style="34" customWidth="1"/>
    <col min="71" max="71" width="10.7109375" style="211" customWidth="1"/>
    <col min="72" max="73" width="8.28515625" style="34" bestFit="1" customWidth="1"/>
    <col min="74" max="75" width="12.85546875" style="34" bestFit="1" customWidth="1"/>
    <col min="76" max="76" width="11.5703125" style="34" customWidth="1"/>
    <col min="77" max="77" width="8.7109375" style="211" bestFit="1" customWidth="1"/>
    <col min="78" max="79" width="7.7109375" style="34" bestFit="1" customWidth="1"/>
    <col min="80" max="81" width="11" style="34" bestFit="1" customWidth="1"/>
    <col min="82" max="82" width="10.7109375" style="34" customWidth="1"/>
    <col min="83" max="83" width="7.5703125" style="211" bestFit="1" customWidth="1"/>
    <col min="84" max="85" width="8.140625" style="34" bestFit="1" customWidth="1"/>
    <col min="86" max="86" width="11.5703125" style="34" customWidth="1"/>
    <col min="87" max="87" width="11.7109375" style="34" bestFit="1" customWidth="1"/>
    <col min="88" max="88" width="9.5703125" style="34" bestFit="1" customWidth="1"/>
    <col min="89" max="89" width="7" style="211" bestFit="1" customWidth="1"/>
    <col min="90" max="91" width="8.7109375" style="34" customWidth="1"/>
    <col min="92" max="93" width="12.85546875" style="34" bestFit="1" customWidth="1"/>
    <col min="94" max="94" width="11.85546875" style="34" customWidth="1"/>
    <col min="95" max="95" width="7.28515625" style="211" bestFit="1" customWidth="1"/>
    <col min="96" max="96" width="7.7109375" style="34" customWidth="1"/>
    <col min="97" max="97" width="7.28515625" style="34" customWidth="1"/>
    <col min="98" max="98" width="9.85546875" style="34" customWidth="1"/>
    <col min="99" max="99" width="10" style="34" bestFit="1" customWidth="1"/>
    <col min="100" max="100" width="10.7109375" style="34" customWidth="1"/>
    <col min="101" max="101" width="8.85546875" style="211" customWidth="1"/>
    <col min="102" max="103" width="8.140625" style="34" bestFit="1" customWidth="1"/>
    <col min="104" max="106" width="12.85546875" style="34" bestFit="1" customWidth="1"/>
    <col min="107" max="107" width="9.42578125" style="211" bestFit="1" customWidth="1"/>
    <col min="108" max="109" width="11.5703125" style="34" customWidth="1"/>
    <col min="110" max="111" width="11" style="34" bestFit="1" customWidth="1"/>
    <col min="112" max="112" width="10.7109375" style="34" bestFit="1" customWidth="1"/>
    <col min="113" max="113" width="8.7109375" style="211" customWidth="1"/>
    <col min="114" max="115" width="8.42578125" style="34" customWidth="1"/>
    <col min="116" max="116" width="11" style="34" bestFit="1" customWidth="1"/>
    <col min="117" max="118" width="10.7109375" style="34" customWidth="1"/>
    <col min="119" max="119" width="7.42578125" style="211" customWidth="1"/>
    <col min="120" max="121" width="8.140625" style="34" bestFit="1" customWidth="1"/>
    <col min="122" max="122" width="11.5703125" style="34" customWidth="1"/>
    <col min="123" max="123" width="11" style="34" bestFit="1" customWidth="1"/>
    <col min="124" max="124" width="12.140625" style="34" customWidth="1"/>
    <col min="125" max="125" width="9.85546875" style="211" customWidth="1"/>
    <col min="126" max="127" width="8.140625" style="34" bestFit="1" customWidth="1"/>
    <col min="128" max="129" width="11.7109375" style="34" customWidth="1"/>
    <col min="130" max="130" width="11.7109375" style="34" bestFit="1" customWidth="1"/>
    <col min="131" max="131" width="9.5703125" style="211" bestFit="1" customWidth="1"/>
    <col min="132" max="132" width="9" style="34" customWidth="1"/>
    <col min="133" max="133" width="7.140625" style="34" customWidth="1"/>
    <col min="134" max="136" width="12.42578125" style="34" customWidth="1"/>
    <col min="137" max="137" width="7.42578125" style="211" customWidth="1"/>
    <col min="138" max="139" width="8.28515625" style="34" customWidth="1"/>
    <col min="140" max="140" width="12.140625" style="34" customWidth="1"/>
    <col min="141" max="141" width="11.7109375" style="34" bestFit="1" customWidth="1"/>
    <col min="142" max="142" width="12" style="34" customWidth="1"/>
    <col min="143" max="143" width="10.7109375" style="211" customWidth="1"/>
    <col min="144" max="144" width="7.42578125" style="34" customWidth="1"/>
    <col min="145" max="145" width="7.7109375" style="34" bestFit="1" customWidth="1"/>
    <col min="146" max="147" width="11" style="211" bestFit="1" customWidth="1"/>
    <col min="148" max="148" width="10.5703125" style="211" customWidth="1"/>
    <col min="149" max="151" width="7.85546875" style="211" customWidth="1"/>
    <col min="152" max="153" width="11" style="211" bestFit="1" customWidth="1"/>
    <col min="154" max="154" width="11.5703125" style="211" customWidth="1"/>
    <col min="155" max="155" width="9.140625" style="211" customWidth="1"/>
    <col min="156" max="163" width="7.85546875" style="211" customWidth="1"/>
    <col min="164" max="164" width="9.28515625" style="211" customWidth="1"/>
    <col min="165" max="165" width="9.140625" style="211" customWidth="1"/>
    <col min="166" max="166" width="9.42578125" style="211" customWidth="1"/>
    <col min="167" max="169" width="7.85546875" style="211" customWidth="1"/>
    <col min="170" max="170" width="11.140625" style="211" customWidth="1"/>
    <col min="171" max="171" width="10" style="211" bestFit="1" customWidth="1"/>
    <col min="172" max="172" width="11.7109375" style="211" bestFit="1" customWidth="1"/>
    <col min="173" max="173" width="7" style="211" bestFit="1" customWidth="1"/>
    <col min="174" max="175" width="7.85546875" style="211" customWidth="1"/>
    <col min="176" max="176" width="9.28515625" style="211" customWidth="1"/>
    <col min="177" max="178" width="9.28515625" style="211" bestFit="1" customWidth="1"/>
    <col min="179" max="181" width="7.85546875" style="211" customWidth="1"/>
    <col min="182" max="183" width="12.7109375" style="211" customWidth="1"/>
    <col min="184" max="184" width="11.7109375" style="211" bestFit="1" customWidth="1"/>
    <col min="185" max="185" width="9.140625" style="211" customWidth="1"/>
    <col min="186" max="187" width="9.42578125" style="211" customWidth="1"/>
    <col min="188" max="189" width="14.140625" style="211" bestFit="1" customWidth="1"/>
    <col min="190" max="190" width="11.7109375" style="211" customWidth="1"/>
    <col min="191" max="191" width="7.85546875" style="211" customWidth="1"/>
    <col min="192" max="193" width="9.7109375" style="211" customWidth="1"/>
    <col min="194" max="194" width="11" style="211" customWidth="1"/>
    <col min="195" max="195" width="10.42578125" style="211" customWidth="1"/>
    <col min="196" max="196" width="11.7109375" style="211" bestFit="1" customWidth="1"/>
    <col min="197" max="197" width="13.5703125" style="211" customWidth="1"/>
    <col min="198" max="199" width="9.5703125" style="211" customWidth="1"/>
    <col min="200" max="201" width="14.140625" style="34" bestFit="1" customWidth="1"/>
    <col min="202" max="202" width="12.28515625" style="34" customWidth="1"/>
    <col min="203" max="203" width="8.140625" style="211" customWidth="1"/>
    <col min="204" max="207" width="11.42578125" style="34"/>
    <col min="208" max="209" width="8.140625" style="34" bestFit="1" customWidth="1"/>
    <col min="210" max="16384" width="11.42578125" style="34"/>
  </cols>
  <sheetData>
    <row r="1" spans="1:205" s="180" customFormat="1" ht="20.25">
      <c r="A1" s="182"/>
      <c r="B1" s="1046" t="s">
        <v>272</v>
      </c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1046"/>
      <c r="T1" s="1046" t="s">
        <v>272</v>
      </c>
      <c r="U1" s="1046"/>
      <c r="V1" s="1046"/>
      <c r="W1" s="1046"/>
      <c r="X1" s="1046"/>
      <c r="Y1" s="1046"/>
      <c r="Z1" s="1046"/>
      <c r="AA1" s="1046"/>
      <c r="AB1" s="1046"/>
      <c r="AC1" s="1046"/>
      <c r="AD1" s="1046"/>
      <c r="AE1" s="1046"/>
      <c r="AF1" s="1046"/>
      <c r="AG1" s="1046"/>
      <c r="AH1" s="1046"/>
      <c r="AI1" s="1046"/>
      <c r="AJ1" s="1046"/>
      <c r="AK1" s="1046"/>
      <c r="AL1" s="1046" t="s">
        <v>272</v>
      </c>
      <c r="AM1" s="1046"/>
      <c r="AN1" s="1046"/>
      <c r="AO1" s="1046"/>
      <c r="AP1" s="1046"/>
      <c r="AQ1" s="1046"/>
      <c r="AR1" s="1046"/>
      <c r="AS1" s="1046"/>
      <c r="AT1" s="1046"/>
      <c r="AU1" s="1046"/>
      <c r="AV1" s="1046"/>
      <c r="AW1" s="1046"/>
      <c r="AX1" s="1046"/>
      <c r="AY1" s="1046"/>
      <c r="AZ1" s="1046"/>
      <c r="BA1" s="1046"/>
      <c r="BB1" s="1046"/>
      <c r="BC1" s="1046"/>
      <c r="BD1" s="1046" t="s">
        <v>272</v>
      </c>
      <c r="BE1" s="1046"/>
      <c r="BF1" s="1046"/>
      <c r="BG1" s="1046"/>
      <c r="BH1" s="1046"/>
      <c r="BI1" s="1046"/>
      <c r="BJ1" s="1046"/>
      <c r="BK1" s="1046"/>
      <c r="BL1" s="1046"/>
      <c r="BM1" s="1046"/>
      <c r="BN1" s="1046"/>
      <c r="BO1" s="1046"/>
      <c r="BP1" s="1046" t="s">
        <v>272</v>
      </c>
      <c r="BQ1" s="1046"/>
      <c r="BR1" s="1046"/>
      <c r="BS1" s="1046"/>
      <c r="BT1" s="1046"/>
      <c r="BU1" s="1046"/>
      <c r="BV1" s="1046"/>
      <c r="BW1" s="1046"/>
      <c r="BX1" s="1046"/>
      <c r="BY1" s="1046"/>
      <c r="BZ1" s="1046"/>
      <c r="CA1" s="1046"/>
      <c r="CB1" s="1046"/>
      <c r="CC1" s="1046"/>
      <c r="CD1" s="1046"/>
      <c r="CE1" s="1046"/>
      <c r="CF1" s="1046"/>
      <c r="CG1" s="1046"/>
      <c r="CH1" s="1046" t="s">
        <v>273</v>
      </c>
      <c r="CI1" s="1046"/>
      <c r="CJ1" s="1046"/>
      <c r="CK1" s="1046"/>
      <c r="CL1" s="1046"/>
      <c r="CM1" s="1046"/>
      <c r="CN1" s="1046"/>
      <c r="CO1" s="1046"/>
      <c r="CP1" s="1046"/>
      <c r="CQ1" s="1046"/>
      <c r="CR1" s="1046"/>
      <c r="CS1" s="1046"/>
      <c r="CT1" s="1046"/>
      <c r="CU1" s="1046"/>
      <c r="CV1" s="1046"/>
      <c r="CW1" s="1046"/>
      <c r="CX1" s="1046"/>
      <c r="CY1" s="1046"/>
      <c r="CZ1" s="1046"/>
      <c r="DA1" s="1046"/>
      <c r="DB1" s="1046"/>
      <c r="DC1" s="1046"/>
      <c r="DD1" s="1046"/>
      <c r="DE1" s="1046"/>
      <c r="DF1" s="1046" t="s">
        <v>273</v>
      </c>
      <c r="DG1" s="1046"/>
      <c r="DH1" s="1046"/>
      <c r="DI1" s="1046"/>
      <c r="DJ1" s="1046"/>
      <c r="DK1" s="1046"/>
      <c r="DL1" s="1046"/>
      <c r="DM1" s="1046"/>
      <c r="DN1" s="1046"/>
      <c r="DO1" s="1046"/>
      <c r="DP1" s="1046"/>
      <c r="DQ1" s="1046"/>
      <c r="DR1" s="1046"/>
      <c r="DS1" s="1046"/>
      <c r="DT1" s="1046"/>
      <c r="DU1" s="1046"/>
      <c r="DV1" s="1046"/>
      <c r="DW1" s="1046"/>
      <c r="DX1" s="1046"/>
      <c r="DY1" s="1046"/>
      <c r="DZ1" s="1046"/>
      <c r="EA1" s="1046"/>
      <c r="EB1" s="1046"/>
      <c r="EC1" s="1046"/>
      <c r="ED1" s="1046" t="s">
        <v>273</v>
      </c>
      <c r="EE1" s="1046"/>
      <c r="EF1" s="1046"/>
      <c r="EG1" s="1046"/>
      <c r="EH1" s="1046"/>
      <c r="EI1" s="1046"/>
      <c r="EJ1" s="1046"/>
      <c r="EK1" s="1046"/>
      <c r="EL1" s="1046"/>
      <c r="EM1" s="1046"/>
      <c r="EN1" s="1046"/>
      <c r="EO1" s="1046"/>
      <c r="EP1" s="1046"/>
      <c r="EQ1" s="1046"/>
      <c r="ER1" s="1046"/>
      <c r="ES1" s="1046"/>
      <c r="ET1" s="1046"/>
      <c r="EU1" s="1046"/>
      <c r="EV1" s="1046"/>
      <c r="EW1" s="1046"/>
      <c r="EX1" s="1046"/>
      <c r="EY1" s="1046"/>
      <c r="EZ1" s="1046"/>
      <c r="FA1" s="1046"/>
      <c r="FB1" s="1046"/>
      <c r="FC1" s="1046"/>
      <c r="FD1" s="1046"/>
      <c r="FE1" s="1046"/>
      <c r="FF1" s="1046"/>
      <c r="FG1" s="1046"/>
      <c r="FH1" s="1046"/>
      <c r="FI1" s="1046"/>
      <c r="FJ1" s="1046"/>
      <c r="FK1" s="1046"/>
      <c r="FL1" s="1046"/>
      <c r="FM1" s="1046"/>
      <c r="FN1" s="1046" t="s">
        <v>273</v>
      </c>
      <c r="FO1" s="1046"/>
      <c r="FP1" s="1046"/>
      <c r="FQ1" s="1046"/>
      <c r="FR1" s="1046"/>
      <c r="FS1" s="1046"/>
      <c r="FT1" s="1046"/>
      <c r="FU1" s="1046"/>
      <c r="FV1" s="1046"/>
      <c r="FW1" s="1046"/>
      <c r="FX1" s="1046"/>
      <c r="FY1" s="1046"/>
      <c r="FZ1" s="1046"/>
      <c r="GA1" s="1046"/>
      <c r="GB1" s="1046"/>
      <c r="GC1" s="1046"/>
      <c r="GD1" s="1046"/>
      <c r="GE1" s="1046"/>
      <c r="GF1" s="1046"/>
      <c r="GG1" s="1046"/>
      <c r="GH1" s="1046"/>
      <c r="GI1" s="1046"/>
      <c r="GJ1" s="1046"/>
      <c r="GK1" s="1046"/>
      <c r="GL1" s="1046"/>
      <c r="GM1" s="1046"/>
      <c r="GN1" s="1046"/>
      <c r="GO1" s="1046"/>
      <c r="GP1" s="1046"/>
      <c r="GQ1" s="1046"/>
      <c r="GR1" s="1046"/>
      <c r="GS1" s="1046"/>
      <c r="GT1" s="1046"/>
      <c r="GU1" s="1046"/>
      <c r="GV1" s="181"/>
      <c r="GW1" s="181"/>
    </row>
    <row r="2" spans="1:205" s="177" customFormat="1" ht="18">
      <c r="A2" s="179"/>
      <c r="B2" s="1047" t="s">
        <v>216</v>
      </c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7"/>
      <c r="O2" s="1047"/>
      <c r="P2" s="1047"/>
      <c r="Q2" s="1047"/>
      <c r="R2" s="1047"/>
      <c r="S2" s="1047"/>
      <c r="T2" s="1047" t="s">
        <v>216</v>
      </c>
      <c r="U2" s="1047"/>
      <c r="V2" s="1047"/>
      <c r="W2" s="1047"/>
      <c r="X2" s="1047"/>
      <c r="Y2" s="1047"/>
      <c r="Z2" s="1047"/>
      <c r="AA2" s="1047"/>
      <c r="AB2" s="1047"/>
      <c r="AC2" s="1047"/>
      <c r="AD2" s="1047"/>
      <c r="AE2" s="1047"/>
      <c r="AF2" s="1047"/>
      <c r="AG2" s="1047"/>
      <c r="AH2" s="1047"/>
      <c r="AI2" s="1047"/>
      <c r="AJ2" s="1047"/>
      <c r="AK2" s="1047"/>
      <c r="AL2" s="1047" t="s">
        <v>216</v>
      </c>
      <c r="AM2" s="1047"/>
      <c r="AN2" s="1047"/>
      <c r="AO2" s="1047"/>
      <c r="AP2" s="1047"/>
      <c r="AQ2" s="1047"/>
      <c r="AR2" s="1047"/>
      <c r="AS2" s="1047"/>
      <c r="AT2" s="1047"/>
      <c r="AU2" s="1047"/>
      <c r="AV2" s="1047"/>
      <c r="AW2" s="1047"/>
      <c r="AX2" s="1047"/>
      <c r="AY2" s="1047"/>
      <c r="AZ2" s="1047"/>
      <c r="BA2" s="1047"/>
      <c r="BB2" s="1047"/>
      <c r="BC2" s="1047"/>
      <c r="BD2" s="1047" t="s">
        <v>216</v>
      </c>
      <c r="BE2" s="1047"/>
      <c r="BF2" s="1047"/>
      <c r="BG2" s="1047"/>
      <c r="BH2" s="1047"/>
      <c r="BI2" s="1047"/>
      <c r="BJ2" s="1047"/>
      <c r="BK2" s="1047"/>
      <c r="BL2" s="1047"/>
      <c r="BM2" s="1047"/>
      <c r="BN2" s="1047"/>
      <c r="BO2" s="1047"/>
      <c r="BP2" s="1047" t="s">
        <v>216</v>
      </c>
      <c r="BQ2" s="1047"/>
      <c r="BR2" s="1047"/>
      <c r="BS2" s="1047"/>
      <c r="BT2" s="1047"/>
      <c r="BU2" s="1047"/>
      <c r="BV2" s="1047"/>
      <c r="BW2" s="1047"/>
      <c r="BX2" s="1047"/>
      <c r="BY2" s="1047"/>
      <c r="BZ2" s="1047"/>
      <c r="CA2" s="1047"/>
      <c r="CB2" s="1047"/>
      <c r="CC2" s="1047"/>
      <c r="CD2" s="1047"/>
      <c r="CE2" s="1047"/>
      <c r="CF2" s="1047"/>
      <c r="CG2" s="1047"/>
      <c r="CH2" s="1047" t="s">
        <v>216</v>
      </c>
      <c r="CI2" s="1047"/>
      <c r="CJ2" s="1047"/>
      <c r="CK2" s="1047"/>
      <c r="CL2" s="1047"/>
      <c r="CM2" s="1047"/>
      <c r="CN2" s="1047"/>
      <c r="CO2" s="1047"/>
      <c r="CP2" s="1047"/>
      <c r="CQ2" s="1047"/>
      <c r="CR2" s="1047"/>
      <c r="CS2" s="1047"/>
      <c r="CT2" s="1047"/>
      <c r="CU2" s="1047"/>
      <c r="CV2" s="1047"/>
      <c r="CW2" s="1047"/>
      <c r="CX2" s="1047"/>
      <c r="CY2" s="1047"/>
      <c r="CZ2" s="1047"/>
      <c r="DA2" s="1047"/>
      <c r="DB2" s="1047"/>
      <c r="DC2" s="1047"/>
      <c r="DD2" s="1047"/>
      <c r="DE2" s="1047"/>
      <c r="DF2" s="1047" t="s">
        <v>216</v>
      </c>
      <c r="DG2" s="1047"/>
      <c r="DH2" s="1047"/>
      <c r="DI2" s="1047"/>
      <c r="DJ2" s="1047"/>
      <c r="DK2" s="1047"/>
      <c r="DL2" s="1047"/>
      <c r="DM2" s="1047"/>
      <c r="DN2" s="1047"/>
      <c r="DO2" s="1047"/>
      <c r="DP2" s="1047"/>
      <c r="DQ2" s="1047"/>
      <c r="DR2" s="1047"/>
      <c r="DS2" s="1047"/>
      <c r="DT2" s="1047"/>
      <c r="DU2" s="1047"/>
      <c r="DV2" s="1047"/>
      <c r="DW2" s="1047"/>
      <c r="DX2" s="1047"/>
      <c r="DY2" s="1047"/>
      <c r="DZ2" s="1047"/>
      <c r="EA2" s="1047"/>
      <c r="EB2" s="1047"/>
      <c r="EC2" s="1047"/>
      <c r="ED2" s="1047" t="s">
        <v>216</v>
      </c>
      <c r="EE2" s="1047"/>
      <c r="EF2" s="1047"/>
      <c r="EG2" s="1047"/>
      <c r="EH2" s="1047"/>
      <c r="EI2" s="1047"/>
      <c r="EJ2" s="1047"/>
      <c r="EK2" s="1047"/>
      <c r="EL2" s="1047"/>
      <c r="EM2" s="1047"/>
      <c r="EN2" s="1047"/>
      <c r="EO2" s="1047"/>
      <c r="EP2" s="1047"/>
      <c r="EQ2" s="1047"/>
      <c r="ER2" s="1047"/>
      <c r="ES2" s="1047"/>
      <c r="ET2" s="1047"/>
      <c r="EU2" s="1047"/>
      <c r="EV2" s="1047"/>
      <c r="EW2" s="1047"/>
      <c r="EX2" s="1047"/>
      <c r="EY2" s="1047"/>
      <c r="EZ2" s="1047"/>
      <c r="FA2" s="1047"/>
      <c r="FB2" s="1047"/>
      <c r="FC2" s="1047"/>
      <c r="FD2" s="1047"/>
      <c r="FE2" s="1047"/>
      <c r="FF2" s="1047"/>
      <c r="FG2" s="1047"/>
      <c r="FH2" s="1047"/>
      <c r="FI2" s="1047"/>
      <c r="FJ2" s="1047"/>
      <c r="FK2" s="1047"/>
      <c r="FL2" s="1047"/>
      <c r="FM2" s="1047"/>
      <c r="FN2" s="1047" t="s">
        <v>216</v>
      </c>
      <c r="FO2" s="1047"/>
      <c r="FP2" s="1047"/>
      <c r="FQ2" s="1047"/>
      <c r="FR2" s="1047"/>
      <c r="FS2" s="1047"/>
      <c r="FT2" s="1047"/>
      <c r="FU2" s="1047"/>
      <c r="FV2" s="1047"/>
      <c r="FW2" s="1047"/>
      <c r="FX2" s="1047"/>
      <c r="FY2" s="1047"/>
      <c r="FZ2" s="1047"/>
      <c r="GA2" s="1047"/>
      <c r="GB2" s="1047"/>
      <c r="GC2" s="1047"/>
      <c r="GD2" s="1047"/>
      <c r="GE2" s="1047"/>
      <c r="GF2" s="1047"/>
      <c r="GG2" s="1047"/>
      <c r="GH2" s="1047"/>
      <c r="GI2" s="1047"/>
      <c r="GJ2" s="1047"/>
      <c r="GK2" s="1047"/>
      <c r="GL2" s="1047"/>
      <c r="GM2" s="1047"/>
      <c r="GN2" s="1047"/>
      <c r="GO2" s="1047"/>
      <c r="GP2" s="1047"/>
      <c r="GQ2" s="1047"/>
      <c r="GR2" s="1047"/>
      <c r="GS2" s="1047"/>
      <c r="GT2" s="1047"/>
      <c r="GU2" s="1047"/>
      <c r="GV2" s="178"/>
      <c r="GW2" s="178"/>
    </row>
    <row r="3" spans="1:205" s="42" customFormat="1" ht="15.75">
      <c r="A3" s="176"/>
      <c r="B3" s="1051" t="s">
        <v>457</v>
      </c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  <c r="Q3" s="1052"/>
      <c r="R3" s="1052"/>
      <c r="S3" s="1052"/>
      <c r="T3" s="1051" t="s">
        <v>457</v>
      </c>
      <c r="U3" s="1052"/>
      <c r="V3" s="1052"/>
      <c r="W3" s="1052"/>
      <c r="X3" s="1052"/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1" t="s">
        <v>457</v>
      </c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1" t="s">
        <v>457</v>
      </c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1" t="s">
        <v>457</v>
      </c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1" t="s">
        <v>457</v>
      </c>
      <c r="CI3" s="1051"/>
      <c r="CJ3" s="1051"/>
      <c r="CK3" s="1051"/>
      <c r="CL3" s="1051"/>
      <c r="CM3" s="1051"/>
      <c r="CN3" s="1051"/>
      <c r="CO3" s="1051"/>
      <c r="CP3" s="1051"/>
      <c r="CQ3" s="1051"/>
      <c r="CR3" s="1051"/>
      <c r="CS3" s="1051"/>
      <c r="CT3" s="1051"/>
      <c r="CU3" s="1051"/>
      <c r="CV3" s="1051"/>
      <c r="CW3" s="1051"/>
      <c r="CX3" s="1051"/>
      <c r="CY3" s="1051"/>
      <c r="CZ3" s="1051"/>
      <c r="DA3" s="1051"/>
      <c r="DB3" s="1051"/>
      <c r="DC3" s="1051"/>
      <c r="DD3" s="1051"/>
      <c r="DE3" s="1051"/>
      <c r="DF3" s="1051" t="s">
        <v>457</v>
      </c>
      <c r="DG3" s="1052"/>
      <c r="DH3" s="1052"/>
      <c r="DI3" s="1052"/>
      <c r="DJ3" s="1052"/>
      <c r="DK3" s="1052"/>
      <c r="DL3" s="1052"/>
      <c r="DM3" s="1052"/>
      <c r="DN3" s="1052"/>
      <c r="DO3" s="1052"/>
      <c r="DP3" s="1052"/>
      <c r="DQ3" s="1052"/>
      <c r="DR3" s="1052"/>
      <c r="DS3" s="1052"/>
      <c r="DT3" s="1052"/>
      <c r="DU3" s="1052"/>
      <c r="DV3" s="1052"/>
      <c r="DW3" s="1052"/>
      <c r="DX3" s="1052"/>
      <c r="DY3" s="1052"/>
      <c r="DZ3" s="1052"/>
      <c r="EA3" s="1052"/>
      <c r="EB3" s="1052"/>
      <c r="EC3" s="1052"/>
      <c r="ED3" s="1051" t="s">
        <v>457</v>
      </c>
      <c r="EE3" s="1051"/>
      <c r="EF3" s="1051"/>
      <c r="EG3" s="1051"/>
      <c r="EH3" s="1051"/>
      <c r="EI3" s="1051"/>
      <c r="EJ3" s="1051"/>
      <c r="EK3" s="1051"/>
      <c r="EL3" s="1051"/>
      <c r="EM3" s="1051"/>
      <c r="EN3" s="1051"/>
      <c r="EO3" s="1051"/>
      <c r="EP3" s="1051"/>
      <c r="EQ3" s="1051"/>
      <c r="ER3" s="1051"/>
      <c r="ES3" s="1051"/>
      <c r="ET3" s="1051"/>
      <c r="EU3" s="1051"/>
      <c r="EV3" s="1051"/>
      <c r="EW3" s="1051"/>
      <c r="EX3" s="1051"/>
      <c r="EY3" s="1051"/>
      <c r="EZ3" s="1051"/>
      <c r="FA3" s="1051"/>
      <c r="FB3" s="1051"/>
      <c r="FC3" s="1051"/>
      <c r="FD3" s="1051"/>
      <c r="FE3" s="1051"/>
      <c r="FF3" s="1051"/>
      <c r="FG3" s="1051"/>
      <c r="FH3" s="1051"/>
      <c r="FI3" s="1051"/>
      <c r="FJ3" s="1051"/>
      <c r="FK3" s="1051"/>
      <c r="FL3" s="1051"/>
      <c r="FM3" s="1051"/>
      <c r="FN3" s="1052" t="s">
        <v>457</v>
      </c>
      <c r="FO3" s="1052"/>
      <c r="FP3" s="1052"/>
      <c r="FQ3" s="1052"/>
      <c r="FR3" s="1052"/>
      <c r="FS3" s="1052"/>
      <c r="FT3" s="1052"/>
      <c r="FU3" s="1052"/>
      <c r="FV3" s="1052"/>
      <c r="FW3" s="1052"/>
      <c r="FX3" s="1052"/>
      <c r="FY3" s="1052"/>
      <c r="FZ3" s="1052"/>
      <c r="GA3" s="1052"/>
      <c r="GB3" s="1052"/>
      <c r="GC3" s="1052"/>
      <c r="GD3" s="1052"/>
      <c r="GE3" s="1052"/>
      <c r="GF3" s="1052"/>
      <c r="GG3" s="1052"/>
      <c r="GH3" s="1052"/>
      <c r="GI3" s="1052"/>
      <c r="GJ3" s="1052"/>
      <c r="GK3" s="1052"/>
      <c r="GL3" s="1052"/>
      <c r="GM3" s="1052"/>
      <c r="GN3" s="1052"/>
      <c r="GO3" s="1052"/>
      <c r="GP3" s="1052"/>
      <c r="GQ3" s="1052"/>
      <c r="GR3" s="1052"/>
      <c r="GS3" s="1052"/>
      <c r="GT3" s="1052"/>
      <c r="GU3" s="1052"/>
      <c r="GV3" s="97"/>
      <c r="GW3" s="97"/>
    </row>
    <row r="4" spans="1:205" s="42" customFormat="1" ht="13.5" thickBot="1">
      <c r="A4" s="35"/>
      <c r="B4" s="1050" t="s">
        <v>12</v>
      </c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 t="s">
        <v>12</v>
      </c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 t="s">
        <v>12</v>
      </c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 t="s">
        <v>12</v>
      </c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 t="s">
        <v>12</v>
      </c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 t="s">
        <v>12</v>
      </c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 t="s">
        <v>12</v>
      </c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50"/>
      <c r="DV4" s="1050"/>
      <c r="DW4" s="1050"/>
      <c r="DX4" s="1050"/>
      <c r="DY4" s="1050"/>
      <c r="DZ4" s="1050"/>
      <c r="EA4" s="1050"/>
      <c r="EB4" s="1050"/>
      <c r="EC4" s="1050"/>
      <c r="ED4" s="1150" t="s">
        <v>12</v>
      </c>
      <c r="EE4" s="1150"/>
      <c r="EF4" s="1150"/>
      <c r="EG4" s="1150"/>
      <c r="EH4" s="1150"/>
      <c r="EI4" s="1150"/>
      <c r="EJ4" s="1150"/>
      <c r="EK4" s="1150"/>
      <c r="EL4" s="1150"/>
      <c r="EM4" s="1150"/>
      <c r="EN4" s="1150"/>
      <c r="EO4" s="1150"/>
      <c r="EP4" s="1150"/>
      <c r="EQ4" s="1150"/>
      <c r="ER4" s="1150"/>
      <c r="ES4" s="1150"/>
      <c r="ET4" s="1150"/>
      <c r="EU4" s="1150"/>
      <c r="EV4" s="1150"/>
      <c r="EW4" s="1150"/>
      <c r="EX4" s="1150"/>
      <c r="EY4" s="1150"/>
      <c r="EZ4" s="1150"/>
      <c r="FA4" s="1150"/>
      <c r="FB4" s="1150"/>
      <c r="FC4" s="1150"/>
      <c r="FD4" s="1150"/>
      <c r="FE4" s="1150"/>
      <c r="FF4" s="1150"/>
      <c r="FG4" s="1150"/>
      <c r="FH4" s="1150"/>
      <c r="FI4" s="1150"/>
      <c r="FJ4" s="1150"/>
      <c r="FK4" s="1150"/>
      <c r="FL4" s="1150"/>
      <c r="FM4" s="1150"/>
      <c r="FN4" s="1150" t="s">
        <v>12</v>
      </c>
      <c r="FO4" s="1150"/>
      <c r="FP4" s="1150"/>
      <c r="FQ4" s="1150"/>
      <c r="FR4" s="1150"/>
      <c r="FS4" s="1150"/>
      <c r="FT4" s="1150"/>
      <c r="FU4" s="1150"/>
      <c r="FV4" s="1150"/>
      <c r="FW4" s="1150"/>
      <c r="FX4" s="1150"/>
      <c r="FY4" s="1150"/>
      <c r="FZ4" s="1150"/>
      <c r="GA4" s="1150"/>
      <c r="GB4" s="1150"/>
      <c r="GC4" s="1150"/>
      <c r="GD4" s="1150"/>
      <c r="GE4" s="1150"/>
      <c r="GF4" s="1150"/>
      <c r="GG4" s="1150"/>
      <c r="GH4" s="1150"/>
      <c r="GI4" s="1150"/>
      <c r="GJ4" s="1150"/>
      <c r="GK4" s="1150"/>
      <c r="GL4" s="1150"/>
      <c r="GM4" s="1150"/>
      <c r="GN4" s="1150"/>
      <c r="GO4" s="1150"/>
      <c r="GP4" s="1150"/>
      <c r="GQ4" s="1150"/>
      <c r="GR4" s="1150"/>
      <c r="GS4" s="1150"/>
      <c r="GT4" s="1150"/>
      <c r="GU4" s="1150"/>
      <c r="GV4" s="221"/>
      <c r="GW4" s="221"/>
    </row>
    <row r="5" spans="1:205" s="37" customFormat="1" ht="51.75" customHeight="1" thickTop="1">
      <c r="A5" s="1092" t="s">
        <v>274</v>
      </c>
      <c r="B5" s="1058" t="s">
        <v>345</v>
      </c>
      <c r="C5" s="1059"/>
      <c r="D5" s="1059"/>
      <c r="E5" s="1059"/>
      <c r="F5" s="1059"/>
      <c r="G5" s="1060"/>
      <c r="H5" s="1058" t="s">
        <v>346</v>
      </c>
      <c r="I5" s="1059"/>
      <c r="J5" s="1059"/>
      <c r="K5" s="1059"/>
      <c r="L5" s="1059"/>
      <c r="M5" s="1059"/>
      <c r="N5" s="1058" t="s">
        <v>347</v>
      </c>
      <c r="O5" s="1059"/>
      <c r="P5" s="1059"/>
      <c r="Q5" s="1059"/>
      <c r="R5" s="1059"/>
      <c r="S5" s="1059"/>
      <c r="T5" s="1058" t="s">
        <v>348</v>
      </c>
      <c r="U5" s="1059"/>
      <c r="V5" s="1059"/>
      <c r="W5" s="1059"/>
      <c r="X5" s="1059"/>
      <c r="Y5" s="1059"/>
      <c r="Z5" s="1058" t="s">
        <v>349</v>
      </c>
      <c r="AA5" s="1059"/>
      <c r="AB5" s="1059"/>
      <c r="AC5" s="1059"/>
      <c r="AD5" s="1059"/>
      <c r="AE5" s="1059"/>
      <c r="AF5" s="1058" t="s">
        <v>373</v>
      </c>
      <c r="AG5" s="1059"/>
      <c r="AH5" s="1059"/>
      <c r="AI5" s="1059"/>
      <c r="AJ5" s="1059"/>
      <c r="AK5" s="1059"/>
      <c r="AL5" s="1058" t="s">
        <v>350</v>
      </c>
      <c r="AM5" s="1059"/>
      <c r="AN5" s="1059"/>
      <c r="AO5" s="1059"/>
      <c r="AP5" s="1059"/>
      <c r="AQ5" s="1059"/>
      <c r="AR5" s="1058" t="s">
        <v>351</v>
      </c>
      <c r="AS5" s="1059"/>
      <c r="AT5" s="1059"/>
      <c r="AU5" s="1059"/>
      <c r="AV5" s="1059"/>
      <c r="AW5" s="1059"/>
      <c r="AX5" s="1058" t="s">
        <v>352</v>
      </c>
      <c r="AY5" s="1059"/>
      <c r="AZ5" s="1059"/>
      <c r="BA5" s="1059"/>
      <c r="BB5" s="1059"/>
      <c r="BC5" s="1059"/>
      <c r="BD5" s="1058" t="s">
        <v>353</v>
      </c>
      <c r="BE5" s="1059"/>
      <c r="BF5" s="1059"/>
      <c r="BG5" s="1059"/>
      <c r="BH5" s="1059"/>
      <c r="BI5" s="1059"/>
      <c r="BJ5" s="1058" t="s">
        <v>354</v>
      </c>
      <c r="BK5" s="1059"/>
      <c r="BL5" s="1059"/>
      <c r="BM5" s="1059"/>
      <c r="BN5" s="1059"/>
      <c r="BO5" s="1059"/>
      <c r="BP5" s="1058" t="s">
        <v>355</v>
      </c>
      <c r="BQ5" s="1059"/>
      <c r="BR5" s="1059"/>
      <c r="BS5" s="1059"/>
      <c r="BT5" s="1059"/>
      <c r="BU5" s="1059"/>
      <c r="BV5" s="1058" t="s">
        <v>356</v>
      </c>
      <c r="BW5" s="1059"/>
      <c r="BX5" s="1059"/>
      <c r="BY5" s="1059"/>
      <c r="BZ5" s="1059"/>
      <c r="CA5" s="1059"/>
      <c r="CB5" s="1058" t="s">
        <v>357</v>
      </c>
      <c r="CC5" s="1059"/>
      <c r="CD5" s="1059"/>
      <c r="CE5" s="1059"/>
      <c r="CF5" s="1059"/>
      <c r="CG5" s="1060"/>
      <c r="CH5" s="1059" t="s">
        <v>358</v>
      </c>
      <c r="CI5" s="1059"/>
      <c r="CJ5" s="1059"/>
      <c r="CK5" s="1059"/>
      <c r="CL5" s="1059"/>
      <c r="CM5" s="1059"/>
      <c r="CN5" s="1058" t="s">
        <v>359</v>
      </c>
      <c r="CO5" s="1059"/>
      <c r="CP5" s="1059"/>
      <c r="CQ5" s="1059"/>
      <c r="CR5" s="1059"/>
      <c r="CS5" s="1059"/>
      <c r="CT5" s="1058" t="s">
        <v>360</v>
      </c>
      <c r="CU5" s="1059"/>
      <c r="CV5" s="1059"/>
      <c r="CW5" s="1059"/>
      <c r="CX5" s="1059"/>
      <c r="CY5" s="1059"/>
      <c r="CZ5" s="1058" t="s">
        <v>337</v>
      </c>
      <c r="DA5" s="1059"/>
      <c r="DB5" s="1059"/>
      <c r="DC5" s="1059"/>
      <c r="DD5" s="1059"/>
      <c r="DE5" s="1059"/>
      <c r="DF5" s="1058" t="s">
        <v>361</v>
      </c>
      <c r="DG5" s="1059"/>
      <c r="DH5" s="1059"/>
      <c r="DI5" s="1059"/>
      <c r="DJ5" s="1059"/>
      <c r="DK5" s="1059"/>
      <c r="DL5" s="1058" t="s">
        <v>362</v>
      </c>
      <c r="DM5" s="1059"/>
      <c r="DN5" s="1059"/>
      <c r="DO5" s="1059"/>
      <c r="DP5" s="1059"/>
      <c r="DQ5" s="1059"/>
      <c r="DR5" s="1058" t="s">
        <v>363</v>
      </c>
      <c r="DS5" s="1059"/>
      <c r="DT5" s="1059"/>
      <c r="DU5" s="1059"/>
      <c r="DV5" s="1059"/>
      <c r="DW5" s="1059"/>
      <c r="DX5" s="1058" t="s">
        <v>364</v>
      </c>
      <c r="DY5" s="1059"/>
      <c r="DZ5" s="1059"/>
      <c r="EA5" s="1059"/>
      <c r="EB5" s="1059"/>
      <c r="EC5" s="1059"/>
      <c r="ED5" s="1058" t="s">
        <v>365</v>
      </c>
      <c r="EE5" s="1059"/>
      <c r="EF5" s="1059"/>
      <c r="EG5" s="1059"/>
      <c r="EH5" s="1059"/>
      <c r="EI5" s="1060"/>
      <c r="EJ5" s="1058" t="s">
        <v>366</v>
      </c>
      <c r="EK5" s="1059"/>
      <c r="EL5" s="1059"/>
      <c r="EM5" s="1059"/>
      <c r="EN5" s="1059"/>
      <c r="EO5" s="1059"/>
      <c r="EP5" s="1058" t="s">
        <v>367</v>
      </c>
      <c r="EQ5" s="1059"/>
      <c r="ER5" s="1059"/>
      <c r="ES5" s="1059"/>
      <c r="ET5" s="1059"/>
      <c r="EU5" s="1060"/>
      <c r="EV5" s="1058" t="s">
        <v>368</v>
      </c>
      <c r="EW5" s="1059"/>
      <c r="EX5" s="1059"/>
      <c r="EY5" s="1059"/>
      <c r="EZ5" s="1059"/>
      <c r="FA5" s="1060"/>
      <c r="FB5" s="1058" t="s">
        <v>374</v>
      </c>
      <c r="FC5" s="1059"/>
      <c r="FD5" s="1059"/>
      <c r="FE5" s="1059"/>
      <c r="FF5" s="1059"/>
      <c r="FG5" s="1060"/>
      <c r="FH5" s="1058" t="s">
        <v>375</v>
      </c>
      <c r="FI5" s="1059"/>
      <c r="FJ5" s="1059"/>
      <c r="FK5" s="1059"/>
      <c r="FL5" s="1059"/>
      <c r="FM5" s="1060"/>
      <c r="FN5" s="1058" t="s">
        <v>369</v>
      </c>
      <c r="FO5" s="1059"/>
      <c r="FP5" s="1059"/>
      <c r="FQ5" s="1059"/>
      <c r="FR5" s="1059"/>
      <c r="FS5" s="1060"/>
      <c r="FT5" s="1058" t="s">
        <v>370</v>
      </c>
      <c r="FU5" s="1059"/>
      <c r="FV5" s="1059"/>
      <c r="FW5" s="1059"/>
      <c r="FX5" s="1059"/>
      <c r="FY5" s="1060"/>
      <c r="FZ5" s="1058" t="s">
        <v>338</v>
      </c>
      <c r="GA5" s="1059"/>
      <c r="GB5" s="1059"/>
      <c r="GC5" s="1059"/>
      <c r="GD5" s="1059"/>
      <c r="GE5" s="1060"/>
      <c r="GF5" s="1058" t="s">
        <v>215</v>
      </c>
      <c r="GG5" s="1059"/>
      <c r="GH5" s="1059"/>
      <c r="GI5" s="1059"/>
      <c r="GJ5" s="1059"/>
      <c r="GK5" s="1060"/>
      <c r="GL5" s="1058" t="s">
        <v>371</v>
      </c>
      <c r="GM5" s="1059"/>
      <c r="GN5" s="1059"/>
      <c r="GO5" s="1059"/>
      <c r="GP5" s="1059"/>
      <c r="GQ5" s="1060"/>
      <c r="GR5" s="1062" t="s">
        <v>372</v>
      </c>
      <c r="GS5" s="1063"/>
      <c r="GT5" s="1063"/>
      <c r="GU5" s="1064"/>
    </row>
    <row r="6" spans="1:205" s="38" customFormat="1" ht="18.75" customHeight="1">
      <c r="A6" s="1093"/>
      <c r="B6" s="1149" t="s">
        <v>35</v>
      </c>
      <c r="C6" s="1140"/>
      <c r="D6" s="1138" t="s">
        <v>84</v>
      </c>
      <c r="E6" s="1138"/>
      <c r="F6" s="1139" t="s">
        <v>385</v>
      </c>
      <c r="G6" s="1140"/>
      <c r="H6" s="1149" t="s">
        <v>35</v>
      </c>
      <c r="I6" s="1140"/>
      <c r="J6" s="1138" t="s">
        <v>84</v>
      </c>
      <c r="K6" s="1138"/>
      <c r="L6" s="1139" t="s">
        <v>385</v>
      </c>
      <c r="M6" s="1140"/>
      <c r="N6" s="1149" t="s">
        <v>35</v>
      </c>
      <c r="O6" s="1138"/>
      <c r="P6" s="1138" t="s">
        <v>84</v>
      </c>
      <c r="Q6" s="1138"/>
      <c r="R6" s="1139" t="s">
        <v>385</v>
      </c>
      <c r="S6" s="1148"/>
      <c r="T6" s="1149" t="s">
        <v>35</v>
      </c>
      <c r="U6" s="1138"/>
      <c r="V6" s="1138" t="s">
        <v>84</v>
      </c>
      <c r="W6" s="1138"/>
      <c r="X6" s="1138" t="s">
        <v>385</v>
      </c>
      <c r="Y6" s="1148"/>
      <c r="Z6" s="1139" t="s">
        <v>35</v>
      </c>
      <c r="AA6" s="1138"/>
      <c r="AB6" s="1138" t="s">
        <v>84</v>
      </c>
      <c r="AC6" s="1138"/>
      <c r="AD6" s="1139" t="s">
        <v>385</v>
      </c>
      <c r="AE6" s="1140"/>
      <c r="AF6" s="1149" t="s">
        <v>35</v>
      </c>
      <c r="AG6" s="1138"/>
      <c r="AH6" s="1138" t="s">
        <v>84</v>
      </c>
      <c r="AI6" s="1138"/>
      <c r="AJ6" s="1139" t="s">
        <v>385</v>
      </c>
      <c r="AK6" s="1148"/>
      <c r="AL6" s="1149" t="s">
        <v>35</v>
      </c>
      <c r="AM6" s="1138"/>
      <c r="AN6" s="1138" t="s">
        <v>84</v>
      </c>
      <c r="AO6" s="1138"/>
      <c r="AP6" s="1139" t="s">
        <v>385</v>
      </c>
      <c r="AQ6" s="1140"/>
      <c r="AR6" s="1149" t="s">
        <v>35</v>
      </c>
      <c r="AS6" s="1138"/>
      <c r="AT6" s="1138" t="s">
        <v>84</v>
      </c>
      <c r="AU6" s="1138"/>
      <c r="AV6" s="1139" t="s">
        <v>385</v>
      </c>
      <c r="AW6" s="1140"/>
      <c r="AX6" s="1149" t="s">
        <v>35</v>
      </c>
      <c r="AY6" s="1138"/>
      <c r="AZ6" s="1138" t="s">
        <v>84</v>
      </c>
      <c r="BA6" s="1138"/>
      <c r="BB6" s="1138" t="s">
        <v>385</v>
      </c>
      <c r="BC6" s="1148"/>
      <c r="BD6" s="1149" t="s">
        <v>35</v>
      </c>
      <c r="BE6" s="1138"/>
      <c r="BF6" s="1138" t="s">
        <v>84</v>
      </c>
      <c r="BG6" s="1138"/>
      <c r="BH6" s="1139" t="s">
        <v>385</v>
      </c>
      <c r="BI6" s="1140"/>
      <c r="BJ6" s="1149" t="s">
        <v>35</v>
      </c>
      <c r="BK6" s="1138"/>
      <c r="BL6" s="1138" t="s">
        <v>84</v>
      </c>
      <c r="BM6" s="1138"/>
      <c r="BN6" s="1139" t="s">
        <v>385</v>
      </c>
      <c r="BO6" s="1140"/>
      <c r="BP6" s="1149" t="s">
        <v>35</v>
      </c>
      <c r="BQ6" s="1138"/>
      <c r="BR6" s="1138" t="s">
        <v>84</v>
      </c>
      <c r="BS6" s="1138"/>
      <c r="BT6" s="1139" t="s">
        <v>385</v>
      </c>
      <c r="BU6" s="1140"/>
      <c r="BV6" s="1151" t="s">
        <v>35</v>
      </c>
      <c r="BW6" s="1139"/>
      <c r="BX6" s="1138" t="s">
        <v>84</v>
      </c>
      <c r="BY6" s="1138"/>
      <c r="BZ6" s="1139" t="s">
        <v>385</v>
      </c>
      <c r="CA6" s="1140"/>
      <c r="CB6" s="1149" t="s">
        <v>35</v>
      </c>
      <c r="CC6" s="1138"/>
      <c r="CD6" s="1138" t="s">
        <v>84</v>
      </c>
      <c r="CE6" s="1138"/>
      <c r="CF6" s="1138" t="s">
        <v>385</v>
      </c>
      <c r="CG6" s="1148"/>
      <c r="CH6" s="1139" t="s">
        <v>35</v>
      </c>
      <c r="CI6" s="1138"/>
      <c r="CJ6" s="1138" t="s">
        <v>84</v>
      </c>
      <c r="CK6" s="1138"/>
      <c r="CL6" s="1139" t="s">
        <v>385</v>
      </c>
      <c r="CM6" s="1140"/>
      <c r="CN6" s="1149" t="s">
        <v>35</v>
      </c>
      <c r="CO6" s="1138"/>
      <c r="CP6" s="1138" t="s">
        <v>84</v>
      </c>
      <c r="CQ6" s="1138"/>
      <c r="CR6" s="1139" t="s">
        <v>385</v>
      </c>
      <c r="CS6" s="1148"/>
      <c r="CT6" s="1149" t="s">
        <v>35</v>
      </c>
      <c r="CU6" s="1138"/>
      <c r="CV6" s="1138" t="s">
        <v>84</v>
      </c>
      <c r="CW6" s="1148"/>
      <c r="CX6" s="1138" t="s">
        <v>385</v>
      </c>
      <c r="CY6" s="1148"/>
      <c r="CZ6" s="1149" t="s">
        <v>35</v>
      </c>
      <c r="DA6" s="1138"/>
      <c r="DB6" s="1138" t="s">
        <v>84</v>
      </c>
      <c r="DC6" s="1138"/>
      <c r="DD6" s="1139" t="s">
        <v>382</v>
      </c>
      <c r="DE6" s="1148"/>
      <c r="DF6" s="1139" t="s">
        <v>35</v>
      </c>
      <c r="DG6" s="1138"/>
      <c r="DH6" s="1138" t="s">
        <v>84</v>
      </c>
      <c r="DI6" s="1138"/>
      <c r="DJ6" s="1139" t="s">
        <v>386</v>
      </c>
      <c r="DK6" s="1140"/>
      <c r="DL6" s="1149" t="s">
        <v>35</v>
      </c>
      <c r="DM6" s="1138"/>
      <c r="DN6" s="1138" t="s">
        <v>84</v>
      </c>
      <c r="DO6" s="1138"/>
      <c r="DP6" s="1139" t="s">
        <v>386</v>
      </c>
      <c r="DQ6" s="1148"/>
      <c r="DR6" s="1149" t="s">
        <v>35</v>
      </c>
      <c r="DS6" s="1138"/>
      <c r="DT6" s="1138" t="s">
        <v>84</v>
      </c>
      <c r="DU6" s="1138"/>
      <c r="DV6" s="1139" t="s">
        <v>386</v>
      </c>
      <c r="DW6" s="1148"/>
      <c r="DX6" s="1149" t="s">
        <v>35</v>
      </c>
      <c r="DY6" s="1138"/>
      <c r="DZ6" s="1138" t="s">
        <v>84</v>
      </c>
      <c r="EA6" s="1138"/>
      <c r="EB6" s="1139" t="s">
        <v>386</v>
      </c>
      <c r="EC6" s="1148"/>
      <c r="ED6" s="1149" t="s">
        <v>35</v>
      </c>
      <c r="EE6" s="1138"/>
      <c r="EF6" s="1138" t="s">
        <v>84</v>
      </c>
      <c r="EG6" s="1138"/>
      <c r="EH6" s="1139" t="s">
        <v>386</v>
      </c>
      <c r="EI6" s="1148"/>
      <c r="EJ6" s="1149" t="s">
        <v>35</v>
      </c>
      <c r="EK6" s="1138"/>
      <c r="EL6" s="1138" t="s">
        <v>84</v>
      </c>
      <c r="EM6" s="1138"/>
      <c r="EN6" s="1139" t="s">
        <v>386</v>
      </c>
      <c r="EO6" s="1148"/>
      <c r="EP6" s="1149" t="s">
        <v>35</v>
      </c>
      <c r="EQ6" s="1138"/>
      <c r="ER6" s="1138" t="s">
        <v>84</v>
      </c>
      <c r="ES6" s="1138"/>
      <c r="ET6" s="1138" t="s">
        <v>386</v>
      </c>
      <c r="EU6" s="1138"/>
      <c r="EV6" s="1149" t="s">
        <v>35</v>
      </c>
      <c r="EW6" s="1138"/>
      <c r="EX6" s="1138" t="s">
        <v>84</v>
      </c>
      <c r="EY6" s="1138"/>
      <c r="EZ6" s="1138" t="s">
        <v>386</v>
      </c>
      <c r="FA6" s="1138"/>
      <c r="FB6" s="1149" t="s">
        <v>35</v>
      </c>
      <c r="FC6" s="1138"/>
      <c r="FD6" s="1138" t="s">
        <v>84</v>
      </c>
      <c r="FE6" s="1138"/>
      <c r="FF6" s="1138" t="s">
        <v>386</v>
      </c>
      <c r="FG6" s="1138"/>
      <c r="FH6" s="1149" t="s">
        <v>35</v>
      </c>
      <c r="FI6" s="1138"/>
      <c r="FJ6" s="1138" t="s">
        <v>84</v>
      </c>
      <c r="FK6" s="1138"/>
      <c r="FL6" s="1138" t="s">
        <v>386</v>
      </c>
      <c r="FM6" s="1138"/>
      <c r="FN6" s="1149" t="s">
        <v>35</v>
      </c>
      <c r="FO6" s="1138"/>
      <c r="FP6" s="1138" t="s">
        <v>84</v>
      </c>
      <c r="FQ6" s="1138"/>
      <c r="FR6" s="1138" t="s">
        <v>386</v>
      </c>
      <c r="FS6" s="1138"/>
      <c r="FT6" s="1149" t="s">
        <v>35</v>
      </c>
      <c r="FU6" s="1138"/>
      <c r="FV6" s="1138" t="s">
        <v>84</v>
      </c>
      <c r="FW6" s="1138"/>
      <c r="FX6" s="1138" t="s">
        <v>386</v>
      </c>
      <c r="FY6" s="1138"/>
      <c r="FZ6" s="1149" t="s">
        <v>35</v>
      </c>
      <c r="GA6" s="1138"/>
      <c r="GB6" s="1138" t="s">
        <v>84</v>
      </c>
      <c r="GC6" s="1138"/>
      <c r="GD6" s="1138" t="s">
        <v>382</v>
      </c>
      <c r="GE6" s="1138"/>
      <c r="GF6" s="1149" t="s">
        <v>35</v>
      </c>
      <c r="GG6" s="1138"/>
      <c r="GH6" s="1138" t="s">
        <v>84</v>
      </c>
      <c r="GI6" s="1138"/>
      <c r="GJ6" s="1138" t="s">
        <v>344</v>
      </c>
      <c r="GK6" s="1138"/>
      <c r="GL6" s="1149" t="s">
        <v>35</v>
      </c>
      <c r="GM6" s="1138"/>
      <c r="GN6" s="1138" t="s">
        <v>84</v>
      </c>
      <c r="GO6" s="1138"/>
      <c r="GP6" s="1138" t="s">
        <v>344</v>
      </c>
      <c r="GQ6" s="1138"/>
      <c r="GR6" s="1149" t="s">
        <v>35</v>
      </c>
      <c r="GS6" s="1138"/>
      <c r="GT6" s="1138" t="s">
        <v>84</v>
      </c>
      <c r="GU6" s="1148"/>
    </row>
    <row r="7" spans="1:205" s="170" customFormat="1" ht="14.25" customHeight="1">
      <c r="A7" s="1093"/>
      <c r="B7" s="171">
        <v>45351</v>
      </c>
      <c r="C7" s="128">
        <v>45716</v>
      </c>
      <c r="D7" s="1134" t="s">
        <v>35</v>
      </c>
      <c r="E7" s="1157" t="s">
        <v>36</v>
      </c>
      <c r="F7" s="126">
        <v>45351</v>
      </c>
      <c r="G7" s="128">
        <v>45716</v>
      </c>
      <c r="H7" s="171">
        <v>45351</v>
      </c>
      <c r="I7" s="128">
        <v>45716</v>
      </c>
      <c r="J7" s="1134" t="s">
        <v>35</v>
      </c>
      <c r="K7" s="1159" t="s">
        <v>36</v>
      </c>
      <c r="L7" s="173">
        <v>45351</v>
      </c>
      <c r="M7" s="128">
        <v>45716</v>
      </c>
      <c r="N7" s="125">
        <v>45351</v>
      </c>
      <c r="O7" s="127">
        <v>45716</v>
      </c>
      <c r="P7" s="1134" t="s">
        <v>35</v>
      </c>
      <c r="Q7" s="1153" t="s">
        <v>36</v>
      </c>
      <c r="R7" s="126">
        <v>45351</v>
      </c>
      <c r="S7" s="172">
        <v>45716</v>
      </c>
      <c r="T7" s="171">
        <v>45351</v>
      </c>
      <c r="U7" s="128">
        <v>45716</v>
      </c>
      <c r="V7" s="1134" t="s">
        <v>35</v>
      </c>
      <c r="W7" s="1136" t="s">
        <v>36</v>
      </c>
      <c r="X7" s="173">
        <v>45351</v>
      </c>
      <c r="Y7" s="128">
        <v>45716</v>
      </c>
      <c r="Z7" s="171">
        <v>45351</v>
      </c>
      <c r="AA7" s="128">
        <v>45716</v>
      </c>
      <c r="AB7" s="1134" t="s">
        <v>35</v>
      </c>
      <c r="AC7" s="1136" t="s">
        <v>36</v>
      </c>
      <c r="AD7" s="128">
        <v>45351</v>
      </c>
      <c r="AE7" s="127">
        <v>45716</v>
      </c>
      <c r="AF7" s="171">
        <v>45351</v>
      </c>
      <c r="AG7" s="128">
        <v>45716</v>
      </c>
      <c r="AH7" s="1134" t="s">
        <v>35</v>
      </c>
      <c r="AI7" s="1136" t="s">
        <v>36</v>
      </c>
      <c r="AJ7" s="128">
        <v>45351</v>
      </c>
      <c r="AK7" s="129">
        <v>45716</v>
      </c>
      <c r="AL7" s="171">
        <v>45351</v>
      </c>
      <c r="AM7" s="128">
        <v>45716</v>
      </c>
      <c r="AN7" s="1134" t="s">
        <v>35</v>
      </c>
      <c r="AO7" s="1136" t="s">
        <v>36</v>
      </c>
      <c r="AP7" s="128">
        <v>45351</v>
      </c>
      <c r="AQ7" s="127">
        <v>45716</v>
      </c>
      <c r="AR7" s="171">
        <v>45351</v>
      </c>
      <c r="AS7" s="128">
        <v>45716</v>
      </c>
      <c r="AT7" s="1134" t="s">
        <v>35</v>
      </c>
      <c r="AU7" s="1136" t="s">
        <v>36</v>
      </c>
      <c r="AV7" s="128">
        <v>45351</v>
      </c>
      <c r="AW7" s="127">
        <v>45716</v>
      </c>
      <c r="AX7" s="171">
        <v>45351</v>
      </c>
      <c r="AY7" s="128">
        <v>45716</v>
      </c>
      <c r="AZ7" s="1134" t="s">
        <v>35</v>
      </c>
      <c r="BA7" s="1136" t="s">
        <v>36</v>
      </c>
      <c r="BB7" s="128">
        <v>45351</v>
      </c>
      <c r="BC7" s="129">
        <v>45716</v>
      </c>
      <c r="BD7" s="171">
        <v>45351</v>
      </c>
      <c r="BE7" s="128">
        <v>45716</v>
      </c>
      <c r="BF7" s="1134" t="s">
        <v>35</v>
      </c>
      <c r="BG7" s="1136" t="s">
        <v>36</v>
      </c>
      <c r="BH7" s="126">
        <v>45351</v>
      </c>
      <c r="BI7" s="172">
        <v>45716</v>
      </c>
      <c r="BJ7" s="171">
        <v>45351</v>
      </c>
      <c r="BK7" s="128">
        <v>45716</v>
      </c>
      <c r="BL7" s="1134" t="s">
        <v>35</v>
      </c>
      <c r="BM7" s="1136" t="s">
        <v>36</v>
      </c>
      <c r="BN7" s="126">
        <v>45351</v>
      </c>
      <c r="BO7" s="172">
        <v>45716</v>
      </c>
      <c r="BP7" s="171">
        <v>45351</v>
      </c>
      <c r="BQ7" s="128">
        <v>45716</v>
      </c>
      <c r="BR7" s="1134" t="s">
        <v>35</v>
      </c>
      <c r="BS7" s="1136" t="s">
        <v>36</v>
      </c>
      <c r="BT7" s="126">
        <v>45351</v>
      </c>
      <c r="BU7" s="172">
        <v>45716</v>
      </c>
      <c r="BV7" s="171">
        <v>45351</v>
      </c>
      <c r="BW7" s="128">
        <v>45716</v>
      </c>
      <c r="BX7" s="1134" t="s">
        <v>35</v>
      </c>
      <c r="BY7" s="1136" t="s">
        <v>36</v>
      </c>
      <c r="BZ7" s="126">
        <v>45351</v>
      </c>
      <c r="CA7" s="172">
        <v>45716</v>
      </c>
      <c r="CB7" s="171">
        <v>45351</v>
      </c>
      <c r="CC7" s="128">
        <v>45716</v>
      </c>
      <c r="CD7" s="1134" t="s">
        <v>35</v>
      </c>
      <c r="CE7" s="1136" t="s">
        <v>36</v>
      </c>
      <c r="CF7" s="126">
        <v>45351</v>
      </c>
      <c r="CG7" s="172">
        <v>45716</v>
      </c>
      <c r="CH7" s="173">
        <v>45351</v>
      </c>
      <c r="CI7" s="128">
        <v>45716</v>
      </c>
      <c r="CJ7" s="1134" t="s">
        <v>35</v>
      </c>
      <c r="CK7" s="1136" t="s">
        <v>36</v>
      </c>
      <c r="CL7" s="126">
        <v>45351</v>
      </c>
      <c r="CM7" s="173">
        <v>45716</v>
      </c>
      <c r="CN7" s="171">
        <v>45351</v>
      </c>
      <c r="CO7" s="128">
        <v>45716</v>
      </c>
      <c r="CP7" s="1134" t="s">
        <v>35</v>
      </c>
      <c r="CQ7" s="1136" t="s">
        <v>36</v>
      </c>
      <c r="CR7" s="126">
        <v>45351</v>
      </c>
      <c r="CS7" s="172">
        <v>45716</v>
      </c>
      <c r="CT7" s="171">
        <v>45351</v>
      </c>
      <c r="CU7" s="128">
        <v>45716</v>
      </c>
      <c r="CV7" s="1134" t="s">
        <v>35</v>
      </c>
      <c r="CW7" s="1146" t="s">
        <v>36</v>
      </c>
      <c r="CX7" s="126">
        <v>45351</v>
      </c>
      <c r="CY7" s="172">
        <v>45716</v>
      </c>
      <c r="CZ7" s="171">
        <v>45351</v>
      </c>
      <c r="DA7" s="128">
        <v>45716</v>
      </c>
      <c r="DB7" s="1134" t="s">
        <v>35</v>
      </c>
      <c r="DC7" s="1136" t="s">
        <v>36</v>
      </c>
      <c r="DD7" s="126">
        <v>45351</v>
      </c>
      <c r="DE7" s="172">
        <v>45716</v>
      </c>
      <c r="DF7" s="173">
        <v>45351</v>
      </c>
      <c r="DG7" s="128">
        <v>45716</v>
      </c>
      <c r="DH7" s="1144" t="s">
        <v>35</v>
      </c>
      <c r="DI7" s="1136" t="s">
        <v>36</v>
      </c>
      <c r="DJ7" s="126">
        <v>45351</v>
      </c>
      <c r="DK7" s="173">
        <v>45716</v>
      </c>
      <c r="DL7" s="171">
        <v>45351</v>
      </c>
      <c r="DM7" s="128">
        <v>45716</v>
      </c>
      <c r="DN7" s="1134" t="s">
        <v>35</v>
      </c>
      <c r="DO7" s="1136" t="s">
        <v>36</v>
      </c>
      <c r="DP7" s="126">
        <v>45351</v>
      </c>
      <c r="DQ7" s="172">
        <v>45716</v>
      </c>
      <c r="DR7" s="171">
        <v>45351</v>
      </c>
      <c r="DS7" s="128">
        <v>45716</v>
      </c>
      <c r="DT7" s="1134" t="s">
        <v>35</v>
      </c>
      <c r="DU7" s="1136" t="s">
        <v>36</v>
      </c>
      <c r="DV7" s="126">
        <v>45351</v>
      </c>
      <c r="DW7" s="172">
        <v>45716</v>
      </c>
      <c r="DX7" s="171">
        <v>45351</v>
      </c>
      <c r="DY7" s="128">
        <v>45716</v>
      </c>
      <c r="DZ7" s="1134" t="s">
        <v>35</v>
      </c>
      <c r="EA7" s="1136" t="s">
        <v>36</v>
      </c>
      <c r="EB7" s="126">
        <v>45351</v>
      </c>
      <c r="EC7" s="172">
        <v>45716</v>
      </c>
      <c r="ED7" s="171">
        <v>45351</v>
      </c>
      <c r="EE7" s="128">
        <v>45716</v>
      </c>
      <c r="EF7" s="1134" t="s">
        <v>35</v>
      </c>
      <c r="EG7" s="1136" t="s">
        <v>36</v>
      </c>
      <c r="EH7" s="126">
        <v>45351</v>
      </c>
      <c r="EI7" s="172">
        <v>45716</v>
      </c>
      <c r="EJ7" s="171">
        <v>45351</v>
      </c>
      <c r="EK7" s="128">
        <v>45716</v>
      </c>
      <c r="EL7" s="1134" t="s">
        <v>35</v>
      </c>
      <c r="EM7" s="1136" t="s">
        <v>36</v>
      </c>
      <c r="EN7" s="126">
        <v>45351</v>
      </c>
      <c r="EO7" s="172">
        <v>45716</v>
      </c>
      <c r="EP7" s="171">
        <v>45351</v>
      </c>
      <c r="EQ7" s="128">
        <v>45716</v>
      </c>
      <c r="ER7" s="1134" t="s">
        <v>35</v>
      </c>
      <c r="ES7" s="1136" t="s">
        <v>36</v>
      </c>
      <c r="ET7" s="126">
        <v>45351</v>
      </c>
      <c r="EU7" s="172">
        <v>45716</v>
      </c>
      <c r="EV7" s="171">
        <v>45351</v>
      </c>
      <c r="EW7" s="128">
        <v>45716</v>
      </c>
      <c r="EX7" s="1134" t="s">
        <v>35</v>
      </c>
      <c r="EY7" s="1136" t="s">
        <v>36</v>
      </c>
      <c r="EZ7" s="126">
        <v>45351</v>
      </c>
      <c r="FA7" s="172">
        <v>45716</v>
      </c>
      <c r="FB7" s="171">
        <v>45351</v>
      </c>
      <c r="FC7" s="128">
        <v>45716</v>
      </c>
      <c r="FD7" s="1134" t="s">
        <v>35</v>
      </c>
      <c r="FE7" s="1136" t="s">
        <v>36</v>
      </c>
      <c r="FF7" s="126">
        <v>45351</v>
      </c>
      <c r="FG7" s="172">
        <v>45716</v>
      </c>
      <c r="FH7" s="171">
        <v>45351</v>
      </c>
      <c r="FI7" s="128">
        <v>45716</v>
      </c>
      <c r="FJ7" s="1134" t="s">
        <v>35</v>
      </c>
      <c r="FK7" s="1136" t="s">
        <v>36</v>
      </c>
      <c r="FL7" s="126">
        <v>45351</v>
      </c>
      <c r="FM7" s="172">
        <v>45716</v>
      </c>
      <c r="FN7" s="171">
        <v>45351</v>
      </c>
      <c r="FO7" s="128">
        <v>45716</v>
      </c>
      <c r="FP7" s="1134" t="s">
        <v>35</v>
      </c>
      <c r="FQ7" s="1136" t="s">
        <v>36</v>
      </c>
      <c r="FR7" s="126">
        <v>45351</v>
      </c>
      <c r="FS7" s="172">
        <v>45716</v>
      </c>
      <c r="FT7" s="171">
        <v>45351</v>
      </c>
      <c r="FU7" s="128">
        <v>45716</v>
      </c>
      <c r="FV7" s="1134" t="s">
        <v>35</v>
      </c>
      <c r="FW7" s="1136" t="s">
        <v>36</v>
      </c>
      <c r="FX7" s="126">
        <v>45351</v>
      </c>
      <c r="FY7" s="172">
        <v>45716</v>
      </c>
      <c r="FZ7" s="171">
        <v>45351</v>
      </c>
      <c r="GA7" s="128">
        <v>45716</v>
      </c>
      <c r="GB7" s="1134" t="s">
        <v>35</v>
      </c>
      <c r="GC7" s="1136" t="s">
        <v>36</v>
      </c>
      <c r="GD7" s="126">
        <v>45351</v>
      </c>
      <c r="GE7" s="172">
        <v>45716</v>
      </c>
      <c r="GF7" s="171">
        <v>45351</v>
      </c>
      <c r="GG7" s="128">
        <v>45716</v>
      </c>
      <c r="GH7" s="1134" t="s">
        <v>35</v>
      </c>
      <c r="GI7" s="1136" t="s">
        <v>36</v>
      </c>
      <c r="GJ7" s="126">
        <v>45351</v>
      </c>
      <c r="GK7" s="172">
        <v>45716</v>
      </c>
      <c r="GL7" s="171">
        <v>45351</v>
      </c>
      <c r="GM7" s="128">
        <v>45716</v>
      </c>
      <c r="GN7" s="1134" t="s">
        <v>35</v>
      </c>
      <c r="GO7" s="1136" t="s">
        <v>36</v>
      </c>
      <c r="GP7" s="126">
        <v>45351</v>
      </c>
      <c r="GQ7" s="172">
        <v>45716</v>
      </c>
      <c r="GR7" s="171">
        <v>45351</v>
      </c>
      <c r="GS7" s="128">
        <v>45716</v>
      </c>
      <c r="GT7" s="1134" t="s">
        <v>35</v>
      </c>
      <c r="GU7" s="1146" t="s">
        <v>36</v>
      </c>
    </row>
    <row r="8" spans="1:205" s="220" customFormat="1" ht="15.75" customHeight="1" thickBot="1">
      <c r="A8" s="1156"/>
      <c r="B8" s="1132">
        <v>1</v>
      </c>
      <c r="C8" s="1143"/>
      <c r="D8" s="1135"/>
      <c r="E8" s="1158"/>
      <c r="F8" s="1133" t="s">
        <v>513</v>
      </c>
      <c r="G8" s="1142"/>
      <c r="H8" s="1132">
        <v>2</v>
      </c>
      <c r="I8" s="1143"/>
      <c r="J8" s="1135"/>
      <c r="K8" s="1160"/>
      <c r="L8" s="1141" t="s">
        <v>514</v>
      </c>
      <c r="M8" s="1143"/>
      <c r="N8" s="1132">
        <v>3</v>
      </c>
      <c r="O8" s="1133"/>
      <c r="P8" s="1135"/>
      <c r="Q8" s="1154"/>
      <c r="R8" s="1143" t="s">
        <v>515</v>
      </c>
      <c r="S8" s="1155"/>
      <c r="T8" s="1132">
        <v>4</v>
      </c>
      <c r="U8" s="1133"/>
      <c r="V8" s="1135"/>
      <c r="W8" s="1137"/>
      <c r="X8" s="1141" t="s">
        <v>516</v>
      </c>
      <c r="Y8" s="1142"/>
      <c r="Z8" s="1141">
        <v>5</v>
      </c>
      <c r="AA8" s="1133"/>
      <c r="AB8" s="1135"/>
      <c r="AC8" s="1137"/>
      <c r="AD8" s="1141" t="s">
        <v>517</v>
      </c>
      <c r="AE8" s="1142"/>
      <c r="AF8" s="1132">
        <v>6</v>
      </c>
      <c r="AG8" s="1133"/>
      <c r="AH8" s="1135"/>
      <c r="AI8" s="1137"/>
      <c r="AJ8" s="1141" t="s">
        <v>518</v>
      </c>
      <c r="AK8" s="1142"/>
      <c r="AL8" s="1132">
        <v>7</v>
      </c>
      <c r="AM8" s="1133"/>
      <c r="AN8" s="1135"/>
      <c r="AO8" s="1137"/>
      <c r="AP8" s="1141" t="s">
        <v>519</v>
      </c>
      <c r="AQ8" s="1142"/>
      <c r="AR8" s="1132">
        <v>8</v>
      </c>
      <c r="AS8" s="1133"/>
      <c r="AT8" s="1135"/>
      <c r="AU8" s="1137"/>
      <c r="AV8" s="1141" t="s">
        <v>520</v>
      </c>
      <c r="AW8" s="1142"/>
      <c r="AX8" s="1132">
        <v>9</v>
      </c>
      <c r="AY8" s="1133"/>
      <c r="AZ8" s="1135"/>
      <c r="BA8" s="1137"/>
      <c r="BB8" s="1141" t="s">
        <v>521</v>
      </c>
      <c r="BC8" s="1142"/>
      <c r="BD8" s="1132" t="s">
        <v>329</v>
      </c>
      <c r="BE8" s="1133"/>
      <c r="BF8" s="1135"/>
      <c r="BG8" s="1137"/>
      <c r="BH8" s="1141" t="s">
        <v>522</v>
      </c>
      <c r="BI8" s="1142"/>
      <c r="BJ8" s="1132" t="s">
        <v>330</v>
      </c>
      <c r="BK8" s="1133"/>
      <c r="BL8" s="1135"/>
      <c r="BM8" s="1137"/>
      <c r="BN8" s="1141" t="s">
        <v>523</v>
      </c>
      <c r="BO8" s="1142"/>
      <c r="BP8" s="1132" t="s">
        <v>331</v>
      </c>
      <c r="BQ8" s="1133"/>
      <c r="BR8" s="1135"/>
      <c r="BS8" s="1137"/>
      <c r="BT8" s="1141" t="s">
        <v>524</v>
      </c>
      <c r="BU8" s="1142"/>
      <c r="BV8" s="1152" t="s">
        <v>151</v>
      </c>
      <c r="BW8" s="1141"/>
      <c r="BX8" s="1135"/>
      <c r="BY8" s="1137"/>
      <c r="BZ8" s="1141" t="s">
        <v>525</v>
      </c>
      <c r="CA8" s="1142"/>
      <c r="CB8" s="1132" t="s">
        <v>332</v>
      </c>
      <c r="CC8" s="1133"/>
      <c r="CD8" s="1135"/>
      <c r="CE8" s="1137"/>
      <c r="CF8" s="1141" t="s">
        <v>526</v>
      </c>
      <c r="CG8" s="1142"/>
      <c r="CH8" s="1141" t="s">
        <v>333</v>
      </c>
      <c r="CI8" s="1133"/>
      <c r="CJ8" s="1135"/>
      <c r="CK8" s="1137"/>
      <c r="CL8" s="1141" t="s">
        <v>527</v>
      </c>
      <c r="CM8" s="1143"/>
      <c r="CN8" s="1132" t="s">
        <v>334</v>
      </c>
      <c r="CO8" s="1133"/>
      <c r="CP8" s="1135"/>
      <c r="CQ8" s="1137"/>
      <c r="CR8" s="1141" t="s">
        <v>528</v>
      </c>
      <c r="CS8" s="1142"/>
      <c r="CT8" s="1132" t="s">
        <v>335</v>
      </c>
      <c r="CU8" s="1133"/>
      <c r="CV8" s="1135"/>
      <c r="CW8" s="1147"/>
      <c r="CX8" s="1133" t="s">
        <v>529</v>
      </c>
      <c r="CY8" s="1142"/>
      <c r="CZ8" s="1132" t="s">
        <v>214</v>
      </c>
      <c r="DA8" s="1133"/>
      <c r="DB8" s="1135"/>
      <c r="DC8" s="1137"/>
      <c r="DD8" s="1141" t="s">
        <v>530</v>
      </c>
      <c r="DE8" s="1143"/>
      <c r="DF8" s="1132" t="s">
        <v>213</v>
      </c>
      <c r="DG8" s="1133"/>
      <c r="DH8" s="1145"/>
      <c r="DI8" s="1137"/>
      <c r="DJ8" s="1141" t="s">
        <v>531</v>
      </c>
      <c r="DK8" s="1143"/>
      <c r="DL8" s="1132" t="s">
        <v>212</v>
      </c>
      <c r="DM8" s="1133"/>
      <c r="DN8" s="1135"/>
      <c r="DO8" s="1137"/>
      <c r="DP8" s="1141" t="s">
        <v>532</v>
      </c>
      <c r="DQ8" s="1142"/>
      <c r="DR8" s="1132" t="s">
        <v>211</v>
      </c>
      <c r="DS8" s="1133"/>
      <c r="DT8" s="1135"/>
      <c r="DU8" s="1137"/>
      <c r="DV8" s="1141" t="s">
        <v>533</v>
      </c>
      <c r="DW8" s="1142"/>
      <c r="DX8" s="1132" t="s">
        <v>210</v>
      </c>
      <c r="DY8" s="1133"/>
      <c r="DZ8" s="1135"/>
      <c r="EA8" s="1137"/>
      <c r="EB8" s="1141" t="s">
        <v>534</v>
      </c>
      <c r="EC8" s="1142"/>
      <c r="ED8" s="1132" t="s">
        <v>336</v>
      </c>
      <c r="EE8" s="1133"/>
      <c r="EF8" s="1135"/>
      <c r="EG8" s="1137"/>
      <c r="EH8" s="1141" t="s">
        <v>535</v>
      </c>
      <c r="EI8" s="1142"/>
      <c r="EJ8" s="1132" t="s">
        <v>209</v>
      </c>
      <c r="EK8" s="1133"/>
      <c r="EL8" s="1135"/>
      <c r="EM8" s="1137"/>
      <c r="EN8" s="1141" t="s">
        <v>536</v>
      </c>
      <c r="EO8" s="1142"/>
      <c r="EP8" s="1132" t="s">
        <v>208</v>
      </c>
      <c r="EQ8" s="1133"/>
      <c r="ER8" s="1135"/>
      <c r="ES8" s="1137"/>
      <c r="ET8" s="1141" t="s">
        <v>537</v>
      </c>
      <c r="EU8" s="1142"/>
      <c r="EV8" s="1132" t="s">
        <v>376</v>
      </c>
      <c r="EW8" s="1133"/>
      <c r="EX8" s="1135"/>
      <c r="EY8" s="1137"/>
      <c r="EZ8" s="1141" t="s">
        <v>538</v>
      </c>
      <c r="FA8" s="1142"/>
      <c r="FB8" s="1132" t="s">
        <v>207</v>
      </c>
      <c r="FC8" s="1133"/>
      <c r="FD8" s="1135"/>
      <c r="FE8" s="1137"/>
      <c r="FF8" s="1141" t="s">
        <v>539</v>
      </c>
      <c r="FG8" s="1142"/>
      <c r="FH8" s="1132" t="s">
        <v>377</v>
      </c>
      <c r="FI8" s="1133"/>
      <c r="FJ8" s="1135"/>
      <c r="FK8" s="1137"/>
      <c r="FL8" s="1141" t="s">
        <v>540</v>
      </c>
      <c r="FM8" s="1142"/>
      <c r="FN8" s="1132" t="s">
        <v>378</v>
      </c>
      <c r="FO8" s="1133"/>
      <c r="FP8" s="1135"/>
      <c r="FQ8" s="1137"/>
      <c r="FR8" s="1141" t="s">
        <v>541</v>
      </c>
      <c r="FS8" s="1142"/>
      <c r="FT8" s="1132" t="s">
        <v>379</v>
      </c>
      <c r="FU8" s="1133"/>
      <c r="FV8" s="1135"/>
      <c r="FW8" s="1137"/>
      <c r="FX8" s="1141" t="s">
        <v>542</v>
      </c>
      <c r="FY8" s="1142"/>
      <c r="FZ8" s="1132" t="s">
        <v>380</v>
      </c>
      <c r="GA8" s="1133"/>
      <c r="GB8" s="1135"/>
      <c r="GC8" s="1137"/>
      <c r="GD8" s="1141" t="s">
        <v>543</v>
      </c>
      <c r="GE8" s="1142"/>
      <c r="GF8" s="1132" t="s">
        <v>206</v>
      </c>
      <c r="GG8" s="1133"/>
      <c r="GH8" s="1135"/>
      <c r="GI8" s="1137"/>
      <c r="GJ8" s="1141" t="s">
        <v>383</v>
      </c>
      <c r="GK8" s="1142"/>
      <c r="GL8" s="1132" t="s">
        <v>242</v>
      </c>
      <c r="GM8" s="1133"/>
      <c r="GN8" s="1135"/>
      <c r="GO8" s="1137"/>
      <c r="GP8" s="1141" t="s">
        <v>384</v>
      </c>
      <c r="GQ8" s="1142"/>
      <c r="GR8" s="1132" t="s">
        <v>381</v>
      </c>
      <c r="GS8" s="1133"/>
      <c r="GT8" s="1135"/>
      <c r="GU8" s="1147"/>
    </row>
    <row r="9" spans="1:205" s="709" customFormat="1" ht="17.25" customHeight="1">
      <c r="A9" s="708" t="s">
        <v>38</v>
      </c>
      <c r="B9" s="377">
        <v>101460.09</v>
      </c>
      <c r="C9" s="378">
        <v>241644.48</v>
      </c>
      <c r="D9" s="866">
        <v>140184.39000000001</v>
      </c>
      <c r="E9" s="374">
        <v>1.3816702705467738</v>
      </c>
      <c r="F9" s="370">
        <v>6.9390992267944901E-2</v>
      </c>
      <c r="G9" s="370">
        <v>0.11824460978820461</v>
      </c>
      <c r="H9" s="377">
        <v>188258.17</v>
      </c>
      <c r="I9" s="378">
        <v>196593.65</v>
      </c>
      <c r="J9" s="866">
        <v>8335.4799999999814</v>
      </c>
      <c r="K9" s="374">
        <v>4.4276856616634386E-2</v>
      </c>
      <c r="L9" s="370">
        <v>0.12875428376662645</v>
      </c>
      <c r="M9" s="370">
        <v>9.6199753584641653E-2</v>
      </c>
      <c r="N9" s="377">
        <v>0</v>
      </c>
      <c r="O9" s="378">
        <v>0</v>
      </c>
      <c r="P9" s="866">
        <v>0</v>
      </c>
      <c r="Q9" s="374">
        <v>0</v>
      </c>
      <c r="R9" s="370">
        <v>0</v>
      </c>
      <c r="S9" s="370">
        <v>0</v>
      </c>
      <c r="T9" s="377">
        <v>289718.26</v>
      </c>
      <c r="U9" s="378">
        <v>438238.13</v>
      </c>
      <c r="V9" s="866">
        <v>148519.87</v>
      </c>
      <c r="W9" s="374">
        <v>0.51263551700193144</v>
      </c>
      <c r="X9" s="370">
        <v>0.19814527603457135</v>
      </c>
      <c r="Y9" s="370">
        <v>0.21444436337284628</v>
      </c>
      <c r="Z9" s="377">
        <v>12879.92</v>
      </c>
      <c r="AA9" s="378">
        <v>13999.06</v>
      </c>
      <c r="AB9" s="866">
        <v>1119.1399999999994</v>
      </c>
      <c r="AC9" s="374">
        <v>8.6890291244044945E-2</v>
      </c>
      <c r="AD9" s="370">
        <v>8.8088866186867062E-3</v>
      </c>
      <c r="AE9" s="370">
        <v>6.8502015320261551E-3</v>
      </c>
      <c r="AF9" s="377">
        <v>13233.04</v>
      </c>
      <c r="AG9" s="378">
        <v>13381.76</v>
      </c>
      <c r="AH9" s="866">
        <v>148.71999999999935</v>
      </c>
      <c r="AI9" s="374">
        <v>1.1238536269821547E-2</v>
      </c>
      <c r="AJ9" s="370">
        <v>9.0503938673956001E-3</v>
      </c>
      <c r="AK9" s="370">
        <v>6.5481362929515497E-3</v>
      </c>
      <c r="AL9" s="377">
        <v>0</v>
      </c>
      <c r="AM9" s="378">
        <v>0</v>
      </c>
      <c r="AN9" s="866">
        <v>0</v>
      </c>
      <c r="AO9" s="374">
        <v>0</v>
      </c>
      <c r="AP9" s="370">
        <v>0</v>
      </c>
      <c r="AQ9" s="370">
        <v>0</v>
      </c>
      <c r="AR9" s="377">
        <v>26112.959999999999</v>
      </c>
      <c r="AS9" s="378">
        <v>27380.82</v>
      </c>
      <c r="AT9" s="866">
        <v>1267.8600000000006</v>
      </c>
      <c r="AU9" s="374">
        <v>4.8552902466821098E-2</v>
      </c>
      <c r="AV9" s="370">
        <v>1.7859280486082308E-2</v>
      </c>
      <c r="AW9" s="370">
        <v>1.3398337824977704E-2</v>
      </c>
      <c r="AX9" s="377">
        <v>625809.52</v>
      </c>
      <c r="AY9" s="378">
        <v>778965.32</v>
      </c>
      <c r="AZ9" s="866">
        <v>153155.79999999993</v>
      </c>
      <c r="BA9" s="374">
        <v>0.2447322949002117</v>
      </c>
      <c r="BB9" s="370">
        <v>0.42800616048661416</v>
      </c>
      <c r="BC9" s="370">
        <v>0.38117340939029076</v>
      </c>
      <c r="BD9" s="377">
        <v>342132.46</v>
      </c>
      <c r="BE9" s="378">
        <v>579489.11</v>
      </c>
      <c r="BF9" s="866">
        <v>237356.64999999997</v>
      </c>
      <c r="BG9" s="374">
        <v>0.69375659357197483</v>
      </c>
      <c r="BH9" s="370">
        <v>0.23399260622056389</v>
      </c>
      <c r="BI9" s="370">
        <v>0.28356312417508556</v>
      </c>
      <c r="BJ9" s="377">
        <v>0</v>
      </c>
      <c r="BK9" s="378">
        <v>0</v>
      </c>
      <c r="BL9" s="866">
        <v>0</v>
      </c>
      <c r="BM9" s="374">
        <v>0</v>
      </c>
      <c r="BN9" s="370">
        <v>0</v>
      </c>
      <c r="BO9" s="370">
        <v>0</v>
      </c>
      <c r="BP9" s="377">
        <v>967941.98</v>
      </c>
      <c r="BQ9" s="378">
        <v>1358454.44</v>
      </c>
      <c r="BR9" s="866">
        <v>390512.45999999996</v>
      </c>
      <c r="BS9" s="374">
        <v>0.40344614457159916</v>
      </c>
      <c r="BT9" s="370">
        <v>0.66199876670717794</v>
      </c>
      <c r="BU9" s="370">
        <v>0.66473653845870595</v>
      </c>
      <c r="BV9" s="377">
        <v>93745.09</v>
      </c>
      <c r="BW9" s="378">
        <v>141834.04</v>
      </c>
      <c r="BX9" s="866">
        <v>48088.950000000012</v>
      </c>
      <c r="BY9" s="374">
        <v>0.51297566624556035</v>
      </c>
      <c r="BZ9" s="370">
        <v>6.4114518480594671E-2</v>
      </c>
      <c r="CA9" s="370">
        <v>6.9404071280604482E-2</v>
      </c>
      <c r="CB9" s="377">
        <v>85393.42</v>
      </c>
      <c r="CC9" s="378">
        <v>78549.05</v>
      </c>
      <c r="CD9" s="866">
        <v>-6844.3699999999953</v>
      </c>
      <c r="CE9" s="374">
        <v>-8.0151023345826827E-2</v>
      </c>
      <c r="CF9" s="370">
        <v>5.8402610789655043E-2</v>
      </c>
      <c r="CG9" s="371">
        <v>3.8436639506452507E-2</v>
      </c>
      <c r="CH9" s="378">
        <v>0</v>
      </c>
      <c r="CI9" s="378">
        <v>0</v>
      </c>
      <c r="CJ9" s="866">
        <v>0</v>
      </c>
      <c r="CK9" s="374">
        <v>0</v>
      </c>
      <c r="CL9" s="370">
        <v>0</v>
      </c>
      <c r="CM9" s="371">
        <v>0</v>
      </c>
      <c r="CN9" s="377">
        <v>179138.52</v>
      </c>
      <c r="CO9" s="378">
        <v>220383.09</v>
      </c>
      <c r="CP9" s="866">
        <v>41244.570000000007</v>
      </c>
      <c r="CQ9" s="374">
        <v>0.23023842108330475</v>
      </c>
      <c r="CR9" s="370">
        <v>0.12251713610948989</v>
      </c>
      <c r="CS9" s="371">
        <v>0.10784071078705698</v>
      </c>
      <c r="CT9" s="377">
        <v>-760.98</v>
      </c>
      <c r="CU9" s="378">
        <v>-858.21</v>
      </c>
      <c r="CV9" s="866">
        <v>-97.230000000000018</v>
      </c>
      <c r="CW9" s="371">
        <v>-0.12776945517622015</v>
      </c>
      <c r="CX9" s="370">
        <v>-5.2045249808137088E-4</v>
      </c>
      <c r="CY9" s="371">
        <v>-4.1995044358693844E-4</v>
      </c>
      <c r="CZ9" s="377">
        <v>1462150.73</v>
      </c>
      <c r="DA9" s="378">
        <v>2043598.27</v>
      </c>
      <c r="DB9" s="866">
        <v>581447.54</v>
      </c>
      <c r="DC9" s="374">
        <v>0.39766593694481828</v>
      </c>
      <c r="DD9" s="370">
        <v>0.66500394765594006</v>
      </c>
      <c r="DE9" s="371">
        <v>0.73131257094057334</v>
      </c>
      <c r="DF9" s="378">
        <v>312786.08</v>
      </c>
      <c r="DG9" s="378">
        <v>306500.78000000003</v>
      </c>
      <c r="DH9" s="866">
        <v>-6285.2999999999884</v>
      </c>
      <c r="DI9" s="374">
        <v>-2.0094564310534496E-2</v>
      </c>
      <c r="DJ9" s="370">
        <v>0.42465848498352721</v>
      </c>
      <c r="DK9" s="371">
        <v>0.40821762768199132</v>
      </c>
      <c r="DL9" s="377">
        <v>25574</v>
      </c>
      <c r="DM9" s="378">
        <v>33272.94</v>
      </c>
      <c r="DN9" s="866">
        <v>7698.9400000000023</v>
      </c>
      <c r="DO9" s="374">
        <v>0.30104559318057411</v>
      </c>
      <c r="DP9" s="370">
        <v>3.4720906042138205E-2</v>
      </c>
      <c r="DQ9" s="371">
        <v>4.4315060577676951E-2</v>
      </c>
      <c r="DR9" s="377">
        <v>338360.08</v>
      </c>
      <c r="DS9" s="378">
        <v>339773.72</v>
      </c>
      <c r="DT9" s="866">
        <v>1413.6399999999558</v>
      </c>
      <c r="DU9" s="374">
        <v>4.1779160236631811E-3</v>
      </c>
      <c r="DV9" s="370">
        <v>0.45937939102566544</v>
      </c>
      <c r="DW9" s="371">
        <v>0.45253268825966819</v>
      </c>
      <c r="DX9" s="377">
        <v>96929.3</v>
      </c>
      <c r="DY9" s="378">
        <v>150737.82999999999</v>
      </c>
      <c r="DZ9" s="866">
        <v>53808.529999999984</v>
      </c>
      <c r="EA9" s="374">
        <v>0.55513173003415872</v>
      </c>
      <c r="EB9" s="370">
        <v>0.13159744733050077</v>
      </c>
      <c r="EC9" s="371">
        <v>0.20076242339262984</v>
      </c>
      <c r="ED9" s="377">
        <v>0</v>
      </c>
      <c r="EE9" s="378">
        <v>0</v>
      </c>
      <c r="EF9" s="866">
        <v>0</v>
      </c>
      <c r="EG9" s="374">
        <v>0</v>
      </c>
      <c r="EH9" s="370">
        <v>0</v>
      </c>
      <c r="EI9" s="371">
        <v>0</v>
      </c>
      <c r="EJ9" s="377">
        <v>96929.3</v>
      </c>
      <c r="EK9" s="378">
        <v>150737.82999999999</v>
      </c>
      <c r="EL9" s="866">
        <v>53808.529999999984</v>
      </c>
      <c r="EM9" s="374">
        <v>0.55513173003415872</v>
      </c>
      <c r="EN9" s="370">
        <v>0.13159744733050077</v>
      </c>
      <c r="EO9" s="371">
        <v>0.20076242339262984</v>
      </c>
      <c r="EP9" s="377">
        <v>301468.56</v>
      </c>
      <c r="EQ9" s="378">
        <v>260536.41</v>
      </c>
      <c r="ER9" s="866">
        <v>-40932.149999999994</v>
      </c>
      <c r="ES9" s="374">
        <v>-0.13577585005879217</v>
      </c>
      <c r="ET9" s="370">
        <v>0.40929309245400425</v>
      </c>
      <c r="EU9" s="371">
        <v>0.34699929708166694</v>
      </c>
      <c r="EV9" s="377">
        <v>0</v>
      </c>
      <c r="EW9" s="378">
        <v>0</v>
      </c>
      <c r="EX9" s="866">
        <v>0</v>
      </c>
      <c r="EY9" s="374">
        <v>0</v>
      </c>
      <c r="EZ9" s="370">
        <v>0</v>
      </c>
      <c r="FA9" s="371">
        <v>0</v>
      </c>
      <c r="FB9" s="377">
        <v>0</v>
      </c>
      <c r="FC9" s="378">
        <v>0</v>
      </c>
      <c r="FD9" s="866">
        <v>0</v>
      </c>
      <c r="FE9" s="374">
        <v>0</v>
      </c>
      <c r="FF9" s="370">
        <v>0</v>
      </c>
      <c r="FG9" s="371">
        <v>0</v>
      </c>
      <c r="FH9" s="377">
        <v>0</v>
      </c>
      <c r="FI9" s="378">
        <v>0</v>
      </c>
      <c r="FJ9" s="866">
        <v>0</v>
      </c>
      <c r="FK9" s="374">
        <v>0</v>
      </c>
      <c r="FL9" s="370">
        <v>0</v>
      </c>
      <c r="FM9" s="371">
        <v>0</v>
      </c>
      <c r="FN9" s="377">
        <v>130.19999999999999</v>
      </c>
      <c r="FO9" s="378">
        <v>138.22999999999999</v>
      </c>
      <c r="FP9" s="866">
        <v>8.0300000000000011</v>
      </c>
      <c r="FQ9" s="374">
        <v>6.1674347158218137E-2</v>
      </c>
      <c r="FR9" s="370">
        <v>1.7676788795989654E-4</v>
      </c>
      <c r="FS9" s="371">
        <v>1.8410368376381179E-4</v>
      </c>
      <c r="FT9" s="377">
        <v>-329.01</v>
      </c>
      <c r="FU9" s="378">
        <v>-359.28</v>
      </c>
      <c r="FV9" s="866">
        <v>-30.269999999999982</v>
      </c>
      <c r="FW9" s="374">
        <v>-9.2003282574997666E-2</v>
      </c>
      <c r="FX9" s="370">
        <v>-4.4668512148760036E-4</v>
      </c>
      <c r="FY9" s="371">
        <v>-4.7851241772887439E-4</v>
      </c>
      <c r="FZ9" s="377">
        <v>736559.12</v>
      </c>
      <c r="GA9" s="378">
        <v>750826.91</v>
      </c>
      <c r="GB9" s="866">
        <v>14267.790000000037</v>
      </c>
      <c r="GC9" s="374">
        <v>1.9370868695509517E-2</v>
      </c>
      <c r="GD9" s="370">
        <v>0.33499605234405982</v>
      </c>
      <c r="GE9" s="371">
        <v>0.26868742548087327</v>
      </c>
      <c r="GF9" s="377">
        <v>2198709.85</v>
      </c>
      <c r="GG9" s="378">
        <v>2794425.19</v>
      </c>
      <c r="GH9" s="866">
        <v>595715.33999999985</v>
      </c>
      <c r="GI9" s="374">
        <v>0.27093858700819473</v>
      </c>
      <c r="GJ9" s="370">
        <v>0.99982274564047158</v>
      </c>
      <c r="GK9" s="371">
        <v>0.99872522508999306</v>
      </c>
      <c r="GL9" s="377">
        <v>389.8</v>
      </c>
      <c r="GM9" s="378">
        <v>3566.81</v>
      </c>
      <c r="GN9" s="866">
        <v>3177.0099999999998</v>
      </c>
      <c r="GO9" s="374">
        <v>8.150359158542841</v>
      </c>
      <c r="GP9" s="370">
        <v>1.7725435952845522E-4</v>
      </c>
      <c r="GQ9" s="371">
        <v>1.2747749100068906E-3</v>
      </c>
      <c r="GR9" s="377">
        <v>2199099.65</v>
      </c>
      <c r="GS9" s="378">
        <v>2797992</v>
      </c>
      <c r="GT9" s="866">
        <v>598892.35000000009</v>
      </c>
      <c r="GU9" s="371">
        <v>0.27233524865505759</v>
      </c>
    </row>
    <row r="10" spans="1:205" s="709" customFormat="1" ht="17.25" customHeight="1">
      <c r="A10" s="708" t="s">
        <v>18</v>
      </c>
      <c r="B10" s="377">
        <v>0</v>
      </c>
      <c r="C10" s="378">
        <v>947.75</v>
      </c>
      <c r="D10" s="866">
        <v>947.75</v>
      </c>
      <c r="E10" s="374" t="s">
        <v>489</v>
      </c>
      <c r="F10" s="370">
        <v>0</v>
      </c>
      <c r="G10" s="370">
        <v>4.2564327487218579E-4</v>
      </c>
      <c r="H10" s="377">
        <v>989629.1</v>
      </c>
      <c r="I10" s="378">
        <v>1406104.51</v>
      </c>
      <c r="J10" s="866">
        <v>416475.41000000003</v>
      </c>
      <c r="K10" s="374">
        <v>0.42083989850338882</v>
      </c>
      <c r="L10" s="370">
        <v>0.4503801030761222</v>
      </c>
      <c r="M10" s="370">
        <v>0.63149451696011616</v>
      </c>
      <c r="N10" s="377">
        <v>98160.67</v>
      </c>
      <c r="O10" s="378">
        <v>82850.66</v>
      </c>
      <c r="P10" s="866">
        <v>-15310.009999999995</v>
      </c>
      <c r="Q10" s="374">
        <v>-0.15596888244548449</v>
      </c>
      <c r="R10" s="370">
        <v>4.467291096494759E-2</v>
      </c>
      <c r="S10" s="370">
        <v>3.7208996304639419E-2</v>
      </c>
      <c r="T10" s="377">
        <v>1087789.77</v>
      </c>
      <c r="U10" s="378">
        <v>1489902.92</v>
      </c>
      <c r="V10" s="866">
        <v>402113.14999999991</v>
      </c>
      <c r="W10" s="374">
        <v>0.36966072037982112</v>
      </c>
      <c r="X10" s="370">
        <v>0.49505301404106983</v>
      </c>
      <c r="Y10" s="370">
        <v>0.66912915653962779</v>
      </c>
      <c r="Z10" s="377">
        <v>48382.38</v>
      </c>
      <c r="AA10" s="378">
        <v>61960.91</v>
      </c>
      <c r="AB10" s="866">
        <v>13578.530000000006</v>
      </c>
      <c r="AC10" s="374">
        <v>0.28065031112566202</v>
      </c>
      <c r="AD10" s="370">
        <v>2.2018816232736195E-2</v>
      </c>
      <c r="AE10" s="370">
        <v>2.7827216720085219E-2</v>
      </c>
      <c r="AF10" s="377">
        <v>15942.81</v>
      </c>
      <c r="AG10" s="378">
        <v>7474.08</v>
      </c>
      <c r="AH10" s="866">
        <v>-8468.73</v>
      </c>
      <c r="AI10" s="374">
        <v>-0.53119431267135464</v>
      </c>
      <c r="AJ10" s="370">
        <v>7.2555712146328676E-3</v>
      </c>
      <c r="AK10" s="370">
        <v>3.3566783306322409E-3</v>
      </c>
      <c r="AL10" s="377">
        <v>3243.92</v>
      </c>
      <c r="AM10" s="378">
        <v>0</v>
      </c>
      <c r="AN10" s="866">
        <v>-3243.92</v>
      </c>
      <c r="AO10" s="374">
        <v>-1</v>
      </c>
      <c r="AP10" s="370">
        <v>1.4763076631140843E-3</v>
      </c>
      <c r="AQ10" s="370">
        <v>0</v>
      </c>
      <c r="AR10" s="377">
        <v>67569.11</v>
      </c>
      <c r="AS10" s="378">
        <v>69434.990000000005</v>
      </c>
      <c r="AT10" s="866">
        <v>1865.8800000000047</v>
      </c>
      <c r="AU10" s="374">
        <v>2.7614393618622543E-2</v>
      </c>
      <c r="AV10" s="370">
        <v>3.0750695110483148E-2</v>
      </c>
      <c r="AW10" s="370">
        <v>3.1183895050717461E-2</v>
      </c>
      <c r="AX10" s="377">
        <v>4602.2700000000004</v>
      </c>
      <c r="AY10" s="378">
        <v>4521.1099999999997</v>
      </c>
      <c r="AZ10" s="866">
        <v>-81.160000000000764</v>
      </c>
      <c r="BA10" s="374">
        <v>-1.763477588233649E-2</v>
      </c>
      <c r="BB10" s="370">
        <v>2.0944926103973146E-3</v>
      </c>
      <c r="BC10" s="370">
        <v>2.0304722410523744E-3</v>
      </c>
      <c r="BD10" s="377">
        <v>682775.77</v>
      </c>
      <c r="BE10" s="378">
        <v>352805.56</v>
      </c>
      <c r="BF10" s="866">
        <v>-329970.21000000002</v>
      </c>
      <c r="BG10" s="374">
        <v>-0.48327756270554245</v>
      </c>
      <c r="BH10" s="370">
        <v>0.31073118370354985</v>
      </c>
      <c r="BI10" s="370">
        <v>0.15844823418782952</v>
      </c>
      <c r="BJ10" s="377">
        <v>5946.81</v>
      </c>
      <c r="BK10" s="378">
        <v>2723.86</v>
      </c>
      <c r="BL10" s="866">
        <v>-3222.9500000000003</v>
      </c>
      <c r="BM10" s="374">
        <v>-0.54196283385546207</v>
      </c>
      <c r="BN10" s="370">
        <v>2.7063926280806762E-3</v>
      </c>
      <c r="BO10" s="370">
        <v>1.2233106733773168E-3</v>
      </c>
      <c r="BP10" s="377">
        <v>693324.85</v>
      </c>
      <c r="BQ10" s="378">
        <v>360050.53</v>
      </c>
      <c r="BR10" s="866">
        <v>-333274.31999999995</v>
      </c>
      <c r="BS10" s="374">
        <v>-0.48068999690404862</v>
      </c>
      <c r="BT10" s="370">
        <v>0.31553206894202784</v>
      </c>
      <c r="BU10" s="370">
        <v>0.16170201710225923</v>
      </c>
      <c r="BV10" s="377">
        <v>0</v>
      </c>
      <c r="BW10" s="378">
        <v>0</v>
      </c>
      <c r="BX10" s="866">
        <v>0</v>
      </c>
      <c r="BY10" s="374">
        <v>0</v>
      </c>
      <c r="BZ10" s="370">
        <v>0</v>
      </c>
      <c r="CA10" s="370">
        <v>0</v>
      </c>
      <c r="CB10" s="377">
        <v>346087.6</v>
      </c>
      <c r="CC10" s="378">
        <v>307699.40000000002</v>
      </c>
      <c r="CD10" s="866">
        <v>-38388.199999999953</v>
      </c>
      <c r="CE10" s="374">
        <v>-0.11092047215791596</v>
      </c>
      <c r="CF10" s="370">
        <v>0.15750443167179273</v>
      </c>
      <c r="CG10" s="371">
        <v>0.13819064130013892</v>
      </c>
      <c r="CH10" s="378">
        <v>3859.01</v>
      </c>
      <c r="CI10" s="378">
        <v>0</v>
      </c>
      <c r="CJ10" s="866">
        <v>-3859.01</v>
      </c>
      <c r="CK10" s="374">
        <v>-1</v>
      </c>
      <c r="CL10" s="370">
        <v>1.7562350597529787E-3</v>
      </c>
      <c r="CM10" s="371">
        <v>0</v>
      </c>
      <c r="CN10" s="377">
        <v>349946.62</v>
      </c>
      <c r="CO10" s="378">
        <v>307699.40000000002</v>
      </c>
      <c r="CP10" s="866">
        <v>-42247.219999999972</v>
      </c>
      <c r="CQ10" s="374">
        <v>-0.12072475510693595</v>
      </c>
      <c r="CR10" s="370">
        <v>0.1592606712825447</v>
      </c>
      <c r="CS10" s="371">
        <v>0.13819064130013892</v>
      </c>
      <c r="CT10" s="377">
        <v>-1310.58</v>
      </c>
      <c r="CU10" s="378">
        <v>-458.05</v>
      </c>
      <c r="CV10" s="866">
        <v>852.53</v>
      </c>
      <c r="CW10" s="371">
        <v>0.65049825268201866</v>
      </c>
      <c r="CX10" s="370">
        <v>-5.9644482512640764E-4</v>
      </c>
      <c r="CY10" s="371">
        <v>-2.0571448383561563E-4</v>
      </c>
      <c r="CZ10" s="377">
        <v>2197319.7599999998</v>
      </c>
      <c r="DA10" s="378">
        <v>2226629.7999999998</v>
      </c>
      <c r="DB10" s="866">
        <v>29310.040000000037</v>
      </c>
      <c r="DC10" s="374">
        <v>1.3338996232391794E-2</v>
      </c>
      <c r="DD10" s="370">
        <v>0.84619072108556914</v>
      </c>
      <c r="DE10" s="371">
        <v>0.85883706031267804</v>
      </c>
      <c r="DF10" s="378">
        <v>197713.86</v>
      </c>
      <c r="DG10" s="378">
        <v>159473.1</v>
      </c>
      <c r="DH10" s="866">
        <v>-38240.75999999998</v>
      </c>
      <c r="DI10" s="374">
        <v>-0.1934146650113451</v>
      </c>
      <c r="DJ10" s="370">
        <v>0.49502778571191064</v>
      </c>
      <c r="DK10" s="371">
        <v>0.43574208013110211</v>
      </c>
      <c r="DL10" s="377">
        <v>55851.21</v>
      </c>
      <c r="DM10" s="378">
        <v>61302.2</v>
      </c>
      <c r="DN10" s="866">
        <v>5450.989999999998</v>
      </c>
      <c r="DO10" s="374">
        <v>9.7598422666223317E-2</v>
      </c>
      <c r="DP10" s="370">
        <v>0.13983794973013486</v>
      </c>
      <c r="DQ10" s="371">
        <v>0.16750127855176106</v>
      </c>
      <c r="DR10" s="377">
        <v>253565.07</v>
      </c>
      <c r="DS10" s="378">
        <v>220775.3</v>
      </c>
      <c r="DT10" s="866">
        <v>-32789.770000000019</v>
      </c>
      <c r="DU10" s="374">
        <v>-0.12931501172460394</v>
      </c>
      <c r="DV10" s="370">
        <v>0.63486573544204561</v>
      </c>
      <c r="DW10" s="371">
        <v>0.60324335868286305</v>
      </c>
      <c r="DX10" s="377">
        <v>198.91</v>
      </c>
      <c r="DY10" s="378">
        <v>0</v>
      </c>
      <c r="DZ10" s="866">
        <v>-198.91</v>
      </c>
      <c r="EA10" s="374">
        <v>-1</v>
      </c>
      <c r="EB10" s="370">
        <v>4.9802263157451966E-4</v>
      </c>
      <c r="EC10" s="371">
        <v>0</v>
      </c>
      <c r="ED10" s="377">
        <v>0</v>
      </c>
      <c r="EE10" s="378">
        <v>0</v>
      </c>
      <c r="EF10" s="866">
        <v>0</v>
      </c>
      <c r="EG10" s="374">
        <v>0</v>
      </c>
      <c r="EH10" s="370">
        <v>0</v>
      </c>
      <c r="EI10" s="371">
        <v>0</v>
      </c>
      <c r="EJ10" s="377">
        <v>198.91</v>
      </c>
      <c r="EK10" s="378">
        <v>0</v>
      </c>
      <c r="EL10" s="866">
        <v>-198.91</v>
      </c>
      <c r="EM10" s="374">
        <v>-1</v>
      </c>
      <c r="EN10" s="370">
        <v>4.9802263157451966E-4</v>
      </c>
      <c r="EO10" s="371">
        <v>0</v>
      </c>
      <c r="EP10" s="377">
        <v>0</v>
      </c>
      <c r="EQ10" s="378">
        <v>0</v>
      </c>
      <c r="ER10" s="866">
        <v>0</v>
      </c>
      <c r="ES10" s="374">
        <v>0</v>
      </c>
      <c r="ET10" s="370">
        <v>0</v>
      </c>
      <c r="EU10" s="371">
        <v>0</v>
      </c>
      <c r="EV10" s="377">
        <v>144382.31</v>
      </c>
      <c r="EW10" s="378">
        <v>144382.31</v>
      </c>
      <c r="EX10" s="866">
        <v>0</v>
      </c>
      <c r="EY10" s="374">
        <v>0</v>
      </c>
      <c r="EZ10" s="370">
        <v>0.36149845648287204</v>
      </c>
      <c r="FA10" s="371">
        <v>0.39450821545159415</v>
      </c>
      <c r="FB10" s="377">
        <v>0</v>
      </c>
      <c r="FC10" s="378">
        <v>0</v>
      </c>
      <c r="FD10" s="866">
        <v>0</v>
      </c>
      <c r="FE10" s="374">
        <v>0</v>
      </c>
      <c r="FF10" s="370">
        <v>0</v>
      </c>
      <c r="FG10" s="371">
        <v>0</v>
      </c>
      <c r="FH10" s="377">
        <v>1819.55</v>
      </c>
      <c r="FI10" s="378">
        <v>1125.31</v>
      </c>
      <c r="FJ10" s="866">
        <v>-694.24</v>
      </c>
      <c r="FK10" s="374">
        <v>-0.38154488747217719</v>
      </c>
      <c r="FL10" s="370">
        <v>4.5557140379137153E-3</v>
      </c>
      <c r="FM10" s="371">
        <v>3.0747813906692131E-3</v>
      </c>
      <c r="FN10" s="377">
        <v>0</v>
      </c>
      <c r="FO10" s="378">
        <v>0</v>
      </c>
      <c r="FP10" s="866">
        <v>0</v>
      </c>
      <c r="FQ10" s="374">
        <v>0</v>
      </c>
      <c r="FR10" s="370">
        <v>0</v>
      </c>
      <c r="FS10" s="371">
        <v>0</v>
      </c>
      <c r="FT10" s="377">
        <v>-566.33000000000004</v>
      </c>
      <c r="FU10" s="378">
        <v>-302.43</v>
      </c>
      <c r="FV10" s="866">
        <v>263.90000000000003</v>
      </c>
      <c r="FW10" s="374">
        <v>0.46598273091660342</v>
      </c>
      <c r="FX10" s="370">
        <v>-1.4179536319923469E-3</v>
      </c>
      <c r="FY10" s="371">
        <v>-8.2635552512648968E-4</v>
      </c>
      <c r="FZ10" s="377">
        <v>399399.52</v>
      </c>
      <c r="GA10" s="378">
        <v>365980.49</v>
      </c>
      <c r="GB10" s="866">
        <v>-33419.030000000028</v>
      </c>
      <c r="GC10" s="374">
        <v>-8.3673185185600685E-2</v>
      </c>
      <c r="GD10" s="370">
        <v>0.15380927891443086</v>
      </c>
      <c r="GE10" s="371">
        <v>0.14116293968732185</v>
      </c>
      <c r="GF10" s="377">
        <v>2596719.2799999998</v>
      </c>
      <c r="GG10" s="378">
        <v>2592610.29</v>
      </c>
      <c r="GH10" s="866">
        <v>-4108.9899999997579</v>
      </c>
      <c r="GI10" s="374">
        <v>-1.582377437425488E-3</v>
      </c>
      <c r="GJ10" s="370">
        <v>0.99329795665319986</v>
      </c>
      <c r="GK10" s="371">
        <v>0.9956578338311276</v>
      </c>
      <c r="GL10" s="377">
        <v>17520.75</v>
      </c>
      <c r="GM10" s="378">
        <v>11306.64</v>
      </c>
      <c r="GN10" s="866">
        <v>-6214.1100000000006</v>
      </c>
      <c r="GO10" s="374">
        <v>-0.35467146098197855</v>
      </c>
      <c r="GP10" s="370">
        <v>6.7020433468001029E-3</v>
      </c>
      <c r="GQ10" s="371">
        <v>4.3421661688723681E-3</v>
      </c>
      <c r="GR10" s="377">
        <v>2614240.0299999998</v>
      </c>
      <c r="GS10" s="378">
        <v>2603916.9300000002</v>
      </c>
      <c r="GT10" s="866">
        <v>-10323.099999999627</v>
      </c>
      <c r="GU10" s="371">
        <v>-3.9487957806229558E-3</v>
      </c>
    </row>
    <row r="11" spans="1:205" s="709" customFormat="1" ht="17.25" customHeight="1">
      <c r="A11" s="708" t="s">
        <v>21</v>
      </c>
      <c r="B11" s="377">
        <v>336611.97</v>
      </c>
      <c r="C11" s="378">
        <v>451033.87</v>
      </c>
      <c r="D11" s="866">
        <v>114421.90000000002</v>
      </c>
      <c r="E11" s="374">
        <v>0.33992225528997094</v>
      </c>
      <c r="F11" s="370">
        <v>0.31425643940920917</v>
      </c>
      <c r="G11" s="370">
        <v>0.35017770183831426</v>
      </c>
      <c r="H11" s="377">
        <v>61957.46</v>
      </c>
      <c r="I11" s="378">
        <v>66203.03</v>
      </c>
      <c r="J11" s="866">
        <v>4245.57</v>
      </c>
      <c r="K11" s="374">
        <v>6.8523951756576204E-2</v>
      </c>
      <c r="L11" s="370">
        <v>5.7842657153393859E-2</v>
      </c>
      <c r="M11" s="370">
        <v>5.1399299347813891E-2</v>
      </c>
      <c r="N11" s="377">
        <v>213132.34</v>
      </c>
      <c r="O11" s="378">
        <v>254203.53</v>
      </c>
      <c r="P11" s="866">
        <v>41071.19</v>
      </c>
      <c r="Q11" s="374">
        <v>0.19270275923400457</v>
      </c>
      <c r="R11" s="370">
        <v>0.19897750603269684</v>
      </c>
      <c r="S11" s="370">
        <v>0.19736080559667721</v>
      </c>
      <c r="T11" s="377">
        <v>611701.77</v>
      </c>
      <c r="U11" s="378">
        <v>771440.43</v>
      </c>
      <c r="V11" s="866">
        <v>159738.66000000003</v>
      </c>
      <c r="W11" s="374">
        <v>0.26113813599068059</v>
      </c>
      <c r="X11" s="370">
        <v>0.57107660259529991</v>
      </c>
      <c r="Y11" s="370">
        <v>0.59893780678280539</v>
      </c>
      <c r="Z11" s="377">
        <v>38312.720000000001</v>
      </c>
      <c r="AA11" s="378">
        <v>47914.63</v>
      </c>
      <c r="AB11" s="866">
        <v>9601.9099999999962</v>
      </c>
      <c r="AC11" s="374">
        <v>0.25061937654126348</v>
      </c>
      <c r="AD11" s="370">
        <v>3.5768243688072042E-2</v>
      </c>
      <c r="AE11" s="370">
        <v>3.7200388116824017E-2</v>
      </c>
      <c r="AF11" s="377">
        <v>0</v>
      </c>
      <c r="AG11" s="378">
        <v>0</v>
      </c>
      <c r="AH11" s="866">
        <v>0</v>
      </c>
      <c r="AI11" s="374">
        <v>0</v>
      </c>
      <c r="AJ11" s="370">
        <v>0</v>
      </c>
      <c r="AK11" s="370">
        <v>0</v>
      </c>
      <c r="AL11" s="377">
        <v>0</v>
      </c>
      <c r="AM11" s="378">
        <v>0</v>
      </c>
      <c r="AN11" s="866">
        <v>0</v>
      </c>
      <c r="AO11" s="374">
        <v>0</v>
      </c>
      <c r="AP11" s="370">
        <v>0</v>
      </c>
      <c r="AQ11" s="370">
        <v>0</v>
      </c>
      <c r="AR11" s="377">
        <v>38312.720000000001</v>
      </c>
      <c r="AS11" s="378">
        <v>47914.63</v>
      </c>
      <c r="AT11" s="866">
        <v>9601.9099999999962</v>
      </c>
      <c r="AU11" s="374">
        <v>0.25061937654126348</v>
      </c>
      <c r="AV11" s="370">
        <v>3.5768243688072042E-2</v>
      </c>
      <c r="AW11" s="370">
        <v>3.7200388116824017E-2</v>
      </c>
      <c r="AX11" s="377">
        <v>94556.38</v>
      </c>
      <c r="AY11" s="378">
        <v>94592.7</v>
      </c>
      <c r="AZ11" s="866">
        <v>36.319999999992433</v>
      </c>
      <c r="BA11" s="374">
        <v>3.8410945935104992E-4</v>
      </c>
      <c r="BB11" s="370">
        <v>8.8276573474865311E-2</v>
      </c>
      <c r="BC11" s="370">
        <v>7.3440724743534469E-2</v>
      </c>
      <c r="BD11" s="377">
        <v>65302.42</v>
      </c>
      <c r="BE11" s="378">
        <v>44703.07</v>
      </c>
      <c r="BF11" s="866">
        <v>-20599.349999999999</v>
      </c>
      <c r="BG11" s="374">
        <v>-0.31544543065938441</v>
      </c>
      <c r="BH11" s="370">
        <v>6.0965467134174486E-2</v>
      </c>
      <c r="BI11" s="370">
        <v>3.4706968498213434E-2</v>
      </c>
      <c r="BJ11" s="377">
        <v>204946.92</v>
      </c>
      <c r="BK11" s="378">
        <v>207530.8</v>
      </c>
      <c r="BL11" s="866">
        <v>2583.8799999999756</v>
      </c>
      <c r="BM11" s="374">
        <v>1.2607557117716018E-2</v>
      </c>
      <c r="BN11" s="370">
        <v>0.19133570724500393</v>
      </c>
      <c r="BO11" s="370">
        <v>0.16112461488683064</v>
      </c>
      <c r="BP11" s="377">
        <v>364805.72</v>
      </c>
      <c r="BQ11" s="378">
        <v>346826.56</v>
      </c>
      <c r="BR11" s="866">
        <v>-17979.159999999974</v>
      </c>
      <c r="BS11" s="374">
        <v>-4.9284205302482578E-2</v>
      </c>
      <c r="BT11" s="370">
        <v>0.34057774785404366</v>
      </c>
      <c r="BU11" s="370">
        <v>0.2692723003646893</v>
      </c>
      <c r="BV11" s="377">
        <v>28840.22</v>
      </c>
      <c r="BW11" s="378">
        <v>82686.039999999994</v>
      </c>
      <c r="BX11" s="866">
        <v>53845.819999999992</v>
      </c>
      <c r="BY11" s="374">
        <v>1.8670391557345953</v>
      </c>
      <c r="BZ11" s="370">
        <v>2.6924844202594053E-2</v>
      </c>
      <c r="CA11" s="370">
        <v>6.4196525776015284E-2</v>
      </c>
      <c r="CB11" s="377">
        <v>27477.43</v>
      </c>
      <c r="CC11" s="378">
        <v>39146.589999999997</v>
      </c>
      <c r="CD11" s="866">
        <v>11669.159999999996</v>
      </c>
      <c r="CE11" s="374">
        <v>0.42468163871220838</v>
      </c>
      <c r="CF11" s="370">
        <v>2.5652561659990244E-2</v>
      </c>
      <c r="CG11" s="371">
        <v>3.0392978959666011E-2</v>
      </c>
      <c r="CH11" s="378">
        <v>0</v>
      </c>
      <c r="CI11" s="378">
        <v>0</v>
      </c>
      <c r="CJ11" s="866">
        <v>0</v>
      </c>
      <c r="CK11" s="374">
        <v>0</v>
      </c>
      <c r="CL11" s="370">
        <v>0</v>
      </c>
      <c r="CM11" s="371">
        <v>0</v>
      </c>
      <c r="CN11" s="377">
        <v>56317.65</v>
      </c>
      <c r="CO11" s="378">
        <v>121832.63</v>
      </c>
      <c r="CP11" s="866">
        <v>65514.98</v>
      </c>
      <c r="CQ11" s="374">
        <v>1.1633116793758262</v>
      </c>
      <c r="CR11" s="370">
        <v>5.2577405862584296E-2</v>
      </c>
      <c r="CS11" s="371">
        <v>9.4589504735681298E-2</v>
      </c>
      <c r="CT11" s="377">
        <v>0</v>
      </c>
      <c r="CU11" s="378">
        <v>0</v>
      </c>
      <c r="CV11" s="866">
        <v>0</v>
      </c>
      <c r="CW11" s="371">
        <v>0</v>
      </c>
      <c r="CX11" s="370">
        <v>0</v>
      </c>
      <c r="CY11" s="371">
        <v>0</v>
      </c>
      <c r="CZ11" s="377">
        <v>1071137.8600000001</v>
      </c>
      <c r="DA11" s="378">
        <v>1288014.25</v>
      </c>
      <c r="DB11" s="866">
        <v>216876.3899999999</v>
      </c>
      <c r="DC11" s="374">
        <v>0.20247290110723926</v>
      </c>
      <c r="DD11" s="370">
        <v>0.47690182223039235</v>
      </c>
      <c r="DE11" s="371">
        <v>0.51409756475555957</v>
      </c>
      <c r="DF11" s="378">
        <v>86749.62</v>
      </c>
      <c r="DG11" s="378">
        <v>101260.75</v>
      </c>
      <c r="DH11" s="866">
        <v>14511.130000000005</v>
      </c>
      <c r="DI11" s="374">
        <v>0.16727600651161359</v>
      </c>
      <c r="DJ11" s="370">
        <v>7.3835970192641487E-2</v>
      </c>
      <c r="DK11" s="371">
        <v>8.3179622073401585E-2</v>
      </c>
      <c r="DL11" s="377">
        <v>19155.189999999999</v>
      </c>
      <c r="DM11" s="378">
        <v>27127.51</v>
      </c>
      <c r="DN11" s="866">
        <v>7972.32</v>
      </c>
      <c r="DO11" s="374">
        <v>0.41619634156591506</v>
      </c>
      <c r="DP11" s="370">
        <v>1.6303726032164571E-2</v>
      </c>
      <c r="DQ11" s="371">
        <v>2.2283619562292616E-2</v>
      </c>
      <c r="DR11" s="377">
        <v>105904.8</v>
      </c>
      <c r="DS11" s="378">
        <v>128388.26</v>
      </c>
      <c r="DT11" s="866">
        <v>22483.459999999992</v>
      </c>
      <c r="DU11" s="374">
        <v>0.2122987815472008</v>
      </c>
      <c r="DV11" s="370">
        <v>9.0139687713417752E-2</v>
      </c>
      <c r="DW11" s="371">
        <v>0.1054632416356942</v>
      </c>
      <c r="DX11" s="377">
        <v>0</v>
      </c>
      <c r="DY11" s="378">
        <v>0</v>
      </c>
      <c r="DZ11" s="866">
        <v>0</v>
      </c>
      <c r="EA11" s="374">
        <v>0</v>
      </c>
      <c r="EB11" s="370">
        <v>0</v>
      </c>
      <c r="EC11" s="371">
        <v>0</v>
      </c>
      <c r="ED11" s="377">
        <v>0</v>
      </c>
      <c r="EE11" s="378">
        <v>0</v>
      </c>
      <c r="EF11" s="866">
        <v>0</v>
      </c>
      <c r="EG11" s="374">
        <v>0</v>
      </c>
      <c r="EH11" s="370">
        <v>0</v>
      </c>
      <c r="EI11" s="371">
        <v>0</v>
      </c>
      <c r="EJ11" s="377">
        <v>0</v>
      </c>
      <c r="EK11" s="378">
        <v>0</v>
      </c>
      <c r="EL11" s="866">
        <v>0</v>
      </c>
      <c r="EM11" s="374">
        <v>0</v>
      </c>
      <c r="EN11" s="370">
        <v>0</v>
      </c>
      <c r="EO11" s="371">
        <v>0</v>
      </c>
      <c r="EP11" s="377">
        <v>0</v>
      </c>
      <c r="EQ11" s="378">
        <v>0</v>
      </c>
      <c r="ER11" s="866">
        <v>0</v>
      </c>
      <c r="ES11" s="374">
        <v>0</v>
      </c>
      <c r="ET11" s="370">
        <v>0</v>
      </c>
      <c r="EU11" s="371">
        <v>0</v>
      </c>
      <c r="EV11" s="377">
        <v>1068502.8600000001</v>
      </c>
      <c r="EW11" s="378">
        <v>1088421.97</v>
      </c>
      <c r="EX11" s="866">
        <v>19919.10999999987</v>
      </c>
      <c r="EY11" s="374">
        <v>1.8642074575261191E-2</v>
      </c>
      <c r="EZ11" s="370">
        <v>0.90944427562578589</v>
      </c>
      <c r="FA11" s="371">
        <v>0.89407325267675031</v>
      </c>
      <c r="FB11" s="377">
        <v>0</v>
      </c>
      <c r="FC11" s="378">
        <v>0</v>
      </c>
      <c r="FD11" s="866">
        <v>0</v>
      </c>
      <c r="FE11" s="374">
        <v>0</v>
      </c>
      <c r="FF11" s="370">
        <v>0</v>
      </c>
      <c r="FG11" s="371">
        <v>0</v>
      </c>
      <c r="FH11" s="377">
        <v>488.8</v>
      </c>
      <c r="FI11" s="378">
        <v>564.26</v>
      </c>
      <c r="FJ11" s="866">
        <v>75.45999999999998</v>
      </c>
      <c r="FK11" s="374">
        <v>0.15437806873977084</v>
      </c>
      <c r="FL11" s="370">
        <v>4.1603666079647564E-4</v>
      </c>
      <c r="FM11" s="371">
        <v>4.6350568755551959E-4</v>
      </c>
      <c r="FN11" s="377">
        <v>0</v>
      </c>
      <c r="FO11" s="378">
        <v>0</v>
      </c>
      <c r="FP11" s="866">
        <v>0</v>
      </c>
      <c r="FQ11" s="374">
        <v>0</v>
      </c>
      <c r="FR11" s="370">
        <v>0</v>
      </c>
      <c r="FS11" s="371">
        <v>0</v>
      </c>
      <c r="FT11" s="377">
        <v>0</v>
      </c>
      <c r="FU11" s="378">
        <v>0</v>
      </c>
      <c r="FV11" s="866">
        <v>0</v>
      </c>
      <c r="FW11" s="374">
        <v>0</v>
      </c>
      <c r="FX11" s="370">
        <v>0</v>
      </c>
      <c r="FY11" s="371">
        <v>0</v>
      </c>
      <c r="FZ11" s="377">
        <v>1174896.46</v>
      </c>
      <c r="GA11" s="378">
        <v>1217374.49</v>
      </c>
      <c r="GB11" s="866">
        <v>42478.030000000028</v>
      </c>
      <c r="GC11" s="374">
        <v>3.6154700815082916E-2</v>
      </c>
      <c r="GD11" s="370">
        <v>0.52309817776960776</v>
      </c>
      <c r="GE11" s="371">
        <v>0.48590243524444032</v>
      </c>
      <c r="GF11" s="377">
        <v>2246034.3199999998</v>
      </c>
      <c r="GG11" s="378">
        <v>2505388.7400000002</v>
      </c>
      <c r="GH11" s="866">
        <v>259354.42000000039</v>
      </c>
      <c r="GI11" s="374">
        <v>0.11547215360449185</v>
      </c>
      <c r="GJ11" s="370">
        <v>0.99065344227161356</v>
      </c>
      <c r="GK11" s="371">
        <v>0.99585403836824959</v>
      </c>
      <c r="GL11" s="377">
        <v>21190.75</v>
      </c>
      <c r="GM11" s="378">
        <v>10430.48</v>
      </c>
      <c r="GN11" s="866">
        <v>-10760.27</v>
      </c>
      <c r="GO11" s="374">
        <v>-0.50778146125078161</v>
      </c>
      <c r="GP11" s="370">
        <v>9.3465577283864468E-3</v>
      </c>
      <c r="GQ11" s="371">
        <v>4.1459576569020818E-3</v>
      </c>
      <c r="GR11" s="377">
        <v>2267225.0699999998</v>
      </c>
      <c r="GS11" s="378">
        <v>2515819.23</v>
      </c>
      <c r="GT11" s="866">
        <v>248594.16000000015</v>
      </c>
      <c r="GU11" s="371">
        <v>0.10964688212449952</v>
      </c>
    </row>
    <row r="12" spans="1:205" s="709" customFormat="1" ht="17.25" customHeight="1">
      <c r="A12" s="708" t="s">
        <v>264</v>
      </c>
      <c r="B12" s="377">
        <v>7858.72</v>
      </c>
      <c r="C12" s="378">
        <v>0</v>
      </c>
      <c r="D12" s="866">
        <v>-7858.72</v>
      </c>
      <c r="E12" s="374">
        <v>-1</v>
      </c>
      <c r="F12" s="370">
        <v>5.0654598492442492E-3</v>
      </c>
      <c r="G12" s="370">
        <v>0</v>
      </c>
      <c r="H12" s="377">
        <v>649706.87</v>
      </c>
      <c r="I12" s="378">
        <v>584731.07999999996</v>
      </c>
      <c r="J12" s="866">
        <v>-64975.790000000037</v>
      </c>
      <c r="K12" s="374">
        <v>-0.10000785431128355</v>
      </c>
      <c r="L12" s="370">
        <v>0.41877863873037252</v>
      </c>
      <c r="M12" s="370">
        <v>0.25906574815852784</v>
      </c>
      <c r="N12" s="377">
        <v>443928.97</v>
      </c>
      <c r="O12" s="378">
        <v>1279901.79</v>
      </c>
      <c r="P12" s="866">
        <v>835972.82000000007</v>
      </c>
      <c r="Q12" s="374">
        <v>1.8831229239218159</v>
      </c>
      <c r="R12" s="370">
        <v>0.28614130207608296</v>
      </c>
      <c r="S12" s="370">
        <v>0.56706189586465805</v>
      </c>
      <c r="T12" s="377">
        <v>1101494.56</v>
      </c>
      <c r="U12" s="378">
        <v>1864632.87</v>
      </c>
      <c r="V12" s="866">
        <v>763138.31</v>
      </c>
      <c r="W12" s="374">
        <v>0.69282077071719717</v>
      </c>
      <c r="X12" s="370">
        <v>0.70998540065569982</v>
      </c>
      <c r="Y12" s="370">
        <v>0.82612764402318595</v>
      </c>
      <c r="Z12" s="377">
        <v>0</v>
      </c>
      <c r="AA12" s="378">
        <v>0</v>
      </c>
      <c r="AB12" s="866">
        <v>0</v>
      </c>
      <c r="AC12" s="374">
        <v>0</v>
      </c>
      <c r="AD12" s="370">
        <v>0</v>
      </c>
      <c r="AE12" s="370">
        <v>0</v>
      </c>
      <c r="AF12" s="377">
        <v>0</v>
      </c>
      <c r="AG12" s="378">
        <v>0</v>
      </c>
      <c r="AH12" s="866">
        <v>0</v>
      </c>
      <c r="AI12" s="374">
        <v>0</v>
      </c>
      <c r="AJ12" s="370">
        <v>0</v>
      </c>
      <c r="AK12" s="370">
        <v>0</v>
      </c>
      <c r="AL12" s="377">
        <v>0</v>
      </c>
      <c r="AM12" s="378">
        <v>0</v>
      </c>
      <c r="AN12" s="866">
        <v>0</v>
      </c>
      <c r="AO12" s="374">
        <v>0</v>
      </c>
      <c r="AP12" s="370">
        <v>0</v>
      </c>
      <c r="AQ12" s="370">
        <v>0</v>
      </c>
      <c r="AR12" s="377">
        <v>0</v>
      </c>
      <c r="AS12" s="378">
        <v>0</v>
      </c>
      <c r="AT12" s="866">
        <v>0</v>
      </c>
      <c r="AU12" s="374">
        <v>0</v>
      </c>
      <c r="AV12" s="370">
        <v>0</v>
      </c>
      <c r="AW12" s="370">
        <v>0</v>
      </c>
      <c r="AX12" s="377">
        <v>0</v>
      </c>
      <c r="AY12" s="378">
        <v>0</v>
      </c>
      <c r="AZ12" s="866">
        <v>0</v>
      </c>
      <c r="BA12" s="374">
        <v>0</v>
      </c>
      <c r="BB12" s="370">
        <v>0</v>
      </c>
      <c r="BC12" s="370">
        <v>0</v>
      </c>
      <c r="BD12" s="377">
        <v>23139.37</v>
      </c>
      <c r="BE12" s="378">
        <v>1985.38</v>
      </c>
      <c r="BF12" s="866">
        <v>-21153.989999999998</v>
      </c>
      <c r="BG12" s="374">
        <v>-0.91419904690577136</v>
      </c>
      <c r="BH12" s="370">
        <v>1.4914839779481506E-2</v>
      </c>
      <c r="BI12" s="370">
        <v>8.7962479278333905E-4</v>
      </c>
      <c r="BJ12" s="377">
        <v>175470.67</v>
      </c>
      <c r="BK12" s="378">
        <v>116084.56</v>
      </c>
      <c r="BL12" s="866">
        <v>-59386.110000000015</v>
      </c>
      <c r="BM12" s="374">
        <v>-0.33843895392888174</v>
      </c>
      <c r="BN12" s="370">
        <v>0.11310234155243952</v>
      </c>
      <c r="BO12" s="370">
        <v>5.1431391993142415E-2</v>
      </c>
      <c r="BP12" s="377">
        <v>198610.04</v>
      </c>
      <c r="BQ12" s="378">
        <v>118069.94</v>
      </c>
      <c r="BR12" s="866">
        <v>-80540.100000000006</v>
      </c>
      <c r="BS12" s="374">
        <v>-0.40551877437817346</v>
      </c>
      <c r="BT12" s="370">
        <v>0.12801718133192103</v>
      </c>
      <c r="BU12" s="370">
        <v>5.2311016785925757E-2</v>
      </c>
      <c r="BV12" s="377">
        <v>93816.86</v>
      </c>
      <c r="BW12" s="378">
        <v>74652.62</v>
      </c>
      <c r="BX12" s="866">
        <v>-19164.240000000005</v>
      </c>
      <c r="BY12" s="374">
        <v>-0.20427287803066532</v>
      </c>
      <c r="BZ12" s="370">
        <v>6.0471112027425437E-2</v>
      </c>
      <c r="CA12" s="370">
        <v>3.3074925403818588E-2</v>
      </c>
      <c r="CB12" s="377">
        <v>0</v>
      </c>
      <c r="CC12" s="378">
        <v>0</v>
      </c>
      <c r="CD12" s="866">
        <v>0</v>
      </c>
      <c r="CE12" s="374">
        <v>0</v>
      </c>
      <c r="CF12" s="370">
        <v>0</v>
      </c>
      <c r="CG12" s="371">
        <v>0</v>
      </c>
      <c r="CH12" s="378">
        <v>158871.78</v>
      </c>
      <c r="CI12" s="378">
        <v>199720.56</v>
      </c>
      <c r="CJ12" s="866">
        <v>40848.78</v>
      </c>
      <c r="CK12" s="374">
        <v>0.25711790980122462</v>
      </c>
      <c r="CL12" s="370">
        <v>0.10240326958690035</v>
      </c>
      <c r="CM12" s="371">
        <v>8.8486413787069687E-2</v>
      </c>
      <c r="CN12" s="377">
        <v>252688.63</v>
      </c>
      <c r="CO12" s="378">
        <v>274373.18</v>
      </c>
      <c r="CP12" s="866">
        <v>21684.549999999988</v>
      </c>
      <c r="CQ12" s="374">
        <v>8.5815297664956228E-2</v>
      </c>
      <c r="CR12" s="370">
        <v>0.1628743751686707</v>
      </c>
      <c r="CS12" s="371">
        <v>0.12156133919088828</v>
      </c>
      <c r="CT12" s="377">
        <v>-1360.54</v>
      </c>
      <c r="CU12" s="378">
        <v>0</v>
      </c>
      <c r="CV12" s="866">
        <v>1360.54</v>
      </c>
      <c r="CW12" s="371">
        <v>1</v>
      </c>
      <c r="CX12" s="370">
        <v>-8.7695715629145345E-4</v>
      </c>
      <c r="CY12" s="371">
        <v>0</v>
      </c>
      <c r="CZ12" s="377">
        <v>1551432.69</v>
      </c>
      <c r="DA12" s="378">
        <v>2257075.9900000002</v>
      </c>
      <c r="DB12" s="866">
        <v>705643.30000000028</v>
      </c>
      <c r="DC12" s="374">
        <v>0.45483333215055582</v>
      </c>
      <c r="DD12" s="370">
        <v>0.99060938816633026</v>
      </c>
      <c r="DE12" s="371">
        <v>0.99916565615035879</v>
      </c>
      <c r="DF12" s="378">
        <v>496.16</v>
      </c>
      <c r="DG12" s="378">
        <v>1116.1199999999999</v>
      </c>
      <c r="DH12" s="866">
        <v>619.95999999999981</v>
      </c>
      <c r="DI12" s="374">
        <v>1.249516285069332</v>
      </c>
      <c r="DJ12" s="370">
        <v>3.3736293101045013E-2</v>
      </c>
      <c r="DK12" s="371">
        <v>0.5921814979095481</v>
      </c>
      <c r="DL12" s="377">
        <v>0</v>
      </c>
      <c r="DM12" s="378">
        <v>0</v>
      </c>
      <c r="DN12" s="866">
        <v>0</v>
      </c>
      <c r="DO12" s="374">
        <v>0</v>
      </c>
      <c r="DP12" s="370">
        <v>0</v>
      </c>
      <c r="DQ12" s="371">
        <v>0</v>
      </c>
      <c r="DR12" s="377">
        <v>496.16</v>
      </c>
      <c r="DS12" s="378">
        <v>1116.1199999999999</v>
      </c>
      <c r="DT12" s="866">
        <v>619.95999999999981</v>
      </c>
      <c r="DU12" s="374">
        <v>1.249516285069332</v>
      </c>
      <c r="DV12" s="370">
        <v>3.3736293101045013E-2</v>
      </c>
      <c r="DW12" s="371">
        <v>0.5921814979095481</v>
      </c>
      <c r="DX12" s="377">
        <v>0</v>
      </c>
      <c r="DY12" s="378">
        <v>0</v>
      </c>
      <c r="DZ12" s="866">
        <v>0</v>
      </c>
      <c r="EA12" s="374">
        <v>0</v>
      </c>
      <c r="EB12" s="370">
        <v>0</v>
      </c>
      <c r="EC12" s="371">
        <v>0</v>
      </c>
      <c r="ED12" s="377">
        <v>0</v>
      </c>
      <c r="EE12" s="378">
        <v>0</v>
      </c>
      <c r="EF12" s="866">
        <v>0</v>
      </c>
      <c r="EG12" s="374">
        <v>0</v>
      </c>
      <c r="EH12" s="370">
        <v>0</v>
      </c>
      <c r="EI12" s="371">
        <v>0</v>
      </c>
      <c r="EJ12" s="377">
        <v>0</v>
      </c>
      <c r="EK12" s="378">
        <v>0</v>
      </c>
      <c r="EL12" s="866">
        <v>0</v>
      </c>
      <c r="EM12" s="374">
        <v>0</v>
      </c>
      <c r="EN12" s="370">
        <v>0</v>
      </c>
      <c r="EO12" s="371">
        <v>0</v>
      </c>
      <c r="EP12" s="377">
        <v>0</v>
      </c>
      <c r="EQ12" s="378">
        <v>0</v>
      </c>
      <c r="ER12" s="866">
        <v>0</v>
      </c>
      <c r="ES12" s="374">
        <v>0</v>
      </c>
      <c r="ET12" s="370">
        <v>0</v>
      </c>
      <c r="EU12" s="371">
        <v>0</v>
      </c>
      <c r="EV12" s="377">
        <v>0</v>
      </c>
      <c r="EW12" s="378">
        <v>0</v>
      </c>
      <c r="EX12" s="866">
        <v>0</v>
      </c>
      <c r="EY12" s="374">
        <v>0</v>
      </c>
      <c r="EZ12" s="370">
        <v>0</v>
      </c>
      <c r="FA12" s="371">
        <v>0</v>
      </c>
      <c r="FB12" s="377">
        <v>0</v>
      </c>
      <c r="FC12" s="378">
        <v>0</v>
      </c>
      <c r="FD12" s="866">
        <v>0</v>
      </c>
      <c r="FE12" s="374">
        <v>0</v>
      </c>
      <c r="FF12" s="370">
        <v>0</v>
      </c>
      <c r="FG12" s="371">
        <v>0</v>
      </c>
      <c r="FH12" s="377">
        <v>306.87</v>
      </c>
      <c r="FI12" s="378">
        <v>322.14999999999998</v>
      </c>
      <c r="FJ12" s="866">
        <v>15.279999999999973</v>
      </c>
      <c r="FK12" s="374">
        <v>4.9793071984879499E-2</v>
      </c>
      <c r="FL12" s="370">
        <v>2.0865560028856988E-2</v>
      </c>
      <c r="FM12" s="371">
        <v>0.17092361892230309</v>
      </c>
      <c r="FN12" s="377">
        <v>13903.98</v>
      </c>
      <c r="FO12" s="378">
        <v>446.49</v>
      </c>
      <c r="FP12" s="866">
        <v>-13457.49</v>
      </c>
      <c r="FQ12" s="374">
        <v>-0.96788761203626594</v>
      </c>
      <c r="FR12" s="370">
        <v>0.94539814687009793</v>
      </c>
      <c r="FS12" s="371">
        <v>0.23689488316814875</v>
      </c>
      <c r="FT12" s="377">
        <v>0</v>
      </c>
      <c r="FU12" s="378">
        <v>0</v>
      </c>
      <c r="FV12" s="866">
        <v>0</v>
      </c>
      <c r="FW12" s="374">
        <v>0</v>
      </c>
      <c r="FX12" s="370">
        <v>0</v>
      </c>
      <c r="FY12" s="371">
        <v>0</v>
      </c>
      <c r="FZ12" s="377">
        <v>14707.01</v>
      </c>
      <c r="GA12" s="378">
        <v>1884.76</v>
      </c>
      <c r="GB12" s="866">
        <v>-12822.25</v>
      </c>
      <c r="GC12" s="374">
        <v>-0.87184614683746053</v>
      </c>
      <c r="GD12" s="370">
        <v>9.3906118336697549E-3</v>
      </c>
      <c r="GE12" s="371">
        <v>8.3434827645565888E-4</v>
      </c>
      <c r="GF12" s="377">
        <v>1566139.7</v>
      </c>
      <c r="GG12" s="378">
        <v>2258960.7400000002</v>
      </c>
      <c r="GH12" s="866">
        <v>692821.04000000027</v>
      </c>
      <c r="GI12" s="374">
        <v>0.44237499375055767</v>
      </c>
      <c r="GJ12" s="370">
        <v>0.99454299878718488</v>
      </c>
      <c r="GK12" s="371">
        <v>0.99101567043673611</v>
      </c>
      <c r="GL12" s="377">
        <v>8593.32</v>
      </c>
      <c r="GM12" s="378">
        <v>20479.23</v>
      </c>
      <c r="GN12" s="866">
        <v>11885.91</v>
      </c>
      <c r="GO12" s="374">
        <v>1.383156917233386</v>
      </c>
      <c r="GP12" s="370">
        <v>5.4570012128151088E-3</v>
      </c>
      <c r="GQ12" s="371">
        <v>8.9843251762215734E-3</v>
      </c>
      <c r="GR12" s="377">
        <v>1574733.02</v>
      </c>
      <c r="GS12" s="378">
        <v>2279439.98</v>
      </c>
      <c r="GT12" s="866">
        <v>704706.96</v>
      </c>
      <c r="GU12" s="371">
        <v>0.44750884819828057</v>
      </c>
    </row>
    <row r="13" spans="1:205" s="709" customFormat="1" ht="17.25" customHeight="1">
      <c r="A13" s="708" t="s">
        <v>494</v>
      </c>
      <c r="B13" s="377">
        <v>305308.7</v>
      </c>
      <c r="C13" s="378">
        <v>233175.43</v>
      </c>
      <c r="D13" s="866">
        <v>-72133.270000000019</v>
      </c>
      <c r="E13" s="374">
        <v>-0.23626339504901112</v>
      </c>
      <c r="F13" s="370">
        <v>0.21683016933179547</v>
      </c>
      <c r="G13" s="370">
        <v>0.14760312962748487</v>
      </c>
      <c r="H13" s="377">
        <v>287898.67</v>
      </c>
      <c r="I13" s="378">
        <v>314655.49</v>
      </c>
      <c r="J13" s="866">
        <v>26756.820000000007</v>
      </c>
      <c r="K13" s="374">
        <v>9.2938324445889273E-2</v>
      </c>
      <c r="L13" s="370">
        <v>0.20446556998375318</v>
      </c>
      <c r="M13" s="370">
        <v>0.19918108472436299</v>
      </c>
      <c r="N13" s="377">
        <v>7008.1</v>
      </c>
      <c r="O13" s="378">
        <v>207831.67</v>
      </c>
      <c r="P13" s="866">
        <v>200823.57</v>
      </c>
      <c r="Q13" s="374">
        <v>28.655922432613689</v>
      </c>
      <c r="R13" s="370">
        <v>4.9771510267940479E-3</v>
      </c>
      <c r="S13" s="370">
        <v>0.13156019451837897</v>
      </c>
      <c r="T13" s="377">
        <v>600215.48</v>
      </c>
      <c r="U13" s="378">
        <v>755662.59</v>
      </c>
      <c r="V13" s="866">
        <v>155447.10999999999</v>
      </c>
      <c r="W13" s="374">
        <v>0.25898550633849027</v>
      </c>
      <c r="X13" s="370">
        <v>0.42627289744434044</v>
      </c>
      <c r="Y13" s="370">
        <v>0.47834440887022683</v>
      </c>
      <c r="Z13" s="377">
        <v>11404.73</v>
      </c>
      <c r="AA13" s="378">
        <v>4569.8</v>
      </c>
      <c r="AB13" s="866">
        <v>-6834.9299999999994</v>
      </c>
      <c r="AC13" s="374">
        <v>-0.59930660348820175</v>
      </c>
      <c r="AD13" s="370">
        <v>8.0996366532739075E-3</v>
      </c>
      <c r="AE13" s="370">
        <v>2.8927438099789521E-3</v>
      </c>
      <c r="AF13" s="377">
        <v>4486.12</v>
      </c>
      <c r="AG13" s="378">
        <v>3552.35</v>
      </c>
      <c r="AH13" s="866">
        <v>-933.77</v>
      </c>
      <c r="AI13" s="374">
        <v>-0.20814646063859193</v>
      </c>
      <c r="AJ13" s="370">
        <v>3.1860414041354024E-3</v>
      </c>
      <c r="AK13" s="370">
        <v>2.2486845099082518E-3</v>
      </c>
      <c r="AL13" s="377">
        <v>11262.33</v>
      </c>
      <c r="AM13" s="378">
        <v>8998.75</v>
      </c>
      <c r="AN13" s="866">
        <v>-2263.58</v>
      </c>
      <c r="AO13" s="374">
        <v>-0.20098682954592878</v>
      </c>
      <c r="AP13" s="370">
        <v>7.9985042056468104E-3</v>
      </c>
      <c r="AQ13" s="370">
        <v>5.6963277080064973E-3</v>
      </c>
      <c r="AR13" s="377">
        <v>27153.18</v>
      </c>
      <c r="AS13" s="378">
        <v>17120.900000000001</v>
      </c>
      <c r="AT13" s="866">
        <v>-10032.279999999999</v>
      </c>
      <c r="AU13" s="374">
        <v>-0.36946980059057533</v>
      </c>
      <c r="AV13" s="370">
        <v>1.9284182263056122E-2</v>
      </c>
      <c r="AW13" s="370">
        <v>1.0837756027893702E-2</v>
      </c>
      <c r="AX13" s="377">
        <v>243953.31</v>
      </c>
      <c r="AY13" s="378">
        <v>94456.48</v>
      </c>
      <c r="AZ13" s="866">
        <v>-149496.83000000002</v>
      </c>
      <c r="BA13" s="374">
        <v>-0.61280918877468815</v>
      </c>
      <c r="BB13" s="370">
        <v>0.17325558530219412</v>
      </c>
      <c r="BC13" s="370">
        <v>5.9792200497264796E-2</v>
      </c>
      <c r="BD13" s="377">
        <v>149409.56</v>
      </c>
      <c r="BE13" s="378">
        <v>230414.14</v>
      </c>
      <c r="BF13" s="866">
        <v>81004.580000000016</v>
      </c>
      <c r="BG13" s="374">
        <v>0.54216463792544478</v>
      </c>
      <c r="BH13" s="370">
        <v>0.10611063554556112</v>
      </c>
      <c r="BI13" s="370">
        <v>0.14585519655490911</v>
      </c>
      <c r="BJ13" s="377">
        <v>73245.960000000006</v>
      </c>
      <c r="BK13" s="378">
        <v>163736.4</v>
      </c>
      <c r="BL13" s="866">
        <v>90490.439999999988</v>
      </c>
      <c r="BM13" s="374">
        <v>1.2354325071307684</v>
      </c>
      <c r="BN13" s="370">
        <v>5.2019264140425472E-2</v>
      </c>
      <c r="BO13" s="370">
        <v>0.10364730569570609</v>
      </c>
      <c r="BP13" s="377">
        <v>466608.83</v>
      </c>
      <c r="BQ13" s="378">
        <v>488607.02</v>
      </c>
      <c r="BR13" s="866">
        <v>21998.190000000002</v>
      </c>
      <c r="BS13" s="374">
        <v>4.7144821498555874E-2</v>
      </c>
      <c r="BT13" s="370">
        <v>0.33138548498818071</v>
      </c>
      <c r="BU13" s="370">
        <v>0.30929470274788001</v>
      </c>
      <c r="BV13" s="377">
        <v>287152.90999999997</v>
      </c>
      <c r="BW13" s="378">
        <v>41977.4</v>
      </c>
      <c r="BX13" s="866">
        <v>-245175.50999999998</v>
      </c>
      <c r="BY13" s="374">
        <v>-0.85381516767495058</v>
      </c>
      <c r="BZ13" s="370">
        <v>0.2039359314012926</v>
      </c>
      <c r="CA13" s="370">
        <v>2.6572249115718514E-2</v>
      </c>
      <c r="CB13" s="377">
        <v>3158.02</v>
      </c>
      <c r="CC13" s="378">
        <v>3147.14</v>
      </c>
      <c r="CD13" s="866">
        <v>-10.880000000000109</v>
      </c>
      <c r="CE13" s="374">
        <v>-3.4451966738653045E-3</v>
      </c>
      <c r="CF13" s="370">
        <v>2.2428250860627185E-3</v>
      </c>
      <c r="CG13" s="371">
        <v>1.9921812232782964E-3</v>
      </c>
      <c r="CH13" s="378">
        <v>23766.11</v>
      </c>
      <c r="CI13" s="378">
        <v>273230.8</v>
      </c>
      <c r="CJ13" s="866">
        <v>249464.69</v>
      </c>
      <c r="CK13" s="374">
        <v>10.496656373297943</v>
      </c>
      <c r="CL13" s="370">
        <v>1.6878685919065124E-2</v>
      </c>
      <c r="CM13" s="371">
        <v>0.1729587083451348</v>
      </c>
      <c r="CN13" s="377">
        <v>314077.03999999998</v>
      </c>
      <c r="CO13" s="378">
        <v>318355.33</v>
      </c>
      <c r="CP13" s="866">
        <v>4278.2900000000373</v>
      </c>
      <c r="CQ13" s="374">
        <v>1.3621785279178757E-2</v>
      </c>
      <c r="CR13" s="370">
        <v>0.22305744240642045</v>
      </c>
      <c r="CS13" s="371">
        <v>0.20152313235399943</v>
      </c>
      <c r="CT13" s="377">
        <v>0</v>
      </c>
      <c r="CU13" s="378">
        <v>0</v>
      </c>
      <c r="CV13" s="866">
        <v>0</v>
      </c>
      <c r="CW13" s="371">
        <v>0</v>
      </c>
      <c r="CX13" s="370">
        <v>0</v>
      </c>
      <c r="CY13" s="371">
        <v>0</v>
      </c>
      <c r="CZ13" s="377">
        <v>1408054.52</v>
      </c>
      <c r="DA13" s="378">
        <v>1579745.84</v>
      </c>
      <c r="DB13" s="866">
        <v>171691.32000000007</v>
      </c>
      <c r="DC13" s="374">
        <v>0.12193513643207514</v>
      </c>
      <c r="DD13" s="370">
        <v>0.90843173037943759</v>
      </c>
      <c r="DE13" s="371">
        <v>0.91871395804701661</v>
      </c>
      <c r="DF13" s="378">
        <v>45123.32</v>
      </c>
      <c r="DG13" s="378">
        <v>33618.230000000003</v>
      </c>
      <c r="DH13" s="866">
        <v>-11505.089999999997</v>
      </c>
      <c r="DI13" s="374">
        <v>-0.25496993572281462</v>
      </c>
      <c r="DJ13" s="370">
        <v>0.31792806194969975</v>
      </c>
      <c r="DK13" s="371">
        <v>0.24052042431410334</v>
      </c>
      <c r="DL13" s="377">
        <v>0</v>
      </c>
      <c r="DM13" s="378">
        <v>0</v>
      </c>
      <c r="DN13" s="866">
        <v>0</v>
      </c>
      <c r="DO13" s="374">
        <v>0</v>
      </c>
      <c r="DP13" s="370">
        <v>0</v>
      </c>
      <c r="DQ13" s="371">
        <v>0</v>
      </c>
      <c r="DR13" s="377">
        <v>45123.32</v>
      </c>
      <c r="DS13" s="378">
        <v>33618.230000000003</v>
      </c>
      <c r="DT13" s="866">
        <v>-11505.089999999997</v>
      </c>
      <c r="DU13" s="374">
        <v>-0.25496993572281462</v>
      </c>
      <c r="DV13" s="370">
        <v>0.31792806194969975</v>
      </c>
      <c r="DW13" s="371">
        <v>0.24052042431410334</v>
      </c>
      <c r="DX13" s="377">
        <v>1307.8699999999999</v>
      </c>
      <c r="DY13" s="378">
        <v>1573.57</v>
      </c>
      <c r="DZ13" s="866">
        <v>265.70000000000005</v>
      </c>
      <c r="EA13" s="374">
        <v>0.20315474779603482</v>
      </c>
      <c r="EB13" s="370">
        <v>9.2149375174999052E-3</v>
      </c>
      <c r="EC13" s="371">
        <v>1.1258050292592546E-2</v>
      </c>
      <c r="ED13" s="377">
        <v>0</v>
      </c>
      <c r="EE13" s="378">
        <v>0</v>
      </c>
      <c r="EF13" s="866">
        <v>0</v>
      </c>
      <c r="EG13" s="374">
        <v>0</v>
      </c>
      <c r="EH13" s="370">
        <v>0</v>
      </c>
      <c r="EI13" s="371">
        <v>0</v>
      </c>
      <c r="EJ13" s="377">
        <v>1307.8699999999999</v>
      </c>
      <c r="EK13" s="378">
        <v>1573.57</v>
      </c>
      <c r="EL13" s="866">
        <v>265.70000000000005</v>
      </c>
      <c r="EM13" s="374">
        <v>0.20315474779603482</v>
      </c>
      <c r="EN13" s="370">
        <v>9.2149375174999052E-3</v>
      </c>
      <c r="EO13" s="371">
        <v>1.1258050292592546E-2</v>
      </c>
      <c r="EP13" s="377">
        <v>34859.15</v>
      </c>
      <c r="EQ13" s="378">
        <v>39066.629999999997</v>
      </c>
      <c r="ER13" s="866">
        <v>4207.4799999999959</v>
      </c>
      <c r="ES13" s="374">
        <v>0.12069944333123429</v>
      </c>
      <c r="ET13" s="370">
        <v>0.24560918834682105</v>
      </c>
      <c r="EU13" s="371">
        <v>0.27950080727397242</v>
      </c>
      <c r="EV13" s="377">
        <v>0</v>
      </c>
      <c r="EW13" s="378">
        <v>0</v>
      </c>
      <c r="EX13" s="866">
        <v>0</v>
      </c>
      <c r="EY13" s="374">
        <v>0</v>
      </c>
      <c r="EZ13" s="370">
        <v>0</v>
      </c>
      <c r="FA13" s="371">
        <v>0</v>
      </c>
      <c r="FB13" s="377">
        <v>0</v>
      </c>
      <c r="FC13" s="378">
        <v>0</v>
      </c>
      <c r="FD13" s="866">
        <v>0</v>
      </c>
      <c r="FE13" s="374">
        <v>0</v>
      </c>
      <c r="FF13" s="370">
        <v>0</v>
      </c>
      <c r="FG13" s="371">
        <v>0</v>
      </c>
      <c r="FH13" s="377">
        <v>0</v>
      </c>
      <c r="FI13" s="378">
        <v>0</v>
      </c>
      <c r="FJ13" s="866">
        <v>0</v>
      </c>
      <c r="FK13" s="374">
        <v>0</v>
      </c>
      <c r="FL13" s="370">
        <v>0</v>
      </c>
      <c r="FM13" s="371">
        <v>0</v>
      </c>
      <c r="FN13" s="377">
        <v>61130.97</v>
      </c>
      <c r="FO13" s="378">
        <v>66015.09</v>
      </c>
      <c r="FP13" s="866">
        <v>4884.1199999999953</v>
      </c>
      <c r="FQ13" s="374">
        <v>7.9896000341561649E-2</v>
      </c>
      <c r="FR13" s="370">
        <v>0.43071411450232916</v>
      </c>
      <c r="FS13" s="371">
        <v>0.47230260064059643</v>
      </c>
      <c r="FT13" s="377">
        <v>-491.97</v>
      </c>
      <c r="FU13" s="378">
        <v>-500.65</v>
      </c>
      <c r="FV13" s="866">
        <v>-8.67999999999995</v>
      </c>
      <c r="FW13" s="374">
        <v>-1.7643352236924915E-2</v>
      </c>
      <c r="FX13" s="370">
        <v>-3.4663023163498119E-3</v>
      </c>
      <c r="FY13" s="371">
        <v>-3.5818825212646775E-3</v>
      </c>
      <c r="FZ13" s="377">
        <v>141929.34</v>
      </c>
      <c r="GA13" s="378">
        <v>139772.87</v>
      </c>
      <c r="GB13" s="866">
        <v>-2156.4700000000012</v>
      </c>
      <c r="GC13" s="374">
        <v>-1.519396905530598E-2</v>
      </c>
      <c r="GD13" s="370">
        <v>9.1568269620562359E-2</v>
      </c>
      <c r="GE13" s="371">
        <v>8.1286041952983459E-2</v>
      </c>
      <c r="GF13" s="377">
        <v>1549983.86</v>
      </c>
      <c r="GG13" s="378">
        <v>1719518.71</v>
      </c>
      <c r="GH13" s="866">
        <v>169534.84999999986</v>
      </c>
      <c r="GI13" s="374">
        <v>0.10937846152797995</v>
      </c>
      <c r="GJ13" s="370">
        <v>1</v>
      </c>
      <c r="GK13" s="371">
        <v>1</v>
      </c>
      <c r="GL13" s="377">
        <v>0</v>
      </c>
      <c r="GM13" s="378">
        <v>0</v>
      </c>
      <c r="GN13" s="866">
        <v>0</v>
      </c>
      <c r="GO13" s="374">
        <v>0</v>
      </c>
      <c r="GP13" s="370">
        <v>0</v>
      </c>
      <c r="GQ13" s="371">
        <v>0</v>
      </c>
      <c r="GR13" s="377">
        <v>1549983.86</v>
      </c>
      <c r="GS13" s="378">
        <v>1719518.71</v>
      </c>
      <c r="GT13" s="866">
        <v>169534.84999999986</v>
      </c>
      <c r="GU13" s="371">
        <v>0.10937846152797995</v>
      </c>
    </row>
    <row r="14" spans="1:205" s="709" customFormat="1" ht="17.25" customHeight="1">
      <c r="A14" s="708" t="s">
        <v>39</v>
      </c>
      <c r="B14" s="377">
        <v>16.88</v>
      </c>
      <c r="C14" s="378">
        <v>17134.43</v>
      </c>
      <c r="D14" s="866">
        <v>17117.55</v>
      </c>
      <c r="E14" s="374">
        <v>1014.0728672985782</v>
      </c>
      <c r="F14" s="370">
        <v>1.2037170268354876E-5</v>
      </c>
      <c r="G14" s="370">
        <v>1.2477573755236504E-2</v>
      </c>
      <c r="H14" s="377">
        <v>553776.03</v>
      </c>
      <c r="I14" s="378">
        <v>597862.39</v>
      </c>
      <c r="J14" s="866">
        <v>44086.359999999986</v>
      </c>
      <c r="K14" s="374">
        <v>7.9610451900563456E-2</v>
      </c>
      <c r="L14" s="370">
        <v>0.39489907367556865</v>
      </c>
      <c r="M14" s="370">
        <v>0.43537322611297669</v>
      </c>
      <c r="N14" s="377">
        <v>0</v>
      </c>
      <c r="O14" s="378">
        <v>0</v>
      </c>
      <c r="P14" s="866">
        <v>0</v>
      </c>
      <c r="Q14" s="374">
        <v>0</v>
      </c>
      <c r="R14" s="370">
        <v>0</v>
      </c>
      <c r="S14" s="370">
        <v>0</v>
      </c>
      <c r="T14" s="377">
        <v>553792.91</v>
      </c>
      <c r="U14" s="378">
        <v>614996.82999999996</v>
      </c>
      <c r="V14" s="866">
        <v>61203.919999999925</v>
      </c>
      <c r="W14" s="374">
        <v>0.11051770236639527</v>
      </c>
      <c r="X14" s="370">
        <v>0.39491111084583702</v>
      </c>
      <c r="Y14" s="370">
        <v>0.44785080715037762</v>
      </c>
      <c r="Z14" s="377">
        <v>73056.929999999993</v>
      </c>
      <c r="AA14" s="378">
        <v>71588.23</v>
      </c>
      <c r="AB14" s="866">
        <v>-1468.6999999999971</v>
      </c>
      <c r="AC14" s="374">
        <v>-2.0103500106013177E-2</v>
      </c>
      <c r="AD14" s="370">
        <v>5.2097079721166076E-2</v>
      </c>
      <c r="AE14" s="370">
        <v>5.2131726578114032E-2</v>
      </c>
      <c r="AF14" s="377">
        <v>41012.39</v>
      </c>
      <c r="AG14" s="378">
        <v>29763.79</v>
      </c>
      <c r="AH14" s="866">
        <v>-11248.599999999999</v>
      </c>
      <c r="AI14" s="374">
        <v>-0.27427321353376377</v>
      </c>
      <c r="AJ14" s="370">
        <v>2.9246038006053014E-2</v>
      </c>
      <c r="AK14" s="370">
        <v>2.1674481436521127E-2</v>
      </c>
      <c r="AL14" s="377">
        <v>0</v>
      </c>
      <c r="AM14" s="378">
        <v>0</v>
      </c>
      <c r="AN14" s="866">
        <v>0</v>
      </c>
      <c r="AO14" s="374">
        <v>0</v>
      </c>
      <c r="AP14" s="370">
        <v>0</v>
      </c>
      <c r="AQ14" s="370">
        <v>0</v>
      </c>
      <c r="AR14" s="377">
        <v>114069.32</v>
      </c>
      <c r="AS14" s="378">
        <v>101352.02</v>
      </c>
      <c r="AT14" s="866">
        <v>-12717.300000000003</v>
      </c>
      <c r="AU14" s="374">
        <v>-0.11148747095187385</v>
      </c>
      <c r="AV14" s="370">
        <v>8.1343117727219097E-2</v>
      </c>
      <c r="AW14" s="370">
        <v>7.3806208014635166E-2</v>
      </c>
      <c r="AX14" s="377">
        <v>480369.62</v>
      </c>
      <c r="AY14" s="378">
        <v>444618.8</v>
      </c>
      <c r="AZ14" s="866">
        <v>-35750.820000000007</v>
      </c>
      <c r="BA14" s="374">
        <v>-7.4423565753388002E-2</v>
      </c>
      <c r="BB14" s="370">
        <v>0.34255277889128732</v>
      </c>
      <c r="BC14" s="370">
        <v>0.3237787233053418</v>
      </c>
      <c r="BD14" s="377">
        <v>194466.64</v>
      </c>
      <c r="BE14" s="378">
        <v>146042.28</v>
      </c>
      <c r="BF14" s="866">
        <v>-48424.360000000015</v>
      </c>
      <c r="BG14" s="374">
        <v>-0.24901114144821967</v>
      </c>
      <c r="BH14" s="370">
        <v>0.13867464793808482</v>
      </c>
      <c r="BI14" s="370">
        <v>0.10635039041759201</v>
      </c>
      <c r="BJ14" s="377">
        <v>0</v>
      </c>
      <c r="BK14" s="378">
        <v>0</v>
      </c>
      <c r="BL14" s="866">
        <v>0</v>
      </c>
      <c r="BM14" s="374">
        <v>0</v>
      </c>
      <c r="BN14" s="370">
        <v>0</v>
      </c>
      <c r="BO14" s="370">
        <v>0</v>
      </c>
      <c r="BP14" s="377">
        <v>674836.26</v>
      </c>
      <c r="BQ14" s="378">
        <v>590661.07999999996</v>
      </c>
      <c r="BR14" s="866">
        <v>-84175.180000000051</v>
      </c>
      <c r="BS14" s="374">
        <v>-0.12473422812224116</v>
      </c>
      <c r="BT14" s="370">
        <v>0.48122742682937214</v>
      </c>
      <c r="BU14" s="370">
        <v>0.43012911372293378</v>
      </c>
      <c r="BV14" s="377">
        <v>0</v>
      </c>
      <c r="BW14" s="378">
        <v>11552.48</v>
      </c>
      <c r="BX14" s="866">
        <v>11552.48</v>
      </c>
      <c r="BY14" s="374" t="s">
        <v>489</v>
      </c>
      <c r="BZ14" s="370">
        <v>0</v>
      </c>
      <c r="CA14" s="370">
        <v>8.4127059526283975E-3</v>
      </c>
      <c r="CB14" s="377">
        <v>59624.45</v>
      </c>
      <c r="CC14" s="378">
        <v>54655.68</v>
      </c>
      <c r="CD14" s="866">
        <v>-4968.7699999999968</v>
      </c>
      <c r="CE14" s="374">
        <v>-8.3334437466509079E-2</v>
      </c>
      <c r="CF14" s="370">
        <v>4.2518344597571797E-2</v>
      </c>
      <c r="CG14" s="371">
        <v>3.9801165159424896E-2</v>
      </c>
      <c r="CH14" s="378">
        <v>0</v>
      </c>
      <c r="CI14" s="378">
        <v>0</v>
      </c>
      <c r="CJ14" s="866">
        <v>0</v>
      </c>
      <c r="CK14" s="374">
        <v>0</v>
      </c>
      <c r="CL14" s="370">
        <v>0</v>
      </c>
      <c r="CM14" s="371">
        <v>0</v>
      </c>
      <c r="CN14" s="377">
        <v>59624.45</v>
      </c>
      <c r="CO14" s="378">
        <v>66208.160000000003</v>
      </c>
      <c r="CP14" s="866">
        <v>6583.7100000000064</v>
      </c>
      <c r="CQ14" s="374">
        <v>0.11041963489809981</v>
      </c>
      <c r="CR14" s="370">
        <v>4.2518344597571797E-2</v>
      </c>
      <c r="CS14" s="371">
        <v>4.8213871112053296E-2</v>
      </c>
      <c r="CT14" s="377">
        <v>0</v>
      </c>
      <c r="CU14" s="378">
        <v>0</v>
      </c>
      <c r="CV14" s="866">
        <v>0</v>
      </c>
      <c r="CW14" s="371">
        <v>0</v>
      </c>
      <c r="CX14" s="370">
        <v>0</v>
      </c>
      <c r="CY14" s="371">
        <v>0</v>
      </c>
      <c r="CZ14" s="377">
        <v>1402322.94</v>
      </c>
      <c r="DA14" s="378">
        <v>1373218.09</v>
      </c>
      <c r="DB14" s="866">
        <v>-29104.84999999986</v>
      </c>
      <c r="DC14" s="374">
        <v>-2.0754741414983815E-2</v>
      </c>
      <c r="DD14" s="370">
        <v>0.86325913905643581</v>
      </c>
      <c r="DE14" s="371">
        <v>0.8072697824859274</v>
      </c>
      <c r="DF14" s="378">
        <v>136805.76999999999</v>
      </c>
      <c r="DG14" s="378">
        <v>221991.65</v>
      </c>
      <c r="DH14" s="866">
        <v>85185.88</v>
      </c>
      <c r="DI14" s="374">
        <v>0.6226775376506416</v>
      </c>
      <c r="DJ14" s="370">
        <v>0.61588446710795686</v>
      </c>
      <c r="DK14" s="371">
        <v>0.67712057128188263</v>
      </c>
      <c r="DL14" s="377">
        <v>47664.28</v>
      </c>
      <c r="DM14" s="378">
        <v>63868.7</v>
      </c>
      <c r="DN14" s="866">
        <v>16204.419999999998</v>
      </c>
      <c r="DO14" s="374">
        <v>0.33996988940145534</v>
      </c>
      <c r="DP14" s="370">
        <v>0.21457932430689469</v>
      </c>
      <c r="DQ14" s="371">
        <v>0.19481278071058605</v>
      </c>
      <c r="DR14" s="377">
        <v>184470.05</v>
      </c>
      <c r="DS14" s="378">
        <v>285860.34999999998</v>
      </c>
      <c r="DT14" s="866">
        <v>101390.29999999999</v>
      </c>
      <c r="DU14" s="374">
        <v>0.54963014321294967</v>
      </c>
      <c r="DV14" s="370">
        <v>0.83046379141485149</v>
      </c>
      <c r="DW14" s="371">
        <v>0.87193335199246857</v>
      </c>
      <c r="DX14" s="377">
        <v>115.65</v>
      </c>
      <c r="DY14" s="378">
        <v>108.88</v>
      </c>
      <c r="DZ14" s="866">
        <v>-6.7700000000000102</v>
      </c>
      <c r="EA14" s="374">
        <v>-5.8538694336359789E-2</v>
      </c>
      <c r="EB14" s="370">
        <v>5.2064352710441393E-4</v>
      </c>
      <c r="EC14" s="371">
        <v>3.3210658059062753E-4</v>
      </c>
      <c r="ED14" s="377">
        <v>0</v>
      </c>
      <c r="EE14" s="378">
        <v>0</v>
      </c>
      <c r="EF14" s="866">
        <v>0</v>
      </c>
      <c r="EG14" s="374">
        <v>0</v>
      </c>
      <c r="EH14" s="370">
        <v>0</v>
      </c>
      <c r="EI14" s="371">
        <v>0</v>
      </c>
      <c r="EJ14" s="377">
        <v>115.65</v>
      </c>
      <c r="EK14" s="378">
        <v>108.88</v>
      </c>
      <c r="EL14" s="866">
        <v>-6.7700000000000102</v>
      </c>
      <c r="EM14" s="374">
        <v>-5.8538694336359789E-2</v>
      </c>
      <c r="EN14" s="370">
        <v>5.2064352710441393E-4</v>
      </c>
      <c r="EO14" s="371">
        <v>3.3210658059062753E-4</v>
      </c>
      <c r="EP14" s="377">
        <v>37543.25</v>
      </c>
      <c r="EQ14" s="378">
        <v>41877.33</v>
      </c>
      <c r="ER14" s="866">
        <v>4334.0800000000017</v>
      </c>
      <c r="ES14" s="374">
        <v>0.1154423231872574</v>
      </c>
      <c r="ET14" s="370">
        <v>0.16901556505804397</v>
      </c>
      <c r="EU14" s="371">
        <v>0.12773454142694071</v>
      </c>
      <c r="EV14" s="377">
        <v>0</v>
      </c>
      <c r="EW14" s="378">
        <v>0</v>
      </c>
      <c r="EX14" s="866">
        <v>0</v>
      </c>
      <c r="EY14" s="374">
        <v>0</v>
      </c>
      <c r="EZ14" s="370">
        <v>0</v>
      </c>
      <c r="FA14" s="371">
        <v>0</v>
      </c>
      <c r="FB14" s="377">
        <v>0</v>
      </c>
      <c r="FC14" s="378">
        <v>0</v>
      </c>
      <c r="FD14" s="866">
        <v>0</v>
      </c>
      <c r="FE14" s="374">
        <v>0</v>
      </c>
      <c r="FF14" s="370">
        <v>0</v>
      </c>
      <c r="FG14" s="371">
        <v>0</v>
      </c>
      <c r="FH14" s="377">
        <v>0</v>
      </c>
      <c r="FI14" s="378">
        <v>0</v>
      </c>
      <c r="FJ14" s="866">
        <v>0</v>
      </c>
      <c r="FK14" s="374">
        <v>0</v>
      </c>
      <c r="FL14" s="370">
        <v>0</v>
      </c>
      <c r="FM14" s="371">
        <v>0</v>
      </c>
      <c r="FN14" s="377">
        <v>0</v>
      </c>
      <c r="FO14" s="378">
        <v>0</v>
      </c>
      <c r="FP14" s="866">
        <v>0</v>
      </c>
      <c r="FQ14" s="374">
        <v>0</v>
      </c>
      <c r="FR14" s="370">
        <v>0</v>
      </c>
      <c r="FS14" s="371">
        <v>0</v>
      </c>
      <c r="FT14" s="377">
        <v>0</v>
      </c>
      <c r="FU14" s="378">
        <v>0</v>
      </c>
      <c r="FV14" s="866">
        <v>0</v>
      </c>
      <c r="FW14" s="374">
        <v>0</v>
      </c>
      <c r="FX14" s="370">
        <v>0</v>
      </c>
      <c r="FY14" s="371">
        <v>0</v>
      </c>
      <c r="FZ14" s="377">
        <v>222128.95</v>
      </c>
      <c r="GA14" s="378">
        <v>327846.56</v>
      </c>
      <c r="GB14" s="866">
        <v>105717.60999999999</v>
      </c>
      <c r="GC14" s="374">
        <v>0.47592900430133028</v>
      </c>
      <c r="GD14" s="370">
        <v>0.13674086094356419</v>
      </c>
      <c r="GE14" s="371">
        <v>0.19273021751407274</v>
      </c>
      <c r="GF14" s="377">
        <v>1624451.89</v>
      </c>
      <c r="GG14" s="378">
        <v>1701064.65</v>
      </c>
      <c r="GH14" s="866">
        <v>76612.760000000009</v>
      </c>
      <c r="GI14" s="374">
        <v>4.7162221590939211E-2</v>
      </c>
      <c r="GJ14" s="370">
        <v>0.9892271284523374</v>
      </c>
      <c r="GK14" s="371">
        <v>0.9926045138109687</v>
      </c>
      <c r="GL14" s="377">
        <v>17690.59</v>
      </c>
      <c r="GM14" s="378">
        <v>12673.93</v>
      </c>
      <c r="GN14" s="866">
        <v>-5016.66</v>
      </c>
      <c r="GO14" s="374">
        <v>-0.28357787953934832</v>
      </c>
      <c r="GP14" s="370">
        <v>1.0772871547662538E-2</v>
      </c>
      <c r="GQ14" s="371">
        <v>7.3954861890312348E-3</v>
      </c>
      <c r="GR14" s="377">
        <v>1642142.48</v>
      </c>
      <c r="GS14" s="378">
        <v>1713738.58</v>
      </c>
      <c r="GT14" s="866">
        <v>71596.100000000093</v>
      </c>
      <c r="GU14" s="371">
        <v>4.3599200965801756E-2</v>
      </c>
    </row>
    <row r="15" spans="1:205" s="709" customFormat="1" ht="17.25" customHeight="1">
      <c r="A15" s="708" t="s">
        <v>20</v>
      </c>
      <c r="B15" s="377">
        <v>43958.33</v>
      </c>
      <c r="C15" s="378">
        <v>48294.239999999998</v>
      </c>
      <c r="D15" s="866">
        <v>4335.9099999999962</v>
      </c>
      <c r="E15" s="374">
        <v>9.8636822645446182E-2</v>
      </c>
      <c r="F15" s="370">
        <v>4.5891776232051006E-2</v>
      </c>
      <c r="G15" s="370">
        <v>4.3886960858330687E-2</v>
      </c>
      <c r="H15" s="377">
        <v>233158.84</v>
      </c>
      <c r="I15" s="378">
        <v>239956.33</v>
      </c>
      <c r="J15" s="866">
        <v>6797.4899999999907</v>
      </c>
      <c r="K15" s="374">
        <v>2.9153902120974656E-2</v>
      </c>
      <c r="L15" s="370">
        <v>0.24341400848950773</v>
      </c>
      <c r="M15" s="370">
        <v>0.21805817965907906</v>
      </c>
      <c r="N15" s="377">
        <v>148733.70000000001</v>
      </c>
      <c r="O15" s="378">
        <v>398126.24</v>
      </c>
      <c r="P15" s="866">
        <v>249392.53999999998</v>
      </c>
      <c r="Q15" s="374">
        <v>1.6767722446224356</v>
      </c>
      <c r="R15" s="370">
        <v>0.15527554569441115</v>
      </c>
      <c r="S15" s="370">
        <v>0.36179367791178346</v>
      </c>
      <c r="T15" s="377">
        <v>425850.87</v>
      </c>
      <c r="U15" s="378">
        <v>686376.81</v>
      </c>
      <c r="V15" s="866">
        <v>260525.94000000006</v>
      </c>
      <c r="W15" s="374">
        <v>0.6117774046111496</v>
      </c>
      <c r="X15" s="370">
        <v>0.44458133041596987</v>
      </c>
      <c r="Y15" s="370">
        <v>0.62373881842919332</v>
      </c>
      <c r="Z15" s="377">
        <v>0</v>
      </c>
      <c r="AA15" s="378">
        <v>0</v>
      </c>
      <c r="AB15" s="866">
        <v>0</v>
      </c>
      <c r="AC15" s="374">
        <v>0</v>
      </c>
      <c r="AD15" s="370">
        <v>0</v>
      </c>
      <c r="AE15" s="370">
        <v>0</v>
      </c>
      <c r="AF15" s="377">
        <v>8146.62</v>
      </c>
      <c r="AG15" s="378">
        <v>2688.57</v>
      </c>
      <c r="AH15" s="866">
        <v>-5458.0499999999993</v>
      </c>
      <c r="AI15" s="374">
        <v>-0.6699772420954947</v>
      </c>
      <c r="AJ15" s="370">
        <v>8.5049377919395788E-3</v>
      </c>
      <c r="AK15" s="370">
        <v>2.4432140635173502E-3</v>
      </c>
      <c r="AL15" s="377">
        <v>15436.35</v>
      </c>
      <c r="AM15" s="378">
        <v>17250.47</v>
      </c>
      <c r="AN15" s="866">
        <v>1814.1200000000008</v>
      </c>
      <c r="AO15" s="374">
        <v>0.11752260087391131</v>
      </c>
      <c r="AP15" s="370">
        <v>1.6115296464620482E-2</v>
      </c>
      <c r="AQ15" s="370">
        <v>1.5676211110844853E-2</v>
      </c>
      <c r="AR15" s="377">
        <v>23582.97</v>
      </c>
      <c r="AS15" s="378">
        <v>19939.04</v>
      </c>
      <c r="AT15" s="866">
        <v>-3643.9300000000003</v>
      </c>
      <c r="AU15" s="374">
        <v>-0.1545153133807998</v>
      </c>
      <c r="AV15" s="370">
        <v>2.4620234256560063E-2</v>
      </c>
      <c r="AW15" s="370">
        <v>1.8119425174362203E-2</v>
      </c>
      <c r="AX15" s="377">
        <v>32541.1</v>
      </c>
      <c r="AY15" s="378">
        <v>16153.88</v>
      </c>
      <c r="AZ15" s="866">
        <v>-16387.22</v>
      </c>
      <c r="BA15" s="374">
        <v>-0.50358531211298951</v>
      </c>
      <c r="BB15" s="370">
        <v>3.3972375191341317E-2</v>
      </c>
      <c r="BC15" s="370">
        <v>1.467969470624594E-2</v>
      </c>
      <c r="BD15" s="377">
        <v>14557.84</v>
      </c>
      <c r="BE15" s="378">
        <v>13734.93</v>
      </c>
      <c r="BF15" s="866">
        <v>-822.90999999999985</v>
      </c>
      <c r="BG15" s="374">
        <v>-5.6526929819258893E-2</v>
      </c>
      <c r="BH15" s="370">
        <v>1.5198146419620612E-2</v>
      </c>
      <c r="BI15" s="370">
        <v>1.2481495418540845E-2</v>
      </c>
      <c r="BJ15" s="377">
        <v>243998.89</v>
      </c>
      <c r="BK15" s="378">
        <v>117202.53</v>
      </c>
      <c r="BL15" s="866">
        <v>-126796.36000000002</v>
      </c>
      <c r="BM15" s="374">
        <v>-0.51965957713987965</v>
      </c>
      <c r="BN15" s="370">
        <v>0.25473084306771498</v>
      </c>
      <c r="BO15" s="370">
        <v>0.10650675622201175</v>
      </c>
      <c r="BP15" s="377">
        <v>291097.84000000003</v>
      </c>
      <c r="BQ15" s="378">
        <v>147091.32999999999</v>
      </c>
      <c r="BR15" s="866">
        <v>-144006.51000000004</v>
      </c>
      <c r="BS15" s="374">
        <v>-0.49470140348688268</v>
      </c>
      <c r="BT15" s="370">
        <v>0.30390137511851306</v>
      </c>
      <c r="BU15" s="370">
        <v>0.1336679372593875</v>
      </c>
      <c r="BV15" s="377">
        <v>17396.23</v>
      </c>
      <c r="BW15" s="378">
        <v>11959.87</v>
      </c>
      <c r="BX15" s="866">
        <v>-5436.3599999999988</v>
      </c>
      <c r="BY15" s="374">
        <v>-0.31250219156679343</v>
      </c>
      <c r="BZ15" s="370">
        <v>1.8161379070617392E-2</v>
      </c>
      <c r="CA15" s="370">
        <v>1.086842543874225E-2</v>
      </c>
      <c r="CB15" s="377">
        <v>107742.89</v>
      </c>
      <c r="CC15" s="378">
        <v>76211.73</v>
      </c>
      <c r="CD15" s="866">
        <v>-31531.160000000003</v>
      </c>
      <c r="CE15" s="374">
        <v>-0.29265188635649186</v>
      </c>
      <c r="CF15" s="370">
        <v>0.11248181171747165</v>
      </c>
      <c r="CG15" s="371">
        <v>6.9256731474719696E-2</v>
      </c>
      <c r="CH15" s="378">
        <v>92206.65</v>
      </c>
      <c r="CI15" s="378">
        <v>158852.68</v>
      </c>
      <c r="CJ15" s="866">
        <v>66646.03</v>
      </c>
      <c r="CK15" s="374">
        <v>0.72278984216431252</v>
      </c>
      <c r="CL15" s="370">
        <v>9.6262231729618605E-2</v>
      </c>
      <c r="CM15" s="371">
        <v>0.14435595941464097</v>
      </c>
      <c r="CN15" s="377">
        <v>217345.77</v>
      </c>
      <c r="CO15" s="378">
        <v>247024.27</v>
      </c>
      <c r="CP15" s="866">
        <v>29678.5</v>
      </c>
      <c r="CQ15" s="374">
        <v>0.13654970142736159</v>
      </c>
      <c r="CR15" s="370">
        <v>0.22690542251770762</v>
      </c>
      <c r="CS15" s="371">
        <v>0.2244811072406919</v>
      </c>
      <c r="CT15" s="377">
        <v>-8.02</v>
      </c>
      <c r="CU15" s="378">
        <v>-8.02</v>
      </c>
      <c r="CV15" s="866">
        <v>0</v>
      </c>
      <c r="CW15" s="371">
        <v>0</v>
      </c>
      <c r="CX15" s="370">
        <v>-8.3727485866967424E-6</v>
      </c>
      <c r="CY15" s="371">
        <v>-7.2881036347981066E-6</v>
      </c>
      <c r="CZ15" s="377">
        <v>957869.44</v>
      </c>
      <c r="DA15" s="378">
        <v>1100423.43</v>
      </c>
      <c r="DB15" s="866">
        <v>142553.99</v>
      </c>
      <c r="DC15" s="374">
        <v>0.14882402971327699</v>
      </c>
      <c r="DD15" s="370">
        <v>0.86405359406796689</v>
      </c>
      <c r="DE15" s="371">
        <v>0.80723415907482421</v>
      </c>
      <c r="DF15" s="378">
        <v>115515.58</v>
      </c>
      <c r="DG15" s="378">
        <v>194602.36</v>
      </c>
      <c r="DH15" s="866">
        <v>79086.779999999984</v>
      </c>
      <c r="DI15" s="374">
        <v>0.68464167344353011</v>
      </c>
      <c r="DJ15" s="370">
        <v>0.76649124015357484</v>
      </c>
      <c r="DK15" s="371">
        <v>0.74055569849367231</v>
      </c>
      <c r="DL15" s="377">
        <v>0</v>
      </c>
      <c r="DM15" s="378">
        <v>0</v>
      </c>
      <c r="DN15" s="866">
        <v>0</v>
      </c>
      <c r="DO15" s="374">
        <v>0</v>
      </c>
      <c r="DP15" s="370">
        <v>0</v>
      </c>
      <c r="DQ15" s="371">
        <v>0</v>
      </c>
      <c r="DR15" s="377">
        <v>115515.58</v>
      </c>
      <c r="DS15" s="378">
        <v>194602.36</v>
      </c>
      <c r="DT15" s="866">
        <v>79086.779999999984</v>
      </c>
      <c r="DU15" s="374">
        <v>0.68464167344353011</v>
      </c>
      <c r="DV15" s="370">
        <v>0.76649124015357484</v>
      </c>
      <c r="DW15" s="371">
        <v>0.74055569849367231</v>
      </c>
      <c r="DX15" s="377">
        <v>0</v>
      </c>
      <c r="DY15" s="378">
        <v>0</v>
      </c>
      <c r="DZ15" s="866">
        <v>0</v>
      </c>
      <c r="EA15" s="374">
        <v>0</v>
      </c>
      <c r="EB15" s="370">
        <v>0</v>
      </c>
      <c r="EC15" s="371">
        <v>0</v>
      </c>
      <c r="ED15" s="377">
        <v>0</v>
      </c>
      <c r="EE15" s="378">
        <v>0</v>
      </c>
      <c r="EF15" s="866">
        <v>0</v>
      </c>
      <c r="EG15" s="374">
        <v>0</v>
      </c>
      <c r="EH15" s="370">
        <v>0</v>
      </c>
      <c r="EI15" s="371">
        <v>0</v>
      </c>
      <c r="EJ15" s="377">
        <v>0</v>
      </c>
      <c r="EK15" s="378">
        <v>0</v>
      </c>
      <c r="EL15" s="866">
        <v>0</v>
      </c>
      <c r="EM15" s="374">
        <v>0</v>
      </c>
      <c r="EN15" s="370">
        <v>0</v>
      </c>
      <c r="EO15" s="371">
        <v>0</v>
      </c>
      <c r="EP15" s="377">
        <v>35183.39</v>
      </c>
      <c r="EQ15" s="378">
        <v>68168.45</v>
      </c>
      <c r="ER15" s="866">
        <v>32985.06</v>
      </c>
      <c r="ES15" s="374">
        <v>0.93751795946894256</v>
      </c>
      <c r="ET15" s="370">
        <v>0.23345561035062873</v>
      </c>
      <c r="EU15" s="371">
        <v>0.25941378154396988</v>
      </c>
      <c r="EV15" s="377">
        <v>372.87</v>
      </c>
      <c r="EW15" s="378">
        <v>372.87</v>
      </c>
      <c r="EX15" s="866">
        <v>0</v>
      </c>
      <c r="EY15" s="374">
        <v>0</v>
      </c>
      <c r="EZ15" s="370">
        <v>2.4741388885902963E-3</v>
      </c>
      <c r="FA15" s="371">
        <v>1.4189499207375267E-3</v>
      </c>
      <c r="FB15" s="377">
        <v>0</v>
      </c>
      <c r="FC15" s="378">
        <v>0</v>
      </c>
      <c r="FD15" s="866">
        <v>0</v>
      </c>
      <c r="FE15" s="374">
        <v>0</v>
      </c>
      <c r="FF15" s="370">
        <v>0</v>
      </c>
      <c r="FG15" s="371">
        <v>0</v>
      </c>
      <c r="FH15" s="377">
        <v>0</v>
      </c>
      <c r="FI15" s="378">
        <v>0</v>
      </c>
      <c r="FJ15" s="866">
        <v>0</v>
      </c>
      <c r="FK15" s="374">
        <v>0</v>
      </c>
      <c r="FL15" s="370">
        <v>0</v>
      </c>
      <c r="FM15" s="371">
        <v>0</v>
      </c>
      <c r="FN15" s="377">
        <v>0</v>
      </c>
      <c r="FO15" s="378">
        <v>0</v>
      </c>
      <c r="FP15" s="866">
        <v>0</v>
      </c>
      <c r="FQ15" s="374">
        <v>0</v>
      </c>
      <c r="FR15" s="370">
        <v>0</v>
      </c>
      <c r="FS15" s="371">
        <v>0</v>
      </c>
      <c r="FT15" s="377">
        <v>-364.85</v>
      </c>
      <c r="FU15" s="378">
        <v>-364.85</v>
      </c>
      <c r="FV15" s="866">
        <v>0</v>
      </c>
      <c r="FW15" s="374">
        <v>0</v>
      </c>
      <c r="FX15" s="370">
        <v>-2.4209230388665473E-3</v>
      </c>
      <c r="FY15" s="371">
        <v>-1.3884299583798285E-3</v>
      </c>
      <c r="FZ15" s="377">
        <v>150706.98000000001</v>
      </c>
      <c r="GA15" s="378">
        <v>262778.83</v>
      </c>
      <c r="GB15" s="866">
        <v>112071.85</v>
      </c>
      <c r="GC15" s="374">
        <v>0.74364073913497564</v>
      </c>
      <c r="GD15" s="370">
        <v>0.13594640593203311</v>
      </c>
      <c r="GE15" s="371">
        <v>0.19276584092517571</v>
      </c>
      <c r="GF15" s="377">
        <v>1108576.42</v>
      </c>
      <c r="GG15" s="378">
        <v>1363202.26</v>
      </c>
      <c r="GH15" s="866">
        <v>254625.84000000008</v>
      </c>
      <c r="GI15" s="374">
        <v>0.22968722354747551</v>
      </c>
      <c r="GJ15" s="370">
        <v>1</v>
      </c>
      <c r="GK15" s="371">
        <v>1</v>
      </c>
      <c r="GL15" s="377">
        <v>0</v>
      </c>
      <c r="GM15" s="378">
        <v>0</v>
      </c>
      <c r="GN15" s="866">
        <v>0</v>
      </c>
      <c r="GO15" s="374">
        <v>0</v>
      </c>
      <c r="GP15" s="370">
        <v>0</v>
      </c>
      <c r="GQ15" s="371">
        <v>0</v>
      </c>
      <c r="GR15" s="377">
        <v>1108576.42</v>
      </c>
      <c r="GS15" s="378">
        <v>1363202.26</v>
      </c>
      <c r="GT15" s="866">
        <v>254625.84000000008</v>
      </c>
      <c r="GU15" s="371">
        <v>0.22968722354747551</v>
      </c>
    </row>
    <row r="16" spans="1:205" s="709" customFormat="1" ht="17.25" customHeight="1">
      <c r="A16" s="708" t="s">
        <v>246</v>
      </c>
      <c r="B16" s="377">
        <v>223312.95</v>
      </c>
      <c r="C16" s="378">
        <v>222121.31</v>
      </c>
      <c r="D16" s="866">
        <v>-1191.640000000014</v>
      </c>
      <c r="E16" s="374">
        <v>-5.3361885192955176E-3</v>
      </c>
      <c r="F16" s="370">
        <v>0.19777793390867934</v>
      </c>
      <c r="G16" s="370">
        <v>0.18195570676026751</v>
      </c>
      <c r="H16" s="377">
        <v>600788.54</v>
      </c>
      <c r="I16" s="378">
        <v>674770.36</v>
      </c>
      <c r="J16" s="866">
        <v>73981.819999999949</v>
      </c>
      <c r="K16" s="374">
        <v>0.12314119706744064</v>
      </c>
      <c r="L16" s="370">
        <v>0.53209057583634067</v>
      </c>
      <c r="M16" s="370">
        <v>0.55275343799602183</v>
      </c>
      <c r="N16" s="377">
        <v>0</v>
      </c>
      <c r="O16" s="378">
        <v>0</v>
      </c>
      <c r="P16" s="866">
        <v>0</v>
      </c>
      <c r="Q16" s="374">
        <v>0</v>
      </c>
      <c r="R16" s="370">
        <v>0</v>
      </c>
      <c r="S16" s="370">
        <v>0</v>
      </c>
      <c r="T16" s="377">
        <v>824101.5</v>
      </c>
      <c r="U16" s="378">
        <v>896891.66</v>
      </c>
      <c r="V16" s="866">
        <v>72790.160000000033</v>
      </c>
      <c r="W16" s="374">
        <v>8.8326692767820514E-2</v>
      </c>
      <c r="X16" s="370">
        <v>0.72986851860155677</v>
      </c>
      <c r="Y16" s="370">
        <v>0.7347091365645626</v>
      </c>
      <c r="Z16" s="377">
        <v>26567.5</v>
      </c>
      <c r="AA16" s="378">
        <v>17047.740000000002</v>
      </c>
      <c r="AB16" s="866">
        <v>-9519.7599999999984</v>
      </c>
      <c r="AC16" s="374">
        <v>-0.35832351557353903</v>
      </c>
      <c r="AD16" s="370">
        <v>2.3529603899455173E-2</v>
      </c>
      <c r="AE16" s="370">
        <v>1.39650427073624E-2</v>
      </c>
      <c r="AF16" s="377">
        <v>6061.06</v>
      </c>
      <c r="AG16" s="378">
        <v>6362.81</v>
      </c>
      <c r="AH16" s="866">
        <v>301.75</v>
      </c>
      <c r="AI16" s="374">
        <v>4.9785021101919465E-2</v>
      </c>
      <c r="AJ16" s="370">
        <v>5.3680000380476817E-3</v>
      </c>
      <c r="AK16" s="370">
        <v>5.2122400616640419E-3</v>
      </c>
      <c r="AL16" s="377">
        <v>0</v>
      </c>
      <c r="AM16" s="378">
        <v>0</v>
      </c>
      <c r="AN16" s="866">
        <v>0</v>
      </c>
      <c r="AO16" s="374">
        <v>0</v>
      </c>
      <c r="AP16" s="370">
        <v>0</v>
      </c>
      <c r="AQ16" s="370">
        <v>0</v>
      </c>
      <c r="AR16" s="377">
        <v>32628.560000000001</v>
      </c>
      <c r="AS16" s="378">
        <v>23410.55</v>
      </c>
      <c r="AT16" s="866">
        <v>-9218.010000000002</v>
      </c>
      <c r="AU16" s="374">
        <v>-0.28251354028495285</v>
      </c>
      <c r="AV16" s="370">
        <v>2.8897603937502857E-2</v>
      </c>
      <c r="AW16" s="370">
        <v>1.917728276902644E-2</v>
      </c>
      <c r="AX16" s="377">
        <v>117520.11</v>
      </c>
      <c r="AY16" s="378">
        <v>159816.63</v>
      </c>
      <c r="AZ16" s="866">
        <v>42296.520000000004</v>
      </c>
      <c r="BA16" s="374">
        <v>0.35990878497305701</v>
      </c>
      <c r="BB16" s="370">
        <v>0.10408211681642612</v>
      </c>
      <c r="BC16" s="370">
        <v>0.13091741563965281</v>
      </c>
      <c r="BD16" s="377">
        <v>26486.27</v>
      </c>
      <c r="BE16" s="378">
        <v>31548.09</v>
      </c>
      <c r="BF16" s="866">
        <v>5061.82</v>
      </c>
      <c r="BG16" s="374">
        <v>0.19111109265291035</v>
      </c>
      <c r="BH16" s="370">
        <v>2.3457662251774637E-2</v>
      </c>
      <c r="BI16" s="370">
        <v>2.5843333144787088E-2</v>
      </c>
      <c r="BJ16" s="377">
        <v>0</v>
      </c>
      <c r="BK16" s="378">
        <v>0</v>
      </c>
      <c r="BL16" s="866">
        <v>0</v>
      </c>
      <c r="BM16" s="374">
        <v>0</v>
      </c>
      <c r="BN16" s="370">
        <v>0</v>
      </c>
      <c r="BO16" s="370">
        <v>0</v>
      </c>
      <c r="BP16" s="377">
        <v>144006.38</v>
      </c>
      <c r="BQ16" s="378">
        <v>191364.72</v>
      </c>
      <c r="BR16" s="866">
        <v>47358.34</v>
      </c>
      <c r="BS16" s="374">
        <v>0.32886279066246921</v>
      </c>
      <c r="BT16" s="370">
        <v>0.12753977906820077</v>
      </c>
      <c r="BU16" s="370">
        <v>0.15676074878443991</v>
      </c>
      <c r="BV16" s="377">
        <v>56889.35</v>
      </c>
      <c r="BW16" s="378">
        <v>34532.019999999997</v>
      </c>
      <c r="BX16" s="866">
        <v>-22357.33</v>
      </c>
      <c r="BY16" s="374">
        <v>-0.39299675598332556</v>
      </c>
      <c r="BZ16" s="370">
        <v>5.0384261657945614E-2</v>
      </c>
      <c r="CA16" s="370">
        <v>2.8287687052447566E-2</v>
      </c>
      <c r="CB16" s="377">
        <v>71483.740000000005</v>
      </c>
      <c r="CC16" s="378">
        <v>74544.91</v>
      </c>
      <c r="CD16" s="866">
        <v>3061.1699999999983</v>
      </c>
      <c r="CE16" s="374">
        <v>4.2823304992156232E-2</v>
      </c>
      <c r="CF16" s="370">
        <v>6.3309836734794012E-2</v>
      </c>
      <c r="CG16" s="371">
        <v>6.1065153021250117E-2</v>
      </c>
      <c r="CH16" s="378">
        <v>0</v>
      </c>
      <c r="CI16" s="378">
        <v>0</v>
      </c>
      <c r="CJ16" s="866">
        <v>0</v>
      </c>
      <c r="CK16" s="374">
        <v>0</v>
      </c>
      <c r="CL16" s="370">
        <v>0</v>
      </c>
      <c r="CM16" s="371">
        <v>0</v>
      </c>
      <c r="CN16" s="377">
        <v>128373.09</v>
      </c>
      <c r="CO16" s="378">
        <v>109076.92</v>
      </c>
      <c r="CP16" s="866">
        <v>-19296.169999999998</v>
      </c>
      <c r="CQ16" s="374">
        <v>-0.15031320037556156</v>
      </c>
      <c r="CR16" s="370">
        <v>0.11369409839273963</v>
      </c>
      <c r="CS16" s="371">
        <v>8.9352831881970976E-2</v>
      </c>
      <c r="CT16" s="377">
        <v>0</v>
      </c>
      <c r="CU16" s="378">
        <v>0</v>
      </c>
      <c r="CV16" s="866">
        <v>0</v>
      </c>
      <c r="CW16" s="371">
        <v>0</v>
      </c>
      <c r="CX16" s="370">
        <v>0</v>
      </c>
      <c r="CY16" s="371">
        <v>0</v>
      </c>
      <c r="CZ16" s="377">
        <v>1129109.53</v>
      </c>
      <c r="DA16" s="378">
        <v>1220743.8500000001</v>
      </c>
      <c r="DB16" s="866">
        <v>91634.320000000065</v>
      </c>
      <c r="DC16" s="374">
        <v>8.1156271880904296E-2</v>
      </c>
      <c r="DD16" s="370">
        <v>0.97045135921133074</v>
      </c>
      <c r="DE16" s="371">
        <v>0.96647443802959243</v>
      </c>
      <c r="DF16" s="378">
        <v>31642.51</v>
      </c>
      <c r="DG16" s="378">
        <v>39535.360000000001</v>
      </c>
      <c r="DH16" s="866">
        <v>7892.8500000000022</v>
      </c>
      <c r="DI16" s="374">
        <v>0.24943817668067428</v>
      </c>
      <c r="DJ16" s="370">
        <v>0.9203880914020639</v>
      </c>
      <c r="DK16" s="371">
        <v>0.93363141884942991</v>
      </c>
      <c r="DL16" s="377">
        <v>0</v>
      </c>
      <c r="DM16" s="378">
        <v>0</v>
      </c>
      <c r="DN16" s="866">
        <v>0</v>
      </c>
      <c r="DO16" s="374">
        <v>0</v>
      </c>
      <c r="DP16" s="370">
        <v>0</v>
      </c>
      <c r="DQ16" s="371">
        <v>0</v>
      </c>
      <c r="DR16" s="377">
        <v>31642.51</v>
      </c>
      <c r="DS16" s="378">
        <v>39535.360000000001</v>
      </c>
      <c r="DT16" s="866">
        <v>7892.8500000000022</v>
      </c>
      <c r="DU16" s="374">
        <v>0.24943817668067428</v>
      </c>
      <c r="DV16" s="370">
        <v>0.9203880914020639</v>
      </c>
      <c r="DW16" s="371">
        <v>0.93363141884942991</v>
      </c>
      <c r="DX16" s="377">
        <v>2200.29</v>
      </c>
      <c r="DY16" s="378">
        <v>2286.79</v>
      </c>
      <c r="DZ16" s="866">
        <v>86.5</v>
      </c>
      <c r="EA16" s="374">
        <v>3.9312999650046129E-2</v>
      </c>
      <c r="EB16" s="370">
        <v>6.4000002326966079E-2</v>
      </c>
      <c r="EC16" s="371">
        <v>5.4002770995652698E-2</v>
      </c>
      <c r="ED16" s="377">
        <v>0</v>
      </c>
      <c r="EE16" s="378">
        <v>0</v>
      </c>
      <c r="EF16" s="866">
        <v>0</v>
      </c>
      <c r="EG16" s="374">
        <v>0</v>
      </c>
      <c r="EH16" s="370">
        <v>0</v>
      </c>
      <c r="EI16" s="371">
        <v>0</v>
      </c>
      <c r="EJ16" s="377">
        <v>2200.29</v>
      </c>
      <c r="EK16" s="378">
        <v>2286.79</v>
      </c>
      <c r="EL16" s="866">
        <v>86.5</v>
      </c>
      <c r="EM16" s="374">
        <v>3.9312999650046129E-2</v>
      </c>
      <c r="EN16" s="370">
        <v>6.4000002326966079E-2</v>
      </c>
      <c r="EO16" s="371">
        <v>5.4002770995652698E-2</v>
      </c>
      <c r="EP16" s="377">
        <v>536.72</v>
      </c>
      <c r="EQ16" s="378">
        <v>523.64</v>
      </c>
      <c r="ER16" s="866">
        <v>-13.080000000000041</v>
      </c>
      <c r="ES16" s="374">
        <v>-2.4370248919362125E-2</v>
      </c>
      <c r="ET16" s="370">
        <v>1.5611615400210534E-2</v>
      </c>
      <c r="EU16" s="371">
        <v>1.2365810154917407E-2</v>
      </c>
      <c r="EV16" s="377">
        <v>0</v>
      </c>
      <c r="EW16" s="378">
        <v>0</v>
      </c>
      <c r="EX16" s="866">
        <v>0</v>
      </c>
      <c r="EY16" s="374">
        <v>0</v>
      </c>
      <c r="EZ16" s="370">
        <v>0</v>
      </c>
      <c r="FA16" s="371">
        <v>0</v>
      </c>
      <c r="FB16" s="377">
        <v>0</v>
      </c>
      <c r="FC16" s="378">
        <v>0</v>
      </c>
      <c r="FD16" s="866">
        <v>0</v>
      </c>
      <c r="FE16" s="374">
        <v>0</v>
      </c>
      <c r="FF16" s="370">
        <v>0</v>
      </c>
      <c r="FG16" s="371">
        <v>0</v>
      </c>
      <c r="FH16" s="377">
        <v>0</v>
      </c>
      <c r="FI16" s="378">
        <v>0</v>
      </c>
      <c r="FJ16" s="866">
        <v>0</v>
      </c>
      <c r="FK16" s="374">
        <v>0</v>
      </c>
      <c r="FL16" s="370">
        <v>0</v>
      </c>
      <c r="FM16" s="371">
        <v>0</v>
      </c>
      <c r="FN16" s="377">
        <v>0</v>
      </c>
      <c r="FO16" s="378">
        <v>0</v>
      </c>
      <c r="FP16" s="866">
        <v>0</v>
      </c>
      <c r="FQ16" s="374">
        <v>0</v>
      </c>
      <c r="FR16" s="370">
        <v>0</v>
      </c>
      <c r="FS16" s="371">
        <v>0</v>
      </c>
      <c r="FT16" s="377">
        <v>0</v>
      </c>
      <c r="FU16" s="378">
        <v>0</v>
      </c>
      <c r="FV16" s="866">
        <v>0</v>
      </c>
      <c r="FW16" s="374">
        <v>0</v>
      </c>
      <c r="FX16" s="370">
        <v>0</v>
      </c>
      <c r="FY16" s="371">
        <v>0</v>
      </c>
      <c r="FZ16" s="377">
        <v>34379.53</v>
      </c>
      <c r="GA16" s="378">
        <v>42345.79</v>
      </c>
      <c r="GB16" s="866">
        <v>7966.260000000002</v>
      </c>
      <c r="GC16" s="374">
        <v>0.23171520960292366</v>
      </c>
      <c r="GD16" s="370">
        <v>2.9548649383507302E-2</v>
      </c>
      <c r="GE16" s="371">
        <v>3.3525561970407743E-2</v>
      </c>
      <c r="GF16" s="377">
        <v>1163489.05</v>
      </c>
      <c r="GG16" s="378">
        <v>1263089.6399999999</v>
      </c>
      <c r="GH16" s="866">
        <v>99600.589999999851</v>
      </c>
      <c r="GI16" s="374">
        <v>8.5605094435568477E-2</v>
      </c>
      <c r="GJ16" s="370">
        <v>1</v>
      </c>
      <c r="GK16" s="371">
        <v>1</v>
      </c>
      <c r="GL16" s="377">
        <v>0</v>
      </c>
      <c r="GM16" s="378">
        <v>0</v>
      </c>
      <c r="GN16" s="866">
        <v>0</v>
      </c>
      <c r="GO16" s="374">
        <v>0</v>
      </c>
      <c r="GP16" s="370">
        <v>0</v>
      </c>
      <c r="GQ16" s="371">
        <v>0</v>
      </c>
      <c r="GR16" s="377">
        <v>1163489.05</v>
      </c>
      <c r="GS16" s="378">
        <v>1263089.6399999999</v>
      </c>
      <c r="GT16" s="866">
        <v>99600.589999999851</v>
      </c>
      <c r="GU16" s="371">
        <v>8.5605094435568477E-2</v>
      </c>
    </row>
    <row r="17" spans="1:207" s="709" customFormat="1" ht="17.25" customHeight="1">
      <c r="A17" s="708" t="s">
        <v>17</v>
      </c>
      <c r="B17" s="377">
        <v>151611.26999999999</v>
      </c>
      <c r="C17" s="378">
        <v>192041.3</v>
      </c>
      <c r="D17" s="866">
        <v>40430.03</v>
      </c>
      <c r="E17" s="374">
        <v>0.26666902796869918</v>
      </c>
      <c r="F17" s="370">
        <v>0.22497566926547669</v>
      </c>
      <c r="G17" s="370">
        <v>0.24163240533856031</v>
      </c>
      <c r="H17" s="377">
        <v>42603.7</v>
      </c>
      <c r="I17" s="378">
        <v>21163.14</v>
      </c>
      <c r="J17" s="866">
        <v>-21440.559999999998</v>
      </c>
      <c r="K17" s="374">
        <v>-0.50325582050385298</v>
      </c>
      <c r="L17" s="370">
        <v>6.3219547733394679E-2</v>
      </c>
      <c r="M17" s="370">
        <v>2.6628128546915167E-2</v>
      </c>
      <c r="N17" s="377">
        <v>0</v>
      </c>
      <c r="O17" s="378">
        <v>0</v>
      </c>
      <c r="P17" s="866">
        <v>0</v>
      </c>
      <c r="Q17" s="374">
        <v>0</v>
      </c>
      <c r="R17" s="370">
        <v>0</v>
      </c>
      <c r="S17" s="370">
        <v>0</v>
      </c>
      <c r="T17" s="377">
        <v>194214.97</v>
      </c>
      <c r="U17" s="378">
        <v>213204.44</v>
      </c>
      <c r="V17" s="866">
        <v>18989.47</v>
      </c>
      <c r="W17" s="374">
        <v>9.7775521629460391E-2</v>
      </c>
      <c r="X17" s="370">
        <v>0.28819521699887141</v>
      </c>
      <c r="Y17" s="370">
        <v>0.26826053388547549</v>
      </c>
      <c r="Z17" s="377">
        <v>22317.33</v>
      </c>
      <c r="AA17" s="378">
        <v>10114.43</v>
      </c>
      <c r="AB17" s="866">
        <v>-12202.900000000001</v>
      </c>
      <c r="AC17" s="374">
        <v>-0.54679031945129641</v>
      </c>
      <c r="AD17" s="370">
        <v>3.3116642667583365E-2</v>
      </c>
      <c r="AE17" s="370">
        <v>1.2726294029089029E-2</v>
      </c>
      <c r="AF17" s="377">
        <v>129241.61</v>
      </c>
      <c r="AG17" s="378">
        <v>101953.55</v>
      </c>
      <c r="AH17" s="866">
        <v>-27288.059999999998</v>
      </c>
      <c r="AI17" s="374">
        <v>-0.21113989527057112</v>
      </c>
      <c r="AJ17" s="370">
        <v>0.19178137421246932</v>
      </c>
      <c r="AK17" s="370">
        <v>0.12828116410014501</v>
      </c>
      <c r="AL17" s="377">
        <v>0</v>
      </c>
      <c r="AM17" s="378">
        <v>0</v>
      </c>
      <c r="AN17" s="866">
        <v>0</v>
      </c>
      <c r="AO17" s="374">
        <v>0</v>
      </c>
      <c r="AP17" s="370">
        <v>0</v>
      </c>
      <c r="AQ17" s="370">
        <v>0</v>
      </c>
      <c r="AR17" s="377">
        <v>151558.94</v>
      </c>
      <c r="AS17" s="378">
        <v>112067.98</v>
      </c>
      <c r="AT17" s="866">
        <v>-39490.960000000006</v>
      </c>
      <c r="AU17" s="374">
        <v>-0.26056503166358913</v>
      </c>
      <c r="AV17" s="370">
        <v>0.2248980168800527</v>
      </c>
      <c r="AW17" s="370">
        <v>0.14100745812923404</v>
      </c>
      <c r="AX17" s="377">
        <v>183352.29</v>
      </c>
      <c r="AY17" s="378">
        <v>345587.96</v>
      </c>
      <c r="AZ17" s="866">
        <v>162235.67000000001</v>
      </c>
      <c r="BA17" s="374">
        <v>0.88483034490597312</v>
      </c>
      <c r="BB17" s="370">
        <v>0.27207610723205322</v>
      </c>
      <c r="BC17" s="370">
        <v>0.43482964357586718</v>
      </c>
      <c r="BD17" s="377">
        <v>144924.54999999999</v>
      </c>
      <c r="BE17" s="378">
        <v>123905.95</v>
      </c>
      <c r="BF17" s="866">
        <v>-21018.599999999991</v>
      </c>
      <c r="BG17" s="374">
        <v>-0.14503132837052102</v>
      </c>
      <c r="BH17" s="370">
        <v>0.21505325843684336</v>
      </c>
      <c r="BI17" s="370">
        <v>0.15590236440942334</v>
      </c>
      <c r="BJ17" s="377">
        <v>0</v>
      </c>
      <c r="BK17" s="378">
        <v>0</v>
      </c>
      <c r="BL17" s="866">
        <v>0</v>
      </c>
      <c r="BM17" s="374">
        <v>0</v>
      </c>
      <c r="BN17" s="370">
        <v>0</v>
      </c>
      <c r="BO17" s="370">
        <v>0</v>
      </c>
      <c r="BP17" s="377">
        <v>328276.84000000003</v>
      </c>
      <c r="BQ17" s="378">
        <v>469493.91</v>
      </c>
      <c r="BR17" s="866">
        <v>141217.06999999995</v>
      </c>
      <c r="BS17" s="374">
        <v>0.43017676787677112</v>
      </c>
      <c r="BT17" s="370">
        <v>0.48712936566889664</v>
      </c>
      <c r="BU17" s="370">
        <v>0.59073200798529046</v>
      </c>
      <c r="BV17" s="377">
        <v>0</v>
      </c>
      <c r="BW17" s="378">
        <v>0</v>
      </c>
      <c r="BX17" s="866">
        <v>0</v>
      </c>
      <c r="BY17" s="374">
        <v>0</v>
      </c>
      <c r="BZ17" s="370">
        <v>0</v>
      </c>
      <c r="CA17" s="370">
        <v>0</v>
      </c>
      <c r="CB17" s="377">
        <v>0</v>
      </c>
      <c r="CC17" s="378">
        <v>0</v>
      </c>
      <c r="CD17" s="866">
        <v>0</v>
      </c>
      <c r="CE17" s="374">
        <v>0</v>
      </c>
      <c r="CF17" s="370">
        <v>0</v>
      </c>
      <c r="CG17" s="371">
        <v>0</v>
      </c>
      <c r="CH17" s="378">
        <v>0</v>
      </c>
      <c r="CI17" s="378">
        <v>0</v>
      </c>
      <c r="CJ17" s="866">
        <v>0</v>
      </c>
      <c r="CK17" s="374">
        <v>0</v>
      </c>
      <c r="CL17" s="370">
        <v>0</v>
      </c>
      <c r="CM17" s="371">
        <v>0</v>
      </c>
      <c r="CN17" s="377">
        <v>0</v>
      </c>
      <c r="CO17" s="378">
        <v>0</v>
      </c>
      <c r="CP17" s="866">
        <v>0</v>
      </c>
      <c r="CQ17" s="374">
        <v>0</v>
      </c>
      <c r="CR17" s="370">
        <v>0</v>
      </c>
      <c r="CS17" s="371">
        <v>0</v>
      </c>
      <c r="CT17" s="377">
        <v>-150</v>
      </c>
      <c r="CU17" s="378">
        <v>0</v>
      </c>
      <c r="CV17" s="866">
        <v>150</v>
      </c>
      <c r="CW17" s="371">
        <v>1</v>
      </c>
      <c r="CX17" s="370">
        <v>-2.2258470884005854E-4</v>
      </c>
      <c r="CY17" s="371">
        <v>0</v>
      </c>
      <c r="CZ17" s="377">
        <v>673900.74</v>
      </c>
      <c r="DA17" s="378">
        <v>794766.33</v>
      </c>
      <c r="DB17" s="866">
        <v>120865.58999999997</v>
      </c>
      <c r="DC17" s="374">
        <v>0.17935221439287924</v>
      </c>
      <c r="DD17" s="370">
        <v>0.78228384307503174</v>
      </c>
      <c r="DE17" s="371">
        <v>0.73901265808990091</v>
      </c>
      <c r="DF17" s="378">
        <v>105143.11</v>
      </c>
      <c r="DG17" s="378">
        <v>192850.75</v>
      </c>
      <c r="DH17" s="866">
        <v>87707.64</v>
      </c>
      <c r="DI17" s="374">
        <v>0.83417391781544215</v>
      </c>
      <c r="DJ17" s="370">
        <v>0.56060709062216962</v>
      </c>
      <c r="DK17" s="371">
        <v>0.6870910715098163</v>
      </c>
      <c r="DL17" s="377">
        <v>82317.98</v>
      </c>
      <c r="DM17" s="378">
        <v>87734.5</v>
      </c>
      <c r="DN17" s="866">
        <v>5416.5200000000041</v>
      </c>
      <c r="DO17" s="374">
        <v>6.5799962535523879E-2</v>
      </c>
      <c r="DP17" s="370">
        <v>0.43890696474256791</v>
      </c>
      <c r="DQ17" s="371">
        <v>0.31258157727350283</v>
      </c>
      <c r="DR17" s="377">
        <v>187461.09</v>
      </c>
      <c r="DS17" s="378">
        <v>280585.25</v>
      </c>
      <c r="DT17" s="866">
        <v>93124.160000000003</v>
      </c>
      <c r="DU17" s="374">
        <v>0.49676527539661702</v>
      </c>
      <c r="DV17" s="370">
        <v>0.99951405536473747</v>
      </c>
      <c r="DW17" s="371">
        <v>0.99967264878331907</v>
      </c>
      <c r="DX17" s="377">
        <v>91.14</v>
      </c>
      <c r="DY17" s="378">
        <v>91.88</v>
      </c>
      <c r="DZ17" s="866">
        <v>0.73999999999999488</v>
      </c>
      <c r="EA17" s="374">
        <v>8.1193767829711976E-3</v>
      </c>
      <c r="EB17" s="370">
        <v>4.8594463526240126E-4</v>
      </c>
      <c r="EC17" s="371">
        <v>3.2735121668088881E-4</v>
      </c>
      <c r="ED17" s="377">
        <v>0</v>
      </c>
      <c r="EE17" s="378">
        <v>0</v>
      </c>
      <c r="EF17" s="866">
        <v>0</v>
      </c>
      <c r="EG17" s="374">
        <v>0</v>
      </c>
      <c r="EH17" s="370">
        <v>0</v>
      </c>
      <c r="EI17" s="371">
        <v>0</v>
      </c>
      <c r="EJ17" s="377">
        <v>91.14</v>
      </c>
      <c r="EK17" s="378">
        <v>91.88</v>
      </c>
      <c r="EL17" s="866">
        <v>0.73999999999999488</v>
      </c>
      <c r="EM17" s="374">
        <v>8.1193767829711976E-3</v>
      </c>
      <c r="EN17" s="370">
        <v>4.8594463526240126E-4</v>
      </c>
      <c r="EO17" s="371">
        <v>3.2735121668088881E-4</v>
      </c>
      <c r="EP17" s="377">
        <v>0</v>
      </c>
      <c r="EQ17" s="378">
        <v>0</v>
      </c>
      <c r="ER17" s="866">
        <v>0</v>
      </c>
      <c r="ES17" s="374">
        <v>0</v>
      </c>
      <c r="ET17" s="370">
        <v>0</v>
      </c>
      <c r="EU17" s="371">
        <v>0</v>
      </c>
      <c r="EV17" s="377">
        <v>0</v>
      </c>
      <c r="EW17" s="378">
        <v>0</v>
      </c>
      <c r="EX17" s="866">
        <v>0</v>
      </c>
      <c r="EY17" s="374">
        <v>0</v>
      </c>
      <c r="EZ17" s="370">
        <v>0</v>
      </c>
      <c r="FA17" s="371">
        <v>0</v>
      </c>
      <c r="FB17" s="377">
        <v>0</v>
      </c>
      <c r="FC17" s="378">
        <v>0</v>
      </c>
      <c r="FD17" s="866">
        <v>0</v>
      </c>
      <c r="FE17" s="374">
        <v>0</v>
      </c>
      <c r="FF17" s="370">
        <v>0</v>
      </c>
      <c r="FG17" s="371">
        <v>0</v>
      </c>
      <c r="FH17" s="377">
        <v>0</v>
      </c>
      <c r="FI17" s="378">
        <v>0</v>
      </c>
      <c r="FJ17" s="866">
        <v>0</v>
      </c>
      <c r="FK17" s="374">
        <v>0</v>
      </c>
      <c r="FL17" s="370">
        <v>0</v>
      </c>
      <c r="FM17" s="371">
        <v>0</v>
      </c>
      <c r="FN17" s="377">
        <v>0</v>
      </c>
      <c r="FO17" s="378">
        <v>0</v>
      </c>
      <c r="FP17" s="866">
        <v>0</v>
      </c>
      <c r="FQ17" s="374">
        <v>0</v>
      </c>
      <c r="FR17" s="370">
        <v>0</v>
      </c>
      <c r="FS17" s="371">
        <v>0</v>
      </c>
      <c r="FT17" s="377">
        <v>0</v>
      </c>
      <c r="FU17" s="378">
        <v>0</v>
      </c>
      <c r="FV17" s="866">
        <v>0</v>
      </c>
      <c r="FW17" s="374">
        <v>0</v>
      </c>
      <c r="FX17" s="370">
        <v>0</v>
      </c>
      <c r="FY17" s="371">
        <v>0</v>
      </c>
      <c r="FZ17" s="377">
        <v>187552.23</v>
      </c>
      <c r="GA17" s="378">
        <v>280677.13</v>
      </c>
      <c r="GB17" s="866">
        <v>93124.9</v>
      </c>
      <c r="GC17" s="374">
        <v>0.49652782054364264</v>
      </c>
      <c r="GD17" s="370">
        <v>0.21771615692496832</v>
      </c>
      <c r="GE17" s="371">
        <v>0.26098734191009915</v>
      </c>
      <c r="GF17" s="377">
        <v>861452.97</v>
      </c>
      <c r="GG17" s="378">
        <v>1075443.46</v>
      </c>
      <c r="GH17" s="866">
        <v>213990.49</v>
      </c>
      <c r="GI17" s="374">
        <v>0.24840646843437084</v>
      </c>
      <c r="GJ17" s="370">
        <v>0.98230591999054917</v>
      </c>
      <c r="GK17" s="371">
        <v>0.99590283203724561</v>
      </c>
      <c r="GL17" s="377">
        <v>15517.18</v>
      </c>
      <c r="GM17" s="378">
        <v>4424.3999999999996</v>
      </c>
      <c r="GN17" s="866">
        <v>-11092.78</v>
      </c>
      <c r="GO17" s="374">
        <v>-0.71487087215589429</v>
      </c>
      <c r="GP17" s="370">
        <v>1.7694080009450719E-2</v>
      </c>
      <c r="GQ17" s="371">
        <v>4.097167962754257E-3</v>
      </c>
      <c r="GR17" s="377">
        <v>876970.15</v>
      </c>
      <c r="GS17" s="378">
        <v>1079867.8600000001</v>
      </c>
      <c r="GT17" s="866">
        <v>202897.71000000008</v>
      </c>
      <c r="GU17" s="371">
        <v>0.23136216209867586</v>
      </c>
    </row>
    <row r="18" spans="1:207" s="709" customFormat="1" ht="17.25" customHeight="1">
      <c r="A18" s="708" t="s">
        <v>124</v>
      </c>
      <c r="B18" s="377">
        <v>405360.25</v>
      </c>
      <c r="C18" s="378">
        <v>523582.14</v>
      </c>
      <c r="D18" s="866">
        <v>118221.89000000001</v>
      </c>
      <c r="E18" s="374">
        <v>0.29164647989041848</v>
      </c>
      <c r="F18" s="370">
        <v>0.3845889434485058</v>
      </c>
      <c r="G18" s="370">
        <v>0.52523455416914389</v>
      </c>
      <c r="H18" s="377">
        <v>0</v>
      </c>
      <c r="I18" s="378">
        <v>0</v>
      </c>
      <c r="J18" s="866">
        <v>0</v>
      </c>
      <c r="K18" s="374">
        <v>0</v>
      </c>
      <c r="L18" s="370">
        <v>0</v>
      </c>
      <c r="M18" s="370">
        <v>0</v>
      </c>
      <c r="N18" s="377">
        <v>0</v>
      </c>
      <c r="O18" s="378">
        <v>0</v>
      </c>
      <c r="P18" s="866">
        <v>0</v>
      </c>
      <c r="Q18" s="374">
        <v>0</v>
      </c>
      <c r="R18" s="370">
        <v>0</v>
      </c>
      <c r="S18" s="370">
        <v>0</v>
      </c>
      <c r="T18" s="377">
        <v>405360.25</v>
      </c>
      <c r="U18" s="378">
        <v>523582.14</v>
      </c>
      <c r="V18" s="866">
        <v>118221.89000000001</v>
      </c>
      <c r="W18" s="374">
        <v>0.29164647989041848</v>
      </c>
      <c r="X18" s="370">
        <v>0.3845889434485058</v>
      </c>
      <c r="Y18" s="370">
        <v>0.52523455416914389</v>
      </c>
      <c r="Z18" s="377">
        <v>0</v>
      </c>
      <c r="AA18" s="378">
        <v>0</v>
      </c>
      <c r="AB18" s="866">
        <v>0</v>
      </c>
      <c r="AC18" s="374">
        <v>0</v>
      </c>
      <c r="AD18" s="370">
        <v>0</v>
      </c>
      <c r="AE18" s="370">
        <v>0</v>
      </c>
      <c r="AF18" s="377">
        <v>0</v>
      </c>
      <c r="AG18" s="378">
        <v>0</v>
      </c>
      <c r="AH18" s="866">
        <v>0</v>
      </c>
      <c r="AI18" s="374">
        <v>0</v>
      </c>
      <c r="AJ18" s="370">
        <v>0</v>
      </c>
      <c r="AK18" s="370">
        <v>0</v>
      </c>
      <c r="AL18" s="377">
        <v>0</v>
      </c>
      <c r="AM18" s="378">
        <v>0</v>
      </c>
      <c r="AN18" s="866">
        <v>0</v>
      </c>
      <c r="AO18" s="374">
        <v>0</v>
      </c>
      <c r="AP18" s="370">
        <v>0</v>
      </c>
      <c r="AQ18" s="370">
        <v>0</v>
      </c>
      <c r="AR18" s="377">
        <v>0</v>
      </c>
      <c r="AS18" s="378">
        <v>0</v>
      </c>
      <c r="AT18" s="866">
        <v>0</v>
      </c>
      <c r="AU18" s="374">
        <v>0</v>
      </c>
      <c r="AV18" s="370">
        <v>0</v>
      </c>
      <c r="AW18" s="370">
        <v>0</v>
      </c>
      <c r="AX18" s="377">
        <v>649068.66</v>
      </c>
      <c r="AY18" s="378">
        <v>473271.81</v>
      </c>
      <c r="AZ18" s="866">
        <v>-175796.85000000003</v>
      </c>
      <c r="BA18" s="374">
        <v>-0.27084476702356886</v>
      </c>
      <c r="BB18" s="370">
        <v>0.61580934532909304</v>
      </c>
      <c r="BC18" s="370">
        <v>0.47476544583085617</v>
      </c>
      <c r="BD18" s="377">
        <v>0</v>
      </c>
      <c r="BE18" s="378">
        <v>0</v>
      </c>
      <c r="BF18" s="866">
        <v>0</v>
      </c>
      <c r="BG18" s="374">
        <v>0</v>
      </c>
      <c r="BH18" s="370">
        <v>0</v>
      </c>
      <c r="BI18" s="370">
        <v>0</v>
      </c>
      <c r="BJ18" s="377">
        <v>0</v>
      </c>
      <c r="BK18" s="378">
        <v>0</v>
      </c>
      <c r="BL18" s="866">
        <v>0</v>
      </c>
      <c r="BM18" s="374">
        <v>0</v>
      </c>
      <c r="BN18" s="370">
        <v>0</v>
      </c>
      <c r="BO18" s="370">
        <v>0</v>
      </c>
      <c r="BP18" s="377">
        <v>649068.66</v>
      </c>
      <c r="BQ18" s="378">
        <v>473271.81</v>
      </c>
      <c r="BR18" s="866">
        <v>-175796.85000000003</v>
      </c>
      <c r="BS18" s="374">
        <v>-0.27084476702356886</v>
      </c>
      <c r="BT18" s="370">
        <v>0.61580934532909304</v>
      </c>
      <c r="BU18" s="370">
        <v>0.47476544583085617</v>
      </c>
      <c r="BV18" s="377">
        <v>0</v>
      </c>
      <c r="BW18" s="378">
        <v>0</v>
      </c>
      <c r="BX18" s="866">
        <v>0</v>
      </c>
      <c r="BY18" s="374">
        <v>0</v>
      </c>
      <c r="BZ18" s="370">
        <v>0</v>
      </c>
      <c r="CA18" s="370">
        <v>0</v>
      </c>
      <c r="CB18" s="377">
        <v>0</v>
      </c>
      <c r="CC18" s="378">
        <v>0</v>
      </c>
      <c r="CD18" s="866">
        <v>0</v>
      </c>
      <c r="CE18" s="374">
        <v>0</v>
      </c>
      <c r="CF18" s="370">
        <v>0</v>
      </c>
      <c r="CG18" s="371">
        <v>0</v>
      </c>
      <c r="CH18" s="378">
        <v>0</v>
      </c>
      <c r="CI18" s="378">
        <v>0</v>
      </c>
      <c r="CJ18" s="866">
        <v>0</v>
      </c>
      <c r="CK18" s="374">
        <v>0</v>
      </c>
      <c r="CL18" s="370">
        <v>0</v>
      </c>
      <c r="CM18" s="371">
        <v>0</v>
      </c>
      <c r="CN18" s="377">
        <v>0</v>
      </c>
      <c r="CO18" s="378">
        <v>0</v>
      </c>
      <c r="CP18" s="866">
        <v>0</v>
      </c>
      <c r="CQ18" s="374">
        <v>0</v>
      </c>
      <c r="CR18" s="370">
        <v>0</v>
      </c>
      <c r="CS18" s="371">
        <v>0</v>
      </c>
      <c r="CT18" s="377">
        <v>-419.8</v>
      </c>
      <c r="CU18" s="378">
        <v>0</v>
      </c>
      <c r="CV18" s="866">
        <v>419.8</v>
      </c>
      <c r="CW18" s="371">
        <v>1</v>
      </c>
      <c r="CX18" s="370">
        <v>-3.9828877759889565E-4</v>
      </c>
      <c r="CY18" s="371">
        <v>0</v>
      </c>
      <c r="CZ18" s="377">
        <v>1054009.1100000001</v>
      </c>
      <c r="DA18" s="378">
        <v>996853.95</v>
      </c>
      <c r="DB18" s="866">
        <v>-57155.160000000149</v>
      </c>
      <c r="DC18" s="374">
        <v>-5.4226438327463926E-2</v>
      </c>
      <c r="DD18" s="370">
        <v>0.99488770891989364</v>
      </c>
      <c r="DE18" s="371">
        <v>0.99110738056353309</v>
      </c>
      <c r="DF18" s="378">
        <v>5416.08</v>
      </c>
      <c r="DG18" s="378">
        <v>8944.18</v>
      </c>
      <c r="DH18" s="866">
        <v>3528.1000000000004</v>
      </c>
      <c r="DI18" s="374">
        <v>0.6514120914018996</v>
      </c>
      <c r="DJ18" s="370">
        <v>0.99999815364958855</v>
      </c>
      <c r="DK18" s="371">
        <v>1</v>
      </c>
      <c r="DL18" s="377">
        <v>0</v>
      </c>
      <c r="DM18" s="378">
        <v>0</v>
      </c>
      <c r="DN18" s="866">
        <v>0</v>
      </c>
      <c r="DO18" s="374">
        <v>0</v>
      </c>
      <c r="DP18" s="370">
        <v>0</v>
      </c>
      <c r="DQ18" s="371">
        <v>0</v>
      </c>
      <c r="DR18" s="377">
        <v>5416.08</v>
      </c>
      <c r="DS18" s="378">
        <v>8944.18</v>
      </c>
      <c r="DT18" s="866">
        <v>3528.1000000000004</v>
      </c>
      <c r="DU18" s="374">
        <v>0.6514120914018996</v>
      </c>
      <c r="DV18" s="370">
        <v>0.99999815364958855</v>
      </c>
      <c r="DW18" s="371">
        <v>1</v>
      </c>
      <c r="DX18" s="377">
        <v>0</v>
      </c>
      <c r="DY18" s="378">
        <v>0</v>
      </c>
      <c r="DZ18" s="866">
        <v>0</v>
      </c>
      <c r="EA18" s="374">
        <v>0</v>
      </c>
      <c r="EB18" s="370">
        <v>0</v>
      </c>
      <c r="EC18" s="371">
        <v>0</v>
      </c>
      <c r="ED18" s="377">
        <v>0</v>
      </c>
      <c r="EE18" s="378">
        <v>0</v>
      </c>
      <c r="EF18" s="866">
        <v>0</v>
      </c>
      <c r="EG18" s="374">
        <v>0</v>
      </c>
      <c r="EH18" s="370">
        <v>0</v>
      </c>
      <c r="EI18" s="371">
        <v>0</v>
      </c>
      <c r="EJ18" s="377">
        <v>0</v>
      </c>
      <c r="EK18" s="378">
        <v>0</v>
      </c>
      <c r="EL18" s="866">
        <v>0</v>
      </c>
      <c r="EM18" s="374">
        <v>0</v>
      </c>
      <c r="EN18" s="370">
        <v>0</v>
      </c>
      <c r="EO18" s="371">
        <v>0</v>
      </c>
      <c r="EP18" s="377">
        <v>0</v>
      </c>
      <c r="EQ18" s="378">
        <v>0</v>
      </c>
      <c r="ER18" s="866">
        <v>0</v>
      </c>
      <c r="ES18" s="374">
        <v>0</v>
      </c>
      <c r="ET18" s="370">
        <v>0</v>
      </c>
      <c r="EU18" s="371">
        <v>0</v>
      </c>
      <c r="EV18" s="377">
        <v>0</v>
      </c>
      <c r="EW18" s="378">
        <v>0</v>
      </c>
      <c r="EX18" s="866">
        <v>0</v>
      </c>
      <c r="EY18" s="374">
        <v>0</v>
      </c>
      <c r="EZ18" s="370">
        <v>0</v>
      </c>
      <c r="FA18" s="371">
        <v>0</v>
      </c>
      <c r="FB18" s="377">
        <v>0</v>
      </c>
      <c r="FC18" s="378">
        <v>0</v>
      </c>
      <c r="FD18" s="866">
        <v>0</v>
      </c>
      <c r="FE18" s="374">
        <v>0</v>
      </c>
      <c r="FF18" s="370">
        <v>0</v>
      </c>
      <c r="FG18" s="371">
        <v>0</v>
      </c>
      <c r="FH18" s="377">
        <v>0</v>
      </c>
      <c r="FI18" s="378">
        <v>0</v>
      </c>
      <c r="FJ18" s="866">
        <v>0</v>
      </c>
      <c r="FK18" s="374">
        <v>0</v>
      </c>
      <c r="FL18" s="370">
        <v>0</v>
      </c>
      <c r="FM18" s="371">
        <v>0</v>
      </c>
      <c r="FN18" s="377">
        <v>0</v>
      </c>
      <c r="FO18" s="378">
        <v>0</v>
      </c>
      <c r="FP18" s="866">
        <v>0</v>
      </c>
      <c r="FQ18" s="374">
        <v>0</v>
      </c>
      <c r="FR18" s="370">
        <v>0</v>
      </c>
      <c r="FS18" s="371">
        <v>0</v>
      </c>
      <c r="FT18" s="377">
        <v>0</v>
      </c>
      <c r="FU18" s="378">
        <v>0</v>
      </c>
      <c r="FV18" s="866">
        <v>0</v>
      </c>
      <c r="FW18" s="374">
        <v>0</v>
      </c>
      <c r="FX18" s="370">
        <v>0</v>
      </c>
      <c r="FY18" s="371">
        <v>0</v>
      </c>
      <c r="FZ18" s="377">
        <v>5416.09</v>
      </c>
      <c r="GA18" s="378">
        <v>8944.18</v>
      </c>
      <c r="GB18" s="866">
        <v>3528.09</v>
      </c>
      <c r="GC18" s="374">
        <v>0.65140904231650509</v>
      </c>
      <c r="GD18" s="370">
        <v>5.1122910801064585E-3</v>
      </c>
      <c r="GE18" s="371">
        <v>8.8926194364668393E-3</v>
      </c>
      <c r="GF18" s="377">
        <v>1059425.2</v>
      </c>
      <c r="GG18" s="378">
        <v>1005798.13</v>
      </c>
      <c r="GH18" s="866">
        <v>-53627.069999999949</v>
      </c>
      <c r="GI18" s="374">
        <v>-5.0619024353960949E-2</v>
      </c>
      <c r="GJ18" s="370">
        <v>1</v>
      </c>
      <c r="GK18" s="371">
        <v>1</v>
      </c>
      <c r="GL18" s="377">
        <v>0</v>
      </c>
      <c r="GM18" s="378">
        <v>0</v>
      </c>
      <c r="GN18" s="866">
        <v>0</v>
      </c>
      <c r="GO18" s="374">
        <v>0</v>
      </c>
      <c r="GP18" s="370">
        <v>0</v>
      </c>
      <c r="GQ18" s="371">
        <v>0</v>
      </c>
      <c r="GR18" s="377">
        <v>1059425.2</v>
      </c>
      <c r="GS18" s="378">
        <v>1005798.13</v>
      </c>
      <c r="GT18" s="866">
        <v>-53627.069999999949</v>
      </c>
      <c r="GU18" s="371">
        <v>-5.0619024353960949E-2</v>
      </c>
    </row>
    <row r="19" spans="1:207" s="709" customFormat="1" ht="17.25" customHeight="1">
      <c r="A19" s="708" t="s">
        <v>496</v>
      </c>
      <c r="B19" s="377">
        <v>411300.74</v>
      </c>
      <c r="C19" s="378">
        <v>517987.83</v>
      </c>
      <c r="D19" s="866">
        <v>106687.09000000003</v>
      </c>
      <c r="E19" s="374">
        <v>0.25938949198097727</v>
      </c>
      <c r="F19" s="370">
        <v>0.49978583856883274</v>
      </c>
      <c r="G19" s="370">
        <v>0.58761370819279812</v>
      </c>
      <c r="H19" s="377">
        <v>0</v>
      </c>
      <c r="I19" s="378">
        <v>0</v>
      </c>
      <c r="J19" s="866">
        <v>0</v>
      </c>
      <c r="K19" s="374">
        <v>0</v>
      </c>
      <c r="L19" s="370">
        <v>0</v>
      </c>
      <c r="M19" s="370">
        <v>0</v>
      </c>
      <c r="N19" s="377">
        <v>0</v>
      </c>
      <c r="O19" s="378">
        <v>0</v>
      </c>
      <c r="P19" s="866">
        <v>0</v>
      </c>
      <c r="Q19" s="374">
        <v>0</v>
      </c>
      <c r="R19" s="370">
        <v>0</v>
      </c>
      <c r="S19" s="370">
        <v>0</v>
      </c>
      <c r="T19" s="377">
        <v>411300.74</v>
      </c>
      <c r="U19" s="378">
        <v>517987.83</v>
      </c>
      <c r="V19" s="866">
        <v>106687.09000000003</v>
      </c>
      <c r="W19" s="374">
        <v>0.25938949198097727</v>
      </c>
      <c r="X19" s="370">
        <v>0.49978583856883274</v>
      </c>
      <c r="Y19" s="370">
        <v>0.58761370819279812</v>
      </c>
      <c r="Z19" s="377">
        <v>95021.24</v>
      </c>
      <c r="AA19" s="378">
        <v>247971.88</v>
      </c>
      <c r="AB19" s="866">
        <v>152950.64000000001</v>
      </c>
      <c r="AC19" s="374">
        <v>1.6096468536929218</v>
      </c>
      <c r="AD19" s="370">
        <v>0.11546361456886831</v>
      </c>
      <c r="AE19" s="370">
        <v>0.28130328068584071</v>
      </c>
      <c r="AF19" s="377">
        <v>0</v>
      </c>
      <c r="AG19" s="378">
        <v>0</v>
      </c>
      <c r="AH19" s="866">
        <v>0</v>
      </c>
      <c r="AI19" s="374">
        <v>0</v>
      </c>
      <c r="AJ19" s="370">
        <v>0</v>
      </c>
      <c r="AK19" s="370">
        <v>0</v>
      </c>
      <c r="AL19" s="377">
        <v>8007.62</v>
      </c>
      <c r="AM19" s="378">
        <v>0</v>
      </c>
      <c r="AN19" s="866">
        <v>-8007.62</v>
      </c>
      <c r="AO19" s="374">
        <v>-1</v>
      </c>
      <c r="AP19" s="370">
        <v>9.7303376518130171E-3</v>
      </c>
      <c r="AQ19" s="370">
        <v>0</v>
      </c>
      <c r="AR19" s="377">
        <v>103028.86</v>
      </c>
      <c r="AS19" s="378">
        <v>247971.88</v>
      </c>
      <c r="AT19" s="866">
        <v>144943.02000000002</v>
      </c>
      <c r="AU19" s="374">
        <v>1.4068196037498621</v>
      </c>
      <c r="AV19" s="370">
        <v>0.1251939522206813</v>
      </c>
      <c r="AW19" s="370">
        <v>0.28130328068584071</v>
      </c>
      <c r="AX19" s="377">
        <v>191600.7</v>
      </c>
      <c r="AY19" s="378">
        <v>24385.93</v>
      </c>
      <c r="AZ19" s="866">
        <v>-167214.77000000002</v>
      </c>
      <c r="BA19" s="374">
        <v>-0.87272525622296793</v>
      </c>
      <c r="BB19" s="370">
        <v>0.23282067647112756</v>
      </c>
      <c r="BC19" s="370">
        <v>2.7663790392585094E-2</v>
      </c>
      <c r="BD19" s="377">
        <v>0</v>
      </c>
      <c r="BE19" s="378">
        <v>0</v>
      </c>
      <c r="BF19" s="866">
        <v>0</v>
      </c>
      <c r="BG19" s="374">
        <v>0</v>
      </c>
      <c r="BH19" s="370">
        <v>0</v>
      </c>
      <c r="BI19" s="370">
        <v>0</v>
      </c>
      <c r="BJ19" s="377">
        <v>8397.2900000000009</v>
      </c>
      <c r="BK19" s="378">
        <v>0</v>
      </c>
      <c r="BL19" s="866">
        <v>-8397.2900000000009</v>
      </c>
      <c r="BM19" s="374">
        <v>-1</v>
      </c>
      <c r="BN19" s="370">
        <v>1.0203839225661674E-2</v>
      </c>
      <c r="BO19" s="370">
        <v>0</v>
      </c>
      <c r="BP19" s="377">
        <v>199997.99</v>
      </c>
      <c r="BQ19" s="378">
        <v>24385.93</v>
      </c>
      <c r="BR19" s="866">
        <v>-175612.06</v>
      </c>
      <c r="BS19" s="374">
        <v>-0.87806912459470221</v>
      </c>
      <c r="BT19" s="370">
        <v>0.24302451569678921</v>
      </c>
      <c r="BU19" s="370">
        <v>2.7663790392585094E-2</v>
      </c>
      <c r="BV19" s="377">
        <v>55637.13</v>
      </c>
      <c r="BW19" s="378">
        <v>50963.6</v>
      </c>
      <c r="BX19" s="866">
        <v>-4673.5299999999988</v>
      </c>
      <c r="BY19" s="374">
        <v>-8.4000199147583623E-2</v>
      </c>
      <c r="BZ19" s="370">
        <v>6.7606612311500239E-2</v>
      </c>
      <c r="CA19" s="370">
        <v>5.7813925819173169E-2</v>
      </c>
      <c r="CB19" s="377">
        <v>52989.25</v>
      </c>
      <c r="CC19" s="378">
        <v>40201.57</v>
      </c>
      <c r="CD19" s="866">
        <v>-12787.68</v>
      </c>
      <c r="CE19" s="374">
        <v>-0.24132592931585181</v>
      </c>
      <c r="CF19" s="370">
        <v>6.4389081202196524E-2</v>
      </c>
      <c r="CG19" s="371">
        <v>4.5605306253763425E-2</v>
      </c>
      <c r="CH19" s="378">
        <v>0</v>
      </c>
      <c r="CI19" s="378">
        <v>0</v>
      </c>
      <c r="CJ19" s="866">
        <v>0</v>
      </c>
      <c r="CK19" s="374">
        <v>0</v>
      </c>
      <c r="CL19" s="370">
        <v>0</v>
      </c>
      <c r="CM19" s="371">
        <v>0</v>
      </c>
      <c r="CN19" s="377">
        <v>108626.38</v>
      </c>
      <c r="CO19" s="378">
        <v>91165.17</v>
      </c>
      <c r="CP19" s="866">
        <v>-17461.210000000006</v>
      </c>
      <c r="CQ19" s="374">
        <v>-0.16074557579843871</v>
      </c>
      <c r="CR19" s="370">
        <v>0.13199569351369678</v>
      </c>
      <c r="CS19" s="371">
        <v>0.10341923207293659</v>
      </c>
      <c r="CT19" s="377">
        <v>0</v>
      </c>
      <c r="CU19" s="378">
        <v>0</v>
      </c>
      <c r="CV19" s="866">
        <v>0</v>
      </c>
      <c r="CW19" s="371">
        <v>0</v>
      </c>
      <c r="CX19" s="370">
        <v>0</v>
      </c>
      <c r="CY19" s="371">
        <v>0</v>
      </c>
      <c r="CZ19" s="377">
        <v>822953.97</v>
      </c>
      <c r="DA19" s="378">
        <v>881510.8</v>
      </c>
      <c r="DB19" s="866">
        <v>58556.830000000075</v>
      </c>
      <c r="DC19" s="374">
        <v>7.1154441359581849E-2</v>
      </c>
      <c r="DD19" s="370">
        <v>0.92544900169167599</v>
      </c>
      <c r="DE19" s="371">
        <v>0.94301600101500027</v>
      </c>
      <c r="DF19" s="378">
        <v>54793.33</v>
      </c>
      <c r="DG19" s="378">
        <v>40793.9</v>
      </c>
      <c r="DH19" s="866">
        <v>-13999.43</v>
      </c>
      <c r="DI19" s="374">
        <v>-0.25549514877084489</v>
      </c>
      <c r="DJ19" s="370">
        <v>0.82651583430563835</v>
      </c>
      <c r="DK19" s="371">
        <v>0.76583238528631026</v>
      </c>
      <c r="DL19" s="377">
        <v>11501.01</v>
      </c>
      <c r="DM19" s="378">
        <v>12473.5</v>
      </c>
      <c r="DN19" s="866">
        <v>972.48999999999978</v>
      </c>
      <c r="DO19" s="374">
        <v>8.4556921522544515E-2</v>
      </c>
      <c r="DP19" s="370">
        <v>0.1734840148519444</v>
      </c>
      <c r="DQ19" s="371">
        <v>0.2341676147136898</v>
      </c>
      <c r="DR19" s="377">
        <v>66294.350000000006</v>
      </c>
      <c r="DS19" s="378">
        <v>53267.4</v>
      </c>
      <c r="DT19" s="866">
        <v>-13026.950000000004</v>
      </c>
      <c r="DU19" s="374">
        <v>-0.19650166266054353</v>
      </c>
      <c r="DV19" s="370">
        <v>1</v>
      </c>
      <c r="DW19" s="371">
        <v>1</v>
      </c>
      <c r="DX19" s="377">
        <v>0</v>
      </c>
      <c r="DY19" s="378">
        <v>0</v>
      </c>
      <c r="DZ19" s="866">
        <v>0</v>
      </c>
      <c r="EA19" s="374">
        <v>0</v>
      </c>
      <c r="EB19" s="370">
        <v>0</v>
      </c>
      <c r="EC19" s="371">
        <v>0</v>
      </c>
      <c r="ED19" s="377">
        <v>0</v>
      </c>
      <c r="EE19" s="378">
        <v>0</v>
      </c>
      <c r="EF19" s="866">
        <v>0</v>
      </c>
      <c r="EG19" s="374">
        <v>0</v>
      </c>
      <c r="EH19" s="370">
        <v>0</v>
      </c>
      <c r="EI19" s="371">
        <v>0</v>
      </c>
      <c r="EJ19" s="377">
        <v>0</v>
      </c>
      <c r="EK19" s="378">
        <v>0</v>
      </c>
      <c r="EL19" s="866">
        <v>0</v>
      </c>
      <c r="EM19" s="374">
        <v>0</v>
      </c>
      <c r="EN19" s="370">
        <v>0</v>
      </c>
      <c r="EO19" s="371">
        <v>0</v>
      </c>
      <c r="EP19" s="377">
        <v>0</v>
      </c>
      <c r="EQ19" s="378">
        <v>0</v>
      </c>
      <c r="ER19" s="866">
        <v>0</v>
      </c>
      <c r="ES19" s="374">
        <v>0</v>
      </c>
      <c r="ET19" s="370">
        <v>0</v>
      </c>
      <c r="EU19" s="371">
        <v>0</v>
      </c>
      <c r="EV19" s="377">
        <v>0</v>
      </c>
      <c r="EW19" s="378">
        <v>0</v>
      </c>
      <c r="EX19" s="866">
        <v>0</v>
      </c>
      <c r="EY19" s="374">
        <v>0</v>
      </c>
      <c r="EZ19" s="370">
        <v>0</v>
      </c>
      <c r="FA19" s="371">
        <v>0</v>
      </c>
      <c r="FB19" s="377">
        <v>0</v>
      </c>
      <c r="FC19" s="378">
        <v>0</v>
      </c>
      <c r="FD19" s="866">
        <v>0</v>
      </c>
      <c r="FE19" s="374">
        <v>0</v>
      </c>
      <c r="FF19" s="370">
        <v>0</v>
      </c>
      <c r="FG19" s="371">
        <v>0</v>
      </c>
      <c r="FH19" s="377">
        <v>0</v>
      </c>
      <c r="FI19" s="378">
        <v>0</v>
      </c>
      <c r="FJ19" s="866">
        <v>0</v>
      </c>
      <c r="FK19" s="374">
        <v>0</v>
      </c>
      <c r="FL19" s="370">
        <v>0</v>
      </c>
      <c r="FM19" s="371">
        <v>0</v>
      </c>
      <c r="FN19" s="377">
        <v>0</v>
      </c>
      <c r="FO19" s="378">
        <v>0</v>
      </c>
      <c r="FP19" s="866">
        <v>0</v>
      </c>
      <c r="FQ19" s="374">
        <v>0</v>
      </c>
      <c r="FR19" s="370">
        <v>0</v>
      </c>
      <c r="FS19" s="371">
        <v>0</v>
      </c>
      <c r="FT19" s="377">
        <v>0</v>
      </c>
      <c r="FU19" s="378">
        <v>0</v>
      </c>
      <c r="FV19" s="866">
        <v>0</v>
      </c>
      <c r="FW19" s="374">
        <v>0</v>
      </c>
      <c r="FX19" s="370">
        <v>0</v>
      </c>
      <c r="FY19" s="371">
        <v>0</v>
      </c>
      <c r="FZ19" s="377">
        <v>66294.350000000006</v>
      </c>
      <c r="GA19" s="378">
        <v>53267.4</v>
      </c>
      <c r="GB19" s="866">
        <v>-13026.950000000004</v>
      </c>
      <c r="GC19" s="374">
        <v>-0.19650166266054353</v>
      </c>
      <c r="GD19" s="370">
        <v>7.4550998308324054E-2</v>
      </c>
      <c r="GE19" s="371">
        <v>5.6983998984999867E-2</v>
      </c>
      <c r="GF19" s="377">
        <v>889248.32</v>
      </c>
      <c r="GG19" s="378">
        <v>934778.2</v>
      </c>
      <c r="GH19" s="866">
        <v>45529.880000000005</v>
      </c>
      <c r="GI19" s="374">
        <v>5.1200411601564799E-2</v>
      </c>
      <c r="GJ19" s="370">
        <v>1</v>
      </c>
      <c r="GK19" s="371">
        <v>1</v>
      </c>
      <c r="GL19" s="377">
        <v>0</v>
      </c>
      <c r="GM19" s="378">
        <v>0</v>
      </c>
      <c r="GN19" s="866">
        <v>0</v>
      </c>
      <c r="GO19" s="374">
        <v>0</v>
      </c>
      <c r="GP19" s="370">
        <v>0</v>
      </c>
      <c r="GQ19" s="371">
        <v>0</v>
      </c>
      <c r="GR19" s="377">
        <v>889248.32</v>
      </c>
      <c r="GS19" s="378">
        <v>934778.2</v>
      </c>
      <c r="GT19" s="866">
        <v>45529.880000000005</v>
      </c>
      <c r="GU19" s="371">
        <v>5.1200411601564799E-2</v>
      </c>
    </row>
    <row r="20" spans="1:207" s="709" customFormat="1" ht="17.25" customHeight="1">
      <c r="A20" s="708" t="s">
        <v>0</v>
      </c>
      <c r="B20" s="377">
        <v>277011.32</v>
      </c>
      <c r="C20" s="378">
        <v>204606.5</v>
      </c>
      <c r="D20" s="866">
        <v>-72404.820000000007</v>
      </c>
      <c r="E20" s="374">
        <v>-0.26137856026966699</v>
      </c>
      <c r="F20" s="370">
        <v>0.32316022196023597</v>
      </c>
      <c r="G20" s="370">
        <v>0.22349118070757837</v>
      </c>
      <c r="H20" s="377">
        <v>0</v>
      </c>
      <c r="I20" s="378">
        <v>0</v>
      </c>
      <c r="J20" s="866">
        <v>0</v>
      </c>
      <c r="K20" s="374">
        <v>0</v>
      </c>
      <c r="L20" s="370">
        <v>0</v>
      </c>
      <c r="M20" s="370">
        <v>0</v>
      </c>
      <c r="N20" s="377">
        <v>0</v>
      </c>
      <c r="O20" s="378">
        <v>0</v>
      </c>
      <c r="P20" s="866">
        <v>0</v>
      </c>
      <c r="Q20" s="374">
        <v>0</v>
      </c>
      <c r="R20" s="370">
        <v>0</v>
      </c>
      <c r="S20" s="370">
        <v>0</v>
      </c>
      <c r="T20" s="377">
        <v>277011.32</v>
      </c>
      <c r="U20" s="378">
        <v>204606.5</v>
      </c>
      <c r="V20" s="866">
        <v>-72404.820000000007</v>
      </c>
      <c r="W20" s="374">
        <v>-0.26137856026966699</v>
      </c>
      <c r="X20" s="370">
        <v>0.32316022196023597</v>
      </c>
      <c r="Y20" s="370">
        <v>0.22349118070757837</v>
      </c>
      <c r="Z20" s="377">
        <v>26325.95</v>
      </c>
      <c r="AA20" s="378">
        <v>28746.89</v>
      </c>
      <c r="AB20" s="866">
        <v>2420.9399999999987</v>
      </c>
      <c r="AC20" s="374">
        <v>9.1960214161312268E-2</v>
      </c>
      <c r="AD20" s="370">
        <v>3.0711740752378182E-2</v>
      </c>
      <c r="AE20" s="370">
        <v>3.1400157804228494E-2</v>
      </c>
      <c r="AF20" s="377">
        <v>0</v>
      </c>
      <c r="AG20" s="378">
        <v>0</v>
      </c>
      <c r="AH20" s="866">
        <v>0</v>
      </c>
      <c r="AI20" s="374">
        <v>0</v>
      </c>
      <c r="AJ20" s="370">
        <v>0</v>
      </c>
      <c r="AK20" s="370">
        <v>0</v>
      </c>
      <c r="AL20" s="377">
        <v>0</v>
      </c>
      <c r="AM20" s="378">
        <v>0</v>
      </c>
      <c r="AN20" s="866">
        <v>0</v>
      </c>
      <c r="AO20" s="374">
        <v>0</v>
      </c>
      <c r="AP20" s="370">
        <v>0</v>
      </c>
      <c r="AQ20" s="370">
        <v>0</v>
      </c>
      <c r="AR20" s="377">
        <v>26325.95</v>
      </c>
      <c r="AS20" s="378">
        <v>28746.89</v>
      </c>
      <c r="AT20" s="866">
        <v>2420.9399999999987</v>
      </c>
      <c r="AU20" s="374">
        <v>9.1960214161312268E-2</v>
      </c>
      <c r="AV20" s="370">
        <v>3.0711740752378182E-2</v>
      </c>
      <c r="AW20" s="370">
        <v>3.1400157804228494E-2</v>
      </c>
      <c r="AX20" s="377">
        <v>200701.27</v>
      </c>
      <c r="AY20" s="378">
        <v>215807.99</v>
      </c>
      <c r="AZ20" s="866">
        <v>15106.720000000001</v>
      </c>
      <c r="BA20" s="374">
        <v>7.5269678163969775E-2</v>
      </c>
      <c r="BB20" s="370">
        <v>0.23413724378087233</v>
      </c>
      <c r="BC20" s="370">
        <v>0.23572654090280251</v>
      </c>
      <c r="BD20" s="377">
        <v>0</v>
      </c>
      <c r="BE20" s="378">
        <v>0</v>
      </c>
      <c r="BF20" s="866">
        <v>0</v>
      </c>
      <c r="BG20" s="374">
        <v>0</v>
      </c>
      <c r="BH20" s="370">
        <v>0</v>
      </c>
      <c r="BI20" s="370">
        <v>0</v>
      </c>
      <c r="BJ20" s="377">
        <v>0</v>
      </c>
      <c r="BK20" s="378">
        <v>0</v>
      </c>
      <c r="BL20" s="866">
        <v>0</v>
      </c>
      <c r="BM20" s="374">
        <v>0</v>
      </c>
      <c r="BN20" s="370">
        <v>0</v>
      </c>
      <c r="BO20" s="370">
        <v>0</v>
      </c>
      <c r="BP20" s="377">
        <v>200701.27</v>
      </c>
      <c r="BQ20" s="378">
        <v>215807.99</v>
      </c>
      <c r="BR20" s="866">
        <v>15106.720000000001</v>
      </c>
      <c r="BS20" s="374">
        <v>7.5269678163969775E-2</v>
      </c>
      <c r="BT20" s="370">
        <v>0.23413724378087233</v>
      </c>
      <c r="BU20" s="370">
        <v>0.23572654090280251</v>
      </c>
      <c r="BV20" s="377">
        <v>353156.44</v>
      </c>
      <c r="BW20" s="378">
        <v>466340.07</v>
      </c>
      <c r="BX20" s="866">
        <v>113183.63</v>
      </c>
      <c r="BY20" s="374">
        <v>0.32049147964001451</v>
      </c>
      <c r="BZ20" s="370">
        <v>0.41199079350651352</v>
      </c>
      <c r="CA20" s="370">
        <v>0.50938212058539067</v>
      </c>
      <c r="CB20" s="377">
        <v>0</v>
      </c>
      <c r="CC20" s="378">
        <v>0</v>
      </c>
      <c r="CD20" s="866">
        <v>0</v>
      </c>
      <c r="CE20" s="374">
        <v>0</v>
      </c>
      <c r="CF20" s="370">
        <v>0</v>
      </c>
      <c r="CG20" s="371">
        <v>0</v>
      </c>
      <c r="CH20" s="378">
        <v>0</v>
      </c>
      <c r="CI20" s="378">
        <v>0</v>
      </c>
      <c r="CJ20" s="866">
        <v>0</v>
      </c>
      <c r="CK20" s="374">
        <v>0</v>
      </c>
      <c r="CL20" s="370">
        <v>0</v>
      </c>
      <c r="CM20" s="371">
        <v>0</v>
      </c>
      <c r="CN20" s="377">
        <v>353156.44</v>
      </c>
      <c r="CO20" s="378">
        <v>466340.07</v>
      </c>
      <c r="CP20" s="866">
        <v>113183.63</v>
      </c>
      <c r="CQ20" s="374">
        <v>0.32049147964001451</v>
      </c>
      <c r="CR20" s="370">
        <v>0.41199079350651352</v>
      </c>
      <c r="CS20" s="371">
        <v>0.50938212058539067</v>
      </c>
      <c r="CT20" s="377">
        <v>0</v>
      </c>
      <c r="CU20" s="378">
        <v>0</v>
      </c>
      <c r="CV20" s="866">
        <v>0</v>
      </c>
      <c r="CW20" s="371">
        <v>0</v>
      </c>
      <c r="CX20" s="370">
        <v>0</v>
      </c>
      <c r="CY20" s="371">
        <v>0</v>
      </c>
      <c r="CZ20" s="377">
        <v>857194.98</v>
      </c>
      <c r="DA20" s="378">
        <v>915501.45</v>
      </c>
      <c r="DB20" s="866">
        <v>58306.469999999972</v>
      </c>
      <c r="DC20" s="374">
        <v>6.8020078699014289E-2</v>
      </c>
      <c r="DD20" s="370">
        <v>0.99970914731179583</v>
      </c>
      <c r="DE20" s="371">
        <v>0.99966610877269446</v>
      </c>
      <c r="DF20" s="378">
        <v>0</v>
      </c>
      <c r="DG20" s="378">
        <v>0</v>
      </c>
      <c r="DH20" s="866">
        <v>0</v>
      </c>
      <c r="DI20" s="374">
        <v>0</v>
      </c>
      <c r="DJ20" s="370">
        <v>0</v>
      </c>
      <c r="DK20" s="371">
        <v>0</v>
      </c>
      <c r="DL20" s="377">
        <v>0</v>
      </c>
      <c r="DM20" s="378">
        <v>0</v>
      </c>
      <c r="DN20" s="866">
        <v>0</v>
      </c>
      <c r="DO20" s="374">
        <v>0</v>
      </c>
      <c r="DP20" s="370">
        <v>0</v>
      </c>
      <c r="DQ20" s="371">
        <v>0</v>
      </c>
      <c r="DR20" s="377">
        <v>0</v>
      </c>
      <c r="DS20" s="378">
        <v>0</v>
      </c>
      <c r="DT20" s="866">
        <v>0</v>
      </c>
      <c r="DU20" s="374">
        <v>0</v>
      </c>
      <c r="DV20" s="370">
        <v>0</v>
      </c>
      <c r="DW20" s="371">
        <v>0</v>
      </c>
      <c r="DX20" s="377">
        <v>249.39</v>
      </c>
      <c r="DY20" s="378">
        <v>305.77999999999997</v>
      </c>
      <c r="DZ20" s="866">
        <v>56.389999999999986</v>
      </c>
      <c r="EA20" s="374">
        <v>0.22611171257869198</v>
      </c>
      <c r="EB20" s="370">
        <v>1</v>
      </c>
      <c r="EC20" s="371">
        <v>1</v>
      </c>
      <c r="ED20" s="377">
        <v>0</v>
      </c>
      <c r="EE20" s="378">
        <v>0</v>
      </c>
      <c r="EF20" s="866">
        <v>0</v>
      </c>
      <c r="EG20" s="374">
        <v>0</v>
      </c>
      <c r="EH20" s="370">
        <v>0</v>
      </c>
      <c r="EI20" s="371">
        <v>0</v>
      </c>
      <c r="EJ20" s="377">
        <v>249.39</v>
      </c>
      <c r="EK20" s="378">
        <v>305.77999999999997</v>
      </c>
      <c r="EL20" s="866">
        <v>56.389999999999986</v>
      </c>
      <c r="EM20" s="374">
        <v>0.22611171257869198</v>
      </c>
      <c r="EN20" s="370">
        <v>1</v>
      </c>
      <c r="EO20" s="371">
        <v>1</v>
      </c>
      <c r="EP20" s="377">
        <v>0</v>
      </c>
      <c r="EQ20" s="378">
        <v>0</v>
      </c>
      <c r="ER20" s="866">
        <v>0</v>
      </c>
      <c r="ES20" s="374">
        <v>0</v>
      </c>
      <c r="ET20" s="370">
        <v>0</v>
      </c>
      <c r="EU20" s="371">
        <v>0</v>
      </c>
      <c r="EV20" s="377">
        <v>0</v>
      </c>
      <c r="EW20" s="378">
        <v>0</v>
      </c>
      <c r="EX20" s="866">
        <v>0</v>
      </c>
      <c r="EY20" s="374">
        <v>0</v>
      </c>
      <c r="EZ20" s="370">
        <v>0</v>
      </c>
      <c r="FA20" s="371">
        <v>0</v>
      </c>
      <c r="FB20" s="377">
        <v>0</v>
      </c>
      <c r="FC20" s="378">
        <v>0</v>
      </c>
      <c r="FD20" s="866">
        <v>0</v>
      </c>
      <c r="FE20" s="374">
        <v>0</v>
      </c>
      <c r="FF20" s="370">
        <v>0</v>
      </c>
      <c r="FG20" s="371">
        <v>0</v>
      </c>
      <c r="FH20" s="377">
        <v>0</v>
      </c>
      <c r="FI20" s="378">
        <v>0</v>
      </c>
      <c r="FJ20" s="866">
        <v>0</v>
      </c>
      <c r="FK20" s="374">
        <v>0</v>
      </c>
      <c r="FL20" s="370">
        <v>0</v>
      </c>
      <c r="FM20" s="371">
        <v>0</v>
      </c>
      <c r="FN20" s="377">
        <v>0</v>
      </c>
      <c r="FO20" s="378">
        <v>0</v>
      </c>
      <c r="FP20" s="866">
        <v>0</v>
      </c>
      <c r="FQ20" s="374">
        <v>0</v>
      </c>
      <c r="FR20" s="370">
        <v>0</v>
      </c>
      <c r="FS20" s="371">
        <v>0</v>
      </c>
      <c r="FT20" s="377">
        <v>0</v>
      </c>
      <c r="FU20" s="378">
        <v>0</v>
      </c>
      <c r="FV20" s="866">
        <v>0</v>
      </c>
      <c r="FW20" s="374">
        <v>0</v>
      </c>
      <c r="FX20" s="370">
        <v>0</v>
      </c>
      <c r="FY20" s="371">
        <v>0</v>
      </c>
      <c r="FZ20" s="377">
        <v>249.39</v>
      </c>
      <c r="GA20" s="378">
        <v>305.77999999999997</v>
      </c>
      <c r="GB20" s="866">
        <v>56.389999999999986</v>
      </c>
      <c r="GC20" s="374">
        <v>0.22611171257869198</v>
      </c>
      <c r="GD20" s="370">
        <v>2.9085268820413384E-4</v>
      </c>
      <c r="GE20" s="371">
        <v>3.3389122730555421E-4</v>
      </c>
      <c r="GF20" s="377">
        <v>857444.37</v>
      </c>
      <c r="GG20" s="378">
        <v>915807.23</v>
      </c>
      <c r="GH20" s="866">
        <v>58362.859999999986</v>
      </c>
      <c r="GI20" s="374">
        <v>6.8066060075710783E-2</v>
      </c>
      <c r="GJ20" s="370">
        <v>1</v>
      </c>
      <c r="GK20" s="371">
        <v>1</v>
      </c>
      <c r="GL20" s="377">
        <v>0</v>
      </c>
      <c r="GM20" s="378">
        <v>0</v>
      </c>
      <c r="GN20" s="866">
        <v>0</v>
      </c>
      <c r="GO20" s="374">
        <v>0</v>
      </c>
      <c r="GP20" s="370">
        <v>0</v>
      </c>
      <c r="GQ20" s="371">
        <v>0</v>
      </c>
      <c r="GR20" s="377">
        <v>857444.37</v>
      </c>
      <c r="GS20" s="378">
        <v>915807.23</v>
      </c>
      <c r="GT20" s="866">
        <v>58362.859999999986</v>
      </c>
      <c r="GU20" s="371">
        <v>6.8066060075710783E-2</v>
      </c>
    </row>
    <row r="21" spans="1:207" s="709" customFormat="1" ht="17.25" customHeight="1">
      <c r="A21" s="708" t="s">
        <v>6</v>
      </c>
      <c r="B21" s="377">
        <v>7167.84</v>
      </c>
      <c r="C21" s="378">
        <v>31049.05</v>
      </c>
      <c r="D21" s="866">
        <v>23881.21</v>
      </c>
      <c r="E21" s="374">
        <v>3.3317163887586774</v>
      </c>
      <c r="F21" s="370">
        <v>1.174180780534767E-2</v>
      </c>
      <c r="G21" s="370">
        <v>4.3938787787275412E-2</v>
      </c>
      <c r="H21" s="377">
        <v>105504.47</v>
      </c>
      <c r="I21" s="378">
        <v>130125.84</v>
      </c>
      <c r="J21" s="866">
        <v>24621.369999999995</v>
      </c>
      <c r="K21" s="374">
        <v>0.23336802696606121</v>
      </c>
      <c r="L21" s="370">
        <v>0.17282936133410751</v>
      </c>
      <c r="M21" s="370">
        <v>0.18414642861539901</v>
      </c>
      <c r="N21" s="377">
        <v>0</v>
      </c>
      <c r="O21" s="378">
        <v>0</v>
      </c>
      <c r="P21" s="866">
        <v>0</v>
      </c>
      <c r="Q21" s="374">
        <v>0</v>
      </c>
      <c r="R21" s="370">
        <v>0</v>
      </c>
      <c r="S21" s="370">
        <v>0</v>
      </c>
      <c r="T21" s="377">
        <v>112672.31</v>
      </c>
      <c r="U21" s="378">
        <v>161174.89000000001</v>
      </c>
      <c r="V21" s="866">
        <v>48502.580000000016</v>
      </c>
      <c r="W21" s="374">
        <v>0.43047471024602246</v>
      </c>
      <c r="X21" s="370">
        <v>0.18457116913945518</v>
      </c>
      <c r="Y21" s="370">
        <v>0.22808521640267446</v>
      </c>
      <c r="Z21" s="377">
        <v>0</v>
      </c>
      <c r="AA21" s="378">
        <v>0</v>
      </c>
      <c r="AB21" s="866">
        <v>0</v>
      </c>
      <c r="AC21" s="374">
        <v>0</v>
      </c>
      <c r="AD21" s="370">
        <v>0</v>
      </c>
      <c r="AE21" s="370">
        <v>0</v>
      </c>
      <c r="AF21" s="377">
        <v>0</v>
      </c>
      <c r="AG21" s="378">
        <v>15749.81</v>
      </c>
      <c r="AH21" s="866">
        <v>15749.81</v>
      </c>
      <c r="AI21" s="374" t="s">
        <v>489</v>
      </c>
      <c r="AJ21" s="370">
        <v>0</v>
      </c>
      <c r="AK21" s="370">
        <v>2.2288203963725401E-2</v>
      </c>
      <c r="AL21" s="377">
        <v>0</v>
      </c>
      <c r="AM21" s="378">
        <v>0</v>
      </c>
      <c r="AN21" s="866">
        <v>0</v>
      </c>
      <c r="AO21" s="374">
        <v>0</v>
      </c>
      <c r="AP21" s="370">
        <v>0</v>
      </c>
      <c r="AQ21" s="370">
        <v>0</v>
      </c>
      <c r="AR21" s="377">
        <v>0</v>
      </c>
      <c r="AS21" s="378">
        <v>15749.81</v>
      </c>
      <c r="AT21" s="866">
        <v>15749.81</v>
      </c>
      <c r="AU21" s="374" t="s">
        <v>489</v>
      </c>
      <c r="AV21" s="370">
        <v>0</v>
      </c>
      <c r="AW21" s="370">
        <v>2.2288203963725401E-2</v>
      </c>
      <c r="AX21" s="377">
        <v>21897.07</v>
      </c>
      <c r="AY21" s="378">
        <v>13808.83</v>
      </c>
      <c r="AZ21" s="866">
        <v>-8088.24</v>
      </c>
      <c r="BA21" s="374">
        <v>-0.36937544612133039</v>
      </c>
      <c r="BB21" s="370">
        <v>3.5870106955546481E-2</v>
      </c>
      <c r="BC21" s="370">
        <v>1.9541443327913813E-2</v>
      </c>
      <c r="BD21" s="377">
        <v>418439.51</v>
      </c>
      <c r="BE21" s="378">
        <v>457197.5</v>
      </c>
      <c r="BF21" s="866">
        <v>38757.989999999991</v>
      </c>
      <c r="BG21" s="374">
        <v>9.2625072618023066E-2</v>
      </c>
      <c r="BH21" s="370">
        <v>0.68545563301968992</v>
      </c>
      <c r="BI21" s="370">
        <v>0.64699898803257594</v>
      </c>
      <c r="BJ21" s="377">
        <v>0</v>
      </c>
      <c r="BK21" s="378">
        <v>0</v>
      </c>
      <c r="BL21" s="866">
        <v>0</v>
      </c>
      <c r="BM21" s="374">
        <v>0</v>
      </c>
      <c r="BN21" s="370">
        <v>0</v>
      </c>
      <c r="BO21" s="370">
        <v>0</v>
      </c>
      <c r="BP21" s="377">
        <v>440336.58</v>
      </c>
      <c r="BQ21" s="378">
        <v>471006.33</v>
      </c>
      <c r="BR21" s="866">
        <v>30669.75</v>
      </c>
      <c r="BS21" s="374">
        <v>6.9650697654962027E-2</v>
      </c>
      <c r="BT21" s="370">
        <v>0.72132573997523641</v>
      </c>
      <c r="BU21" s="370">
        <v>0.66654043136048979</v>
      </c>
      <c r="BV21" s="377">
        <v>0</v>
      </c>
      <c r="BW21" s="378">
        <v>0</v>
      </c>
      <c r="BX21" s="866">
        <v>0</v>
      </c>
      <c r="BY21" s="374">
        <v>0</v>
      </c>
      <c r="BZ21" s="370">
        <v>0</v>
      </c>
      <c r="CA21" s="370">
        <v>0</v>
      </c>
      <c r="CB21" s="377">
        <v>57445.65</v>
      </c>
      <c r="CC21" s="378">
        <v>58712.27</v>
      </c>
      <c r="CD21" s="866">
        <v>1266.6199999999953</v>
      </c>
      <c r="CE21" s="374">
        <v>2.2049015025506637E-2</v>
      </c>
      <c r="CF21" s="370">
        <v>9.4103074504072418E-2</v>
      </c>
      <c r="CG21" s="371">
        <v>8.3086148273110338E-2</v>
      </c>
      <c r="CH21" s="378">
        <v>0</v>
      </c>
      <c r="CI21" s="378">
        <v>0</v>
      </c>
      <c r="CJ21" s="866">
        <v>0</v>
      </c>
      <c r="CK21" s="374">
        <v>0</v>
      </c>
      <c r="CL21" s="370">
        <v>0</v>
      </c>
      <c r="CM21" s="371">
        <v>0</v>
      </c>
      <c r="CN21" s="377">
        <v>57445.65</v>
      </c>
      <c r="CO21" s="378">
        <v>58712.27</v>
      </c>
      <c r="CP21" s="866">
        <v>1266.6199999999953</v>
      </c>
      <c r="CQ21" s="374">
        <v>2.2049015025506637E-2</v>
      </c>
      <c r="CR21" s="370">
        <v>9.4103074504072418E-2</v>
      </c>
      <c r="CS21" s="371">
        <v>8.3086148273110338E-2</v>
      </c>
      <c r="CT21" s="377">
        <v>0</v>
      </c>
      <c r="CU21" s="378">
        <v>0</v>
      </c>
      <c r="CV21" s="866">
        <v>0</v>
      </c>
      <c r="CW21" s="371">
        <v>0</v>
      </c>
      <c r="CX21" s="370">
        <v>0</v>
      </c>
      <c r="CY21" s="371">
        <v>0</v>
      </c>
      <c r="CZ21" s="377">
        <v>610454.55000000005</v>
      </c>
      <c r="DA21" s="378">
        <v>706643.3</v>
      </c>
      <c r="DB21" s="866">
        <v>96188.75</v>
      </c>
      <c r="DC21" s="374">
        <v>0.15756906062867415</v>
      </c>
      <c r="DD21" s="370">
        <v>0.99896907879504004</v>
      </c>
      <c r="DE21" s="371">
        <v>0.99921757262898725</v>
      </c>
      <c r="DF21" s="378">
        <v>0</v>
      </c>
      <c r="DG21" s="378">
        <v>444.34</v>
      </c>
      <c r="DH21" s="866">
        <v>444.34</v>
      </c>
      <c r="DI21" s="374" t="s">
        <v>489</v>
      </c>
      <c r="DJ21" s="370">
        <v>0</v>
      </c>
      <c r="DK21" s="371">
        <v>0.80302893390924035</v>
      </c>
      <c r="DL21" s="377">
        <v>0</v>
      </c>
      <c r="DM21" s="378">
        <v>0</v>
      </c>
      <c r="DN21" s="866">
        <v>0</v>
      </c>
      <c r="DO21" s="374">
        <v>0</v>
      </c>
      <c r="DP21" s="370">
        <v>0</v>
      </c>
      <c r="DQ21" s="371">
        <v>0</v>
      </c>
      <c r="DR21" s="377">
        <v>0</v>
      </c>
      <c r="DS21" s="378">
        <v>444.34</v>
      </c>
      <c r="DT21" s="866">
        <v>444.34</v>
      </c>
      <c r="DU21" s="374" t="s">
        <v>489</v>
      </c>
      <c r="DV21" s="370">
        <v>0</v>
      </c>
      <c r="DW21" s="371">
        <v>0.80302893390924035</v>
      </c>
      <c r="DX21" s="377">
        <v>437.93</v>
      </c>
      <c r="DY21" s="378">
        <v>0</v>
      </c>
      <c r="DZ21" s="866">
        <v>-437.93</v>
      </c>
      <c r="EA21" s="374">
        <v>-1</v>
      </c>
      <c r="EB21" s="370">
        <v>0.69514905235086832</v>
      </c>
      <c r="EC21" s="371">
        <v>0</v>
      </c>
      <c r="ED21" s="377">
        <v>0</v>
      </c>
      <c r="EE21" s="378">
        <v>0</v>
      </c>
      <c r="EF21" s="866">
        <v>0</v>
      </c>
      <c r="EG21" s="374">
        <v>0</v>
      </c>
      <c r="EH21" s="370">
        <v>0</v>
      </c>
      <c r="EI21" s="371">
        <v>0</v>
      </c>
      <c r="EJ21" s="377">
        <v>437.93</v>
      </c>
      <c r="EK21" s="378">
        <v>0</v>
      </c>
      <c r="EL21" s="866">
        <v>-437.93</v>
      </c>
      <c r="EM21" s="374">
        <v>-1</v>
      </c>
      <c r="EN21" s="370">
        <v>0.69514905235086832</v>
      </c>
      <c r="EO21" s="371">
        <v>0</v>
      </c>
      <c r="EP21" s="377">
        <v>0</v>
      </c>
      <c r="EQ21" s="378">
        <v>0</v>
      </c>
      <c r="ER21" s="866">
        <v>0</v>
      </c>
      <c r="ES21" s="374">
        <v>0</v>
      </c>
      <c r="ET21" s="370">
        <v>0</v>
      </c>
      <c r="EU21" s="371">
        <v>0</v>
      </c>
      <c r="EV21" s="377">
        <v>0</v>
      </c>
      <c r="EW21" s="378">
        <v>0</v>
      </c>
      <c r="EX21" s="866">
        <v>0</v>
      </c>
      <c r="EY21" s="374">
        <v>0</v>
      </c>
      <c r="EZ21" s="370">
        <v>0</v>
      </c>
      <c r="FA21" s="371">
        <v>0</v>
      </c>
      <c r="FB21" s="377">
        <v>0</v>
      </c>
      <c r="FC21" s="378">
        <v>0</v>
      </c>
      <c r="FD21" s="866">
        <v>0</v>
      </c>
      <c r="FE21" s="374">
        <v>0</v>
      </c>
      <c r="FF21" s="370">
        <v>0</v>
      </c>
      <c r="FG21" s="371">
        <v>0</v>
      </c>
      <c r="FH21" s="377">
        <v>0</v>
      </c>
      <c r="FI21" s="378">
        <v>0</v>
      </c>
      <c r="FJ21" s="866">
        <v>0</v>
      </c>
      <c r="FK21" s="374">
        <v>0</v>
      </c>
      <c r="FL21" s="370">
        <v>0</v>
      </c>
      <c r="FM21" s="371">
        <v>0</v>
      </c>
      <c r="FN21" s="377">
        <v>192.05</v>
      </c>
      <c r="FO21" s="378">
        <v>108.99</v>
      </c>
      <c r="FP21" s="866">
        <v>-83.060000000000016</v>
      </c>
      <c r="FQ21" s="374">
        <v>-0.4324915386618069</v>
      </c>
      <c r="FR21" s="370">
        <v>0.30485094764913173</v>
      </c>
      <c r="FS21" s="371">
        <v>0.19697106609075957</v>
      </c>
      <c r="FT21" s="377">
        <v>0</v>
      </c>
      <c r="FU21" s="378">
        <v>0</v>
      </c>
      <c r="FV21" s="866">
        <v>0</v>
      </c>
      <c r="FW21" s="374">
        <v>0</v>
      </c>
      <c r="FX21" s="370">
        <v>0</v>
      </c>
      <c r="FY21" s="371">
        <v>0</v>
      </c>
      <c r="FZ21" s="377">
        <v>629.98</v>
      </c>
      <c r="GA21" s="378">
        <v>553.33000000000004</v>
      </c>
      <c r="GB21" s="866">
        <v>-76.649999999999977</v>
      </c>
      <c r="GC21" s="374">
        <v>-0.1216705292231499</v>
      </c>
      <c r="GD21" s="370">
        <v>1.030921204959975E-3</v>
      </c>
      <c r="GE21" s="371">
        <v>7.8242737101278325E-4</v>
      </c>
      <c r="GF21" s="377">
        <v>611084.53</v>
      </c>
      <c r="GG21" s="378">
        <v>707196.63</v>
      </c>
      <c r="GH21" s="866">
        <v>96112.099999999977</v>
      </c>
      <c r="GI21" s="374">
        <v>0.15728118661423154</v>
      </c>
      <c r="GJ21" s="370">
        <v>1</v>
      </c>
      <c r="GK21" s="371">
        <v>1</v>
      </c>
      <c r="GL21" s="377">
        <v>0</v>
      </c>
      <c r="GM21" s="378">
        <v>0</v>
      </c>
      <c r="GN21" s="866">
        <v>0</v>
      </c>
      <c r="GO21" s="374">
        <v>0</v>
      </c>
      <c r="GP21" s="370">
        <v>0</v>
      </c>
      <c r="GQ21" s="371">
        <v>0</v>
      </c>
      <c r="GR21" s="377">
        <v>611084.53</v>
      </c>
      <c r="GS21" s="378">
        <v>707196.63</v>
      </c>
      <c r="GT21" s="866">
        <v>96112.099999999977</v>
      </c>
      <c r="GU21" s="371">
        <v>0.15728118661423154</v>
      </c>
    </row>
    <row r="22" spans="1:207" s="709" customFormat="1" ht="17.25" customHeight="1">
      <c r="A22" s="708" t="s">
        <v>2</v>
      </c>
      <c r="B22" s="377">
        <v>72553.070000000007</v>
      </c>
      <c r="C22" s="378">
        <v>76340.429999999993</v>
      </c>
      <c r="D22" s="866">
        <v>3787.359999999986</v>
      </c>
      <c r="E22" s="374">
        <v>5.2201236970399537E-2</v>
      </c>
      <c r="F22" s="370">
        <v>0.17501397338795374</v>
      </c>
      <c r="G22" s="370">
        <v>0.18586504987870145</v>
      </c>
      <c r="H22" s="377">
        <v>51080.04</v>
      </c>
      <c r="I22" s="378">
        <v>36184.230000000003</v>
      </c>
      <c r="J22" s="866">
        <v>-14895.809999999998</v>
      </c>
      <c r="K22" s="374">
        <v>-0.2916170386710738</v>
      </c>
      <c r="L22" s="370">
        <v>0.12321629892733156</v>
      </c>
      <c r="M22" s="370">
        <v>8.809727314572903E-2</v>
      </c>
      <c r="N22" s="377">
        <v>0</v>
      </c>
      <c r="O22" s="378">
        <v>0</v>
      </c>
      <c r="P22" s="866">
        <v>0</v>
      </c>
      <c r="Q22" s="374">
        <v>0</v>
      </c>
      <c r="R22" s="370">
        <v>0</v>
      </c>
      <c r="S22" s="370">
        <v>0</v>
      </c>
      <c r="T22" s="377">
        <v>123633.11</v>
      </c>
      <c r="U22" s="378">
        <v>112524.65</v>
      </c>
      <c r="V22" s="866">
        <v>-11108.460000000006</v>
      </c>
      <c r="W22" s="374">
        <v>-8.9850202749085631E-2</v>
      </c>
      <c r="X22" s="370">
        <v>0.29823027231528526</v>
      </c>
      <c r="Y22" s="370">
        <v>0.27396229867756083</v>
      </c>
      <c r="Z22" s="377">
        <v>1769.02</v>
      </c>
      <c r="AA22" s="378">
        <v>2388.92</v>
      </c>
      <c r="AB22" s="866">
        <v>619.90000000000009</v>
      </c>
      <c r="AC22" s="374">
        <v>0.35042000655730299</v>
      </c>
      <c r="AD22" s="370">
        <v>4.2672655919695456E-3</v>
      </c>
      <c r="AE22" s="370">
        <v>5.8162723861553767E-3</v>
      </c>
      <c r="AF22" s="377">
        <v>8078.56</v>
      </c>
      <c r="AG22" s="378">
        <v>8789.0300000000007</v>
      </c>
      <c r="AH22" s="866">
        <v>710.47000000000025</v>
      </c>
      <c r="AI22" s="374">
        <v>8.7945128834841874E-2</v>
      </c>
      <c r="AJ22" s="370">
        <v>1.9487264768437606E-2</v>
      </c>
      <c r="AK22" s="370">
        <v>2.1398536782349847E-2</v>
      </c>
      <c r="AL22" s="377">
        <v>0</v>
      </c>
      <c r="AM22" s="378">
        <v>0</v>
      </c>
      <c r="AN22" s="866">
        <v>0</v>
      </c>
      <c r="AO22" s="374">
        <v>0</v>
      </c>
      <c r="AP22" s="370">
        <v>0</v>
      </c>
      <c r="AQ22" s="370">
        <v>0</v>
      </c>
      <c r="AR22" s="377">
        <v>9847.58</v>
      </c>
      <c r="AS22" s="378">
        <v>11177.96</v>
      </c>
      <c r="AT22" s="866">
        <v>1330.3799999999992</v>
      </c>
      <c r="AU22" s="374">
        <v>0.13509715077206777</v>
      </c>
      <c r="AV22" s="370">
        <v>2.3754530360407151E-2</v>
      </c>
      <c r="AW22" s="370">
        <v>2.7214833515374875E-2</v>
      </c>
      <c r="AX22" s="377">
        <v>205683.1</v>
      </c>
      <c r="AY22" s="378">
        <v>211066.86</v>
      </c>
      <c r="AZ22" s="866">
        <v>5383.7599999999802</v>
      </c>
      <c r="BA22" s="374">
        <v>2.6175023616427311E-2</v>
      </c>
      <c r="BB22" s="370">
        <v>0.49615290696523007</v>
      </c>
      <c r="BC22" s="370">
        <v>0.51388173293811545</v>
      </c>
      <c r="BD22" s="377">
        <v>57261.21</v>
      </c>
      <c r="BE22" s="378">
        <v>52512.87</v>
      </c>
      <c r="BF22" s="866">
        <v>-4748.3399999999965</v>
      </c>
      <c r="BG22" s="374">
        <v>-8.2924199471160254E-2</v>
      </c>
      <c r="BH22" s="370">
        <v>0.13812664141023984</v>
      </c>
      <c r="BI22" s="370">
        <v>0.12785240012171489</v>
      </c>
      <c r="BJ22" s="377">
        <v>0</v>
      </c>
      <c r="BK22" s="378">
        <v>0</v>
      </c>
      <c r="BL22" s="866">
        <v>0</v>
      </c>
      <c r="BM22" s="374">
        <v>0</v>
      </c>
      <c r="BN22" s="370">
        <v>0</v>
      </c>
      <c r="BO22" s="370">
        <v>0</v>
      </c>
      <c r="BP22" s="377">
        <v>262944.31</v>
      </c>
      <c r="BQ22" s="378">
        <v>263579.74</v>
      </c>
      <c r="BR22" s="866">
        <v>635.42999999999302</v>
      </c>
      <c r="BS22" s="374">
        <v>2.416595361960839E-3</v>
      </c>
      <c r="BT22" s="370">
        <v>0.63427954837546985</v>
      </c>
      <c r="BU22" s="370">
        <v>0.64173415740670003</v>
      </c>
      <c r="BV22" s="377">
        <v>973.06</v>
      </c>
      <c r="BW22" s="378">
        <v>11732.18</v>
      </c>
      <c r="BX22" s="866">
        <v>10759.12</v>
      </c>
      <c r="BY22" s="374">
        <v>11.056995457628513</v>
      </c>
      <c r="BZ22" s="370">
        <v>2.3472348853726278E-3</v>
      </c>
      <c r="CA22" s="370">
        <v>2.8564185725517971E-2</v>
      </c>
      <c r="CB22" s="377">
        <v>17157.810000000001</v>
      </c>
      <c r="CC22" s="378">
        <v>11715.89</v>
      </c>
      <c r="CD22" s="866">
        <v>-5441.9200000000019</v>
      </c>
      <c r="CE22" s="374">
        <v>-0.31716868294963063</v>
      </c>
      <c r="CF22" s="370">
        <v>4.1388414063465079E-2</v>
      </c>
      <c r="CG22" s="371">
        <v>2.8524524674846338E-2</v>
      </c>
      <c r="CH22" s="378">
        <v>0</v>
      </c>
      <c r="CI22" s="378">
        <v>0</v>
      </c>
      <c r="CJ22" s="866">
        <v>0</v>
      </c>
      <c r="CK22" s="374">
        <v>0</v>
      </c>
      <c r="CL22" s="370">
        <v>0</v>
      </c>
      <c r="CM22" s="371">
        <v>0</v>
      </c>
      <c r="CN22" s="377">
        <v>18130.87</v>
      </c>
      <c r="CO22" s="378">
        <v>23448.07</v>
      </c>
      <c r="CP22" s="866">
        <v>5317.2000000000007</v>
      </c>
      <c r="CQ22" s="374">
        <v>0.29326778031059741</v>
      </c>
      <c r="CR22" s="370">
        <v>4.3735648948837705E-2</v>
      </c>
      <c r="CS22" s="371">
        <v>5.7088710400364312E-2</v>
      </c>
      <c r="CT22" s="377">
        <v>0</v>
      </c>
      <c r="CU22" s="378">
        <v>0</v>
      </c>
      <c r="CV22" s="866">
        <v>0</v>
      </c>
      <c r="CW22" s="371">
        <v>0</v>
      </c>
      <c r="CX22" s="370">
        <v>0</v>
      </c>
      <c r="CY22" s="371">
        <v>0</v>
      </c>
      <c r="CZ22" s="377">
        <v>414555.87</v>
      </c>
      <c r="DA22" s="378">
        <v>410730.42</v>
      </c>
      <c r="DB22" s="866">
        <v>-3825.4500000000116</v>
      </c>
      <c r="DC22" s="374">
        <v>-9.2278273613638894E-3</v>
      </c>
      <c r="DD22" s="370">
        <v>0.91946017728085661</v>
      </c>
      <c r="DE22" s="371">
        <v>0.89516127608593254</v>
      </c>
      <c r="DF22" s="378">
        <v>35646.699999999997</v>
      </c>
      <c r="DG22" s="378">
        <v>43451.05</v>
      </c>
      <c r="DH22" s="866">
        <v>7804.3500000000058</v>
      </c>
      <c r="DI22" s="374">
        <v>0.21893611470346502</v>
      </c>
      <c r="DJ22" s="370">
        <v>0.98165417293969159</v>
      </c>
      <c r="DK22" s="371">
        <v>0.90328100320184068</v>
      </c>
      <c r="DL22" s="377">
        <v>0</v>
      </c>
      <c r="DM22" s="378">
        <v>3813.6</v>
      </c>
      <c r="DN22" s="866">
        <v>3813.6</v>
      </c>
      <c r="DO22" s="374" t="s">
        <v>489</v>
      </c>
      <c r="DP22" s="370">
        <v>0</v>
      </c>
      <c r="DQ22" s="371">
        <v>7.9278922691408821E-2</v>
      </c>
      <c r="DR22" s="377">
        <v>35646.699999999997</v>
      </c>
      <c r="DS22" s="378">
        <v>47264.65</v>
      </c>
      <c r="DT22" s="866">
        <v>11617.950000000004</v>
      </c>
      <c r="DU22" s="374">
        <v>0.3259193698154389</v>
      </c>
      <c r="DV22" s="370">
        <v>0.98165417293969159</v>
      </c>
      <c r="DW22" s="371">
        <v>0.98255992589324948</v>
      </c>
      <c r="DX22" s="377">
        <v>0</v>
      </c>
      <c r="DY22" s="378">
        <v>0</v>
      </c>
      <c r="DZ22" s="866">
        <v>0</v>
      </c>
      <c r="EA22" s="374">
        <v>0</v>
      </c>
      <c r="EB22" s="370">
        <v>0</v>
      </c>
      <c r="EC22" s="371">
        <v>0</v>
      </c>
      <c r="ED22" s="377">
        <v>0</v>
      </c>
      <c r="EE22" s="378">
        <v>0</v>
      </c>
      <c r="EF22" s="866">
        <v>0</v>
      </c>
      <c r="EG22" s="374">
        <v>0</v>
      </c>
      <c r="EH22" s="370">
        <v>0</v>
      </c>
      <c r="EI22" s="371">
        <v>0</v>
      </c>
      <c r="EJ22" s="377">
        <v>0</v>
      </c>
      <c r="EK22" s="378">
        <v>0</v>
      </c>
      <c r="EL22" s="866">
        <v>0</v>
      </c>
      <c r="EM22" s="374">
        <v>0</v>
      </c>
      <c r="EN22" s="370">
        <v>0</v>
      </c>
      <c r="EO22" s="371">
        <v>0</v>
      </c>
      <c r="EP22" s="377">
        <v>0</v>
      </c>
      <c r="EQ22" s="378">
        <v>0</v>
      </c>
      <c r="ER22" s="866">
        <v>0</v>
      </c>
      <c r="ES22" s="374">
        <v>0</v>
      </c>
      <c r="ET22" s="370">
        <v>0</v>
      </c>
      <c r="EU22" s="371">
        <v>0</v>
      </c>
      <c r="EV22" s="377">
        <v>0</v>
      </c>
      <c r="EW22" s="378">
        <v>0</v>
      </c>
      <c r="EX22" s="866">
        <v>0</v>
      </c>
      <c r="EY22" s="374">
        <v>0</v>
      </c>
      <c r="EZ22" s="370">
        <v>0</v>
      </c>
      <c r="FA22" s="371">
        <v>0</v>
      </c>
      <c r="FB22" s="377">
        <v>0</v>
      </c>
      <c r="FC22" s="378">
        <v>0</v>
      </c>
      <c r="FD22" s="866">
        <v>0</v>
      </c>
      <c r="FE22" s="374">
        <v>0</v>
      </c>
      <c r="FF22" s="370">
        <v>0</v>
      </c>
      <c r="FG22" s="371">
        <v>0</v>
      </c>
      <c r="FH22" s="377">
        <v>666.2</v>
      </c>
      <c r="FI22" s="378">
        <v>838.93</v>
      </c>
      <c r="FJ22" s="866">
        <v>172.7299999999999</v>
      </c>
      <c r="FK22" s="374">
        <v>0.25927649354548166</v>
      </c>
      <c r="FL22" s="370">
        <v>1.8346102444614022E-2</v>
      </c>
      <c r="FM22" s="371">
        <v>1.7440074106750473E-2</v>
      </c>
      <c r="FN22" s="377">
        <v>0</v>
      </c>
      <c r="FO22" s="378">
        <v>0</v>
      </c>
      <c r="FP22" s="866">
        <v>0</v>
      </c>
      <c r="FQ22" s="374">
        <v>0</v>
      </c>
      <c r="FR22" s="370">
        <v>0</v>
      </c>
      <c r="FS22" s="371">
        <v>0</v>
      </c>
      <c r="FT22" s="377">
        <v>0</v>
      </c>
      <c r="FU22" s="378">
        <v>0</v>
      </c>
      <c r="FV22" s="866">
        <v>0</v>
      </c>
      <c r="FW22" s="374">
        <v>0</v>
      </c>
      <c r="FX22" s="370">
        <v>0</v>
      </c>
      <c r="FY22" s="371">
        <v>0</v>
      </c>
      <c r="FZ22" s="377">
        <v>36312.89</v>
      </c>
      <c r="GA22" s="378">
        <v>48103.58</v>
      </c>
      <c r="GB22" s="866">
        <v>11790.690000000002</v>
      </c>
      <c r="GC22" s="374">
        <v>0.32469709791757151</v>
      </c>
      <c r="GD22" s="370">
        <v>8.0539822719143367E-2</v>
      </c>
      <c r="GE22" s="371">
        <v>0.1048387457084424</v>
      </c>
      <c r="GF22" s="377">
        <v>450868.76</v>
      </c>
      <c r="GG22" s="378">
        <v>458833.99</v>
      </c>
      <c r="GH22" s="866">
        <v>7965.2299999999814</v>
      </c>
      <c r="GI22" s="374">
        <v>1.7666404742701581E-2</v>
      </c>
      <c r="GJ22" s="370">
        <v>1</v>
      </c>
      <c r="GK22" s="371">
        <v>1</v>
      </c>
      <c r="GL22" s="377">
        <v>0</v>
      </c>
      <c r="GM22" s="378">
        <v>0</v>
      </c>
      <c r="GN22" s="866">
        <v>0</v>
      </c>
      <c r="GO22" s="374">
        <v>0</v>
      </c>
      <c r="GP22" s="370">
        <v>0</v>
      </c>
      <c r="GQ22" s="371">
        <v>0</v>
      </c>
      <c r="GR22" s="377">
        <v>450868.76</v>
      </c>
      <c r="GS22" s="378">
        <v>458833.99</v>
      </c>
      <c r="GT22" s="866">
        <v>7965.2299999999814</v>
      </c>
      <c r="GU22" s="371">
        <v>1.7666404742701581E-2</v>
      </c>
    </row>
    <row r="23" spans="1:207" s="709" customFormat="1" ht="17.25" customHeight="1">
      <c r="A23" s="708" t="s">
        <v>490</v>
      </c>
      <c r="B23" s="377">
        <v>30737.54</v>
      </c>
      <c r="C23" s="378">
        <v>39552.51</v>
      </c>
      <c r="D23" s="866">
        <v>8814.9700000000012</v>
      </c>
      <c r="E23" s="374">
        <v>0.28678189601379944</v>
      </c>
      <c r="F23" s="370">
        <v>0.11106868916027374</v>
      </c>
      <c r="G23" s="370">
        <v>0.11411864134784289</v>
      </c>
      <c r="H23" s="377">
        <v>7907.29</v>
      </c>
      <c r="I23" s="378">
        <v>59701.02</v>
      </c>
      <c r="J23" s="866">
        <v>51793.729999999996</v>
      </c>
      <c r="K23" s="374">
        <v>6.5501239994991955</v>
      </c>
      <c r="L23" s="370">
        <v>2.8572629270596832E-2</v>
      </c>
      <c r="M23" s="370">
        <v>0.17225200851931757</v>
      </c>
      <c r="N23" s="377">
        <v>14181.96</v>
      </c>
      <c r="O23" s="378">
        <v>31970.63</v>
      </c>
      <c r="P23" s="866">
        <v>17788.670000000002</v>
      </c>
      <c r="Q23" s="374">
        <v>1.2543167517042781</v>
      </c>
      <c r="R23" s="370">
        <v>5.1245861149702795E-2</v>
      </c>
      <c r="S23" s="370">
        <v>9.2243067725274228E-2</v>
      </c>
      <c r="T23" s="377">
        <v>52826.78</v>
      </c>
      <c r="U23" s="378">
        <v>131224.17000000001</v>
      </c>
      <c r="V23" s="866">
        <v>78397.390000000014</v>
      </c>
      <c r="W23" s="374">
        <v>1.4840463492190896</v>
      </c>
      <c r="X23" s="370">
        <v>0.19088714344603261</v>
      </c>
      <c r="Y23" s="370">
        <v>0.3786137464448745</v>
      </c>
      <c r="Z23" s="377">
        <v>0</v>
      </c>
      <c r="AA23" s="378">
        <v>0</v>
      </c>
      <c r="AB23" s="866">
        <v>0</v>
      </c>
      <c r="AC23" s="374">
        <v>0</v>
      </c>
      <c r="AD23" s="370">
        <v>0</v>
      </c>
      <c r="AE23" s="370">
        <v>0</v>
      </c>
      <c r="AF23" s="377">
        <v>0</v>
      </c>
      <c r="AG23" s="378">
        <v>0</v>
      </c>
      <c r="AH23" s="866">
        <v>0</v>
      </c>
      <c r="AI23" s="374">
        <v>0</v>
      </c>
      <c r="AJ23" s="370">
        <v>0</v>
      </c>
      <c r="AK23" s="370">
        <v>0</v>
      </c>
      <c r="AL23" s="377">
        <v>0</v>
      </c>
      <c r="AM23" s="378">
        <v>0</v>
      </c>
      <c r="AN23" s="866">
        <v>0</v>
      </c>
      <c r="AO23" s="374">
        <v>0</v>
      </c>
      <c r="AP23" s="370">
        <v>0</v>
      </c>
      <c r="AQ23" s="370">
        <v>0</v>
      </c>
      <c r="AR23" s="377">
        <v>0</v>
      </c>
      <c r="AS23" s="378">
        <v>0</v>
      </c>
      <c r="AT23" s="866">
        <v>0</v>
      </c>
      <c r="AU23" s="374">
        <v>0</v>
      </c>
      <c r="AV23" s="370">
        <v>0</v>
      </c>
      <c r="AW23" s="370">
        <v>0</v>
      </c>
      <c r="AX23" s="377">
        <v>26016.32</v>
      </c>
      <c r="AY23" s="378">
        <v>30418.37</v>
      </c>
      <c r="AZ23" s="866">
        <v>4402.0499999999993</v>
      </c>
      <c r="BA23" s="374">
        <v>0.16920340770716225</v>
      </c>
      <c r="BB23" s="370">
        <v>9.4008777513562014E-2</v>
      </c>
      <c r="BC23" s="370">
        <v>8.7764418905803526E-2</v>
      </c>
      <c r="BD23" s="377">
        <v>48023.61</v>
      </c>
      <c r="BE23" s="378">
        <v>29330.97</v>
      </c>
      <c r="BF23" s="866">
        <v>-18692.64</v>
      </c>
      <c r="BG23" s="374">
        <v>-0.38923854329151847</v>
      </c>
      <c r="BH23" s="370">
        <v>0.1735311092378965</v>
      </c>
      <c r="BI23" s="370">
        <v>8.4627004602598907E-2</v>
      </c>
      <c r="BJ23" s="377">
        <v>9957.67</v>
      </c>
      <c r="BK23" s="378">
        <v>12847.45</v>
      </c>
      <c r="BL23" s="866">
        <v>2889.7800000000007</v>
      </c>
      <c r="BM23" s="374">
        <v>0.29020644387693112</v>
      </c>
      <c r="BN23" s="370">
        <v>3.5981583236348223E-2</v>
      </c>
      <c r="BO23" s="370">
        <v>3.7068027763202491E-2</v>
      </c>
      <c r="BP23" s="377">
        <v>83997.6</v>
      </c>
      <c r="BQ23" s="378">
        <v>72596.78</v>
      </c>
      <c r="BR23" s="866">
        <v>-11400.820000000007</v>
      </c>
      <c r="BS23" s="374">
        <v>-0.13572792555977797</v>
      </c>
      <c r="BT23" s="370">
        <v>0.30352146998780677</v>
      </c>
      <c r="BU23" s="370">
        <v>0.20945942241916513</v>
      </c>
      <c r="BV23" s="377">
        <v>13061.53</v>
      </c>
      <c r="BW23" s="378">
        <v>23849.72</v>
      </c>
      <c r="BX23" s="866">
        <v>10788.19</v>
      </c>
      <c r="BY23" s="374">
        <v>0.82595147735372498</v>
      </c>
      <c r="BZ23" s="370">
        <v>4.7197238800749518E-2</v>
      </c>
      <c r="CA23" s="370">
        <v>6.8812261040487072E-2</v>
      </c>
      <c r="CB23" s="377">
        <v>126857.62</v>
      </c>
      <c r="CC23" s="378">
        <v>118920.47</v>
      </c>
      <c r="CD23" s="866">
        <v>-7937.1499999999942</v>
      </c>
      <c r="CE23" s="374">
        <v>-6.2567388541579089E-2</v>
      </c>
      <c r="CF23" s="370">
        <v>0.45839418389995179</v>
      </c>
      <c r="CG23" s="371">
        <v>0.3431145700954733</v>
      </c>
      <c r="CH23" s="378">
        <v>0</v>
      </c>
      <c r="CI23" s="378">
        <v>0</v>
      </c>
      <c r="CJ23" s="866">
        <v>0</v>
      </c>
      <c r="CK23" s="374">
        <v>0</v>
      </c>
      <c r="CL23" s="370">
        <v>0</v>
      </c>
      <c r="CM23" s="371">
        <v>0</v>
      </c>
      <c r="CN23" s="377">
        <v>139919.14000000001</v>
      </c>
      <c r="CO23" s="378">
        <v>142770.19</v>
      </c>
      <c r="CP23" s="866">
        <v>2851.0499999999884</v>
      </c>
      <c r="CQ23" s="374">
        <v>2.0376411690351929E-2</v>
      </c>
      <c r="CR23" s="370">
        <v>0.50559138656616065</v>
      </c>
      <c r="CS23" s="371">
        <v>0.41192683113596035</v>
      </c>
      <c r="CT23" s="377">
        <v>0</v>
      </c>
      <c r="CU23" s="378">
        <v>0</v>
      </c>
      <c r="CV23" s="866">
        <v>0</v>
      </c>
      <c r="CW23" s="371">
        <v>0</v>
      </c>
      <c r="CX23" s="370">
        <v>0</v>
      </c>
      <c r="CY23" s="371">
        <v>0</v>
      </c>
      <c r="CZ23" s="377">
        <v>276743.52</v>
      </c>
      <c r="DA23" s="378">
        <v>346591.14</v>
      </c>
      <c r="DB23" s="866">
        <v>69847.62</v>
      </c>
      <c r="DC23" s="374">
        <v>0.25239116709941389</v>
      </c>
      <c r="DD23" s="370">
        <v>0.92462497852932102</v>
      </c>
      <c r="DE23" s="371">
        <v>0.92801856598669863</v>
      </c>
      <c r="DF23" s="378">
        <v>13744.73</v>
      </c>
      <c r="DG23" s="378">
        <v>17209.98</v>
      </c>
      <c r="DH23" s="866">
        <v>3465.25</v>
      </c>
      <c r="DI23" s="374">
        <v>0.25211481054920687</v>
      </c>
      <c r="DJ23" s="370">
        <v>0.60925194625356993</v>
      </c>
      <c r="DK23" s="371">
        <v>0.64017554444742852</v>
      </c>
      <c r="DL23" s="377">
        <v>0</v>
      </c>
      <c r="DM23" s="378">
        <v>0</v>
      </c>
      <c r="DN23" s="866">
        <v>0</v>
      </c>
      <c r="DO23" s="374">
        <v>0</v>
      </c>
      <c r="DP23" s="370">
        <v>0</v>
      </c>
      <c r="DQ23" s="371">
        <v>0</v>
      </c>
      <c r="DR23" s="377">
        <v>13744.73</v>
      </c>
      <c r="DS23" s="378">
        <v>17209.98</v>
      </c>
      <c r="DT23" s="866">
        <v>3465.25</v>
      </c>
      <c r="DU23" s="374">
        <v>0.25211481054920687</v>
      </c>
      <c r="DV23" s="370">
        <v>0.60925194625356993</v>
      </c>
      <c r="DW23" s="371">
        <v>0.64017554444742852</v>
      </c>
      <c r="DX23" s="377">
        <v>0</v>
      </c>
      <c r="DY23" s="378">
        <v>0</v>
      </c>
      <c r="DZ23" s="866">
        <v>0</v>
      </c>
      <c r="EA23" s="374">
        <v>0</v>
      </c>
      <c r="EB23" s="370">
        <v>0</v>
      </c>
      <c r="EC23" s="371">
        <v>0</v>
      </c>
      <c r="ED23" s="377">
        <v>0</v>
      </c>
      <c r="EE23" s="378">
        <v>0</v>
      </c>
      <c r="EF23" s="866">
        <v>0</v>
      </c>
      <c r="EG23" s="374">
        <v>0</v>
      </c>
      <c r="EH23" s="370">
        <v>0</v>
      </c>
      <c r="EI23" s="371">
        <v>0</v>
      </c>
      <c r="EJ23" s="377">
        <v>0</v>
      </c>
      <c r="EK23" s="378">
        <v>0</v>
      </c>
      <c r="EL23" s="866">
        <v>0</v>
      </c>
      <c r="EM23" s="374">
        <v>0</v>
      </c>
      <c r="EN23" s="370">
        <v>0</v>
      </c>
      <c r="EO23" s="371">
        <v>0</v>
      </c>
      <c r="EP23" s="377">
        <v>0</v>
      </c>
      <c r="EQ23" s="378">
        <v>0</v>
      </c>
      <c r="ER23" s="866">
        <v>0</v>
      </c>
      <c r="ES23" s="374">
        <v>0</v>
      </c>
      <c r="ET23" s="370">
        <v>0</v>
      </c>
      <c r="EU23" s="371">
        <v>0</v>
      </c>
      <c r="EV23" s="377">
        <v>8815.2800000000007</v>
      </c>
      <c r="EW23" s="378">
        <v>9673.25</v>
      </c>
      <c r="EX23" s="866">
        <v>857.96999999999935</v>
      </c>
      <c r="EY23" s="374">
        <v>9.7327594812643414E-2</v>
      </c>
      <c r="EZ23" s="370">
        <v>0.39074805374643012</v>
      </c>
      <c r="FA23" s="371">
        <v>0.35982482753182093</v>
      </c>
      <c r="FB23" s="377">
        <v>0</v>
      </c>
      <c r="FC23" s="378">
        <v>0</v>
      </c>
      <c r="FD23" s="866">
        <v>0</v>
      </c>
      <c r="FE23" s="374">
        <v>0</v>
      </c>
      <c r="FF23" s="370">
        <v>0</v>
      </c>
      <c r="FG23" s="371">
        <v>0</v>
      </c>
      <c r="FH23" s="377">
        <v>0</v>
      </c>
      <c r="FI23" s="378">
        <v>0</v>
      </c>
      <c r="FJ23" s="866">
        <v>0</v>
      </c>
      <c r="FK23" s="374">
        <v>0</v>
      </c>
      <c r="FL23" s="370">
        <v>0</v>
      </c>
      <c r="FM23" s="371">
        <v>0</v>
      </c>
      <c r="FN23" s="377">
        <v>0</v>
      </c>
      <c r="FO23" s="378">
        <v>0</v>
      </c>
      <c r="FP23" s="866">
        <v>0</v>
      </c>
      <c r="FQ23" s="374">
        <v>0</v>
      </c>
      <c r="FR23" s="370">
        <v>0</v>
      </c>
      <c r="FS23" s="371">
        <v>0</v>
      </c>
      <c r="FT23" s="377">
        <v>0</v>
      </c>
      <c r="FU23" s="378">
        <v>0</v>
      </c>
      <c r="FV23" s="866">
        <v>0</v>
      </c>
      <c r="FW23" s="374">
        <v>0</v>
      </c>
      <c r="FX23" s="370">
        <v>0</v>
      </c>
      <c r="FY23" s="371">
        <v>0</v>
      </c>
      <c r="FZ23" s="377">
        <v>22560.01</v>
      </c>
      <c r="GA23" s="378">
        <v>26883.22</v>
      </c>
      <c r="GB23" s="866">
        <v>4323.2100000000028</v>
      </c>
      <c r="GC23" s="374">
        <v>0.19163156399310119</v>
      </c>
      <c r="GD23" s="370">
        <v>7.5375021470678927E-2</v>
      </c>
      <c r="GE23" s="371">
        <v>7.1981434013301482E-2</v>
      </c>
      <c r="GF23" s="377">
        <v>299303.53000000003</v>
      </c>
      <c r="GG23" s="378">
        <v>373474.36</v>
      </c>
      <c r="GH23" s="866">
        <v>74170.829999999958</v>
      </c>
      <c r="GI23" s="374">
        <v>0.24781141071072549</v>
      </c>
      <c r="GJ23" s="370">
        <v>0.99948954169921045</v>
      </c>
      <c r="GK23" s="371">
        <v>0.9995085612915704</v>
      </c>
      <c r="GL23" s="377">
        <v>152.86000000000001</v>
      </c>
      <c r="GM23" s="378">
        <v>183.62</v>
      </c>
      <c r="GN23" s="866">
        <v>30.759999999999991</v>
      </c>
      <c r="GO23" s="374">
        <v>0.20122988355357835</v>
      </c>
      <c r="GP23" s="370">
        <v>5.104583007896409E-4</v>
      </c>
      <c r="GQ23" s="371">
        <v>4.9141194598836227E-4</v>
      </c>
      <c r="GR23" s="377">
        <v>299456.39</v>
      </c>
      <c r="GS23" s="378">
        <v>373657.99</v>
      </c>
      <c r="GT23" s="866">
        <v>74201.599999999977</v>
      </c>
      <c r="GU23" s="371">
        <v>0.24778766617736883</v>
      </c>
    </row>
    <row r="24" spans="1:207" s="709" customFormat="1" ht="17.25" customHeight="1">
      <c r="A24" s="708" t="s">
        <v>40</v>
      </c>
      <c r="B24" s="377">
        <v>57326.29</v>
      </c>
      <c r="C24" s="378">
        <v>70022.06</v>
      </c>
      <c r="D24" s="866">
        <v>12695.769999999997</v>
      </c>
      <c r="E24" s="374">
        <v>0.22146505556176749</v>
      </c>
      <c r="F24" s="370">
        <v>0.17983069912775371</v>
      </c>
      <c r="G24" s="370">
        <v>0.20067081460124095</v>
      </c>
      <c r="H24" s="377">
        <v>68066.559999999998</v>
      </c>
      <c r="I24" s="378">
        <v>53159.96</v>
      </c>
      <c r="J24" s="866">
        <v>-14906.599999999999</v>
      </c>
      <c r="K24" s="374">
        <v>-0.21900034319348588</v>
      </c>
      <c r="L24" s="370">
        <v>0.21352257527953047</v>
      </c>
      <c r="M24" s="370">
        <v>0.15234702431447156</v>
      </c>
      <c r="N24" s="377">
        <v>0</v>
      </c>
      <c r="O24" s="378">
        <v>0</v>
      </c>
      <c r="P24" s="866">
        <v>0</v>
      </c>
      <c r="Q24" s="374">
        <v>0</v>
      </c>
      <c r="R24" s="370">
        <v>0</v>
      </c>
      <c r="S24" s="370">
        <v>0</v>
      </c>
      <c r="T24" s="377">
        <v>125392.85</v>
      </c>
      <c r="U24" s="378">
        <v>123182.02</v>
      </c>
      <c r="V24" s="866">
        <v>-2210.8300000000017</v>
      </c>
      <c r="W24" s="374">
        <v>-1.7631228574835022E-2</v>
      </c>
      <c r="X24" s="370">
        <v>0.39335327440728418</v>
      </c>
      <c r="Y24" s="370">
        <v>0.35301783891571253</v>
      </c>
      <c r="Z24" s="377">
        <v>1356.65</v>
      </c>
      <c r="AA24" s="378">
        <v>1423.85</v>
      </c>
      <c r="AB24" s="866">
        <v>67.199999999999818</v>
      </c>
      <c r="AC24" s="374">
        <v>4.9533778056241339E-2</v>
      </c>
      <c r="AD24" s="370">
        <v>4.2557667341051909E-3</v>
      </c>
      <c r="AE24" s="370">
        <v>4.0805017643008069E-3</v>
      </c>
      <c r="AF24" s="377">
        <v>3358.61</v>
      </c>
      <c r="AG24" s="378">
        <v>4824.01</v>
      </c>
      <c r="AH24" s="866">
        <v>1465.4</v>
      </c>
      <c r="AI24" s="374">
        <v>0.436311450272583</v>
      </c>
      <c r="AJ24" s="370">
        <v>1.0535849858720404E-2</v>
      </c>
      <c r="AK24" s="370">
        <v>1.3824757745552366E-2</v>
      </c>
      <c r="AL24" s="377">
        <v>0</v>
      </c>
      <c r="AM24" s="378">
        <v>0</v>
      </c>
      <c r="AN24" s="866">
        <v>0</v>
      </c>
      <c r="AO24" s="374">
        <v>0</v>
      </c>
      <c r="AP24" s="370">
        <v>0</v>
      </c>
      <c r="AQ24" s="370">
        <v>0</v>
      </c>
      <c r="AR24" s="377">
        <v>4715.25</v>
      </c>
      <c r="AS24" s="378">
        <v>6247.85</v>
      </c>
      <c r="AT24" s="866">
        <v>1532.6000000000004</v>
      </c>
      <c r="AU24" s="374">
        <v>0.32503048618843122</v>
      </c>
      <c r="AV24" s="370">
        <v>1.4791585223152251E-2</v>
      </c>
      <c r="AW24" s="370">
        <v>1.7905230851625379E-2</v>
      </c>
      <c r="AX24" s="377">
        <v>8213.2800000000007</v>
      </c>
      <c r="AY24" s="378">
        <v>4239.22</v>
      </c>
      <c r="AZ24" s="866">
        <v>-3974.0600000000004</v>
      </c>
      <c r="BA24" s="374">
        <v>-0.48385784972629692</v>
      </c>
      <c r="BB24" s="370">
        <v>2.5764791067623548E-2</v>
      </c>
      <c r="BC24" s="370">
        <v>1.2148853242447777E-2</v>
      </c>
      <c r="BD24" s="377">
        <v>146786.94</v>
      </c>
      <c r="BE24" s="378">
        <v>183738.33</v>
      </c>
      <c r="BF24" s="866">
        <v>36951.389999999985</v>
      </c>
      <c r="BG24" s="374">
        <v>0.25173486142568258</v>
      </c>
      <c r="BH24" s="370">
        <v>0.46046583588478573</v>
      </c>
      <c r="BI24" s="370">
        <v>0.52656149154383103</v>
      </c>
      <c r="BJ24" s="377">
        <v>0</v>
      </c>
      <c r="BK24" s="378">
        <v>0</v>
      </c>
      <c r="BL24" s="866">
        <v>0</v>
      </c>
      <c r="BM24" s="374">
        <v>0</v>
      </c>
      <c r="BN24" s="370">
        <v>0</v>
      </c>
      <c r="BO24" s="370">
        <v>0</v>
      </c>
      <c r="BP24" s="377">
        <v>155000.22</v>
      </c>
      <c r="BQ24" s="378">
        <v>187977.55</v>
      </c>
      <c r="BR24" s="866">
        <v>32977.329999999987</v>
      </c>
      <c r="BS24" s="374">
        <v>0.21275666576473237</v>
      </c>
      <c r="BT24" s="370">
        <v>0.48623062695240932</v>
      </c>
      <c r="BU24" s="370">
        <v>0.53871034478627877</v>
      </c>
      <c r="BV24" s="377">
        <v>0</v>
      </c>
      <c r="BW24" s="378">
        <v>0</v>
      </c>
      <c r="BX24" s="866">
        <v>0</v>
      </c>
      <c r="BY24" s="374">
        <v>0</v>
      </c>
      <c r="BZ24" s="370">
        <v>0</v>
      </c>
      <c r="CA24" s="370">
        <v>0</v>
      </c>
      <c r="CB24" s="377">
        <v>33670.89</v>
      </c>
      <c r="CC24" s="378">
        <v>31642.09</v>
      </c>
      <c r="CD24" s="866">
        <v>-2028.7999999999993</v>
      </c>
      <c r="CE24" s="374">
        <v>-6.0253827564403534E-2</v>
      </c>
      <c r="CF24" s="370">
        <v>0.10562448204748102</v>
      </c>
      <c r="CG24" s="371">
        <v>9.0680622306538547E-2</v>
      </c>
      <c r="CH24" s="378">
        <v>0</v>
      </c>
      <c r="CI24" s="378">
        <v>0</v>
      </c>
      <c r="CJ24" s="866">
        <v>0</v>
      </c>
      <c r="CK24" s="374">
        <v>0</v>
      </c>
      <c r="CL24" s="370">
        <v>0</v>
      </c>
      <c r="CM24" s="371">
        <v>0</v>
      </c>
      <c r="CN24" s="377">
        <v>33670.89</v>
      </c>
      <c r="CO24" s="378">
        <v>31642.09</v>
      </c>
      <c r="CP24" s="866">
        <v>-2028.7999999999993</v>
      </c>
      <c r="CQ24" s="374">
        <v>-6.0253827564403534E-2</v>
      </c>
      <c r="CR24" s="370">
        <v>0.10562448204748102</v>
      </c>
      <c r="CS24" s="371">
        <v>9.0680622306538547E-2</v>
      </c>
      <c r="CT24" s="377">
        <v>0</v>
      </c>
      <c r="CU24" s="378">
        <v>-109.59</v>
      </c>
      <c r="CV24" s="866">
        <v>-109.59</v>
      </c>
      <c r="CW24" s="371" t="s">
        <v>489</v>
      </c>
      <c r="CX24" s="370">
        <v>0</v>
      </c>
      <c r="CY24" s="371">
        <v>-3.1406551838306383E-4</v>
      </c>
      <c r="CZ24" s="377">
        <v>318779.21999999997</v>
      </c>
      <c r="DA24" s="378">
        <v>348939.93</v>
      </c>
      <c r="DB24" s="866">
        <v>30160.710000000021</v>
      </c>
      <c r="DC24" s="374">
        <v>9.4613162049897809E-2</v>
      </c>
      <c r="DD24" s="370">
        <v>0.95047596069328921</v>
      </c>
      <c r="DE24" s="371">
        <v>0.96359339940322031</v>
      </c>
      <c r="DF24" s="378">
        <v>11923.84</v>
      </c>
      <c r="DG24" s="378">
        <v>8663.1200000000008</v>
      </c>
      <c r="DH24" s="866">
        <v>-3260.7199999999993</v>
      </c>
      <c r="DI24" s="374">
        <v>-0.27346224035210126</v>
      </c>
      <c r="DJ24" s="370">
        <v>0.71787894149364651</v>
      </c>
      <c r="DK24" s="371">
        <v>0.65710839900786577</v>
      </c>
      <c r="DL24" s="377">
        <v>832.26</v>
      </c>
      <c r="DM24" s="378">
        <v>1063.45</v>
      </c>
      <c r="DN24" s="866">
        <v>231.19000000000005</v>
      </c>
      <c r="DO24" s="374">
        <v>0.27778578809506649</v>
      </c>
      <c r="DP24" s="370">
        <v>5.0106503261323723E-2</v>
      </c>
      <c r="DQ24" s="371">
        <v>8.0664001759748777E-2</v>
      </c>
      <c r="DR24" s="377">
        <v>12756.1</v>
      </c>
      <c r="DS24" s="378">
        <v>9726.57</v>
      </c>
      <c r="DT24" s="866">
        <v>-3029.5300000000007</v>
      </c>
      <c r="DU24" s="374">
        <v>-0.23749657026834226</v>
      </c>
      <c r="DV24" s="370">
        <v>0.76798544475497033</v>
      </c>
      <c r="DW24" s="371">
        <v>0.73777240076761452</v>
      </c>
      <c r="DX24" s="377">
        <v>1214.42</v>
      </c>
      <c r="DY24" s="378">
        <v>1171.76</v>
      </c>
      <c r="DZ24" s="866">
        <v>-42.660000000000082</v>
      </c>
      <c r="EA24" s="374">
        <v>-3.5127879975626289E-2</v>
      </c>
      <c r="EB24" s="370">
        <v>7.3114579206758415E-2</v>
      </c>
      <c r="EC24" s="371">
        <v>8.8879449623398582E-2</v>
      </c>
      <c r="ED24" s="377">
        <v>0</v>
      </c>
      <c r="EE24" s="378">
        <v>0</v>
      </c>
      <c r="EF24" s="866">
        <v>0</v>
      </c>
      <c r="EG24" s="374">
        <v>0</v>
      </c>
      <c r="EH24" s="370">
        <v>0</v>
      </c>
      <c r="EI24" s="371">
        <v>0</v>
      </c>
      <c r="EJ24" s="377">
        <v>1214.42</v>
      </c>
      <c r="EK24" s="378">
        <v>1171.76</v>
      </c>
      <c r="EL24" s="866">
        <v>-42.660000000000082</v>
      </c>
      <c r="EM24" s="374">
        <v>-3.5127879975626289E-2</v>
      </c>
      <c r="EN24" s="370">
        <v>7.3114579206758415E-2</v>
      </c>
      <c r="EO24" s="371">
        <v>8.8879449623398582E-2</v>
      </c>
      <c r="EP24" s="377">
        <v>0</v>
      </c>
      <c r="EQ24" s="378">
        <v>0</v>
      </c>
      <c r="ER24" s="866">
        <v>0</v>
      </c>
      <c r="ES24" s="374">
        <v>0</v>
      </c>
      <c r="ET24" s="370">
        <v>0</v>
      </c>
      <c r="EU24" s="371">
        <v>0</v>
      </c>
      <c r="EV24" s="377">
        <v>2766.46</v>
      </c>
      <c r="EW24" s="378">
        <v>2399.02</v>
      </c>
      <c r="EX24" s="866">
        <v>-367.44000000000005</v>
      </c>
      <c r="EY24" s="374">
        <v>-0.13281956001532647</v>
      </c>
      <c r="EZ24" s="370">
        <v>0.16655568814111171</v>
      </c>
      <c r="FA24" s="371">
        <v>0.18196864309715785</v>
      </c>
      <c r="FB24" s="377">
        <v>0</v>
      </c>
      <c r="FC24" s="378">
        <v>0</v>
      </c>
      <c r="FD24" s="866">
        <v>0</v>
      </c>
      <c r="FE24" s="374">
        <v>0</v>
      </c>
      <c r="FF24" s="370">
        <v>0</v>
      </c>
      <c r="FG24" s="371">
        <v>0</v>
      </c>
      <c r="FH24" s="377">
        <v>0</v>
      </c>
      <c r="FI24" s="378">
        <v>0</v>
      </c>
      <c r="FJ24" s="866">
        <v>0</v>
      </c>
      <c r="FK24" s="374">
        <v>0</v>
      </c>
      <c r="FL24" s="370">
        <v>0</v>
      </c>
      <c r="FM24" s="371">
        <v>0</v>
      </c>
      <c r="FN24" s="377">
        <v>0</v>
      </c>
      <c r="FO24" s="378">
        <v>0</v>
      </c>
      <c r="FP24" s="866">
        <v>0</v>
      </c>
      <c r="FQ24" s="374">
        <v>0</v>
      </c>
      <c r="FR24" s="370">
        <v>0</v>
      </c>
      <c r="FS24" s="371">
        <v>0</v>
      </c>
      <c r="FT24" s="377">
        <v>-127.16</v>
      </c>
      <c r="FU24" s="378">
        <v>-113.67</v>
      </c>
      <c r="FV24" s="866">
        <v>13.489999999999995</v>
      </c>
      <c r="FW24" s="374">
        <v>0.10608681975463978</v>
      </c>
      <c r="FX24" s="370">
        <v>-7.6557121028403676E-3</v>
      </c>
      <c r="FY24" s="371">
        <v>-8.6220105129819393E-3</v>
      </c>
      <c r="FZ24" s="377">
        <v>16609.82</v>
      </c>
      <c r="GA24" s="378">
        <v>13183.7</v>
      </c>
      <c r="GB24" s="866">
        <v>-3426.119999999999</v>
      </c>
      <c r="GC24" s="374">
        <v>-0.20627074826819308</v>
      </c>
      <c r="GD24" s="370">
        <v>4.9524039306710801E-2</v>
      </c>
      <c r="GE24" s="371">
        <v>3.640662821165877E-2</v>
      </c>
      <c r="GF24" s="377">
        <v>335389.03999999998</v>
      </c>
      <c r="GG24" s="378">
        <v>362123.62</v>
      </c>
      <c r="GH24" s="866">
        <v>26734.580000000016</v>
      </c>
      <c r="GI24" s="374">
        <v>7.97121456324274E-2</v>
      </c>
      <c r="GJ24" s="370">
        <v>0.95692045288867311</v>
      </c>
      <c r="GK24" s="371">
        <v>1</v>
      </c>
      <c r="GL24" s="377">
        <v>15098.86</v>
      </c>
      <c r="GM24" s="378">
        <v>0</v>
      </c>
      <c r="GN24" s="866">
        <v>-15098.86</v>
      </c>
      <c r="GO24" s="374">
        <v>-1</v>
      </c>
      <c r="GP24" s="370">
        <v>4.3079547111326812E-2</v>
      </c>
      <c r="GQ24" s="371">
        <v>0</v>
      </c>
      <c r="GR24" s="377">
        <v>350487.9</v>
      </c>
      <c r="GS24" s="378">
        <v>362123.62</v>
      </c>
      <c r="GT24" s="866">
        <v>11635.719999999972</v>
      </c>
      <c r="GU24" s="371">
        <v>3.3198635387983358E-2</v>
      </c>
    </row>
    <row r="25" spans="1:207" s="709" customFormat="1" ht="17.25" customHeight="1">
      <c r="A25" s="708" t="s">
        <v>413</v>
      </c>
      <c r="B25" s="377">
        <v>147141.14000000001</v>
      </c>
      <c r="C25" s="378">
        <v>192142.82</v>
      </c>
      <c r="D25" s="866">
        <v>45001.679999999993</v>
      </c>
      <c r="E25" s="374">
        <v>0.30584022931995763</v>
      </c>
      <c r="F25" s="370">
        <v>0.4458050370973633</v>
      </c>
      <c r="G25" s="370">
        <v>0.58636621215458229</v>
      </c>
      <c r="H25" s="377">
        <v>0</v>
      </c>
      <c r="I25" s="378">
        <v>0</v>
      </c>
      <c r="J25" s="866">
        <v>0</v>
      </c>
      <c r="K25" s="374">
        <v>0</v>
      </c>
      <c r="L25" s="370">
        <v>0</v>
      </c>
      <c r="M25" s="370">
        <v>0</v>
      </c>
      <c r="N25" s="377">
        <v>0</v>
      </c>
      <c r="O25" s="378">
        <v>0</v>
      </c>
      <c r="P25" s="866">
        <v>0</v>
      </c>
      <c r="Q25" s="374">
        <v>0</v>
      </c>
      <c r="R25" s="370">
        <v>0</v>
      </c>
      <c r="S25" s="370">
        <v>0</v>
      </c>
      <c r="T25" s="377">
        <v>147141.14000000001</v>
      </c>
      <c r="U25" s="378">
        <v>192142.82</v>
      </c>
      <c r="V25" s="866">
        <v>45001.679999999993</v>
      </c>
      <c r="W25" s="374">
        <v>0.30584022931995763</v>
      </c>
      <c r="X25" s="370">
        <v>0.4458050370973633</v>
      </c>
      <c r="Y25" s="370">
        <v>0.58636621215458229</v>
      </c>
      <c r="Z25" s="377">
        <v>0</v>
      </c>
      <c r="AA25" s="378">
        <v>0</v>
      </c>
      <c r="AB25" s="866">
        <v>0</v>
      </c>
      <c r="AC25" s="374">
        <v>0</v>
      </c>
      <c r="AD25" s="370">
        <v>0</v>
      </c>
      <c r="AE25" s="370">
        <v>0</v>
      </c>
      <c r="AF25" s="377">
        <v>0</v>
      </c>
      <c r="AG25" s="378">
        <v>0</v>
      </c>
      <c r="AH25" s="866">
        <v>0</v>
      </c>
      <c r="AI25" s="374">
        <v>0</v>
      </c>
      <c r="AJ25" s="370">
        <v>0</v>
      </c>
      <c r="AK25" s="370">
        <v>0</v>
      </c>
      <c r="AL25" s="377">
        <v>0</v>
      </c>
      <c r="AM25" s="378">
        <v>0</v>
      </c>
      <c r="AN25" s="866">
        <v>0</v>
      </c>
      <c r="AO25" s="374">
        <v>0</v>
      </c>
      <c r="AP25" s="370">
        <v>0</v>
      </c>
      <c r="AQ25" s="370">
        <v>0</v>
      </c>
      <c r="AR25" s="377">
        <v>0</v>
      </c>
      <c r="AS25" s="378">
        <v>0</v>
      </c>
      <c r="AT25" s="866">
        <v>0</v>
      </c>
      <c r="AU25" s="374">
        <v>0</v>
      </c>
      <c r="AV25" s="370">
        <v>0</v>
      </c>
      <c r="AW25" s="370">
        <v>0</v>
      </c>
      <c r="AX25" s="377">
        <v>92451.46</v>
      </c>
      <c r="AY25" s="378">
        <v>63998.57</v>
      </c>
      <c r="AZ25" s="866">
        <v>-28452.890000000007</v>
      </c>
      <c r="BA25" s="374">
        <v>-0.3077603101130042</v>
      </c>
      <c r="BB25" s="370">
        <v>0.28010742987994652</v>
      </c>
      <c r="BC25" s="370">
        <v>0.19530575784309756</v>
      </c>
      <c r="BD25" s="377">
        <v>0</v>
      </c>
      <c r="BE25" s="378">
        <v>0</v>
      </c>
      <c r="BF25" s="866">
        <v>0</v>
      </c>
      <c r="BG25" s="374">
        <v>0</v>
      </c>
      <c r="BH25" s="370">
        <v>0</v>
      </c>
      <c r="BI25" s="370">
        <v>0</v>
      </c>
      <c r="BJ25" s="377">
        <v>0</v>
      </c>
      <c r="BK25" s="378">
        <v>0</v>
      </c>
      <c r="BL25" s="866">
        <v>0</v>
      </c>
      <c r="BM25" s="374">
        <v>0</v>
      </c>
      <c r="BN25" s="370">
        <v>0</v>
      </c>
      <c r="BO25" s="370">
        <v>0</v>
      </c>
      <c r="BP25" s="377">
        <v>92451.46</v>
      </c>
      <c r="BQ25" s="378">
        <v>63998.57</v>
      </c>
      <c r="BR25" s="866">
        <v>-28452.890000000007</v>
      </c>
      <c r="BS25" s="374">
        <v>-0.3077603101130042</v>
      </c>
      <c r="BT25" s="370">
        <v>0.28010742987994652</v>
      </c>
      <c r="BU25" s="370">
        <v>0.19530575784309756</v>
      </c>
      <c r="BV25" s="377">
        <v>90464.55</v>
      </c>
      <c r="BW25" s="378">
        <v>71542.600000000006</v>
      </c>
      <c r="BX25" s="866">
        <v>-18921.949999999997</v>
      </c>
      <c r="BY25" s="374">
        <v>-0.20916425273767456</v>
      </c>
      <c r="BZ25" s="370">
        <v>0.27408753302269018</v>
      </c>
      <c r="CA25" s="370">
        <v>0.21832803000232023</v>
      </c>
      <c r="CB25" s="377">
        <v>0</v>
      </c>
      <c r="CC25" s="378">
        <v>0</v>
      </c>
      <c r="CD25" s="866">
        <v>0</v>
      </c>
      <c r="CE25" s="374">
        <v>0</v>
      </c>
      <c r="CF25" s="370">
        <v>0</v>
      </c>
      <c r="CG25" s="371">
        <v>0</v>
      </c>
      <c r="CH25" s="378">
        <v>0</v>
      </c>
      <c r="CI25" s="378">
        <v>0</v>
      </c>
      <c r="CJ25" s="866">
        <v>0</v>
      </c>
      <c r="CK25" s="374">
        <v>0</v>
      </c>
      <c r="CL25" s="370">
        <v>0</v>
      </c>
      <c r="CM25" s="371">
        <v>0</v>
      </c>
      <c r="CN25" s="377">
        <v>90464.55</v>
      </c>
      <c r="CO25" s="378">
        <v>71542.600000000006</v>
      </c>
      <c r="CP25" s="866">
        <v>-18921.949999999997</v>
      </c>
      <c r="CQ25" s="374">
        <v>-0.20916425273767456</v>
      </c>
      <c r="CR25" s="370">
        <v>0.27408753302269018</v>
      </c>
      <c r="CS25" s="371">
        <v>0.21832803000232023</v>
      </c>
      <c r="CT25" s="377">
        <v>0</v>
      </c>
      <c r="CU25" s="378">
        <v>0</v>
      </c>
      <c r="CV25" s="866">
        <v>0</v>
      </c>
      <c r="CW25" s="371">
        <v>0</v>
      </c>
      <c r="CX25" s="370">
        <v>0</v>
      </c>
      <c r="CY25" s="371">
        <v>0</v>
      </c>
      <c r="CZ25" s="377">
        <v>330057.15000000002</v>
      </c>
      <c r="DA25" s="378">
        <v>327683.99</v>
      </c>
      <c r="DB25" s="866">
        <v>-2373.1600000000326</v>
      </c>
      <c r="DC25" s="374">
        <v>-7.1901487363628764E-3</v>
      </c>
      <c r="DD25" s="370">
        <v>1</v>
      </c>
      <c r="DE25" s="371">
        <v>1</v>
      </c>
      <c r="DF25" s="378">
        <v>0</v>
      </c>
      <c r="DG25" s="378">
        <v>0</v>
      </c>
      <c r="DH25" s="866">
        <v>0</v>
      </c>
      <c r="DI25" s="374">
        <v>0</v>
      </c>
      <c r="DJ25" s="370" t="s">
        <v>493</v>
      </c>
      <c r="DK25" s="371" t="s">
        <v>493</v>
      </c>
      <c r="DL25" s="377">
        <v>0</v>
      </c>
      <c r="DM25" s="378">
        <v>0</v>
      </c>
      <c r="DN25" s="866">
        <v>0</v>
      </c>
      <c r="DO25" s="374">
        <v>0</v>
      </c>
      <c r="DP25" s="370" t="s">
        <v>493</v>
      </c>
      <c r="DQ25" s="371" t="s">
        <v>493</v>
      </c>
      <c r="DR25" s="377">
        <v>0</v>
      </c>
      <c r="DS25" s="378">
        <v>0</v>
      </c>
      <c r="DT25" s="866">
        <v>0</v>
      </c>
      <c r="DU25" s="374">
        <v>0</v>
      </c>
      <c r="DV25" s="370" t="s">
        <v>493</v>
      </c>
      <c r="DW25" s="371" t="s">
        <v>493</v>
      </c>
      <c r="DX25" s="377">
        <v>0</v>
      </c>
      <c r="DY25" s="378">
        <v>0</v>
      </c>
      <c r="DZ25" s="866">
        <v>0</v>
      </c>
      <c r="EA25" s="374">
        <v>0</v>
      </c>
      <c r="EB25" s="370" t="s">
        <v>493</v>
      </c>
      <c r="EC25" s="371" t="s">
        <v>493</v>
      </c>
      <c r="ED25" s="377">
        <v>0</v>
      </c>
      <c r="EE25" s="378">
        <v>0</v>
      </c>
      <c r="EF25" s="866">
        <v>0</v>
      </c>
      <c r="EG25" s="374">
        <v>0</v>
      </c>
      <c r="EH25" s="370" t="s">
        <v>493</v>
      </c>
      <c r="EI25" s="371" t="s">
        <v>493</v>
      </c>
      <c r="EJ25" s="377">
        <v>0</v>
      </c>
      <c r="EK25" s="378">
        <v>0</v>
      </c>
      <c r="EL25" s="866">
        <v>0</v>
      </c>
      <c r="EM25" s="374">
        <v>0</v>
      </c>
      <c r="EN25" s="370" t="s">
        <v>493</v>
      </c>
      <c r="EO25" s="371" t="s">
        <v>493</v>
      </c>
      <c r="EP25" s="377">
        <v>0</v>
      </c>
      <c r="EQ25" s="378">
        <v>0</v>
      </c>
      <c r="ER25" s="866">
        <v>0</v>
      </c>
      <c r="ES25" s="374">
        <v>0</v>
      </c>
      <c r="ET25" s="370" t="s">
        <v>493</v>
      </c>
      <c r="EU25" s="371" t="s">
        <v>493</v>
      </c>
      <c r="EV25" s="377">
        <v>0</v>
      </c>
      <c r="EW25" s="378">
        <v>0</v>
      </c>
      <c r="EX25" s="866">
        <v>0</v>
      </c>
      <c r="EY25" s="374">
        <v>0</v>
      </c>
      <c r="EZ25" s="370" t="s">
        <v>493</v>
      </c>
      <c r="FA25" s="371" t="s">
        <v>493</v>
      </c>
      <c r="FB25" s="377">
        <v>0</v>
      </c>
      <c r="FC25" s="378">
        <v>0</v>
      </c>
      <c r="FD25" s="866">
        <v>0</v>
      </c>
      <c r="FE25" s="374">
        <v>0</v>
      </c>
      <c r="FF25" s="370" t="s">
        <v>493</v>
      </c>
      <c r="FG25" s="371" t="s">
        <v>493</v>
      </c>
      <c r="FH25" s="377">
        <v>0</v>
      </c>
      <c r="FI25" s="378">
        <v>0</v>
      </c>
      <c r="FJ25" s="866">
        <v>0</v>
      </c>
      <c r="FK25" s="374">
        <v>0</v>
      </c>
      <c r="FL25" s="370" t="s">
        <v>493</v>
      </c>
      <c r="FM25" s="371" t="s">
        <v>493</v>
      </c>
      <c r="FN25" s="377">
        <v>0</v>
      </c>
      <c r="FO25" s="378">
        <v>0</v>
      </c>
      <c r="FP25" s="866">
        <v>0</v>
      </c>
      <c r="FQ25" s="374">
        <v>0</v>
      </c>
      <c r="FR25" s="370" t="s">
        <v>493</v>
      </c>
      <c r="FS25" s="371" t="s">
        <v>493</v>
      </c>
      <c r="FT25" s="377">
        <v>0</v>
      </c>
      <c r="FU25" s="378">
        <v>0</v>
      </c>
      <c r="FV25" s="866">
        <v>0</v>
      </c>
      <c r="FW25" s="374">
        <v>0</v>
      </c>
      <c r="FX25" s="370" t="s">
        <v>493</v>
      </c>
      <c r="FY25" s="371" t="s">
        <v>493</v>
      </c>
      <c r="FZ25" s="377">
        <v>0</v>
      </c>
      <c r="GA25" s="378">
        <v>0</v>
      </c>
      <c r="GB25" s="866">
        <v>0</v>
      </c>
      <c r="GC25" s="374">
        <v>0</v>
      </c>
      <c r="GD25" s="370">
        <v>0</v>
      </c>
      <c r="GE25" s="371">
        <v>0</v>
      </c>
      <c r="GF25" s="377">
        <v>330057.15000000002</v>
      </c>
      <c r="GG25" s="378">
        <v>327683.99</v>
      </c>
      <c r="GH25" s="866">
        <v>-2373.1600000000326</v>
      </c>
      <c r="GI25" s="374">
        <v>-7.1901487363628764E-3</v>
      </c>
      <c r="GJ25" s="370">
        <v>1</v>
      </c>
      <c r="GK25" s="371">
        <v>1</v>
      </c>
      <c r="GL25" s="377">
        <v>0</v>
      </c>
      <c r="GM25" s="378">
        <v>0</v>
      </c>
      <c r="GN25" s="866">
        <v>0</v>
      </c>
      <c r="GO25" s="374">
        <v>0</v>
      </c>
      <c r="GP25" s="370">
        <v>0</v>
      </c>
      <c r="GQ25" s="371">
        <v>0</v>
      </c>
      <c r="GR25" s="377">
        <v>330057.15000000002</v>
      </c>
      <c r="GS25" s="378">
        <v>327683.99</v>
      </c>
      <c r="GT25" s="866">
        <v>-2373.1600000000326</v>
      </c>
      <c r="GU25" s="371">
        <v>-7.1901487363628764E-3</v>
      </c>
    </row>
    <row r="26" spans="1:207" s="709" customFormat="1" ht="17.25" customHeight="1">
      <c r="A26" s="708" t="s">
        <v>19</v>
      </c>
      <c r="B26" s="377">
        <v>41127.919999999998</v>
      </c>
      <c r="C26" s="378">
        <v>47499.040000000001</v>
      </c>
      <c r="D26" s="866">
        <v>6371.1200000000026</v>
      </c>
      <c r="E26" s="374">
        <v>0.1549098519934877</v>
      </c>
      <c r="F26" s="370">
        <v>0.33526713370580058</v>
      </c>
      <c r="G26" s="370">
        <v>0.41610005104555797</v>
      </c>
      <c r="H26" s="377">
        <v>0</v>
      </c>
      <c r="I26" s="378">
        <v>0</v>
      </c>
      <c r="J26" s="866">
        <v>0</v>
      </c>
      <c r="K26" s="374">
        <v>0</v>
      </c>
      <c r="L26" s="370">
        <v>0</v>
      </c>
      <c r="M26" s="370">
        <v>0</v>
      </c>
      <c r="N26" s="377">
        <v>3760.29</v>
      </c>
      <c r="O26" s="378">
        <v>3944.14</v>
      </c>
      <c r="P26" s="866">
        <v>183.84999999999991</v>
      </c>
      <c r="Q26" s="374">
        <v>4.889250563121459E-2</v>
      </c>
      <c r="R26" s="370">
        <v>3.0653182806292777E-2</v>
      </c>
      <c r="S26" s="370">
        <v>3.4551368939894932E-2</v>
      </c>
      <c r="T26" s="377">
        <v>44888.21</v>
      </c>
      <c r="U26" s="378">
        <v>51443.18</v>
      </c>
      <c r="V26" s="866">
        <v>6554.9700000000012</v>
      </c>
      <c r="W26" s="374">
        <v>0.1460287679103266</v>
      </c>
      <c r="X26" s="370">
        <v>0.36592031651209334</v>
      </c>
      <c r="Y26" s="370">
        <v>0.45065141998545288</v>
      </c>
      <c r="Z26" s="377">
        <v>0</v>
      </c>
      <c r="AA26" s="378">
        <v>0</v>
      </c>
      <c r="AB26" s="866">
        <v>0</v>
      </c>
      <c r="AC26" s="374">
        <v>0</v>
      </c>
      <c r="AD26" s="370">
        <v>0</v>
      </c>
      <c r="AE26" s="370">
        <v>0</v>
      </c>
      <c r="AF26" s="377">
        <v>0</v>
      </c>
      <c r="AG26" s="378">
        <v>0</v>
      </c>
      <c r="AH26" s="866">
        <v>0</v>
      </c>
      <c r="AI26" s="374">
        <v>0</v>
      </c>
      <c r="AJ26" s="370">
        <v>0</v>
      </c>
      <c r="AK26" s="370">
        <v>0</v>
      </c>
      <c r="AL26" s="377">
        <v>4667.25</v>
      </c>
      <c r="AM26" s="378">
        <v>4787.95</v>
      </c>
      <c r="AN26" s="866">
        <v>120.69999999999982</v>
      </c>
      <c r="AO26" s="374">
        <v>2.5861053082650343E-2</v>
      </c>
      <c r="AP26" s="370">
        <v>3.8046551583167776E-2</v>
      </c>
      <c r="AQ26" s="370">
        <v>4.1943294841402669E-2</v>
      </c>
      <c r="AR26" s="377">
        <v>4667.25</v>
      </c>
      <c r="AS26" s="378">
        <v>4787.95</v>
      </c>
      <c r="AT26" s="866">
        <v>120.69999999999982</v>
      </c>
      <c r="AU26" s="374">
        <v>2.5861053082650343E-2</v>
      </c>
      <c r="AV26" s="370">
        <v>3.8046551583167776E-2</v>
      </c>
      <c r="AW26" s="370">
        <v>4.1943294841402669E-2</v>
      </c>
      <c r="AX26" s="377">
        <v>39866.839999999997</v>
      </c>
      <c r="AY26" s="378">
        <v>25376.16</v>
      </c>
      <c r="AZ26" s="866">
        <v>-14490.679999999997</v>
      </c>
      <c r="BA26" s="374">
        <v>-0.36347701498287793</v>
      </c>
      <c r="BB26" s="370">
        <v>0.32498704473038648</v>
      </c>
      <c r="BC26" s="370">
        <v>0.22229968166388722</v>
      </c>
      <c r="BD26" s="377">
        <v>0</v>
      </c>
      <c r="BE26" s="378">
        <v>0</v>
      </c>
      <c r="BF26" s="866">
        <v>0</v>
      </c>
      <c r="BG26" s="374">
        <v>0</v>
      </c>
      <c r="BH26" s="370">
        <v>0</v>
      </c>
      <c r="BI26" s="370">
        <v>0</v>
      </c>
      <c r="BJ26" s="377">
        <v>960.69</v>
      </c>
      <c r="BK26" s="378">
        <v>0</v>
      </c>
      <c r="BL26" s="866">
        <v>-960.69</v>
      </c>
      <c r="BM26" s="374">
        <v>-1</v>
      </c>
      <c r="BN26" s="370">
        <v>7.8313657165211756E-3</v>
      </c>
      <c r="BO26" s="370">
        <v>0</v>
      </c>
      <c r="BP26" s="377">
        <v>40827.53</v>
      </c>
      <c r="BQ26" s="378">
        <v>25376.16</v>
      </c>
      <c r="BR26" s="866">
        <v>-15451.369999999999</v>
      </c>
      <c r="BS26" s="374">
        <v>-0.37845468486582456</v>
      </c>
      <c r="BT26" s="370">
        <v>0.33281841044690769</v>
      </c>
      <c r="BU26" s="370">
        <v>0.22229968166388722</v>
      </c>
      <c r="BV26" s="377">
        <v>18368.849999999999</v>
      </c>
      <c r="BW26" s="378">
        <v>14358.34</v>
      </c>
      <c r="BX26" s="866">
        <v>-4010.5099999999984</v>
      </c>
      <c r="BY26" s="374">
        <v>-0.21833212204356825</v>
      </c>
      <c r="BZ26" s="370">
        <v>0.14973943950901952</v>
      </c>
      <c r="CA26" s="370">
        <v>0.12578161594275331</v>
      </c>
      <c r="CB26" s="377">
        <v>0</v>
      </c>
      <c r="CC26" s="378">
        <v>0</v>
      </c>
      <c r="CD26" s="866">
        <v>0</v>
      </c>
      <c r="CE26" s="374">
        <v>0</v>
      </c>
      <c r="CF26" s="370">
        <v>0</v>
      </c>
      <c r="CG26" s="371">
        <v>0</v>
      </c>
      <c r="CH26" s="378">
        <v>13920.25</v>
      </c>
      <c r="CI26" s="378">
        <v>18187.29</v>
      </c>
      <c r="CJ26" s="866">
        <v>4267.0400000000009</v>
      </c>
      <c r="CK26" s="374">
        <v>0.30653472459187164</v>
      </c>
      <c r="CL26" s="370">
        <v>0.11347528194881167</v>
      </c>
      <c r="CM26" s="371">
        <v>0.15932389996472279</v>
      </c>
      <c r="CN26" s="377">
        <v>32289.1</v>
      </c>
      <c r="CO26" s="378">
        <v>32545.63</v>
      </c>
      <c r="CP26" s="866">
        <v>256.53000000000247</v>
      </c>
      <c r="CQ26" s="374">
        <v>7.9447863210805655E-3</v>
      </c>
      <c r="CR26" s="370">
        <v>0.2632147214578312</v>
      </c>
      <c r="CS26" s="371">
        <v>0.28510551590747607</v>
      </c>
      <c r="CT26" s="377">
        <v>0</v>
      </c>
      <c r="CU26" s="378">
        <v>0</v>
      </c>
      <c r="CV26" s="866">
        <v>0</v>
      </c>
      <c r="CW26" s="371">
        <v>0</v>
      </c>
      <c r="CX26" s="370">
        <v>0</v>
      </c>
      <c r="CY26" s="371">
        <v>0</v>
      </c>
      <c r="CZ26" s="377">
        <v>122672.09</v>
      </c>
      <c r="DA26" s="378">
        <v>114152.93</v>
      </c>
      <c r="DB26" s="866">
        <v>-8519.1600000000035</v>
      </c>
      <c r="DC26" s="374">
        <v>-6.9446603542827084E-2</v>
      </c>
      <c r="DD26" s="370">
        <v>0.68225811519882451</v>
      </c>
      <c r="DE26" s="371">
        <v>0.75686003242447042</v>
      </c>
      <c r="DF26" s="378">
        <v>27556.15</v>
      </c>
      <c r="DG26" s="378">
        <v>7819.87</v>
      </c>
      <c r="DH26" s="866">
        <v>-19736.280000000002</v>
      </c>
      <c r="DI26" s="374">
        <v>-0.71622051701707246</v>
      </c>
      <c r="DJ26" s="370">
        <v>0.48233304674033139</v>
      </c>
      <c r="DK26" s="371">
        <v>0.21324142166219814</v>
      </c>
      <c r="DL26" s="377">
        <v>0</v>
      </c>
      <c r="DM26" s="378">
        <v>0</v>
      </c>
      <c r="DN26" s="866">
        <v>0</v>
      </c>
      <c r="DO26" s="374">
        <v>0</v>
      </c>
      <c r="DP26" s="370">
        <v>0</v>
      </c>
      <c r="DQ26" s="371">
        <v>0</v>
      </c>
      <c r="DR26" s="377">
        <v>27556.15</v>
      </c>
      <c r="DS26" s="378">
        <v>7819.87</v>
      </c>
      <c r="DT26" s="866">
        <v>-19736.280000000002</v>
      </c>
      <c r="DU26" s="374">
        <v>-0.71622051701707246</v>
      </c>
      <c r="DV26" s="370">
        <v>0.48233304674033139</v>
      </c>
      <c r="DW26" s="371">
        <v>0.21324142166219814</v>
      </c>
      <c r="DX26" s="377">
        <v>29243.200000000001</v>
      </c>
      <c r="DY26" s="378">
        <v>28460.76</v>
      </c>
      <c r="DZ26" s="866">
        <v>-782.44000000000233</v>
      </c>
      <c r="EA26" s="374">
        <v>-2.6756305739454037E-2</v>
      </c>
      <c r="EB26" s="370">
        <v>0.51186256978702971</v>
      </c>
      <c r="EC26" s="371">
        <v>0.77610151114873038</v>
      </c>
      <c r="ED26" s="377">
        <v>0</v>
      </c>
      <c r="EE26" s="378">
        <v>0</v>
      </c>
      <c r="EF26" s="866">
        <v>0</v>
      </c>
      <c r="EG26" s="374">
        <v>0</v>
      </c>
      <c r="EH26" s="370">
        <v>0</v>
      </c>
      <c r="EI26" s="371">
        <v>0</v>
      </c>
      <c r="EJ26" s="377">
        <v>29243.200000000001</v>
      </c>
      <c r="EK26" s="378">
        <v>28460.76</v>
      </c>
      <c r="EL26" s="866">
        <v>-782.44000000000233</v>
      </c>
      <c r="EM26" s="374">
        <v>-2.6756305739454037E-2</v>
      </c>
      <c r="EN26" s="370">
        <v>0.51186256978702971</v>
      </c>
      <c r="EO26" s="371">
        <v>0.77610151114873038</v>
      </c>
      <c r="EP26" s="377">
        <v>0</v>
      </c>
      <c r="EQ26" s="378">
        <v>0</v>
      </c>
      <c r="ER26" s="866">
        <v>0</v>
      </c>
      <c r="ES26" s="374">
        <v>0</v>
      </c>
      <c r="ET26" s="370">
        <v>0</v>
      </c>
      <c r="EU26" s="371">
        <v>0</v>
      </c>
      <c r="EV26" s="377">
        <v>0</v>
      </c>
      <c r="EW26" s="378">
        <v>0</v>
      </c>
      <c r="EX26" s="866">
        <v>0</v>
      </c>
      <c r="EY26" s="374">
        <v>0</v>
      </c>
      <c r="EZ26" s="370">
        <v>0</v>
      </c>
      <c r="FA26" s="371">
        <v>0</v>
      </c>
      <c r="FB26" s="377">
        <v>0</v>
      </c>
      <c r="FC26" s="378">
        <v>0</v>
      </c>
      <c r="FD26" s="866">
        <v>0</v>
      </c>
      <c r="FE26" s="374">
        <v>0</v>
      </c>
      <c r="FF26" s="370">
        <v>0</v>
      </c>
      <c r="FG26" s="371">
        <v>0</v>
      </c>
      <c r="FH26" s="377">
        <v>331.61</v>
      </c>
      <c r="FI26" s="378">
        <v>390.81</v>
      </c>
      <c r="FJ26" s="866">
        <v>59.199999999999989</v>
      </c>
      <c r="FK26" s="374">
        <v>0.178522963722445</v>
      </c>
      <c r="FL26" s="370">
        <v>5.8043834726390041E-3</v>
      </c>
      <c r="FM26" s="371">
        <v>1.0657067189071386E-2</v>
      </c>
      <c r="FN26" s="377">
        <v>0</v>
      </c>
      <c r="FO26" s="378">
        <v>0</v>
      </c>
      <c r="FP26" s="866">
        <v>0</v>
      </c>
      <c r="FQ26" s="374">
        <v>0</v>
      </c>
      <c r="FR26" s="370">
        <v>0</v>
      </c>
      <c r="FS26" s="371">
        <v>0</v>
      </c>
      <c r="FT26" s="377">
        <v>0</v>
      </c>
      <c r="FU26" s="378">
        <v>0</v>
      </c>
      <c r="FV26" s="866">
        <v>0</v>
      </c>
      <c r="FW26" s="374">
        <v>0</v>
      </c>
      <c r="FX26" s="370">
        <v>0</v>
      </c>
      <c r="FY26" s="371">
        <v>0</v>
      </c>
      <c r="FZ26" s="377">
        <v>57130.96</v>
      </c>
      <c r="GA26" s="378">
        <v>36671.440000000002</v>
      </c>
      <c r="GB26" s="866">
        <v>-20459.519999999997</v>
      </c>
      <c r="GC26" s="374">
        <v>-0.35811615978446709</v>
      </c>
      <c r="GD26" s="370">
        <v>0.31774188480117554</v>
      </c>
      <c r="GE26" s="371">
        <v>0.2431400338778166</v>
      </c>
      <c r="GF26" s="377">
        <v>179803.05</v>
      </c>
      <c r="GG26" s="378">
        <v>150824.35999999999</v>
      </c>
      <c r="GH26" s="866">
        <v>-28978.690000000002</v>
      </c>
      <c r="GI26" s="374">
        <v>-0.16116906804417391</v>
      </c>
      <c r="GJ26" s="370">
        <v>0.99481922648639665</v>
      </c>
      <c r="GK26" s="371">
        <v>0.99635813289653907</v>
      </c>
      <c r="GL26" s="377">
        <v>936.38</v>
      </c>
      <c r="GM26" s="378">
        <v>551.29</v>
      </c>
      <c r="GN26" s="866">
        <v>-385.09000000000003</v>
      </c>
      <c r="GO26" s="374">
        <v>-0.41125397808581987</v>
      </c>
      <c r="GP26" s="370">
        <v>5.1808288418763318E-3</v>
      </c>
      <c r="GQ26" s="371">
        <v>3.6418671034608272E-3</v>
      </c>
      <c r="GR26" s="377">
        <v>180739.42</v>
      </c>
      <c r="GS26" s="378">
        <v>151375.65</v>
      </c>
      <c r="GT26" s="866">
        <v>-29363.770000000019</v>
      </c>
      <c r="GU26" s="371">
        <v>-0.16246466874796886</v>
      </c>
    </row>
    <row r="27" spans="1:207" s="709" customFormat="1" ht="17.25" customHeight="1">
      <c r="A27" s="708" t="s">
        <v>4</v>
      </c>
      <c r="B27" s="377">
        <v>0</v>
      </c>
      <c r="C27" s="378">
        <v>0</v>
      </c>
      <c r="D27" s="866">
        <v>0</v>
      </c>
      <c r="E27" s="374">
        <v>0</v>
      </c>
      <c r="F27" s="370">
        <v>0</v>
      </c>
      <c r="G27" s="370">
        <v>0</v>
      </c>
      <c r="H27" s="377">
        <v>0</v>
      </c>
      <c r="I27" s="378">
        <v>0</v>
      </c>
      <c r="J27" s="866">
        <v>0</v>
      </c>
      <c r="K27" s="374">
        <v>0</v>
      </c>
      <c r="L27" s="370">
        <v>0</v>
      </c>
      <c r="M27" s="370">
        <v>0</v>
      </c>
      <c r="N27" s="377">
        <v>0</v>
      </c>
      <c r="O27" s="378">
        <v>0</v>
      </c>
      <c r="P27" s="866">
        <v>0</v>
      </c>
      <c r="Q27" s="374">
        <v>0</v>
      </c>
      <c r="R27" s="370">
        <v>0</v>
      </c>
      <c r="S27" s="370">
        <v>0</v>
      </c>
      <c r="T27" s="377">
        <v>0</v>
      </c>
      <c r="U27" s="378">
        <v>0</v>
      </c>
      <c r="V27" s="866">
        <v>0</v>
      </c>
      <c r="W27" s="374">
        <v>0</v>
      </c>
      <c r="X27" s="370">
        <v>0</v>
      </c>
      <c r="Y27" s="370">
        <v>0</v>
      </c>
      <c r="Z27" s="377">
        <v>807.79</v>
      </c>
      <c r="AA27" s="378">
        <v>0</v>
      </c>
      <c r="AB27" s="866">
        <v>-807.79</v>
      </c>
      <c r="AC27" s="374">
        <v>-1</v>
      </c>
      <c r="AD27" s="370">
        <v>7.4722951376661158E-3</v>
      </c>
      <c r="AE27" s="370">
        <v>0</v>
      </c>
      <c r="AF27" s="377">
        <v>0</v>
      </c>
      <c r="AG27" s="378">
        <v>0</v>
      </c>
      <c r="AH27" s="866">
        <v>0</v>
      </c>
      <c r="AI27" s="374">
        <v>0</v>
      </c>
      <c r="AJ27" s="370">
        <v>0</v>
      </c>
      <c r="AK27" s="370">
        <v>0</v>
      </c>
      <c r="AL27" s="377">
        <v>0</v>
      </c>
      <c r="AM27" s="378">
        <v>0</v>
      </c>
      <c r="AN27" s="866">
        <v>0</v>
      </c>
      <c r="AO27" s="374">
        <v>0</v>
      </c>
      <c r="AP27" s="370">
        <v>0</v>
      </c>
      <c r="AQ27" s="370">
        <v>0</v>
      </c>
      <c r="AR27" s="377">
        <v>807.79</v>
      </c>
      <c r="AS27" s="378">
        <v>0</v>
      </c>
      <c r="AT27" s="866">
        <v>-807.79</v>
      </c>
      <c r="AU27" s="374">
        <v>-1</v>
      </c>
      <c r="AV27" s="370">
        <v>7.4722951376661158E-3</v>
      </c>
      <c r="AW27" s="370">
        <v>0</v>
      </c>
      <c r="AX27" s="377">
        <v>2058.8000000000002</v>
      </c>
      <c r="AY27" s="378">
        <v>0</v>
      </c>
      <c r="AZ27" s="866">
        <v>-2058.8000000000002</v>
      </c>
      <c r="BA27" s="374">
        <v>-1</v>
      </c>
      <c r="BB27" s="370">
        <v>1.9044505662891346E-2</v>
      </c>
      <c r="BC27" s="370">
        <v>0</v>
      </c>
      <c r="BD27" s="377">
        <v>23560.959999999999</v>
      </c>
      <c r="BE27" s="378">
        <v>17208.96</v>
      </c>
      <c r="BF27" s="866">
        <v>-6352</v>
      </c>
      <c r="BG27" s="374">
        <v>-0.26959852230129844</v>
      </c>
      <c r="BH27" s="370">
        <v>0.21794581122166137</v>
      </c>
      <c r="BI27" s="370">
        <v>0.1326510499992099</v>
      </c>
      <c r="BJ27" s="377">
        <v>23147.200000000001</v>
      </c>
      <c r="BK27" s="378">
        <v>42017.5</v>
      </c>
      <c r="BL27" s="866">
        <v>18870.3</v>
      </c>
      <c r="BM27" s="374">
        <v>0.81523035183521109</v>
      </c>
      <c r="BN27" s="370">
        <v>0.21411840950071814</v>
      </c>
      <c r="BO27" s="370">
        <v>0.32388159966330343</v>
      </c>
      <c r="BP27" s="377">
        <v>48766.96</v>
      </c>
      <c r="BQ27" s="378">
        <v>59226.46</v>
      </c>
      <c r="BR27" s="866">
        <v>10459.5</v>
      </c>
      <c r="BS27" s="374">
        <v>0.21447922937989164</v>
      </c>
      <c r="BT27" s="370">
        <v>0.45110872638527089</v>
      </c>
      <c r="BU27" s="370">
        <v>0.45653264966251333</v>
      </c>
      <c r="BV27" s="377">
        <v>55966.7</v>
      </c>
      <c r="BW27" s="378">
        <v>66538.05</v>
      </c>
      <c r="BX27" s="866">
        <v>10571.350000000006</v>
      </c>
      <c r="BY27" s="374">
        <v>0.18888642710754799</v>
      </c>
      <c r="BZ27" s="370">
        <v>0.51770843942264477</v>
      </c>
      <c r="CA27" s="370">
        <v>0.51289224900284092</v>
      </c>
      <c r="CB27" s="377">
        <v>0</v>
      </c>
      <c r="CC27" s="378">
        <v>0</v>
      </c>
      <c r="CD27" s="866">
        <v>0</v>
      </c>
      <c r="CE27" s="374">
        <v>0</v>
      </c>
      <c r="CF27" s="370">
        <v>0</v>
      </c>
      <c r="CG27" s="371">
        <v>0</v>
      </c>
      <c r="CH27" s="378">
        <v>2563.2199999999998</v>
      </c>
      <c r="CI27" s="378">
        <v>3966.54</v>
      </c>
      <c r="CJ27" s="866">
        <v>1403.3200000000002</v>
      </c>
      <c r="CK27" s="374">
        <v>0.5474832437324928</v>
      </c>
      <c r="CL27" s="370">
        <v>2.3710539054418278E-2</v>
      </c>
      <c r="CM27" s="371">
        <v>3.0575101334645791E-2</v>
      </c>
      <c r="CN27" s="377">
        <v>58529.919999999998</v>
      </c>
      <c r="CO27" s="378">
        <v>70504.59</v>
      </c>
      <c r="CP27" s="866">
        <v>11974.669999999998</v>
      </c>
      <c r="CQ27" s="374">
        <v>0.20459057521349763</v>
      </c>
      <c r="CR27" s="370">
        <v>0.541418978477063</v>
      </c>
      <c r="CS27" s="371">
        <v>0.54346735033748661</v>
      </c>
      <c r="CT27" s="377">
        <v>0</v>
      </c>
      <c r="CU27" s="378">
        <v>0</v>
      </c>
      <c r="CV27" s="866">
        <v>0</v>
      </c>
      <c r="CW27" s="371">
        <v>0</v>
      </c>
      <c r="CX27" s="370">
        <v>0</v>
      </c>
      <c r="CY27" s="371">
        <v>0</v>
      </c>
      <c r="CZ27" s="377">
        <v>108104.67</v>
      </c>
      <c r="DA27" s="378">
        <v>129731.05</v>
      </c>
      <c r="DB27" s="866">
        <v>21626.380000000005</v>
      </c>
      <c r="DC27" s="374">
        <v>0.20005037710211784</v>
      </c>
      <c r="DD27" s="370">
        <v>0.92876013043662042</v>
      </c>
      <c r="DE27" s="371">
        <v>0.86920194467034717</v>
      </c>
      <c r="DF27" s="378">
        <v>7705.95</v>
      </c>
      <c r="DG27" s="378">
        <v>18938.060000000001</v>
      </c>
      <c r="DH27" s="866">
        <v>11232.11</v>
      </c>
      <c r="DI27" s="374">
        <v>1.4575892654377463</v>
      </c>
      <c r="DJ27" s="370">
        <v>0.92931335766977918</v>
      </c>
      <c r="DK27" s="371">
        <v>0.97008760880667533</v>
      </c>
      <c r="DL27" s="377">
        <v>0</v>
      </c>
      <c r="DM27" s="378">
        <v>0</v>
      </c>
      <c r="DN27" s="866">
        <v>0</v>
      </c>
      <c r="DO27" s="374">
        <v>0</v>
      </c>
      <c r="DP27" s="370">
        <v>0</v>
      </c>
      <c r="DQ27" s="371">
        <v>0</v>
      </c>
      <c r="DR27" s="377">
        <v>7705.95</v>
      </c>
      <c r="DS27" s="378">
        <v>18938.060000000001</v>
      </c>
      <c r="DT27" s="866">
        <v>11232.11</v>
      </c>
      <c r="DU27" s="374">
        <v>1.4575892654377463</v>
      </c>
      <c r="DV27" s="370">
        <v>0.92931335766977918</v>
      </c>
      <c r="DW27" s="371">
        <v>0.97008760880667533</v>
      </c>
      <c r="DX27" s="377">
        <v>586.14</v>
      </c>
      <c r="DY27" s="378">
        <v>583.96</v>
      </c>
      <c r="DZ27" s="866">
        <v>-2.17999999999995</v>
      </c>
      <c r="EA27" s="374">
        <v>-3.7192479612378443E-3</v>
      </c>
      <c r="EB27" s="370">
        <v>7.068664233022072E-2</v>
      </c>
      <c r="EC27" s="371">
        <v>2.9912903435660575E-2</v>
      </c>
      <c r="ED27" s="377">
        <v>0</v>
      </c>
      <c r="EE27" s="378">
        <v>0</v>
      </c>
      <c r="EF27" s="866">
        <v>0</v>
      </c>
      <c r="EG27" s="374">
        <v>0</v>
      </c>
      <c r="EH27" s="370">
        <v>0</v>
      </c>
      <c r="EI27" s="371">
        <v>0</v>
      </c>
      <c r="EJ27" s="377">
        <v>586.14</v>
      </c>
      <c r="EK27" s="378">
        <v>583.96</v>
      </c>
      <c r="EL27" s="866">
        <v>-2.17999999999995</v>
      </c>
      <c r="EM27" s="374">
        <v>-3.7192479612378443E-3</v>
      </c>
      <c r="EN27" s="370">
        <v>7.068664233022072E-2</v>
      </c>
      <c r="EO27" s="371">
        <v>2.9912903435660575E-2</v>
      </c>
      <c r="EP27" s="377">
        <v>0</v>
      </c>
      <c r="EQ27" s="378">
        <v>0</v>
      </c>
      <c r="ER27" s="866">
        <v>0</v>
      </c>
      <c r="ES27" s="374">
        <v>0</v>
      </c>
      <c r="ET27" s="370">
        <v>0</v>
      </c>
      <c r="EU27" s="371">
        <v>0</v>
      </c>
      <c r="EV27" s="377">
        <v>0</v>
      </c>
      <c r="EW27" s="378">
        <v>0</v>
      </c>
      <c r="EX27" s="866">
        <v>0</v>
      </c>
      <c r="EY27" s="374">
        <v>0</v>
      </c>
      <c r="EZ27" s="370">
        <v>0</v>
      </c>
      <c r="FA27" s="371">
        <v>0</v>
      </c>
      <c r="FB27" s="377">
        <v>0</v>
      </c>
      <c r="FC27" s="378">
        <v>0</v>
      </c>
      <c r="FD27" s="866">
        <v>0</v>
      </c>
      <c r="FE27" s="374">
        <v>0</v>
      </c>
      <c r="FF27" s="370">
        <v>0</v>
      </c>
      <c r="FG27" s="371">
        <v>0</v>
      </c>
      <c r="FH27" s="377">
        <v>0</v>
      </c>
      <c r="FI27" s="378">
        <v>0</v>
      </c>
      <c r="FJ27" s="866">
        <v>0</v>
      </c>
      <c r="FK27" s="374">
        <v>0</v>
      </c>
      <c r="FL27" s="370">
        <v>0</v>
      </c>
      <c r="FM27" s="371">
        <v>0</v>
      </c>
      <c r="FN27" s="377">
        <v>0</v>
      </c>
      <c r="FO27" s="378">
        <v>0</v>
      </c>
      <c r="FP27" s="866">
        <v>0</v>
      </c>
      <c r="FQ27" s="374">
        <v>0</v>
      </c>
      <c r="FR27" s="370">
        <v>0</v>
      </c>
      <c r="FS27" s="371">
        <v>0</v>
      </c>
      <c r="FT27" s="377">
        <v>0</v>
      </c>
      <c r="FU27" s="378">
        <v>0</v>
      </c>
      <c r="FV27" s="866">
        <v>0</v>
      </c>
      <c r="FW27" s="374">
        <v>0</v>
      </c>
      <c r="FX27" s="370">
        <v>0</v>
      </c>
      <c r="FY27" s="371">
        <v>0</v>
      </c>
      <c r="FZ27" s="377">
        <v>8292.09</v>
      </c>
      <c r="GA27" s="378">
        <v>19522.009999999998</v>
      </c>
      <c r="GB27" s="866">
        <v>11229.919999999998</v>
      </c>
      <c r="GC27" s="374">
        <v>1.3542930672484257</v>
      </c>
      <c r="GD27" s="370">
        <v>7.1239869563379604E-2</v>
      </c>
      <c r="GE27" s="371">
        <v>0.13079805532965286</v>
      </c>
      <c r="GF27" s="377">
        <v>116396.76</v>
      </c>
      <c r="GG27" s="378">
        <v>149253.06</v>
      </c>
      <c r="GH27" s="866">
        <v>32856.300000000003</v>
      </c>
      <c r="GI27" s="374">
        <v>0.28227847579262522</v>
      </c>
      <c r="GJ27" s="370">
        <v>1</v>
      </c>
      <c r="GK27" s="371">
        <v>1</v>
      </c>
      <c r="GL27" s="377">
        <v>0</v>
      </c>
      <c r="GM27" s="378">
        <v>0</v>
      </c>
      <c r="GN27" s="866">
        <v>0</v>
      </c>
      <c r="GO27" s="374">
        <v>0</v>
      </c>
      <c r="GP27" s="370">
        <v>0</v>
      </c>
      <c r="GQ27" s="371">
        <v>0</v>
      </c>
      <c r="GR27" s="377">
        <v>116396.76</v>
      </c>
      <c r="GS27" s="378">
        <v>149253.06</v>
      </c>
      <c r="GT27" s="866">
        <v>32856.300000000003</v>
      </c>
      <c r="GU27" s="371">
        <v>0.28227847579262522</v>
      </c>
    </row>
    <row r="28" spans="1:207" s="709" customFormat="1" ht="17.25" customHeight="1">
      <c r="A28" s="708" t="s">
        <v>267</v>
      </c>
      <c r="B28" s="377">
        <v>47459.86</v>
      </c>
      <c r="C28" s="378">
        <v>64085.25</v>
      </c>
      <c r="D28" s="866">
        <v>16625.39</v>
      </c>
      <c r="E28" s="374">
        <v>0.350304236042837</v>
      </c>
      <c r="F28" s="370">
        <v>0.42567821251217797</v>
      </c>
      <c r="G28" s="370">
        <v>0.61817917161516756</v>
      </c>
      <c r="H28" s="377">
        <v>0</v>
      </c>
      <c r="I28" s="378">
        <v>0</v>
      </c>
      <c r="J28" s="866">
        <v>0</v>
      </c>
      <c r="K28" s="374">
        <v>0</v>
      </c>
      <c r="L28" s="370">
        <v>0</v>
      </c>
      <c r="M28" s="370">
        <v>0</v>
      </c>
      <c r="N28" s="377">
        <v>0</v>
      </c>
      <c r="O28" s="378">
        <v>0</v>
      </c>
      <c r="P28" s="866">
        <v>0</v>
      </c>
      <c r="Q28" s="374">
        <v>0</v>
      </c>
      <c r="R28" s="370">
        <v>0</v>
      </c>
      <c r="S28" s="370">
        <v>0</v>
      </c>
      <c r="T28" s="377">
        <v>47459.86</v>
      </c>
      <c r="U28" s="378">
        <v>64085.25</v>
      </c>
      <c r="V28" s="866">
        <v>16625.39</v>
      </c>
      <c r="W28" s="374">
        <v>0.350304236042837</v>
      </c>
      <c r="X28" s="370">
        <v>0.42567821251217797</v>
      </c>
      <c r="Y28" s="370">
        <v>0.61817917161516756</v>
      </c>
      <c r="Z28" s="377">
        <v>1699.7</v>
      </c>
      <c r="AA28" s="378">
        <v>1957.32</v>
      </c>
      <c r="AB28" s="866">
        <v>257.61999999999989</v>
      </c>
      <c r="AC28" s="374">
        <v>0.15156792375125014</v>
      </c>
      <c r="AD28" s="370">
        <v>1.5244993512558801E-2</v>
      </c>
      <c r="AE28" s="370">
        <v>1.8880701193890945E-2</v>
      </c>
      <c r="AF28" s="377">
        <v>0</v>
      </c>
      <c r="AG28" s="378">
        <v>0</v>
      </c>
      <c r="AH28" s="866">
        <v>0</v>
      </c>
      <c r="AI28" s="374">
        <v>0</v>
      </c>
      <c r="AJ28" s="370">
        <v>0</v>
      </c>
      <c r="AK28" s="370">
        <v>0</v>
      </c>
      <c r="AL28" s="377">
        <v>0</v>
      </c>
      <c r="AM28" s="378">
        <v>0</v>
      </c>
      <c r="AN28" s="866">
        <v>0</v>
      </c>
      <c r="AO28" s="374">
        <v>0</v>
      </c>
      <c r="AP28" s="370">
        <v>0</v>
      </c>
      <c r="AQ28" s="370">
        <v>0</v>
      </c>
      <c r="AR28" s="377">
        <v>1699.7</v>
      </c>
      <c r="AS28" s="378">
        <v>1957.32</v>
      </c>
      <c r="AT28" s="866">
        <v>257.61999999999989</v>
      </c>
      <c r="AU28" s="374">
        <v>0.15156792375125014</v>
      </c>
      <c r="AV28" s="370">
        <v>1.5244993512558801E-2</v>
      </c>
      <c r="AW28" s="370">
        <v>1.8880701193890945E-2</v>
      </c>
      <c r="AX28" s="377">
        <v>49463.32</v>
      </c>
      <c r="AY28" s="378">
        <v>26901.53</v>
      </c>
      <c r="AZ28" s="866">
        <v>-22561.79</v>
      </c>
      <c r="BA28" s="374">
        <v>-0.45613173559720621</v>
      </c>
      <c r="BB28" s="370">
        <v>0.44364769812885801</v>
      </c>
      <c r="BC28" s="370">
        <v>0.2594975525660051</v>
      </c>
      <c r="BD28" s="377">
        <v>0</v>
      </c>
      <c r="BE28" s="378">
        <v>0</v>
      </c>
      <c r="BF28" s="866">
        <v>0</v>
      </c>
      <c r="BG28" s="374">
        <v>0</v>
      </c>
      <c r="BH28" s="370">
        <v>0</v>
      </c>
      <c r="BI28" s="370">
        <v>0</v>
      </c>
      <c r="BJ28" s="377">
        <v>0</v>
      </c>
      <c r="BK28" s="378">
        <v>0</v>
      </c>
      <c r="BL28" s="866">
        <v>0</v>
      </c>
      <c r="BM28" s="374">
        <v>0</v>
      </c>
      <c r="BN28" s="370">
        <v>0</v>
      </c>
      <c r="BO28" s="370">
        <v>0</v>
      </c>
      <c r="BP28" s="377">
        <v>49463.32</v>
      </c>
      <c r="BQ28" s="378">
        <v>26901.53</v>
      </c>
      <c r="BR28" s="866">
        <v>-22561.79</v>
      </c>
      <c r="BS28" s="374">
        <v>-0.45613173559720621</v>
      </c>
      <c r="BT28" s="370">
        <v>0.44364769812885801</v>
      </c>
      <c r="BU28" s="370">
        <v>0.2594975525660051</v>
      </c>
      <c r="BV28" s="377">
        <v>12869.46</v>
      </c>
      <c r="BW28" s="378">
        <v>10723.66</v>
      </c>
      <c r="BX28" s="866">
        <v>-2145.7999999999993</v>
      </c>
      <c r="BY28" s="374">
        <v>-0.16673582263746881</v>
      </c>
      <c r="BZ28" s="370">
        <v>0.11542909584640523</v>
      </c>
      <c r="CA28" s="370">
        <v>0.10344257462493643</v>
      </c>
      <c r="CB28" s="377">
        <v>0</v>
      </c>
      <c r="CC28" s="378">
        <v>0</v>
      </c>
      <c r="CD28" s="866">
        <v>0</v>
      </c>
      <c r="CE28" s="374">
        <v>0</v>
      </c>
      <c r="CF28" s="370">
        <v>0</v>
      </c>
      <c r="CG28" s="371">
        <v>0</v>
      </c>
      <c r="CH28" s="378">
        <v>0</v>
      </c>
      <c r="CI28" s="378">
        <v>0</v>
      </c>
      <c r="CJ28" s="866">
        <v>0</v>
      </c>
      <c r="CK28" s="374">
        <v>0</v>
      </c>
      <c r="CL28" s="370">
        <v>0</v>
      </c>
      <c r="CM28" s="371">
        <v>0</v>
      </c>
      <c r="CN28" s="377">
        <v>12869.46</v>
      </c>
      <c r="CO28" s="378">
        <v>10723.66</v>
      </c>
      <c r="CP28" s="866">
        <v>-2145.7999999999993</v>
      </c>
      <c r="CQ28" s="374">
        <v>-0.16673582263746881</v>
      </c>
      <c r="CR28" s="370">
        <v>0.11542909584640523</v>
      </c>
      <c r="CS28" s="371">
        <v>0.10344257462493643</v>
      </c>
      <c r="CT28" s="377">
        <v>0</v>
      </c>
      <c r="CU28" s="378">
        <v>0</v>
      </c>
      <c r="CV28" s="866">
        <v>0</v>
      </c>
      <c r="CW28" s="371">
        <v>0</v>
      </c>
      <c r="CX28" s="370">
        <v>0</v>
      </c>
      <c r="CY28" s="371">
        <v>0</v>
      </c>
      <c r="CZ28" s="377">
        <v>111492.34</v>
      </c>
      <c r="DA28" s="378">
        <v>103667.76</v>
      </c>
      <c r="DB28" s="866">
        <v>-7824.5800000000017</v>
      </c>
      <c r="DC28" s="374">
        <v>-7.0180426745012278E-2</v>
      </c>
      <c r="DD28" s="370">
        <v>0.57440344232979612</v>
      </c>
      <c r="DE28" s="371">
        <v>0.70222992454201316</v>
      </c>
      <c r="DF28" s="378">
        <v>82608.77</v>
      </c>
      <c r="DG28" s="378">
        <v>43958.76</v>
      </c>
      <c r="DH28" s="866">
        <v>-38650.01</v>
      </c>
      <c r="DI28" s="374">
        <v>-0.46786812102395425</v>
      </c>
      <c r="DJ28" s="370">
        <v>1</v>
      </c>
      <c r="DK28" s="371">
        <v>1</v>
      </c>
      <c r="DL28" s="377">
        <v>0</v>
      </c>
      <c r="DM28" s="378">
        <v>0</v>
      </c>
      <c r="DN28" s="866">
        <v>0</v>
      </c>
      <c r="DO28" s="374">
        <v>0</v>
      </c>
      <c r="DP28" s="370">
        <v>0</v>
      </c>
      <c r="DQ28" s="371">
        <v>0</v>
      </c>
      <c r="DR28" s="377">
        <v>82608.77</v>
      </c>
      <c r="DS28" s="378">
        <v>43958.76</v>
      </c>
      <c r="DT28" s="866">
        <v>-38650.01</v>
      </c>
      <c r="DU28" s="374">
        <v>-0.46786812102395425</v>
      </c>
      <c r="DV28" s="370">
        <v>1</v>
      </c>
      <c r="DW28" s="371">
        <v>1</v>
      </c>
      <c r="DX28" s="377">
        <v>0</v>
      </c>
      <c r="DY28" s="378">
        <v>0</v>
      </c>
      <c r="DZ28" s="866">
        <v>0</v>
      </c>
      <c r="EA28" s="374">
        <v>0</v>
      </c>
      <c r="EB28" s="370">
        <v>0</v>
      </c>
      <c r="EC28" s="371">
        <v>0</v>
      </c>
      <c r="ED28" s="377">
        <v>0</v>
      </c>
      <c r="EE28" s="378">
        <v>0</v>
      </c>
      <c r="EF28" s="866">
        <v>0</v>
      </c>
      <c r="EG28" s="374">
        <v>0</v>
      </c>
      <c r="EH28" s="370">
        <v>0</v>
      </c>
      <c r="EI28" s="371">
        <v>0</v>
      </c>
      <c r="EJ28" s="377">
        <v>0</v>
      </c>
      <c r="EK28" s="378">
        <v>0</v>
      </c>
      <c r="EL28" s="866">
        <v>0</v>
      </c>
      <c r="EM28" s="374">
        <v>0</v>
      </c>
      <c r="EN28" s="370">
        <v>0</v>
      </c>
      <c r="EO28" s="371">
        <v>0</v>
      </c>
      <c r="EP28" s="377">
        <v>0</v>
      </c>
      <c r="EQ28" s="378">
        <v>0</v>
      </c>
      <c r="ER28" s="866">
        <v>0</v>
      </c>
      <c r="ES28" s="374">
        <v>0</v>
      </c>
      <c r="ET28" s="370">
        <v>0</v>
      </c>
      <c r="EU28" s="371">
        <v>0</v>
      </c>
      <c r="EV28" s="377">
        <v>0</v>
      </c>
      <c r="EW28" s="378">
        <v>0</v>
      </c>
      <c r="EX28" s="866">
        <v>0</v>
      </c>
      <c r="EY28" s="374">
        <v>0</v>
      </c>
      <c r="EZ28" s="370">
        <v>0</v>
      </c>
      <c r="FA28" s="371">
        <v>0</v>
      </c>
      <c r="FB28" s="377">
        <v>0</v>
      </c>
      <c r="FC28" s="378">
        <v>0</v>
      </c>
      <c r="FD28" s="866">
        <v>0</v>
      </c>
      <c r="FE28" s="374">
        <v>0</v>
      </c>
      <c r="FF28" s="370">
        <v>0</v>
      </c>
      <c r="FG28" s="371">
        <v>0</v>
      </c>
      <c r="FH28" s="377">
        <v>0</v>
      </c>
      <c r="FI28" s="378">
        <v>0</v>
      </c>
      <c r="FJ28" s="866">
        <v>0</v>
      </c>
      <c r="FK28" s="374">
        <v>0</v>
      </c>
      <c r="FL28" s="370">
        <v>0</v>
      </c>
      <c r="FM28" s="371">
        <v>0</v>
      </c>
      <c r="FN28" s="377">
        <v>0</v>
      </c>
      <c r="FO28" s="378">
        <v>0</v>
      </c>
      <c r="FP28" s="866">
        <v>0</v>
      </c>
      <c r="FQ28" s="374">
        <v>0</v>
      </c>
      <c r="FR28" s="370">
        <v>0</v>
      </c>
      <c r="FS28" s="371">
        <v>0</v>
      </c>
      <c r="FT28" s="377">
        <v>0</v>
      </c>
      <c r="FU28" s="378">
        <v>0</v>
      </c>
      <c r="FV28" s="866">
        <v>0</v>
      </c>
      <c r="FW28" s="374">
        <v>0</v>
      </c>
      <c r="FX28" s="370">
        <v>0</v>
      </c>
      <c r="FY28" s="371">
        <v>0</v>
      </c>
      <c r="FZ28" s="377">
        <v>82608.77</v>
      </c>
      <c r="GA28" s="378">
        <v>43958.76</v>
      </c>
      <c r="GB28" s="866">
        <v>-38650.01</v>
      </c>
      <c r="GC28" s="374">
        <v>-0.46786812102395425</v>
      </c>
      <c r="GD28" s="370">
        <v>0.42559660918974701</v>
      </c>
      <c r="GE28" s="371">
        <v>0.29777007545798684</v>
      </c>
      <c r="GF28" s="377">
        <v>194101.1</v>
      </c>
      <c r="GG28" s="378">
        <v>147626.51999999999</v>
      </c>
      <c r="GH28" s="866">
        <v>-46474.580000000016</v>
      </c>
      <c r="GI28" s="374">
        <v>-0.23943491304273914</v>
      </c>
      <c r="GJ28" s="370">
        <v>1</v>
      </c>
      <c r="GK28" s="371">
        <v>1</v>
      </c>
      <c r="GL28" s="377">
        <v>0</v>
      </c>
      <c r="GM28" s="378">
        <v>0</v>
      </c>
      <c r="GN28" s="866">
        <v>0</v>
      </c>
      <c r="GO28" s="374">
        <v>0</v>
      </c>
      <c r="GP28" s="370">
        <v>0</v>
      </c>
      <c r="GQ28" s="371">
        <v>0</v>
      </c>
      <c r="GR28" s="377">
        <v>194101.1</v>
      </c>
      <c r="GS28" s="378">
        <v>147626.51999999999</v>
      </c>
      <c r="GT28" s="866">
        <v>-46474.580000000016</v>
      </c>
      <c r="GU28" s="371">
        <v>-0.23943491304273914</v>
      </c>
      <c r="GY28" s="378"/>
    </row>
    <row r="29" spans="1:207" s="709" customFormat="1" ht="17.25" customHeight="1">
      <c r="A29" s="708" t="s">
        <v>298</v>
      </c>
      <c r="B29" s="377">
        <v>71108.83</v>
      </c>
      <c r="C29" s="378">
        <v>87219.24</v>
      </c>
      <c r="D29" s="866">
        <v>16110.410000000003</v>
      </c>
      <c r="E29" s="374">
        <v>0.22655990824205663</v>
      </c>
      <c r="F29" s="370">
        <v>0.7545725023355947</v>
      </c>
      <c r="G29" s="370">
        <v>0.75720794976304273</v>
      </c>
      <c r="H29" s="377">
        <v>0</v>
      </c>
      <c r="I29" s="378">
        <v>0</v>
      </c>
      <c r="J29" s="866">
        <v>0</v>
      </c>
      <c r="K29" s="374">
        <v>0</v>
      </c>
      <c r="L29" s="370">
        <v>0</v>
      </c>
      <c r="M29" s="370">
        <v>0</v>
      </c>
      <c r="N29" s="377">
        <v>0</v>
      </c>
      <c r="O29" s="378">
        <v>0</v>
      </c>
      <c r="P29" s="866">
        <v>0</v>
      </c>
      <c r="Q29" s="374">
        <v>0</v>
      </c>
      <c r="R29" s="370">
        <v>0</v>
      </c>
      <c r="S29" s="370">
        <v>0</v>
      </c>
      <c r="T29" s="377">
        <v>71108.83</v>
      </c>
      <c r="U29" s="378">
        <v>87219.24</v>
      </c>
      <c r="V29" s="866">
        <v>16110.410000000003</v>
      </c>
      <c r="W29" s="374">
        <v>0.22655990824205663</v>
      </c>
      <c r="X29" s="370">
        <v>0.7545725023355947</v>
      </c>
      <c r="Y29" s="370">
        <v>0.75720794976304273</v>
      </c>
      <c r="Z29" s="377">
        <v>8885.69</v>
      </c>
      <c r="AA29" s="378">
        <v>10723.43</v>
      </c>
      <c r="AB29" s="866">
        <v>1837.7399999999998</v>
      </c>
      <c r="AC29" s="374">
        <v>0.20682017941206587</v>
      </c>
      <c r="AD29" s="370">
        <v>9.429064348658768E-2</v>
      </c>
      <c r="AE29" s="370">
        <v>9.3097193288172481E-2</v>
      </c>
      <c r="AF29" s="377">
        <v>0</v>
      </c>
      <c r="AG29" s="378">
        <v>0</v>
      </c>
      <c r="AH29" s="866">
        <v>0</v>
      </c>
      <c r="AI29" s="374">
        <v>0</v>
      </c>
      <c r="AJ29" s="370">
        <v>0</v>
      </c>
      <c r="AK29" s="370">
        <v>0</v>
      </c>
      <c r="AL29" s="377">
        <v>0</v>
      </c>
      <c r="AM29" s="378">
        <v>0</v>
      </c>
      <c r="AN29" s="866">
        <v>0</v>
      </c>
      <c r="AO29" s="374">
        <v>0</v>
      </c>
      <c r="AP29" s="370">
        <v>0</v>
      </c>
      <c r="AQ29" s="370">
        <v>0</v>
      </c>
      <c r="AR29" s="377">
        <v>8885.69</v>
      </c>
      <c r="AS29" s="378">
        <v>10723.43</v>
      </c>
      <c r="AT29" s="866">
        <v>1837.7399999999998</v>
      </c>
      <c r="AU29" s="374">
        <v>0.20682017941206587</v>
      </c>
      <c r="AV29" s="370">
        <v>9.429064348658768E-2</v>
      </c>
      <c r="AW29" s="370">
        <v>9.3097193288172481E-2</v>
      </c>
      <c r="AX29" s="377">
        <v>0</v>
      </c>
      <c r="AY29" s="378">
        <v>1013.88</v>
      </c>
      <c r="AZ29" s="866">
        <v>1013.88</v>
      </c>
      <c r="BA29" s="374" t="s">
        <v>489</v>
      </c>
      <c r="BB29" s="370">
        <v>0</v>
      </c>
      <c r="BC29" s="370">
        <v>8.8021633312300555E-3</v>
      </c>
      <c r="BD29" s="377">
        <v>0</v>
      </c>
      <c r="BE29" s="378">
        <v>0</v>
      </c>
      <c r="BF29" s="866">
        <v>0</v>
      </c>
      <c r="BG29" s="374">
        <v>0</v>
      </c>
      <c r="BH29" s="370">
        <v>0</v>
      </c>
      <c r="BI29" s="370">
        <v>0</v>
      </c>
      <c r="BJ29" s="377">
        <v>0</v>
      </c>
      <c r="BK29" s="378">
        <v>0</v>
      </c>
      <c r="BL29" s="866">
        <v>0</v>
      </c>
      <c r="BM29" s="374">
        <v>0</v>
      </c>
      <c r="BN29" s="370">
        <v>0</v>
      </c>
      <c r="BO29" s="370">
        <v>0</v>
      </c>
      <c r="BP29" s="377">
        <v>0</v>
      </c>
      <c r="BQ29" s="378">
        <v>1013.88</v>
      </c>
      <c r="BR29" s="866">
        <v>1013.88</v>
      </c>
      <c r="BS29" s="374" t="s">
        <v>489</v>
      </c>
      <c r="BT29" s="370">
        <v>0</v>
      </c>
      <c r="BU29" s="370">
        <v>8.8021633312300555E-3</v>
      </c>
      <c r="BV29" s="377">
        <v>14242.73</v>
      </c>
      <c r="BW29" s="378">
        <v>16228.77</v>
      </c>
      <c r="BX29" s="866">
        <v>1986.0400000000009</v>
      </c>
      <c r="BY29" s="374">
        <v>0.13944236814150102</v>
      </c>
      <c r="BZ29" s="370">
        <v>0.15113696029297971</v>
      </c>
      <c r="CA29" s="370">
        <v>0.14089269361755474</v>
      </c>
      <c r="CB29" s="377">
        <v>0</v>
      </c>
      <c r="CC29" s="378">
        <v>0</v>
      </c>
      <c r="CD29" s="866">
        <v>0</v>
      </c>
      <c r="CE29" s="374">
        <v>0</v>
      </c>
      <c r="CF29" s="370">
        <v>0</v>
      </c>
      <c r="CG29" s="371">
        <v>0</v>
      </c>
      <c r="CH29" s="378">
        <v>0</v>
      </c>
      <c r="CI29" s="378">
        <v>0</v>
      </c>
      <c r="CJ29" s="866">
        <v>0</v>
      </c>
      <c r="CK29" s="374">
        <v>0</v>
      </c>
      <c r="CL29" s="370">
        <v>0</v>
      </c>
      <c r="CM29" s="371">
        <v>0</v>
      </c>
      <c r="CN29" s="377">
        <v>14242.73</v>
      </c>
      <c r="CO29" s="378">
        <v>16228.77</v>
      </c>
      <c r="CP29" s="866">
        <v>1986.0400000000009</v>
      </c>
      <c r="CQ29" s="374">
        <v>0.13944236814150102</v>
      </c>
      <c r="CR29" s="370">
        <v>0.15113696029297971</v>
      </c>
      <c r="CS29" s="371">
        <v>0.14089269361755474</v>
      </c>
      <c r="CT29" s="377">
        <v>0</v>
      </c>
      <c r="CU29" s="378">
        <v>0</v>
      </c>
      <c r="CV29" s="866">
        <v>0</v>
      </c>
      <c r="CW29" s="371">
        <v>0</v>
      </c>
      <c r="CX29" s="370">
        <v>0</v>
      </c>
      <c r="CY29" s="371">
        <v>0</v>
      </c>
      <c r="CZ29" s="377">
        <v>94237.24</v>
      </c>
      <c r="DA29" s="378">
        <v>115185.32</v>
      </c>
      <c r="DB29" s="866">
        <v>20948.080000000002</v>
      </c>
      <c r="DC29" s="374">
        <v>0.22229089052268508</v>
      </c>
      <c r="DD29" s="370">
        <v>0.99760024805235192</v>
      </c>
      <c r="DE29" s="371">
        <v>0.99013333603820897</v>
      </c>
      <c r="DF29" s="378">
        <v>226.69</v>
      </c>
      <c r="DG29" s="378">
        <v>1147.82</v>
      </c>
      <c r="DH29" s="866">
        <v>921.12999999999988</v>
      </c>
      <c r="DI29" s="374">
        <v>4.0633905333274507</v>
      </c>
      <c r="DJ29" s="370">
        <v>1</v>
      </c>
      <c r="DK29" s="371">
        <v>1</v>
      </c>
      <c r="DL29" s="377">
        <v>0</v>
      </c>
      <c r="DM29" s="378">
        <v>0</v>
      </c>
      <c r="DN29" s="866">
        <v>0</v>
      </c>
      <c r="DO29" s="374">
        <v>0</v>
      </c>
      <c r="DP29" s="370">
        <v>0</v>
      </c>
      <c r="DQ29" s="371">
        <v>0</v>
      </c>
      <c r="DR29" s="377">
        <v>226.69</v>
      </c>
      <c r="DS29" s="378">
        <v>1147.82</v>
      </c>
      <c r="DT29" s="866">
        <v>921.12999999999988</v>
      </c>
      <c r="DU29" s="374">
        <v>4.0633905333274507</v>
      </c>
      <c r="DV29" s="370">
        <v>1</v>
      </c>
      <c r="DW29" s="371">
        <v>1</v>
      </c>
      <c r="DX29" s="377">
        <v>0</v>
      </c>
      <c r="DY29" s="378">
        <v>0</v>
      </c>
      <c r="DZ29" s="866">
        <v>0</v>
      </c>
      <c r="EA29" s="374">
        <v>0</v>
      </c>
      <c r="EB29" s="370">
        <v>0</v>
      </c>
      <c r="EC29" s="371">
        <v>0</v>
      </c>
      <c r="ED29" s="377">
        <v>0</v>
      </c>
      <c r="EE29" s="378">
        <v>0</v>
      </c>
      <c r="EF29" s="866">
        <v>0</v>
      </c>
      <c r="EG29" s="374">
        <v>0</v>
      </c>
      <c r="EH29" s="370">
        <v>0</v>
      </c>
      <c r="EI29" s="371">
        <v>0</v>
      </c>
      <c r="EJ29" s="377">
        <v>0</v>
      </c>
      <c r="EK29" s="378">
        <v>0</v>
      </c>
      <c r="EL29" s="866">
        <v>0</v>
      </c>
      <c r="EM29" s="374">
        <v>0</v>
      </c>
      <c r="EN29" s="370">
        <v>0</v>
      </c>
      <c r="EO29" s="371">
        <v>0</v>
      </c>
      <c r="EP29" s="377">
        <v>0</v>
      </c>
      <c r="EQ29" s="378">
        <v>0</v>
      </c>
      <c r="ER29" s="866">
        <v>0</v>
      </c>
      <c r="ES29" s="374">
        <v>0</v>
      </c>
      <c r="ET29" s="370">
        <v>0</v>
      </c>
      <c r="EU29" s="371">
        <v>0</v>
      </c>
      <c r="EV29" s="377">
        <v>0</v>
      </c>
      <c r="EW29" s="378">
        <v>0</v>
      </c>
      <c r="EX29" s="866">
        <v>0</v>
      </c>
      <c r="EY29" s="374">
        <v>0</v>
      </c>
      <c r="EZ29" s="370">
        <v>0</v>
      </c>
      <c r="FA29" s="371">
        <v>0</v>
      </c>
      <c r="FB29" s="377">
        <v>0</v>
      </c>
      <c r="FC29" s="378">
        <v>0</v>
      </c>
      <c r="FD29" s="866">
        <v>0</v>
      </c>
      <c r="FE29" s="374">
        <v>0</v>
      </c>
      <c r="FF29" s="370">
        <v>0</v>
      </c>
      <c r="FG29" s="371">
        <v>0</v>
      </c>
      <c r="FH29" s="377">
        <v>0</v>
      </c>
      <c r="FI29" s="378">
        <v>0</v>
      </c>
      <c r="FJ29" s="866">
        <v>0</v>
      </c>
      <c r="FK29" s="374">
        <v>0</v>
      </c>
      <c r="FL29" s="370">
        <v>0</v>
      </c>
      <c r="FM29" s="371">
        <v>0</v>
      </c>
      <c r="FN29" s="377">
        <v>0</v>
      </c>
      <c r="FO29" s="378">
        <v>0</v>
      </c>
      <c r="FP29" s="866">
        <v>0</v>
      </c>
      <c r="FQ29" s="374">
        <v>0</v>
      </c>
      <c r="FR29" s="370">
        <v>0</v>
      </c>
      <c r="FS29" s="371">
        <v>0</v>
      </c>
      <c r="FT29" s="377">
        <v>0</v>
      </c>
      <c r="FU29" s="378">
        <v>0</v>
      </c>
      <c r="FV29" s="866">
        <v>0</v>
      </c>
      <c r="FW29" s="374">
        <v>0</v>
      </c>
      <c r="FX29" s="370">
        <v>0</v>
      </c>
      <c r="FY29" s="371">
        <v>0</v>
      </c>
      <c r="FZ29" s="377">
        <v>226.69</v>
      </c>
      <c r="GA29" s="378">
        <v>1147.82</v>
      </c>
      <c r="GB29" s="866">
        <v>921.12999999999988</v>
      </c>
      <c r="GC29" s="374">
        <v>4.0633905333274507</v>
      </c>
      <c r="GD29" s="370">
        <v>2.399751947648166E-3</v>
      </c>
      <c r="GE29" s="371">
        <v>9.8666639617911115E-3</v>
      </c>
      <c r="GF29" s="377">
        <v>94463.93</v>
      </c>
      <c r="GG29" s="378">
        <v>116333.14</v>
      </c>
      <c r="GH29" s="866">
        <v>21869.210000000006</v>
      </c>
      <c r="GI29" s="374">
        <v>0.23150857687161658</v>
      </c>
      <c r="GJ29" s="370">
        <v>1</v>
      </c>
      <c r="GK29" s="371">
        <v>1</v>
      </c>
      <c r="GL29" s="377">
        <v>0</v>
      </c>
      <c r="GM29" s="378">
        <v>0</v>
      </c>
      <c r="GN29" s="866">
        <v>0</v>
      </c>
      <c r="GO29" s="374">
        <v>0</v>
      </c>
      <c r="GP29" s="370">
        <v>0</v>
      </c>
      <c r="GQ29" s="371">
        <v>0</v>
      </c>
      <c r="GR29" s="377">
        <v>94463.93</v>
      </c>
      <c r="GS29" s="378">
        <v>116333.14</v>
      </c>
      <c r="GT29" s="866">
        <v>21869.210000000006</v>
      </c>
      <c r="GU29" s="371">
        <v>0.23150857687161658</v>
      </c>
    </row>
    <row r="30" spans="1:207" s="709" customFormat="1" ht="17.25" customHeight="1">
      <c r="A30" s="708" t="s">
        <v>491</v>
      </c>
      <c r="B30" s="377">
        <v>0</v>
      </c>
      <c r="C30" s="378">
        <v>0</v>
      </c>
      <c r="D30" s="866">
        <v>0</v>
      </c>
      <c r="E30" s="374">
        <v>0</v>
      </c>
      <c r="F30" s="370">
        <v>0</v>
      </c>
      <c r="G30" s="370">
        <v>0</v>
      </c>
      <c r="H30" s="377">
        <v>22467.56</v>
      </c>
      <c r="I30" s="378">
        <v>23454.92</v>
      </c>
      <c r="J30" s="866">
        <v>987.35999999999694</v>
      </c>
      <c r="K30" s="374">
        <v>4.394602707192044E-2</v>
      </c>
      <c r="L30" s="370">
        <v>0.25026432654319697</v>
      </c>
      <c r="M30" s="370">
        <v>0.23724254342271506</v>
      </c>
      <c r="N30" s="377">
        <v>15506.99</v>
      </c>
      <c r="O30" s="378">
        <v>17527.310000000001</v>
      </c>
      <c r="P30" s="866">
        <v>2020.3200000000015</v>
      </c>
      <c r="Q30" s="374">
        <v>0.13028447171243429</v>
      </c>
      <c r="R30" s="370">
        <v>0.172731102490083</v>
      </c>
      <c r="S30" s="370">
        <v>0.17728577218589484</v>
      </c>
      <c r="T30" s="377">
        <v>37974.550000000003</v>
      </c>
      <c r="U30" s="378">
        <v>40982.230000000003</v>
      </c>
      <c r="V30" s="866">
        <v>3007.6800000000003</v>
      </c>
      <c r="W30" s="374">
        <v>7.9202518528856833E-2</v>
      </c>
      <c r="X30" s="370">
        <v>0.42299542903327997</v>
      </c>
      <c r="Y30" s="370">
        <v>0.41452831560860992</v>
      </c>
      <c r="Z30" s="377">
        <v>0</v>
      </c>
      <c r="AA30" s="378">
        <v>0</v>
      </c>
      <c r="AB30" s="866">
        <v>0</v>
      </c>
      <c r="AC30" s="374">
        <v>0</v>
      </c>
      <c r="AD30" s="370">
        <v>0</v>
      </c>
      <c r="AE30" s="370">
        <v>0</v>
      </c>
      <c r="AF30" s="377">
        <v>0</v>
      </c>
      <c r="AG30" s="378">
        <v>0</v>
      </c>
      <c r="AH30" s="866">
        <v>0</v>
      </c>
      <c r="AI30" s="374">
        <v>0</v>
      </c>
      <c r="AJ30" s="370">
        <v>0</v>
      </c>
      <c r="AK30" s="370">
        <v>0</v>
      </c>
      <c r="AL30" s="377">
        <v>0</v>
      </c>
      <c r="AM30" s="378">
        <v>0</v>
      </c>
      <c r="AN30" s="866">
        <v>0</v>
      </c>
      <c r="AO30" s="374">
        <v>0</v>
      </c>
      <c r="AP30" s="370">
        <v>0</v>
      </c>
      <c r="AQ30" s="370">
        <v>0</v>
      </c>
      <c r="AR30" s="377">
        <v>0</v>
      </c>
      <c r="AS30" s="378">
        <v>0</v>
      </c>
      <c r="AT30" s="866">
        <v>0</v>
      </c>
      <c r="AU30" s="374">
        <v>0</v>
      </c>
      <c r="AV30" s="370">
        <v>0</v>
      </c>
      <c r="AW30" s="370">
        <v>0</v>
      </c>
      <c r="AX30" s="377">
        <v>6523.9</v>
      </c>
      <c r="AY30" s="378">
        <v>7033.6</v>
      </c>
      <c r="AZ30" s="866">
        <v>509.70000000000073</v>
      </c>
      <c r="BA30" s="374">
        <v>7.8128113551709982E-2</v>
      </c>
      <c r="BB30" s="370">
        <v>7.2669192379375525E-2</v>
      </c>
      <c r="BC30" s="370">
        <v>7.1143672773900268E-2</v>
      </c>
      <c r="BD30" s="377">
        <v>22832.11</v>
      </c>
      <c r="BE30" s="378">
        <v>26873.1</v>
      </c>
      <c r="BF30" s="866">
        <v>4040.989999999998</v>
      </c>
      <c r="BG30" s="374">
        <v>0.17698714661062853</v>
      </c>
      <c r="BH30" s="370">
        <v>0.25432501939285762</v>
      </c>
      <c r="BI30" s="370">
        <v>0.27181685521216714</v>
      </c>
      <c r="BJ30" s="377">
        <v>16365.29</v>
      </c>
      <c r="BK30" s="378">
        <v>10870.76</v>
      </c>
      <c r="BL30" s="866">
        <v>-5494.5300000000007</v>
      </c>
      <c r="BM30" s="374">
        <v>-0.33574290464758033</v>
      </c>
      <c r="BN30" s="370">
        <v>0.18229163649876157</v>
      </c>
      <c r="BO30" s="370">
        <v>0.10995589630397008</v>
      </c>
      <c r="BP30" s="377">
        <v>45721.3</v>
      </c>
      <c r="BQ30" s="378">
        <v>44777.46</v>
      </c>
      <c r="BR30" s="866">
        <v>-943.84000000000378</v>
      </c>
      <c r="BS30" s="374">
        <v>-2.064333253866368E-2</v>
      </c>
      <c r="BT30" s="370">
        <v>0.50928584827099477</v>
      </c>
      <c r="BU30" s="370">
        <v>0.45291642429003753</v>
      </c>
      <c r="BV30" s="377">
        <v>508.91</v>
      </c>
      <c r="BW30" s="378">
        <v>5466.69</v>
      </c>
      <c r="BX30" s="866">
        <v>4957.78</v>
      </c>
      <c r="BY30" s="374">
        <v>9.74195830303983</v>
      </c>
      <c r="BZ30" s="370">
        <v>5.668707168072472E-3</v>
      </c>
      <c r="CA30" s="370">
        <v>5.5294643499253976E-2</v>
      </c>
      <c r="CB30" s="377">
        <v>5570.55</v>
      </c>
      <c r="CC30" s="378">
        <v>7638.34</v>
      </c>
      <c r="CD30" s="866">
        <v>2067.79</v>
      </c>
      <c r="CE30" s="374">
        <v>0.37120033030849736</v>
      </c>
      <c r="CF30" s="370">
        <v>6.2049904138464777E-2</v>
      </c>
      <c r="CG30" s="371">
        <v>7.7260515453792269E-2</v>
      </c>
      <c r="CH30" s="378">
        <v>0</v>
      </c>
      <c r="CI30" s="378">
        <v>0</v>
      </c>
      <c r="CJ30" s="866">
        <v>0</v>
      </c>
      <c r="CK30" s="374">
        <v>0</v>
      </c>
      <c r="CL30" s="370">
        <v>0</v>
      </c>
      <c r="CM30" s="371">
        <v>0</v>
      </c>
      <c r="CN30" s="377">
        <v>6079.47</v>
      </c>
      <c r="CO30" s="378">
        <v>13105.03</v>
      </c>
      <c r="CP30" s="866">
        <v>7025.56</v>
      </c>
      <c r="CQ30" s="374">
        <v>1.1556204734952225</v>
      </c>
      <c r="CR30" s="370">
        <v>6.7718722695725278E-2</v>
      </c>
      <c r="CS30" s="371">
        <v>0.13255515895304626</v>
      </c>
      <c r="CT30" s="377">
        <v>0</v>
      </c>
      <c r="CU30" s="378">
        <v>0</v>
      </c>
      <c r="CV30" s="866">
        <v>0</v>
      </c>
      <c r="CW30" s="371">
        <v>0</v>
      </c>
      <c r="CX30" s="370">
        <v>0</v>
      </c>
      <c r="CY30" s="371">
        <v>0</v>
      </c>
      <c r="CZ30" s="377">
        <v>89775.32</v>
      </c>
      <c r="DA30" s="378">
        <v>98864.73</v>
      </c>
      <c r="DB30" s="866">
        <v>9089.4099999999889</v>
      </c>
      <c r="DC30" s="374">
        <v>0.1012461999578502</v>
      </c>
      <c r="DD30" s="370">
        <v>0.92822832836263791</v>
      </c>
      <c r="DE30" s="371">
        <v>0.93868067081599493</v>
      </c>
      <c r="DF30" s="378">
        <v>6941.53</v>
      </c>
      <c r="DG30" s="378">
        <v>6458.33</v>
      </c>
      <c r="DH30" s="866">
        <v>-483.19999999999982</v>
      </c>
      <c r="DI30" s="374">
        <v>-6.9610013930646392E-2</v>
      </c>
      <c r="DJ30" s="370">
        <v>1</v>
      </c>
      <c r="DK30" s="371">
        <v>1</v>
      </c>
      <c r="DL30" s="377">
        <v>0</v>
      </c>
      <c r="DM30" s="378">
        <v>0</v>
      </c>
      <c r="DN30" s="866">
        <v>0</v>
      </c>
      <c r="DO30" s="374">
        <v>0</v>
      </c>
      <c r="DP30" s="370">
        <v>0</v>
      </c>
      <c r="DQ30" s="371">
        <v>0</v>
      </c>
      <c r="DR30" s="377">
        <v>6941.53</v>
      </c>
      <c r="DS30" s="378">
        <v>6458.33</v>
      </c>
      <c r="DT30" s="866">
        <v>-483.19999999999982</v>
      </c>
      <c r="DU30" s="374">
        <v>-6.9610013930646392E-2</v>
      </c>
      <c r="DV30" s="370">
        <v>1</v>
      </c>
      <c r="DW30" s="371">
        <v>1</v>
      </c>
      <c r="DX30" s="377">
        <v>0</v>
      </c>
      <c r="DY30" s="378">
        <v>0</v>
      </c>
      <c r="DZ30" s="866">
        <v>0</v>
      </c>
      <c r="EA30" s="374">
        <v>0</v>
      </c>
      <c r="EB30" s="370">
        <v>0</v>
      </c>
      <c r="EC30" s="371">
        <v>0</v>
      </c>
      <c r="ED30" s="377">
        <v>0</v>
      </c>
      <c r="EE30" s="378">
        <v>0</v>
      </c>
      <c r="EF30" s="866">
        <v>0</v>
      </c>
      <c r="EG30" s="374">
        <v>0</v>
      </c>
      <c r="EH30" s="370">
        <v>0</v>
      </c>
      <c r="EI30" s="371">
        <v>0</v>
      </c>
      <c r="EJ30" s="377">
        <v>0</v>
      </c>
      <c r="EK30" s="378">
        <v>0</v>
      </c>
      <c r="EL30" s="866">
        <v>0</v>
      </c>
      <c r="EM30" s="374">
        <v>0</v>
      </c>
      <c r="EN30" s="370">
        <v>0</v>
      </c>
      <c r="EO30" s="371">
        <v>0</v>
      </c>
      <c r="EP30" s="377">
        <v>0</v>
      </c>
      <c r="EQ30" s="378">
        <v>0</v>
      </c>
      <c r="ER30" s="866">
        <v>0</v>
      </c>
      <c r="ES30" s="374">
        <v>0</v>
      </c>
      <c r="ET30" s="370">
        <v>0</v>
      </c>
      <c r="EU30" s="371">
        <v>0</v>
      </c>
      <c r="EV30" s="377">
        <v>0</v>
      </c>
      <c r="EW30" s="378">
        <v>0</v>
      </c>
      <c r="EX30" s="866">
        <v>0</v>
      </c>
      <c r="EY30" s="374">
        <v>0</v>
      </c>
      <c r="EZ30" s="370">
        <v>0</v>
      </c>
      <c r="FA30" s="371">
        <v>0</v>
      </c>
      <c r="FB30" s="377">
        <v>0</v>
      </c>
      <c r="FC30" s="378">
        <v>0</v>
      </c>
      <c r="FD30" s="866">
        <v>0</v>
      </c>
      <c r="FE30" s="374">
        <v>0</v>
      </c>
      <c r="FF30" s="370">
        <v>0</v>
      </c>
      <c r="FG30" s="371">
        <v>0</v>
      </c>
      <c r="FH30" s="377">
        <v>0</v>
      </c>
      <c r="FI30" s="378">
        <v>0</v>
      </c>
      <c r="FJ30" s="866">
        <v>0</v>
      </c>
      <c r="FK30" s="374">
        <v>0</v>
      </c>
      <c r="FL30" s="370">
        <v>0</v>
      </c>
      <c r="FM30" s="371">
        <v>0</v>
      </c>
      <c r="FN30" s="377">
        <v>0</v>
      </c>
      <c r="FO30" s="378">
        <v>0</v>
      </c>
      <c r="FP30" s="866">
        <v>0</v>
      </c>
      <c r="FQ30" s="374">
        <v>0</v>
      </c>
      <c r="FR30" s="370">
        <v>0</v>
      </c>
      <c r="FS30" s="371">
        <v>0</v>
      </c>
      <c r="FT30" s="377">
        <v>0</v>
      </c>
      <c r="FU30" s="378">
        <v>0</v>
      </c>
      <c r="FV30" s="866">
        <v>0</v>
      </c>
      <c r="FW30" s="374">
        <v>0</v>
      </c>
      <c r="FX30" s="370">
        <v>0</v>
      </c>
      <c r="FY30" s="371">
        <v>0</v>
      </c>
      <c r="FZ30" s="377">
        <v>6941.53</v>
      </c>
      <c r="GA30" s="378">
        <v>6458.33</v>
      </c>
      <c r="GB30" s="866">
        <v>-483.19999999999982</v>
      </c>
      <c r="GC30" s="374">
        <v>-6.9610013930646392E-2</v>
      </c>
      <c r="GD30" s="370">
        <v>7.1771671637362047E-2</v>
      </c>
      <c r="GE30" s="371">
        <v>6.1319234238044897E-2</v>
      </c>
      <c r="GF30" s="377">
        <v>96716.85</v>
      </c>
      <c r="GG30" s="378">
        <v>105323.07</v>
      </c>
      <c r="GH30" s="866">
        <v>8606.2200000000012</v>
      </c>
      <c r="GI30" s="374">
        <v>8.8983667272042058E-2</v>
      </c>
      <c r="GJ30" s="370">
        <v>0.99848683847834407</v>
      </c>
      <c r="GK30" s="371">
        <v>0.99567002044788722</v>
      </c>
      <c r="GL30" s="377">
        <v>146.57</v>
      </c>
      <c r="GM30" s="378">
        <v>458.03</v>
      </c>
      <c r="GN30" s="866">
        <v>311.45999999999998</v>
      </c>
      <c r="GO30" s="374">
        <v>2.1249914716517706</v>
      </c>
      <c r="GP30" s="370">
        <v>1.5131615216559563E-3</v>
      </c>
      <c r="GQ30" s="371">
        <v>4.3299795521128063E-3</v>
      </c>
      <c r="GR30" s="377">
        <v>96863.42</v>
      </c>
      <c r="GS30" s="378">
        <v>105781.1</v>
      </c>
      <c r="GT30" s="866">
        <v>8917.6800000000076</v>
      </c>
      <c r="GU30" s="371">
        <v>9.2064475939420756E-2</v>
      </c>
    </row>
    <row r="31" spans="1:207" s="709" customFormat="1" ht="17.25" customHeight="1">
      <c r="A31" s="708" t="s">
        <v>265</v>
      </c>
      <c r="B31" s="377">
        <v>46489.93</v>
      </c>
      <c r="C31" s="378">
        <v>64529.54</v>
      </c>
      <c r="D31" s="866">
        <v>18039.61</v>
      </c>
      <c r="E31" s="374">
        <v>0.38803263416400069</v>
      </c>
      <c r="F31" s="370">
        <v>0.63030398757015349</v>
      </c>
      <c r="G31" s="370">
        <v>0.8236138001030513</v>
      </c>
      <c r="H31" s="377">
        <v>0</v>
      </c>
      <c r="I31" s="378">
        <v>0</v>
      </c>
      <c r="J31" s="866">
        <v>0</v>
      </c>
      <c r="K31" s="374">
        <v>0</v>
      </c>
      <c r="L31" s="370">
        <v>0</v>
      </c>
      <c r="M31" s="370">
        <v>0</v>
      </c>
      <c r="N31" s="377">
        <v>0</v>
      </c>
      <c r="O31" s="378">
        <v>0</v>
      </c>
      <c r="P31" s="866">
        <v>0</v>
      </c>
      <c r="Q31" s="374">
        <v>0</v>
      </c>
      <c r="R31" s="370">
        <v>0</v>
      </c>
      <c r="S31" s="370">
        <v>0</v>
      </c>
      <c r="T31" s="377">
        <v>46489.93</v>
      </c>
      <c r="U31" s="378">
        <v>64529.54</v>
      </c>
      <c r="V31" s="866">
        <v>18039.61</v>
      </c>
      <c r="W31" s="374">
        <v>0.38803263416400069</v>
      </c>
      <c r="X31" s="370">
        <v>0.63030398757015349</v>
      </c>
      <c r="Y31" s="370">
        <v>0.8236138001030513</v>
      </c>
      <c r="Z31" s="377">
        <v>4651.6000000000004</v>
      </c>
      <c r="AA31" s="378">
        <v>1003.92</v>
      </c>
      <c r="AB31" s="866">
        <v>-3647.6800000000003</v>
      </c>
      <c r="AC31" s="374">
        <v>-0.7841774873161923</v>
      </c>
      <c r="AD31" s="370">
        <v>6.3065744099449622E-2</v>
      </c>
      <c r="AE31" s="370">
        <v>1.2813393156056207E-2</v>
      </c>
      <c r="AF31" s="377">
        <v>0</v>
      </c>
      <c r="AG31" s="378">
        <v>0</v>
      </c>
      <c r="AH31" s="866">
        <v>0</v>
      </c>
      <c r="AI31" s="374">
        <v>0</v>
      </c>
      <c r="AJ31" s="370">
        <v>0</v>
      </c>
      <c r="AK31" s="370">
        <v>0</v>
      </c>
      <c r="AL31" s="377">
        <v>0</v>
      </c>
      <c r="AM31" s="378">
        <v>0</v>
      </c>
      <c r="AN31" s="866">
        <v>0</v>
      </c>
      <c r="AO31" s="374">
        <v>0</v>
      </c>
      <c r="AP31" s="370">
        <v>0</v>
      </c>
      <c r="AQ31" s="370">
        <v>0</v>
      </c>
      <c r="AR31" s="377">
        <v>4651.6000000000004</v>
      </c>
      <c r="AS31" s="378">
        <v>1003.92</v>
      </c>
      <c r="AT31" s="866">
        <v>-3647.6800000000003</v>
      </c>
      <c r="AU31" s="374">
        <v>-0.7841774873161923</v>
      </c>
      <c r="AV31" s="370">
        <v>6.3065744099449622E-2</v>
      </c>
      <c r="AW31" s="370">
        <v>1.2813393156056207E-2</v>
      </c>
      <c r="AX31" s="377">
        <v>22616.42</v>
      </c>
      <c r="AY31" s="378">
        <v>12815.81</v>
      </c>
      <c r="AZ31" s="866">
        <v>-9800.6099999999988</v>
      </c>
      <c r="BA31" s="374">
        <v>-0.43334046679359506</v>
      </c>
      <c r="BB31" s="370">
        <v>0.30663026833039692</v>
      </c>
      <c r="BC31" s="370">
        <v>0.16357280674089239</v>
      </c>
      <c r="BD31" s="377">
        <v>0</v>
      </c>
      <c r="BE31" s="378">
        <v>0</v>
      </c>
      <c r="BF31" s="866">
        <v>0</v>
      </c>
      <c r="BG31" s="374">
        <v>0</v>
      </c>
      <c r="BH31" s="370">
        <v>0</v>
      </c>
      <c r="BI31" s="370">
        <v>0</v>
      </c>
      <c r="BJ31" s="377">
        <v>0</v>
      </c>
      <c r="BK31" s="378">
        <v>0</v>
      </c>
      <c r="BL31" s="866">
        <v>0</v>
      </c>
      <c r="BM31" s="374">
        <v>0</v>
      </c>
      <c r="BN31" s="370">
        <v>0</v>
      </c>
      <c r="BO31" s="370">
        <v>0</v>
      </c>
      <c r="BP31" s="377">
        <v>22616.42</v>
      </c>
      <c r="BQ31" s="378">
        <v>12815.81</v>
      </c>
      <c r="BR31" s="866">
        <v>-9800.6099999999988</v>
      </c>
      <c r="BS31" s="374">
        <v>-0.43334046679359506</v>
      </c>
      <c r="BT31" s="370">
        <v>0.30663026833039692</v>
      </c>
      <c r="BU31" s="370">
        <v>0.16357280674089239</v>
      </c>
      <c r="BV31" s="377">
        <v>0</v>
      </c>
      <c r="BW31" s="378">
        <v>0</v>
      </c>
      <c r="BX31" s="866">
        <v>0</v>
      </c>
      <c r="BY31" s="374">
        <v>0</v>
      </c>
      <c r="BZ31" s="370">
        <v>0</v>
      </c>
      <c r="CA31" s="370">
        <v>0</v>
      </c>
      <c r="CB31" s="377">
        <v>0</v>
      </c>
      <c r="CC31" s="378">
        <v>0</v>
      </c>
      <c r="CD31" s="866">
        <v>0</v>
      </c>
      <c r="CE31" s="374">
        <v>0</v>
      </c>
      <c r="CF31" s="370">
        <v>0</v>
      </c>
      <c r="CG31" s="371">
        <v>0</v>
      </c>
      <c r="CH31" s="378">
        <v>0</v>
      </c>
      <c r="CI31" s="378">
        <v>0</v>
      </c>
      <c r="CJ31" s="866">
        <v>0</v>
      </c>
      <c r="CK31" s="374">
        <v>0</v>
      </c>
      <c r="CL31" s="370">
        <v>0</v>
      </c>
      <c r="CM31" s="371">
        <v>0</v>
      </c>
      <c r="CN31" s="377">
        <v>0</v>
      </c>
      <c r="CO31" s="378">
        <v>0</v>
      </c>
      <c r="CP31" s="866">
        <v>0</v>
      </c>
      <c r="CQ31" s="374">
        <v>0</v>
      </c>
      <c r="CR31" s="370">
        <v>0</v>
      </c>
      <c r="CS31" s="371">
        <v>0</v>
      </c>
      <c r="CT31" s="377">
        <v>0</v>
      </c>
      <c r="CU31" s="378">
        <v>0</v>
      </c>
      <c r="CV31" s="866">
        <v>0</v>
      </c>
      <c r="CW31" s="371">
        <v>0</v>
      </c>
      <c r="CX31" s="370">
        <v>0</v>
      </c>
      <c r="CY31" s="371">
        <v>0</v>
      </c>
      <c r="CZ31" s="377">
        <v>73757.95</v>
      </c>
      <c r="DA31" s="378">
        <v>78349.27</v>
      </c>
      <c r="DB31" s="866">
        <v>4591.320000000007</v>
      </c>
      <c r="DC31" s="374">
        <v>6.2248476265948378E-2</v>
      </c>
      <c r="DD31" s="370">
        <v>0.95628392983460597</v>
      </c>
      <c r="DE31" s="371">
        <v>0.94581806298760329</v>
      </c>
      <c r="DF31" s="378">
        <v>0</v>
      </c>
      <c r="DG31" s="378">
        <v>0</v>
      </c>
      <c r="DH31" s="866">
        <v>0</v>
      </c>
      <c r="DI31" s="374">
        <v>0</v>
      </c>
      <c r="DJ31" s="370">
        <v>0</v>
      </c>
      <c r="DK31" s="371">
        <v>0</v>
      </c>
      <c r="DL31" s="377">
        <v>0</v>
      </c>
      <c r="DM31" s="378">
        <v>0</v>
      </c>
      <c r="DN31" s="866">
        <v>0</v>
      </c>
      <c r="DO31" s="374">
        <v>0</v>
      </c>
      <c r="DP31" s="370">
        <v>0</v>
      </c>
      <c r="DQ31" s="371">
        <v>0</v>
      </c>
      <c r="DR31" s="377">
        <v>0</v>
      </c>
      <c r="DS31" s="378">
        <v>0</v>
      </c>
      <c r="DT31" s="866">
        <v>0</v>
      </c>
      <c r="DU31" s="374">
        <v>0</v>
      </c>
      <c r="DV31" s="370">
        <v>0</v>
      </c>
      <c r="DW31" s="371">
        <v>0</v>
      </c>
      <c r="DX31" s="377">
        <v>0</v>
      </c>
      <c r="DY31" s="378">
        <v>0</v>
      </c>
      <c r="DZ31" s="866">
        <v>0</v>
      </c>
      <c r="EA31" s="374">
        <v>0</v>
      </c>
      <c r="EB31" s="370">
        <v>0</v>
      </c>
      <c r="EC31" s="371">
        <v>0</v>
      </c>
      <c r="ED31" s="377">
        <v>0</v>
      </c>
      <c r="EE31" s="378">
        <v>0</v>
      </c>
      <c r="EF31" s="866">
        <v>0</v>
      </c>
      <c r="EG31" s="374">
        <v>0</v>
      </c>
      <c r="EH31" s="370">
        <v>0</v>
      </c>
      <c r="EI31" s="371">
        <v>0</v>
      </c>
      <c r="EJ31" s="377">
        <v>0</v>
      </c>
      <c r="EK31" s="378">
        <v>0</v>
      </c>
      <c r="EL31" s="866">
        <v>0</v>
      </c>
      <c r="EM31" s="374">
        <v>0</v>
      </c>
      <c r="EN31" s="370">
        <v>0</v>
      </c>
      <c r="EO31" s="371">
        <v>0</v>
      </c>
      <c r="EP31" s="377">
        <v>0</v>
      </c>
      <c r="EQ31" s="378">
        <v>0</v>
      </c>
      <c r="ER31" s="866">
        <v>0</v>
      </c>
      <c r="ES31" s="374">
        <v>0</v>
      </c>
      <c r="ET31" s="370">
        <v>0</v>
      </c>
      <c r="EU31" s="371">
        <v>0</v>
      </c>
      <c r="EV31" s="377">
        <v>0</v>
      </c>
      <c r="EW31" s="378">
        <v>0</v>
      </c>
      <c r="EX31" s="866">
        <v>0</v>
      </c>
      <c r="EY31" s="374">
        <v>0</v>
      </c>
      <c r="EZ31" s="370">
        <v>0</v>
      </c>
      <c r="FA31" s="371">
        <v>0</v>
      </c>
      <c r="FB31" s="377">
        <v>0</v>
      </c>
      <c r="FC31" s="378">
        <v>0</v>
      </c>
      <c r="FD31" s="866">
        <v>0</v>
      </c>
      <c r="FE31" s="374">
        <v>0</v>
      </c>
      <c r="FF31" s="370">
        <v>0</v>
      </c>
      <c r="FG31" s="371">
        <v>0</v>
      </c>
      <c r="FH31" s="377">
        <v>0</v>
      </c>
      <c r="FI31" s="378">
        <v>0</v>
      </c>
      <c r="FJ31" s="866">
        <v>0</v>
      </c>
      <c r="FK31" s="374">
        <v>0</v>
      </c>
      <c r="FL31" s="370">
        <v>0</v>
      </c>
      <c r="FM31" s="371">
        <v>0</v>
      </c>
      <c r="FN31" s="377">
        <v>3371.8</v>
      </c>
      <c r="FO31" s="378">
        <v>4488.29</v>
      </c>
      <c r="FP31" s="866">
        <v>1116.4899999999998</v>
      </c>
      <c r="FQ31" s="374">
        <v>0.33112580817367571</v>
      </c>
      <c r="FR31" s="370">
        <v>0.9999970342338389</v>
      </c>
      <c r="FS31" s="371">
        <v>0.99999777198493855</v>
      </c>
      <c r="FT31" s="377">
        <v>0</v>
      </c>
      <c r="FU31" s="378">
        <v>0</v>
      </c>
      <c r="FV31" s="866">
        <v>0</v>
      </c>
      <c r="FW31" s="374">
        <v>0</v>
      </c>
      <c r="FX31" s="370">
        <v>0</v>
      </c>
      <c r="FY31" s="371">
        <v>0</v>
      </c>
      <c r="FZ31" s="377">
        <v>3371.81</v>
      </c>
      <c r="GA31" s="378">
        <v>4488.3</v>
      </c>
      <c r="GB31" s="866">
        <v>1116.4900000000002</v>
      </c>
      <c r="GC31" s="374">
        <v>0.33112482613195887</v>
      </c>
      <c r="GD31" s="370">
        <v>4.3716070165394007E-2</v>
      </c>
      <c r="GE31" s="371">
        <v>5.4181937012396666E-2</v>
      </c>
      <c r="GF31" s="377">
        <v>77129.759999999995</v>
      </c>
      <c r="GG31" s="378">
        <v>82837.570000000007</v>
      </c>
      <c r="GH31" s="866">
        <v>5707.8100000000122</v>
      </c>
      <c r="GI31" s="374">
        <v>7.4002693642505987E-2</v>
      </c>
      <c r="GJ31" s="370">
        <v>1</v>
      </c>
      <c r="GK31" s="371">
        <v>1</v>
      </c>
      <c r="GL31" s="377">
        <v>0</v>
      </c>
      <c r="GM31" s="378">
        <v>0</v>
      </c>
      <c r="GN31" s="866">
        <v>0</v>
      </c>
      <c r="GO31" s="374">
        <v>0</v>
      </c>
      <c r="GP31" s="370">
        <v>0</v>
      </c>
      <c r="GQ31" s="371">
        <v>0</v>
      </c>
      <c r="GR31" s="377">
        <v>77129.759999999995</v>
      </c>
      <c r="GS31" s="378">
        <v>82837.570000000007</v>
      </c>
      <c r="GT31" s="866">
        <v>5707.8100000000122</v>
      </c>
      <c r="GU31" s="371">
        <v>7.4002693642505987E-2</v>
      </c>
    </row>
    <row r="32" spans="1:207" s="709" customFormat="1" ht="17.25" customHeight="1">
      <c r="A32" s="708" t="s">
        <v>492</v>
      </c>
      <c r="B32" s="377">
        <v>0</v>
      </c>
      <c r="C32" s="378">
        <v>19341.810000000001</v>
      </c>
      <c r="D32" s="866">
        <v>19341.810000000001</v>
      </c>
      <c r="E32" s="374" t="s">
        <v>489</v>
      </c>
      <c r="F32" s="370" t="s">
        <v>493</v>
      </c>
      <c r="G32" s="370">
        <v>0.31464990990044234</v>
      </c>
      <c r="H32" s="377">
        <v>0</v>
      </c>
      <c r="I32" s="378">
        <v>28311.96</v>
      </c>
      <c r="J32" s="866">
        <v>28311.96</v>
      </c>
      <c r="K32" s="374" t="s">
        <v>489</v>
      </c>
      <c r="L32" s="370" t="s">
        <v>493</v>
      </c>
      <c r="M32" s="370">
        <v>0.46057507870798681</v>
      </c>
      <c r="N32" s="377">
        <v>0</v>
      </c>
      <c r="O32" s="378">
        <v>0</v>
      </c>
      <c r="P32" s="866">
        <v>0</v>
      </c>
      <c r="Q32" s="374">
        <v>0</v>
      </c>
      <c r="R32" s="370" t="s">
        <v>493</v>
      </c>
      <c r="S32" s="370">
        <v>0</v>
      </c>
      <c r="T32" s="377">
        <v>0</v>
      </c>
      <c r="U32" s="378">
        <v>47653.77</v>
      </c>
      <c r="V32" s="866">
        <v>47653.77</v>
      </c>
      <c r="W32" s="374" t="s">
        <v>489</v>
      </c>
      <c r="X32" s="370" t="s">
        <v>493</v>
      </c>
      <c r="Y32" s="370">
        <v>0.77522498860842903</v>
      </c>
      <c r="Z32" s="377">
        <v>0</v>
      </c>
      <c r="AA32" s="378">
        <v>0</v>
      </c>
      <c r="AB32" s="866">
        <v>0</v>
      </c>
      <c r="AC32" s="374">
        <v>0</v>
      </c>
      <c r="AD32" s="370" t="s">
        <v>493</v>
      </c>
      <c r="AE32" s="370">
        <v>0</v>
      </c>
      <c r="AF32" s="377">
        <v>0</v>
      </c>
      <c r="AG32" s="378">
        <v>0</v>
      </c>
      <c r="AH32" s="866">
        <v>0</v>
      </c>
      <c r="AI32" s="374">
        <v>0</v>
      </c>
      <c r="AJ32" s="370" t="s">
        <v>493</v>
      </c>
      <c r="AK32" s="370">
        <v>0</v>
      </c>
      <c r="AL32" s="377">
        <v>0</v>
      </c>
      <c r="AM32" s="378">
        <v>0</v>
      </c>
      <c r="AN32" s="866">
        <v>0</v>
      </c>
      <c r="AO32" s="374">
        <v>0</v>
      </c>
      <c r="AP32" s="370" t="s">
        <v>493</v>
      </c>
      <c r="AQ32" s="370">
        <v>0</v>
      </c>
      <c r="AR32" s="377">
        <v>0</v>
      </c>
      <c r="AS32" s="378">
        <v>0</v>
      </c>
      <c r="AT32" s="866">
        <v>0</v>
      </c>
      <c r="AU32" s="374">
        <v>0</v>
      </c>
      <c r="AV32" s="370" t="s">
        <v>493</v>
      </c>
      <c r="AW32" s="370">
        <v>0</v>
      </c>
      <c r="AX32" s="377">
        <v>0</v>
      </c>
      <c r="AY32" s="378">
        <v>2371.85</v>
      </c>
      <c r="AZ32" s="866">
        <v>2371.85</v>
      </c>
      <c r="BA32" s="374" t="s">
        <v>489</v>
      </c>
      <c r="BB32" s="370" t="s">
        <v>493</v>
      </c>
      <c r="BC32" s="370">
        <v>3.8584930200294805E-2</v>
      </c>
      <c r="BD32" s="377">
        <v>0</v>
      </c>
      <c r="BE32" s="378">
        <v>10186.18</v>
      </c>
      <c r="BF32" s="866">
        <v>10186.18</v>
      </c>
      <c r="BG32" s="374" t="s">
        <v>489</v>
      </c>
      <c r="BH32" s="370" t="s">
        <v>493</v>
      </c>
      <c r="BI32" s="370">
        <v>0.16570737791497733</v>
      </c>
      <c r="BJ32" s="377">
        <v>0</v>
      </c>
      <c r="BK32" s="378">
        <v>0</v>
      </c>
      <c r="BL32" s="866">
        <v>0</v>
      </c>
      <c r="BM32" s="374">
        <v>0</v>
      </c>
      <c r="BN32" s="370" t="s">
        <v>493</v>
      </c>
      <c r="BO32" s="370">
        <v>0</v>
      </c>
      <c r="BP32" s="377">
        <v>0</v>
      </c>
      <c r="BQ32" s="378">
        <v>12558.03</v>
      </c>
      <c r="BR32" s="866">
        <v>12558.03</v>
      </c>
      <c r="BS32" s="374" t="s">
        <v>489</v>
      </c>
      <c r="BT32" s="370" t="s">
        <v>493</v>
      </c>
      <c r="BU32" s="370">
        <v>0.20429230811527213</v>
      </c>
      <c r="BV32" s="377">
        <v>0</v>
      </c>
      <c r="BW32" s="378">
        <v>1259.0899999999999</v>
      </c>
      <c r="BX32" s="866">
        <v>1259.0899999999999</v>
      </c>
      <c r="BY32" s="374" t="s">
        <v>489</v>
      </c>
      <c r="BZ32" s="370" t="s">
        <v>493</v>
      </c>
      <c r="CA32" s="370">
        <v>2.0482703276298749E-2</v>
      </c>
      <c r="CB32" s="377">
        <v>0</v>
      </c>
      <c r="CC32" s="378">
        <v>0</v>
      </c>
      <c r="CD32" s="866">
        <v>0</v>
      </c>
      <c r="CE32" s="374">
        <v>0</v>
      </c>
      <c r="CF32" s="370" t="s">
        <v>493</v>
      </c>
      <c r="CG32" s="371">
        <v>0</v>
      </c>
      <c r="CH32" s="378">
        <v>0</v>
      </c>
      <c r="CI32" s="378">
        <v>0</v>
      </c>
      <c r="CJ32" s="866">
        <v>0</v>
      </c>
      <c r="CK32" s="374">
        <v>0</v>
      </c>
      <c r="CL32" s="370" t="s">
        <v>493</v>
      </c>
      <c r="CM32" s="371">
        <v>0</v>
      </c>
      <c r="CN32" s="377">
        <v>0</v>
      </c>
      <c r="CO32" s="378">
        <v>1259.0899999999999</v>
      </c>
      <c r="CP32" s="866">
        <v>1259.0899999999999</v>
      </c>
      <c r="CQ32" s="374" t="s">
        <v>489</v>
      </c>
      <c r="CR32" s="370" t="s">
        <v>493</v>
      </c>
      <c r="CS32" s="371">
        <v>2.0482703276298749E-2</v>
      </c>
      <c r="CT32" s="377">
        <v>0</v>
      </c>
      <c r="CU32" s="378">
        <v>0</v>
      </c>
      <c r="CV32" s="866">
        <v>0</v>
      </c>
      <c r="CW32" s="371">
        <v>0</v>
      </c>
      <c r="CX32" s="370" t="s">
        <v>493</v>
      </c>
      <c r="CY32" s="371">
        <v>0</v>
      </c>
      <c r="CZ32" s="377">
        <v>0</v>
      </c>
      <c r="DA32" s="378">
        <v>61470.89</v>
      </c>
      <c r="DB32" s="866">
        <v>61470.89</v>
      </c>
      <c r="DC32" s="374" t="s">
        <v>489</v>
      </c>
      <c r="DD32" s="370" t="s">
        <v>493</v>
      </c>
      <c r="DE32" s="371">
        <v>1</v>
      </c>
      <c r="DF32" s="378">
        <v>0</v>
      </c>
      <c r="DG32" s="378">
        <v>0</v>
      </c>
      <c r="DH32" s="866">
        <v>0</v>
      </c>
      <c r="DI32" s="374">
        <v>0</v>
      </c>
      <c r="DJ32" s="370" t="s">
        <v>493</v>
      </c>
      <c r="DK32" s="371" t="s">
        <v>493</v>
      </c>
      <c r="DL32" s="377">
        <v>0</v>
      </c>
      <c r="DM32" s="378">
        <v>0</v>
      </c>
      <c r="DN32" s="866">
        <v>0</v>
      </c>
      <c r="DO32" s="374">
        <v>0</v>
      </c>
      <c r="DP32" s="370" t="s">
        <v>493</v>
      </c>
      <c r="DQ32" s="371" t="s">
        <v>493</v>
      </c>
      <c r="DR32" s="377">
        <v>0</v>
      </c>
      <c r="DS32" s="378">
        <v>0</v>
      </c>
      <c r="DT32" s="866">
        <v>0</v>
      </c>
      <c r="DU32" s="374">
        <v>0</v>
      </c>
      <c r="DV32" s="370" t="s">
        <v>493</v>
      </c>
      <c r="DW32" s="371" t="s">
        <v>493</v>
      </c>
      <c r="DX32" s="377">
        <v>0</v>
      </c>
      <c r="DY32" s="378">
        <v>0</v>
      </c>
      <c r="DZ32" s="866">
        <v>0</v>
      </c>
      <c r="EA32" s="374">
        <v>0</v>
      </c>
      <c r="EB32" s="370" t="s">
        <v>493</v>
      </c>
      <c r="EC32" s="371" t="s">
        <v>493</v>
      </c>
      <c r="ED32" s="377">
        <v>0</v>
      </c>
      <c r="EE32" s="378">
        <v>0</v>
      </c>
      <c r="EF32" s="866">
        <v>0</v>
      </c>
      <c r="EG32" s="374">
        <v>0</v>
      </c>
      <c r="EH32" s="370" t="s">
        <v>493</v>
      </c>
      <c r="EI32" s="371" t="s">
        <v>493</v>
      </c>
      <c r="EJ32" s="377">
        <v>0</v>
      </c>
      <c r="EK32" s="378">
        <v>0</v>
      </c>
      <c r="EL32" s="866">
        <v>0</v>
      </c>
      <c r="EM32" s="374">
        <v>0</v>
      </c>
      <c r="EN32" s="370" t="s">
        <v>493</v>
      </c>
      <c r="EO32" s="371" t="s">
        <v>493</v>
      </c>
      <c r="EP32" s="377">
        <v>0</v>
      </c>
      <c r="EQ32" s="378">
        <v>0</v>
      </c>
      <c r="ER32" s="866">
        <v>0</v>
      </c>
      <c r="ES32" s="374">
        <v>0</v>
      </c>
      <c r="ET32" s="370" t="s">
        <v>493</v>
      </c>
      <c r="EU32" s="371" t="s">
        <v>493</v>
      </c>
      <c r="EV32" s="377">
        <v>0</v>
      </c>
      <c r="EW32" s="378">
        <v>0</v>
      </c>
      <c r="EX32" s="866">
        <v>0</v>
      </c>
      <c r="EY32" s="374">
        <v>0</v>
      </c>
      <c r="EZ32" s="370" t="s">
        <v>493</v>
      </c>
      <c r="FA32" s="371" t="s">
        <v>493</v>
      </c>
      <c r="FB32" s="377">
        <v>0</v>
      </c>
      <c r="FC32" s="378">
        <v>0</v>
      </c>
      <c r="FD32" s="866">
        <v>0</v>
      </c>
      <c r="FE32" s="374">
        <v>0</v>
      </c>
      <c r="FF32" s="370" t="s">
        <v>493</v>
      </c>
      <c r="FG32" s="371" t="s">
        <v>493</v>
      </c>
      <c r="FH32" s="377">
        <v>0</v>
      </c>
      <c r="FI32" s="378">
        <v>0</v>
      </c>
      <c r="FJ32" s="866">
        <v>0</v>
      </c>
      <c r="FK32" s="374">
        <v>0</v>
      </c>
      <c r="FL32" s="370" t="s">
        <v>493</v>
      </c>
      <c r="FM32" s="371" t="s">
        <v>493</v>
      </c>
      <c r="FN32" s="377">
        <v>0</v>
      </c>
      <c r="FO32" s="378">
        <v>0</v>
      </c>
      <c r="FP32" s="866">
        <v>0</v>
      </c>
      <c r="FQ32" s="374">
        <v>0</v>
      </c>
      <c r="FR32" s="370" t="s">
        <v>493</v>
      </c>
      <c r="FS32" s="371" t="s">
        <v>493</v>
      </c>
      <c r="FT32" s="377">
        <v>0</v>
      </c>
      <c r="FU32" s="378">
        <v>0</v>
      </c>
      <c r="FV32" s="866">
        <v>0</v>
      </c>
      <c r="FW32" s="374">
        <v>0</v>
      </c>
      <c r="FX32" s="370" t="s">
        <v>493</v>
      </c>
      <c r="FY32" s="371" t="s">
        <v>493</v>
      </c>
      <c r="FZ32" s="377">
        <v>0</v>
      </c>
      <c r="GA32" s="378">
        <v>0</v>
      </c>
      <c r="GB32" s="866">
        <v>0</v>
      </c>
      <c r="GC32" s="374">
        <v>0</v>
      </c>
      <c r="GD32" s="370" t="s">
        <v>493</v>
      </c>
      <c r="GE32" s="371">
        <v>0</v>
      </c>
      <c r="GF32" s="377">
        <v>0</v>
      </c>
      <c r="GG32" s="378">
        <v>61470.89</v>
      </c>
      <c r="GH32" s="866">
        <v>61470.89</v>
      </c>
      <c r="GI32" s="374" t="s">
        <v>489</v>
      </c>
      <c r="GJ32" s="370" t="s">
        <v>493</v>
      </c>
      <c r="GK32" s="371">
        <v>1</v>
      </c>
      <c r="GL32" s="377">
        <v>0</v>
      </c>
      <c r="GM32" s="378">
        <v>0</v>
      </c>
      <c r="GN32" s="866">
        <v>0</v>
      </c>
      <c r="GO32" s="374">
        <v>0</v>
      </c>
      <c r="GP32" s="370" t="s">
        <v>493</v>
      </c>
      <c r="GQ32" s="371">
        <v>0</v>
      </c>
      <c r="GR32" s="377">
        <v>0</v>
      </c>
      <c r="GS32" s="378">
        <v>61470.89</v>
      </c>
      <c r="GT32" s="866">
        <v>61470.89</v>
      </c>
      <c r="GU32" s="371" t="s">
        <v>489</v>
      </c>
    </row>
    <row r="33" spans="1:209" s="709" customFormat="1" ht="17.25" customHeight="1">
      <c r="A33" s="708" t="s">
        <v>408</v>
      </c>
      <c r="B33" s="377">
        <v>36467.99</v>
      </c>
      <c r="C33" s="378">
        <v>38930.519999999997</v>
      </c>
      <c r="D33" s="866">
        <v>2462.5299999999988</v>
      </c>
      <c r="E33" s="374">
        <v>6.7525794539265771E-2</v>
      </c>
      <c r="F33" s="370">
        <v>0.73932336526432119</v>
      </c>
      <c r="G33" s="370">
        <v>0.75614341322034906</v>
      </c>
      <c r="H33" s="377">
        <v>0</v>
      </c>
      <c r="I33" s="378">
        <v>0</v>
      </c>
      <c r="J33" s="866">
        <v>0</v>
      </c>
      <c r="K33" s="374">
        <v>0</v>
      </c>
      <c r="L33" s="370">
        <v>0</v>
      </c>
      <c r="M33" s="370">
        <v>0</v>
      </c>
      <c r="N33" s="377">
        <v>0</v>
      </c>
      <c r="O33" s="378">
        <v>0</v>
      </c>
      <c r="P33" s="866">
        <v>0</v>
      </c>
      <c r="Q33" s="374">
        <v>0</v>
      </c>
      <c r="R33" s="370">
        <v>0</v>
      </c>
      <c r="S33" s="370">
        <v>0</v>
      </c>
      <c r="T33" s="377">
        <v>36467.99</v>
      </c>
      <c r="U33" s="378">
        <v>38930.519999999997</v>
      </c>
      <c r="V33" s="866">
        <v>2462.5299999999988</v>
      </c>
      <c r="W33" s="374">
        <v>6.7525794539265771E-2</v>
      </c>
      <c r="X33" s="370">
        <v>0.73932336526432119</v>
      </c>
      <c r="Y33" s="370">
        <v>0.75614341322034906</v>
      </c>
      <c r="Z33" s="377">
        <v>0</v>
      </c>
      <c r="AA33" s="378">
        <v>0</v>
      </c>
      <c r="AB33" s="866">
        <v>0</v>
      </c>
      <c r="AC33" s="374">
        <v>0</v>
      </c>
      <c r="AD33" s="370">
        <v>0</v>
      </c>
      <c r="AE33" s="370">
        <v>0</v>
      </c>
      <c r="AF33" s="377">
        <v>0</v>
      </c>
      <c r="AG33" s="378">
        <v>0</v>
      </c>
      <c r="AH33" s="866">
        <v>0</v>
      </c>
      <c r="AI33" s="374">
        <v>0</v>
      </c>
      <c r="AJ33" s="370">
        <v>0</v>
      </c>
      <c r="AK33" s="370">
        <v>0</v>
      </c>
      <c r="AL33" s="377">
        <v>0</v>
      </c>
      <c r="AM33" s="378">
        <v>0</v>
      </c>
      <c r="AN33" s="866">
        <v>0</v>
      </c>
      <c r="AO33" s="374">
        <v>0</v>
      </c>
      <c r="AP33" s="370">
        <v>0</v>
      </c>
      <c r="AQ33" s="370">
        <v>0</v>
      </c>
      <c r="AR33" s="377">
        <v>0</v>
      </c>
      <c r="AS33" s="378">
        <v>0</v>
      </c>
      <c r="AT33" s="866">
        <v>0</v>
      </c>
      <c r="AU33" s="374">
        <v>0</v>
      </c>
      <c r="AV33" s="370">
        <v>0</v>
      </c>
      <c r="AW33" s="370">
        <v>0</v>
      </c>
      <c r="AX33" s="377">
        <v>12858.18</v>
      </c>
      <c r="AY33" s="378">
        <v>12555.11</v>
      </c>
      <c r="AZ33" s="866">
        <v>-303.06999999999971</v>
      </c>
      <c r="BA33" s="374">
        <v>-2.3570209780855431E-2</v>
      </c>
      <c r="BB33" s="370">
        <v>0.26067663473567887</v>
      </c>
      <c r="BC33" s="370">
        <v>0.24385658677965097</v>
      </c>
      <c r="BD33" s="377">
        <v>0</v>
      </c>
      <c r="BE33" s="378">
        <v>0</v>
      </c>
      <c r="BF33" s="866">
        <v>0</v>
      </c>
      <c r="BG33" s="374">
        <v>0</v>
      </c>
      <c r="BH33" s="370">
        <v>0</v>
      </c>
      <c r="BI33" s="370">
        <v>0</v>
      </c>
      <c r="BJ33" s="377">
        <v>0</v>
      </c>
      <c r="BK33" s="378">
        <v>0</v>
      </c>
      <c r="BL33" s="866">
        <v>0</v>
      </c>
      <c r="BM33" s="374">
        <v>0</v>
      </c>
      <c r="BN33" s="370">
        <v>0</v>
      </c>
      <c r="BO33" s="370">
        <v>0</v>
      </c>
      <c r="BP33" s="377">
        <v>12858.18</v>
      </c>
      <c r="BQ33" s="378">
        <v>12555.11</v>
      </c>
      <c r="BR33" s="866">
        <v>-303.06999999999971</v>
      </c>
      <c r="BS33" s="374">
        <v>-2.3570209780855431E-2</v>
      </c>
      <c r="BT33" s="370">
        <v>0.26067663473567887</v>
      </c>
      <c r="BU33" s="370">
        <v>0.24385658677965097</v>
      </c>
      <c r="BV33" s="377">
        <v>0</v>
      </c>
      <c r="BW33" s="378">
        <v>0</v>
      </c>
      <c r="BX33" s="866">
        <v>0</v>
      </c>
      <c r="BY33" s="374">
        <v>0</v>
      </c>
      <c r="BZ33" s="370">
        <v>0</v>
      </c>
      <c r="CA33" s="370">
        <v>0</v>
      </c>
      <c r="CB33" s="377">
        <v>0</v>
      </c>
      <c r="CC33" s="378">
        <v>0</v>
      </c>
      <c r="CD33" s="866">
        <v>0</v>
      </c>
      <c r="CE33" s="374">
        <v>0</v>
      </c>
      <c r="CF33" s="370">
        <v>0</v>
      </c>
      <c r="CG33" s="371">
        <v>0</v>
      </c>
      <c r="CH33" s="378">
        <v>0</v>
      </c>
      <c r="CI33" s="378">
        <v>0</v>
      </c>
      <c r="CJ33" s="866">
        <v>0</v>
      </c>
      <c r="CK33" s="374">
        <v>0</v>
      </c>
      <c r="CL33" s="370">
        <v>0</v>
      </c>
      <c r="CM33" s="371">
        <v>0</v>
      </c>
      <c r="CN33" s="377">
        <v>0</v>
      </c>
      <c r="CO33" s="378">
        <v>0</v>
      </c>
      <c r="CP33" s="866">
        <v>0</v>
      </c>
      <c r="CQ33" s="374">
        <v>0</v>
      </c>
      <c r="CR33" s="370">
        <v>0</v>
      </c>
      <c r="CS33" s="371">
        <v>0</v>
      </c>
      <c r="CT33" s="377">
        <v>0</v>
      </c>
      <c r="CU33" s="378">
        <v>0</v>
      </c>
      <c r="CV33" s="866">
        <v>0</v>
      </c>
      <c r="CW33" s="371">
        <v>0</v>
      </c>
      <c r="CX33" s="370">
        <v>0</v>
      </c>
      <c r="CY33" s="371">
        <v>0</v>
      </c>
      <c r="CZ33" s="377">
        <v>49326.17</v>
      </c>
      <c r="DA33" s="378">
        <v>51485.63</v>
      </c>
      <c r="DB33" s="866">
        <v>2159.4599999999991</v>
      </c>
      <c r="DC33" s="374">
        <v>4.3779194695229715E-2</v>
      </c>
      <c r="DD33" s="370">
        <v>0.99227781751935817</v>
      </c>
      <c r="DE33" s="371">
        <v>0.94719139158254551</v>
      </c>
      <c r="DF33" s="378">
        <v>383.87</v>
      </c>
      <c r="DG33" s="378">
        <v>2870.47</v>
      </c>
      <c r="DH33" s="866">
        <v>2486.6</v>
      </c>
      <c r="DI33" s="374">
        <v>6.4777138093625446</v>
      </c>
      <c r="DJ33" s="370">
        <v>1</v>
      </c>
      <c r="DK33" s="371">
        <v>1</v>
      </c>
      <c r="DL33" s="377">
        <v>0</v>
      </c>
      <c r="DM33" s="378">
        <v>0</v>
      </c>
      <c r="DN33" s="866">
        <v>0</v>
      </c>
      <c r="DO33" s="374">
        <v>0</v>
      </c>
      <c r="DP33" s="370">
        <v>0</v>
      </c>
      <c r="DQ33" s="371">
        <v>0</v>
      </c>
      <c r="DR33" s="377">
        <v>383.87</v>
      </c>
      <c r="DS33" s="378">
        <v>2870.47</v>
      </c>
      <c r="DT33" s="866">
        <v>2486.6</v>
      </c>
      <c r="DU33" s="374">
        <v>6.4777138093625446</v>
      </c>
      <c r="DV33" s="370">
        <v>1</v>
      </c>
      <c r="DW33" s="371">
        <v>1</v>
      </c>
      <c r="DX33" s="377">
        <v>0</v>
      </c>
      <c r="DY33" s="378">
        <v>0</v>
      </c>
      <c r="DZ33" s="866">
        <v>0</v>
      </c>
      <c r="EA33" s="374">
        <v>0</v>
      </c>
      <c r="EB33" s="370">
        <v>0</v>
      </c>
      <c r="EC33" s="371">
        <v>0</v>
      </c>
      <c r="ED33" s="377">
        <v>0</v>
      </c>
      <c r="EE33" s="378">
        <v>0</v>
      </c>
      <c r="EF33" s="866">
        <v>0</v>
      </c>
      <c r="EG33" s="374">
        <v>0</v>
      </c>
      <c r="EH33" s="370">
        <v>0</v>
      </c>
      <c r="EI33" s="371">
        <v>0</v>
      </c>
      <c r="EJ33" s="377">
        <v>0</v>
      </c>
      <c r="EK33" s="378">
        <v>0</v>
      </c>
      <c r="EL33" s="866">
        <v>0</v>
      </c>
      <c r="EM33" s="374">
        <v>0</v>
      </c>
      <c r="EN33" s="370">
        <v>0</v>
      </c>
      <c r="EO33" s="371">
        <v>0</v>
      </c>
      <c r="EP33" s="377">
        <v>0</v>
      </c>
      <c r="EQ33" s="378">
        <v>0</v>
      </c>
      <c r="ER33" s="866">
        <v>0</v>
      </c>
      <c r="ES33" s="374">
        <v>0</v>
      </c>
      <c r="ET33" s="370">
        <v>0</v>
      </c>
      <c r="EU33" s="371">
        <v>0</v>
      </c>
      <c r="EV33" s="377">
        <v>0</v>
      </c>
      <c r="EW33" s="378">
        <v>0</v>
      </c>
      <c r="EX33" s="866">
        <v>0</v>
      </c>
      <c r="EY33" s="374">
        <v>0</v>
      </c>
      <c r="EZ33" s="370">
        <v>0</v>
      </c>
      <c r="FA33" s="371">
        <v>0</v>
      </c>
      <c r="FB33" s="377">
        <v>0</v>
      </c>
      <c r="FC33" s="378">
        <v>0</v>
      </c>
      <c r="FD33" s="866">
        <v>0</v>
      </c>
      <c r="FE33" s="374">
        <v>0</v>
      </c>
      <c r="FF33" s="370">
        <v>0</v>
      </c>
      <c r="FG33" s="371">
        <v>0</v>
      </c>
      <c r="FH33" s="377">
        <v>0</v>
      </c>
      <c r="FI33" s="378">
        <v>0</v>
      </c>
      <c r="FJ33" s="866">
        <v>0</v>
      </c>
      <c r="FK33" s="374">
        <v>0</v>
      </c>
      <c r="FL33" s="370">
        <v>0</v>
      </c>
      <c r="FM33" s="371">
        <v>0</v>
      </c>
      <c r="FN33" s="377">
        <v>0</v>
      </c>
      <c r="FO33" s="378">
        <v>0</v>
      </c>
      <c r="FP33" s="866">
        <v>0</v>
      </c>
      <c r="FQ33" s="374">
        <v>0</v>
      </c>
      <c r="FR33" s="370">
        <v>0</v>
      </c>
      <c r="FS33" s="371">
        <v>0</v>
      </c>
      <c r="FT33" s="377">
        <v>0</v>
      </c>
      <c r="FU33" s="378">
        <v>0</v>
      </c>
      <c r="FV33" s="866">
        <v>0</v>
      </c>
      <c r="FW33" s="374">
        <v>0</v>
      </c>
      <c r="FX33" s="370">
        <v>0</v>
      </c>
      <c r="FY33" s="371">
        <v>0</v>
      </c>
      <c r="FZ33" s="377">
        <v>383.87</v>
      </c>
      <c r="GA33" s="378">
        <v>2870.47</v>
      </c>
      <c r="GB33" s="866">
        <v>2486.6</v>
      </c>
      <c r="GC33" s="374">
        <v>6.4777138093625446</v>
      </c>
      <c r="GD33" s="370">
        <v>7.7221824806417375E-3</v>
      </c>
      <c r="GE33" s="371">
        <v>5.2808608417454522E-2</v>
      </c>
      <c r="GF33" s="377">
        <v>49710.04</v>
      </c>
      <c r="GG33" s="378">
        <v>54356.1</v>
      </c>
      <c r="GH33" s="866">
        <v>4646.0599999999977</v>
      </c>
      <c r="GI33" s="374">
        <v>9.3463211858208078E-2</v>
      </c>
      <c r="GJ33" s="370">
        <v>1</v>
      </c>
      <c r="GK33" s="371">
        <v>1</v>
      </c>
      <c r="GL33" s="377">
        <v>0</v>
      </c>
      <c r="GM33" s="378">
        <v>0</v>
      </c>
      <c r="GN33" s="866">
        <v>0</v>
      </c>
      <c r="GO33" s="374">
        <v>0</v>
      </c>
      <c r="GP33" s="370">
        <v>0</v>
      </c>
      <c r="GQ33" s="371">
        <v>0</v>
      </c>
      <c r="GR33" s="377">
        <v>49710.04</v>
      </c>
      <c r="GS33" s="378">
        <v>54356.1</v>
      </c>
      <c r="GT33" s="866">
        <v>4646.0599999999977</v>
      </c>
      <c r="GU33" s="371">
        <v>9.3463211858208078E-2</v>
      </c>
    </row>
    <row r="34" spans="1:209" s="709" customFormat="1" ht="17.25" customHeight="1">
      <c r="A34" s="708" t="s">
        <v>266</v>
      </c>
      <c r="B34" s="377">
        <v>23297.65</v>
      </c>
      <c r="C34" s="378">
        <v>20270.330000000002</v>
      </c>
      <c r="D34" s="866">
        <v>-3027.3199999999997</v>
      </c>
      <c r="E34" s="374">
        <v>-0.12994100263331279</v>
      </c>
      <c r="F34" s="370">
        <v>0.82932718406477524</v>
      </c>
      <c r="G34" s="370">
        <v>0.68018114603456159</v>
      </c>
      <c r="H34" s="377">
        <v>0</v>
      </c>
      <c r="I34" s="378">
        <v>0</v>
      </c>
      <c r="J34" s="866">
        <v>0</v>
      </c>
      <c r="K34" s="374">
        <v>0</v>
      </c>
      <c r="L34" s="370">
        <v>0</v>
      </c>
      <c r="M34" s="370">
        <v>0</v>
      </c>
      <c r="N34" s="377">
        <v>0</v>
      </c>
      <c r="O34" s="378">
        <v>4264.8999999999996</v>
      </c>
      <c r="P34" s="866">
        <v>4264.8999999999996</v>
      </c>
      <c r="Q34" s="374" t="s">
        <v>489</v>
      </c>
      <c r="R34" s="370">
        <v>0</v>
      </c>
      <c r="S34" s="370">
        <v>0.14311087040629339</v>
      </c>
      <c r="T34" s="377">
        <v>23297.65</v>
      </c>
      <c r="U34" s="378">
        <v>24535.23</v>
      </c>
      <c r="V34" s="866">
        <v>1237.5799999999981</v>
      </c>
      <c r="W34" s="374">
        <v>5.3120379094028711E-2</v>
      </c>
      <c r="X34" s="370">
        <v>0.82932718406477524</v>
      </c>
      <c r="Y34" s="370">
        <v>0.82329201644085492</v>
      </c>
      <c r="Z34" s="377">
        <v>0</v>
      </c>
      <c r="AA34" s="378">
        <v>0</v>
      </c>
      <c r="AB34" s="866">
        <v>0</v>
      </c>
      <c r="AC34" s="374">
        <v>0</v>
      </c>
      <c r="AD34" s="370">
        <v>0</v>
      </c>
      <c r="AE34" s="370">
        <v>0</v>
      </c>
      <c r="AF34" s="377">
        <v>0</v>
      </c>
      <c r="AG34" s="378">
        <v>0</v>
      </c>
      <c r="AH34" s="866">
        <v>0</v>
      </c>
      <c r="AI34" s="374">
        <v>0</v>
      </c>
      <c r="AJ34" s="370">
        <v>0</v>
      </c>
      <c r="AK34" s="370">
        <v>0</v>
      </c>
      <c r="AL34" s="377">
        <v>0</v>
      </c>
      <c r="AM34" s="378">
        <v>0</v>
      </c>
      <c r="AN34" s="866">
        <v>0</v>
      </c>
      <c r="AO34" s="374">
        <v>0</v>
      </c>
      <c r="AP34" s="370">
        <v>0</v>
      </c>
      <c r="AQ34" s="370">
        <v>0</v>
      </c>
      <c r="AR34" s="377">
        <v>0</v>
      </c>
      <c r="AS34" s="378">
        <v>0</v>
      </c>
      <c r="AT34" s="866">
        <v>0</v>
      </c>
      <c r="AU34" s="374">
        <v>0</v>
      </c>
      <c r="AV34" s="370">
        <v>0</v>
      </c>
      <c r="AW34" s="370">
        <v>0</v>
      </c>
      <c r="AX34" s="377">
        <v>4262.32</v>
      </c>
      <c r="AY34" s="378">
        <v>5245.63</v>
      </c>
      <c r="AZ34" s="866">
        <v>983.3100000000004</v>
      </c>
      <c r="BA34" s="374">
        <v>0.23069830514837</v>
      </c>
      <c r="BB34" s="370">
        <v>0.15172593987732549</v>
      </c>
      <c r="BC34" s="370">
        <v>0.17601976016538837</v>
      </c>
      <c r="BD34" s="377">
        <v>0</v>
      </c>
      <c r="BE34" s="378">
        <v>0</v>
      </c>
      <c r="BF34" s="866">
        <v>0</v>
      </c>
      <c r="BG34" s="374">
        <v>0</v>
      </c>
      <c r="BH34" s="370">
        <v>0</v>
      </c>
      <c r="BI34" s="370">
        <v>0</v>
      </c>
      <c r="BJ34" s="377">
        <v>532.27</v>
      </c>
      <c r="BK34" s="378">
        <v>20.52</v>
      </c>
      <c r="BL34" s="866">
        <v>-511.75</v>
      </c>
      <c r="BM34" s="374">
        <v>-0.96144813722358957</v>
      </c>
      <c r="BN34" s="370">
        <v>1.8947232028215629E-2</v>
      </c>
      <c r="BO34" s="370">
        <v>6.8855894880000485E-4</v>
      </c>
      <c r="BP34" s="377">
        <v>4794.59</v>
      </c>
      <c r="BQ34" s="378">
        <v>5266.14</v>
      </c>
      <c r="BR34" s="866">
        <v>471.55000000000018</v>
      </c>
      <c r="BS34" s="374">
        <v>9.8350432466592586E-2</v>
      </c>
      <c r="BT34" s="370">
        <v>0.17067317190554115</v>
      </c>
      <c r="BU34" s="370">
        <v>0.1767079835591451</v>
      </c>
      <c r="BV34" s="377">
        <v>0</v>
      </c>
      <c r="BW34" s="378">
        <v>0</v>
      </c>
      <c r="BX34" s="866">
        <v>0</v>
      </c>
      <c r="BY34" s="374">
        <v>0</v>
      </c>
      <c r="BZ34" s="370">
        <v>0</v>
      </c>
      <c r="CA34" s="370">
        <v>0</v>
      </c>
      <c r="CB34" s="377">
        <v>0</v>
      </c>
      <c r="CC34" s="378">
        <v>0</v>
      </c>
      <c r="CD34" s="866">
        <v>0</v>
      </c>
      <c r="CE34" s="374">
        <v>0</v>
      </c>
      <c r="CF34" s="370">
        <v>0</v>
      </c>
      <c r="CG34" s="371">
        <v>0</v>
      </c>
      <c r="CH34" s="378">
        <v>0</v>
      </c>
      <c r="CI34" s="378">
        <v>0</v>
      </c>
      <c r="CJ34" s="866">
        <v>0</v>
      </c>
      <c r="CK34" s="374">
        <v>0</v>
      </c>
      <c r="CL34" s="370">
        <v>0</v>
      </c>
      <c r="CM34" s="371">
        <v>0</v>
      </c>
      <c r="CN34" s="377">
        <v>0</v>
      </c>
      <c r="CO34" s="378">
        <v>0</v>
      </c>
      <c r="CP34" s="866">
        <v>0</v>
      </c>
      <c r="CQ34" s="374">
        <v>0</v>
      </c>
      <c r="CR34" s="370">
        <v>0</v>
      </c>
      <c r="CS34" s="371">
        <v>0</v>
      </c>
      <c r="CT34" s="377">
        <v>0</v>
      </c>
      <c r="CU34" s="378">
        <v>0</v>
      </c>
      <c r="CV34" s="866">
        <v>0</v>
      </c>
      <c r="CW34" s="371">
        <v>0</v>
      </c>
      <c r="CX34" s="370">
        <v>0</v>
      </c>
      <c r="CY34" s="371">
        <v>0</v>
      </c>
      <c r="CZ34" s="377">
        <v>28092.23</v>
      </c>
      <c r="DA34" s="378">
        <v>29801.37</v>
      </c>
      <c r="DB34" s="866">
        <v>1709.1399999999994</v>
      </c>
      <c r="DC34" s="374">
        <v>6.0840310648175647E-2</v>
      </c>
      <c r="DD34" s="370">
        <v>1</v>
      </c>
      <c r="DE34" s="371">
        <v>1</v>
      </c>
      <c r="DF34" s="378">
        <v>0</v>
      </c>
      <c r="DG34" s="378">
        <v>0</v>
      </c>
      <c r="DH34" s="866">
        <v>0</v>
      </c>
      <c r="DI34" s="374">
        <v>0</v>
      </c>
      <c r="DJ34" s="370" t="s">
        <v>493</v>
      </c>
      <c r="DK34" s="371" t="s">
        <v>493</v>
      </c>
      <c r="DL34" s="377">
        <v>0</v>
      </c>
      <c r="DM34" s="378">
        <v>0</v>
      </c>
      <c r="DN34" s="866">
        <v>0</v>
      </c>
      <c r="DO34" s="374">
        <v>0</v>
      </c>
      <c r="DP34" s="370" t="s">
        <v>493</v>
      </c>
      <c r="DQ34" s="371" t="s">
        <v>493</v>
      </c>
      <c r="DR34" s="377">
        <v>0</v>
      </c>
      <c r="DS34" s="378">
        <v>0</v>
      </c>
      <c r="DT34" s="866">
        <v>0</v>
      </c>
      <c r="DU34" s="374">
        <v>0</v>
      </c>
      <c r="DV34" s="370" t="s">
        <v>493</v>
      </c>
      <c r="DW34" s="371" t="s">
        <v>493</v>
      </c>
      <c r="DX34" s="377">
        <v>0</v>
      </c>
      <c r="DY34" s="378">
        <v>0</v>
      </c>
      <c r="DZ34" s="866">
        <v>0</v>
      </c>
      <c r="EA34" s="374">
        <v>0</v>
      </c>
      <c r="EB34" s="370" t="s">
        <v>493</v>
      </c>
      <c r="EC34" s="371" t="s">
        <v>493</v>
      </c>
      <c r="ED34" s="377">
        <v>0</v>
      </c>
      <c r="EE34" s="378">
        <v>0</v>
      </c>
      <c r="EF34" s="866">
        <v>0</v>
      </c>
      <c r="EG34" s="374">
        <v>0</v>
      </c>
      <c r="EH34" s="370" t="s">
        <v>493</v>
      </c>
      <c r="EI34" s="371" t="s">
        <v>493</v>
      </c>
      <c r="EJ34" s="377">
        <v>0</v>
      </c>
      <c r="EK34" s="378">
        <v>0</v>
      </c>
      <c r="EL34" s="866">
        <v>0</v>
      </c>
      <c r="EM34" s="374">
        <v>0</v>
      </c>
      <c r="EN34" s="370" t="s">
        <v>493</v>
      </c>
      <c r="EO34" s="371" t="s">
        <v>493</v>
      </c>
      <c r="EP34" s="377">
        <v>0</v>
      </c>
      <c r="EQ34" s="378">
        <v>0</v>
      </c>
      <c r="ER34" s="866">
        <v>0</v>
      </c>
      <c r="ES34" s="374">
        <v>0</v>
      </c>
      <c r="ET34" s="370" t="s">
        <v>493</v>
      </c>
      <c r="EU34" s="371" t="s">
        <v>493</v>
      </c>
      <c r="EV34" s="377">
        <v>0</v>
      </c>
      <c r="EW34" s="378">
        <v>0</v>
      </c>
      <c r="EX34" s="866">
        <v>0</v>
      </c>
      <c r="EY34" s="374">
        <v>0</v>
      </c>
      <c r="EZ34" s="370" t="s">
        <v>493</v>
      </c>
      <c r="FA34" s="371" t="s">
        <v>493</v>
      </c>
      <c r="FB34" s="377">
        <v>0</v>
      </c>
      <c r="FC34" s="378">
        <v>0</v>
      </c>
      <c r="FD34" s="866">
        <v>0</v>
      </c>
      <c r="FE34" s="374">
        <v>0</v>
      </c>
      <c r="FF34" s="370" t="s">
        <v>493</v>
      </c>
      <c r="FG34" s="371" t="s">
        <v>493</v>
      </c>
      <c r="FH34" s="377">
        <v>0</v>
      </c>
      <c r="FI34" s="378">
        <v>0</v>
      </c>
      <c r="FJ34" s="866">
        <v>0</v>
      </c>
      <c r="FK34" s="374">
        <v>0</v>
      </c>
      <c r="FL34" s="370" t="s">
        <v>493</v>
      </c>
      <c r="FM34" s="371" t="s">
        <v>493</v>
      </c>
      <c r="FN34" s="377">
        <v>0</v>
      </c>
      <c r="FO34" s="378">
        <v>0</v>
      </c>
      <c r="FP34" s="866">
        <v>0</v>
      </c>
      <c r="FQ34" s="374">
        <v>0</v>
      </c>
      <c r="FR34" s="370" t="s">
        <v>493</v>
      </c>
      <c r="FS34" s="371" t="s">
        <v>493</v>
      </c>
      <c r="FT34" s="377">
        <v>0</v>
      </c>
      <c r="FU34" s="378">
        <v>0</v>
      </c>
      <c r="FV34" s="866">
        <v>0</v>
      </c>
      <c r="FW34" s="374">
        <v>0</v>
      </c>
      <c r="FX34" s="370" t="s">
        <v>493</v>
      </c>
      <c r="FY34" s="371" t="s">
        <v>493</v>
      </c>
      <c r="FZ34" s="377">
        <v>0</v>
      </c>
      <c r="GA34" s="378">
        <v>0</v>
      </c>
      <c r="GB34" s="866">
        <v>0</v>
      </c>
      <c r="GC34" s="374">
        <v>0</v>
      </c>
      <c r="GD34" s="370">
        <v>0</v>
      </c>
      <c r="GE34" s="371">
        <v>0</v>
      </c>
      <c r="GF34" s="377">
        <v>28092.23</v>
      </c>
      <c r="GG34" s="378">
        <v>29801.37</v>
      </c>
      <c r="GH34" s="866">
        <v>1709.1399999999994</v>
      </c>
      <c r="GI34" s="374">
        <v>6.0840310648175647E-2</v>
      </c>
      <c r="GJ34" s="370">
        <v>1</v>
      </c>
      <c r="GK34" s="371">
        <v>1</v>
      </c>
      <c r="GL34" s="377">
        <v>0</v>
      </c>
      <c r="GM34" s="378">
        <v>0</v>
      </c>
      <c r="GN34" s="866">
        <v>0</v>
      </c>
      <c r="GO34" s="374">
        <v>0</v>
      </c>
      <c r="GP34" s="370">
        <v>0</v>
      </c>
      <c r="GQ34" s="371">
        <v>0</v>
      </c>
      <c r="GR34" s="377">
        <v>28092.23</v>
      </c>
      <c r="GS34" s="378">
        <v>29801.37</v>
      </c>
      <c r="GT34" s="866">
        <v>1709.1399999999994</v>
      </c>
      <c r="GU34" s="371">
        <v>6.0840310648175647E-2</v>
      </c>
    </row>
    <row r="35" spans="1:209" s="709" customFormat="1" ht="17.25" customHeight="1" thickBot="1">
      <c r="A35" s="708" t="s">
        <v>495</v>
      </c>
      <c r="B35" s="377">
        <v>0</v>
      </c>
      <c r="C35" s="378">
        <v>0</v>
      </c>
      <c r="D35" s="866">
        <v>0</v>
      </c>
      <c r="E35" s="374">
        <v>0</v>
      </c>
      <c r="F35" s="370" t="s">
        <v>493</v>
      </c>
      <c r="G35" s="370" t="s">
        <v>493</v>
      </c>
      <c r="H35" s="377">
        <v>0</v>
      </c>
      <c r="I35" s="378">
        <v>0</v>
      </c>
      <c r="J35" s="866">
        <v>0</v>
      </c>
      <c r="K35" s="374">
        <v>0</v>
      </c>
      <c r="L35" s="370" t="s">
        <v>493</v>
      </c>
      <c r="M35" s="370" t="s">
        <v>493</v>
      </c>
      <c r="N35" s="377">
        <v>0</v>
      </c>
      <c r="O35" s="378">
        <v>0</v>
      </c>
      <c r="P35" s="866">
        <v>0</v>
      </c>
      <c r="Q35" s="374">
        <v>0</v>
      </c>
      <c r="R35" s="370" t="s">
        <v>493</v>
      </c>
      <c r="S35" s="370" t="s">
        <v>493</v>
      </c>
      <c r="T35" s="377">
        <v>0</v>
      </c>
      <c r="U35" s="378">
        <v>0</v>
      </c>
      <c r="V35" s="866">
        <v>0</v>
      </c>
      <c r="W35" s="374">
        <v>0</v>
      </c>
      <c r="X35" s="370" t="s">
        <v>493</v>
      </c>
      <c r="Y35" s="370" t="s">
        <v>493</v>
      </c>
      <c r="Z35" s="377">
        <v>0</v>
      </c>
      <c r="AA35" s="378">
        <v>0</v>
      </c>
      <c r="AB35" s="866">
        <v>0</v>
      </c>
      <c r="AC35" s="374">
        <v>0</v>
      </c>
      <c r="AD35" s="370" t="s">
        <v>493</v>
      </c>
      <c r="AE35" s="370" t="s">
        <v>493</v>
      </c>
      <c r="AF35" s="377">
        <v>0</v>
      </c>
      <c r="AG35" s="378">
        <v>0</v>
      </c>
      <c r="AH35" s="866">
        <v>0</v>
      </c>
      <c r="AI35" s="374">
        <v>0</v>
      </c>
      <c r="AJ35" s="370" t="s">
        <v>493</v>
      </c>
      <c r="AK35" s="370" t="s">
        <v>493</v>
      </c>
      <c r="AL35" s="377">
        <v>0</v>
      </c>
      <c r="AM35" s="378">
        <v>0</v>
      </c>
      <c r="AN35" s="866">
        <v>0</v>
      </c>
      <c r="AO35" s="374">
        <v>0</v>
      </c>
      <c r="AP35" s="370" t="s">
        <v>493</v>
      </c>
      <c r="AQ35" s="370" t="s">
        <v>493</v>
      </c>
      <c r="AR35" s="377">
        <v>0</v>
      </c>
      <c r="AS35" s="378">
        <v>0</v>
      </c>
      <c r="AT35" s="866">
        <v>0</v>
      </c>
      <c r="AU35" s="374">
        <v>0</v>
      </c>
      <c r="AV35" s="370" t="s">
        <v>493</v>
      </c>
      <c r="AW35" s="370" t="s">
        <v>493</v>
      </c>
      <c r="AX35" s="377">
        <v>0</v>
      </c>
      <c r="AY35" s="378">
        <v>0</v>
      </c>
      <c r="AZ35" s="866">
        <v>0</v>
      </c>
      <c r="BA35" s="374">
        <v>0</v>
      </c>
      <c r="BB35" s="370" t="s">
        <v>493</v>
      </c>
      <c r="BC35" s="370" t="s">
        <v>493</v>
      </c>
      <c r="BD35" s="377">
        <v>0</v>
      </c>
      <c r="BE35" s="378">
        <v>0</v>
      </c>
      <c r="BF35" s="866">
        <v>0</v>
      </c>
      <c r="BG35" s="374">
        <v>0</v>
      </c>
      <c r="BH35" s="370" t="s">
        <v>493</v>
      </c>
      <c r="BI35" s="370" t="s">
        <v>493</v>
      </c>
      <c r="BJ35" s="377">
        <v>0</v>
      </c>
      <c r="BK35" s="378">
        <v>0</v>
      </c>
      <c r="BL35" s="866">
        <v>0</v>
      </c>
      <c r="BM35" s="374">
        <v>0</v>
      </c>
      <c r="BN35" s="370" t="s">
        <v>493</v>
      </c>
      <c r="BO35" s="370" t="s">
        <v>493</v>
      </c>
      <c r="BP35" s="377">
        <v>0</v>
      </c>
      <c r="BQ35" s="378">
        <v>0</v>
      </c>
      <c r="BR35" s="866">
        <v>0</v>
      </c>
      <c r="BS35" s="374">
        <v>0</v>
      </c>
      <c r="BT35" s="370" t="s">
        <v>493</v>
      </c>
      <c r="BU35" s="370" t="s">
        <v>493</v>
      </c>
      <c r="BV35" s="377">
        <v>0</v>
      </c>
      <c r="BW35" s="378">
        <v>0</v>
      </c>
      <c r="BX35" s="866">
        <v>0</v>
      </c>
      <c r="BY35" s="374">
        <v>0</v>
      </c>
      <c r="BZ35" s="370" t="s">
        <v>493</v>
      </c>
      <c r="CA35" s="370" t="s">
        <v>493</v>
      </c>
      <c r="CB35" s="377">
        <v>0</v>
      </c>
      <c r="CC35" s="378">
        <v>0</v>
      </c>
      <c r="CD35" s="866">
        <v>0</v>
      </c>
      <c r="CE35" s="374">
        <v>0</v>
      </c>
      <c r="CF35" s="370" t="s">
        <v>493</v>
      </c>
      <c r="CG35" s="371" t="s">
        <v>493</v>
      </c>
      <c r="CH35" s="378">
        <v>0</v>
      </c>
      <c r="CI35" s="378">
        <v>0</v>
      </c>
      <c r="CJ35" s="866">
        <v>0</v>
      </c>
      <c r="CK35" s="374">
        <v>0</v>
      </c>
      <c r="CL35" s="370" t="s">
        <v>493</v>
      </c>
      <c r="CM35" s="371" t="s">
        <v>493</v>
      </c>
      <c r="CN35" s="377">
        <v>0</v>
      </c>
      <c r="CO35" s="378">
        <v>0</v>
      </c>
      <c r="CP35" s="866">
        <v>0</v>
      </c>
      <c r="CQ35" s="374">
        <v>0</v>
      </c>
      <c r="CR35" s="370" t="s">
        <v>493</v>
      </c>
      <c r="CS35" s="371" t="s">
        <v>493</v>
      </c>
      <c r="CT35" s="377">
        <v>0</v>
      </c>
      <c r="CU35" s="378">
        <v>0</v>
      </c>
      <c r="CV35" s="866">
        <v>0</v>
      </c>
      <c r="CW35" s="371">
        <v>0</v>
      </c>
      <c r="CX35" s="370" t="s">
        <v>493</v>
      </c>
      <c r="CY35" s="371" t="s">
        <v>493</v>
      </c>
      <c r="CZ35" s="377">
        <v>0</v>
      </c>
      <c r="DA35" s="378">
        <v>0</v>
      </c>
      <c r="DB35" s="866">
        <v>0</v>
      </c>
      <c r="DC35" s="374">
        <v>0</v>
      </c>
      <c r="DD35" s="370" t="s">
        <v>493</v>
      </c>
      <c r="DE35" s="371">
        <v>0</v>
      </c>
      <c r="DF35" s="378">
        <v>0</v>
      </c>
      <c r="DG35" s="378">
        <v>20479.669999999998</v>
      </c>
      <c r="DH35" s="866">
        <v>20479.669999999998</v>
      </c>
      <c r="DI35" s="374" t="s">
        <v>489</v>
      </c>
      <c r="DJ35" s="370" t="s">
        <v>493</v>
      </c>
      <c r="DK35" s="371">
        <v>1</v>
      </c>
      <c r="DL35" s="377">
        <v>0</v>
      </c>
      <c r="DM35" s="378">
        <v>0</v>
      </c>
      <c r="DN35" s="866">
        <v>0</v>
      </c>
      <c r="DO35" s="374">
        <v>0</v>
      </c>
      <c r="DP35" s="370" t="s">
        <v>493</v>
      </c>
      <c r="DQ35" s="371">
        <v>0</v>
      </c>
      <c r="DR35" s="377">
        <v>0</v>
      </c>
      <c r="DS35" s="378">
        <v>20479.669999999998</v>
      </c>
      <c r="DT35" s="866">
        <v>20479.669999999998</v>
      </c>
      <c r="DU35" s="374" t="s">
        <v>489</v>
      </c>
      <c r="DV35" s="370" t="s">
        <v>493</v>
      </c>
      <c r="DW35" s="371">
        <v>1</v>
      </c>
      <c r="DX35" s="377">
        <v>0</v>
      </c>
      <c r="DY35" s="378">
        <v>0</v>
      </c>
      <c r="DZ35" s="866">
        <v>0</v>
      </c>
      <c r="EA35" s="374">
        <v>0</v>
      </c>
      <c r="EB35" s="370" t="s">
        <v>493</v>
      </c>
      <c r="EC35" s="371">
        <v>0</v>
      </c>
      <c r="ED35" s="377">
        <v>0</v>
      </c>
      <c r="EE35" s="378">
        <v>0</v>
      </c>
      <c r="EF35" s="866">
        <v>0</v>
      </c>
      <c r="EG35" s="374">
        <v>0</v>
      </c>
      <c r="EH35" s="370" t="s">
        <v>493</v>
      </c>
      <c r="EI35" s="371">
        <v>0</v>
      </c>
      <c r="EJ35" s="377">
        <v>0</v>
      </c>
      <c r="EK35" s="378">
        <v>0</v>
      </c>
      <c r="EL35" s="866">
        <v>0</v>
      </c>
      <c r="EM35" s="374">
        <v>0</v>
      </c>
      <c r="EN35" s="370" t="s">
        <v>493</v>
      </c>
      <c r="EO35" s="371">
        <v>0</v>
      </c>
      <c r="EP35" s="377">
        <v>0</v>
      </c>
      <c r="EQ35" s="378">
        <v>0</v>
      </c>
      <c r="ER35" s="866">
        <v>0</v>
      </c>
      <c r="ES35" s="374">
        <v>0</v>
      </c>
      <c r="ET35" s="370" t="s">
        <v>493</v>
      </c>
      <c r="EU35" s="371">
        <v>0</v>
      </c>
      <c r="EV35" s="377">
        <v>0</v>
      </c>
      <c r="EW35" s="378">
        <v>0</v>
      </c>
      <c r="EX35" s="866">
        <v>0</v>
      </c>
      <c r="EY35" s="374">
        <v>0</v>
      </c>
      <c r="EZ35" s="370" t="s">
        <v>493</v>
      </c>
      <c r="FA35" s="371">
        <v>0</v>
      </c>
      <c r="FB35" s="377">
        <v>0</v>
      </c>
      <c r="FC35" s="378">
        <v>0</v>
      </c>
      <c r="FD35" s="866">
        <v>0</v>
      </c>
      <c r="FE35" s="374">
        <v>0</v>
      </c>
      <c r="FF35" s="370" t="s">
        <v>493</v>
      </c>
      <c r="FG35" s="371">
        <v>0</v>
      </c>
      <c r="FH35" s="377">
        <v>0</v>
      </c>
      <c r="FI35" s="378">
        <v>0</v>
      </c>
      <c r="FJ35" s="866">
        <v>0</v>
      </c>
      <c r="FK35" s="374">
        <v>0</v>
      </c>
      <c r="FL35" s="370" t="s">
        <v>493</v>
      </c>
      <c r="FM35" s="371">
        <v>0</v>
      </c>
      <c r="FN35" s="377">
        <v>0</v>
      </c>
      <c r="FO35" s="378">
        <v>0</v>
      </c>
      <c r="FP35" s="866">
        <v>0</v>
      </c>
      <c r="FQ35" s="374">
        <v>0</v>
      </c>
      <c r="FR35" s="370" t="s">
        <v>493</v>
      </c>
      <c r="FS35" s="371">
        <v>0</v>
      </c>
      <c r="FT35" s="377">
        <v>0</v>
      </c>
      <c r="FU35" s="378">
        <v>0</v>
      </c>
      <c r="FV35" s="866">
        <v>0</v>
      </c>
      <c r="FW35" s="374">
        <v>0</v>
      </c>
      <c r="FX35" s="370" t="s">
        <v>493</v>
      </c>
      <c r="FY35" s="371">
        <v>0</v>
      </c>
      <c r="FZ35" s="377">
        <v>0</v>
      </c>
      <c r="GA35" s="378">
        <v>20479.669999999998</v>
      </c>
      <c r="GB35" s="866">
        <v>20479.669999999998</v>
      </c>
      <c r="GC35" s="374" t="s">
        <v>489</v>
      </c>
      <c r="GD35" s="370" t="s">
        <v>493</v>
      </c>
      <c r="GE35" s="371">
        <v>1</v>
      </c>
      <c r="GF35" s="377">
        <v>0</v>
      </c>
      <c r="GG35" s="378">
        <v>20479.669999999998</v>
      </c>
      <c r="GH35" s="866">
        <v>20479.669999999998</v>
      </c>
      <c r="GI35" s="374" t="s">
        <v>489</v>
      </c>
      <c r="GJ35" s="370" t="s">
        <v>493</v>
      </c>
      <c r="GK35" s="371">
        <v>1</v>
      </c>
      <c r="GL35" s="377">
        <v>0</v>
      </c>
      <c r="GM35" s="378">
        <v>0</v>
      </c>
      <c r="GN35" s="866">
        <v>0</v>
      </c>
      <c r="GO35" s="374">
        <v>0</v>
      </c>
      <c r="GP35" s="370" t="s">
        <v>493</v>
      </c>
      <c r="GQ35" s="371">
        <v>0</v>
      </c>
      <c r="GR35" s="377">
        <v>0</v>
      </c>
      <c r="GS35" s="378">
        <v>20479.669999999998</v>
      </c>
      <c r="GT35" s="866">
        <v>20479.669999999998</v>
      </c>
      <c r="GU35" s="371" t="s">
        <v>489</v>
      </c>
    </row>
    <row r="36" spans="1:209" s="40" customFormat="1" ht="22.5" customHeight="1" thickTop="1" thickBot="1">
      <c r="A36" s="19" t="s">
        <v>8</v>
      </c>
      <c r="B36" s="20">
        <v>2844689.2800000003</v>
      </c>
      <c r="C36" s="21">
        <v>3403551.8799999994</v>
      </c>
      <c r="D36" s="861">
        <v>558862.6</v>
      </c>
      <c r="E36" s="168">
        <v>0.19645822267098328</v>
      </c>
      <c r="F36" s="167">
        <v>0.16523995942892084</v>
      </c>
      <c r="G36" s="167">
        <v>0.17363838251186617</v>
      </c>
      <c r="H36" s="20">
        <v>3862803.3000000007</v>
      </c>
      <c r="I36" s="21">
        <v>4432977.9099999992</v>
      </c>
      <c r="J36" s="861">
        <v>570174.60999999987</v>
      </c>
      <c r="K36" s="168">
        <v>0.14760643131893317</v>
      </c>
      <c r="L36" s="167">
        <v>0.22437932503261007</v>
      </c>
      <c r="M36" s="167">
        <v>0.22615642162717176</v>
      </c>
      <c r="N36" s="20">
        <v>944413.0199999999</v>
      </c>
      <c r="O36" s="21">
        <v>2280620.87</v>
      </c>
      <c r="P36" s="861">
        <v>1336207.8500000001</v>
      </c>
      <c r="Q36" s="168">
        <v>1.4148553881648098</v>
      </c>
      <c r="R36" s="167">
        <v>5.4858282838168029E-2</v>
      </c>
      <c r="S36" s="167">
        <v>0.11635001696804019</v>
      </c>
      <c r="T36" s="62">
        <v>7651905.6099999985</v>
      </c>
      <c r="U36" s="63">
        <v>10117150.66</v>
      </c>
      <c r="V36" s="861">
        <v>2465245.0500000003</v>
      </c>
      <c r="W36" s="168">
        <v>0.32217400156874154</v>
      </c>
      <c r="X36" s="167">
        <v>0.44447756788057052</v>
      </c>
      <c r="Y36" s="167">
        <v>0.51614482110707816</v>
      </c>
      <c r="Z36" s="62">
        <v>373439.15</v>
      </c>
      <c r="AA36" s="63">
        <v>521411.01</v>
      </c>
      <c r="AB36" s="861">
        <v>147971.86000000002</v>
      </c>
      <c r="AC36" s="168">
        <v>0.39624088690219</v>
      </c>
      <c r="AD36" s="167">
        <v>2.1692024654155085E-2</v>
      </c>
      <c r="AE36" s="167">
        <v>2.6600729941063363E-2</v>
      </c>
      <c r="AF36" s="62">
        <v>229560.82</v>
      </c>
      <c r="AG36" s="63">
        <v>194539.75999999998</v>
      </c>
      <c r="AH36" s="861">
        <v>-35021.06</v>
      </c>
      <c r="AI36" s="168">
        <v>-0.15255678211987581</v>
      </c>
      <c r="AJ36" s="167">
        <v>1.3334539153348163E-2</v>
      </c>
      <c r="AK36" s="167">
        <v>9.9247992836961375E-3</v>
      </c>
      <c r="AL36" s="62">
        <v>42617.47</v>
      </c>
      <c r="AM36" s="63">
        <v>31037.170000000002</v>
      </c>
      <c r="AN36" s="861">
        <v>-11580.3</v>
      </c>
      <c r="AO36" s="168">
        <v>-0.27172659475093192</v>
      </c>
      <c r="AP36" s="375">
        <v>2.4755283690467769E-3</v>
      </c>
      <c r="AQ36" s="375">
        <v>1.5834176138798328E-3</v>
      </c>
      <c r="AR36" s="62">
        <v>645617.43000000005</v>
      </c>
      <c r="AS36" s="63">
        <v>746987.94000000006</v>
      </c>
      <c r="AT36" s="861">
        <v>101370.51000000001</v>
      </c>
      <c r="AU36" s="168">
        <v>0.15701327952065977</v>
      </c>
      <c r="AV36" s="167">
        <v>3.7502091595678293E-2</v>
      </c>
      <c r="AW36" s="167">
        <v>3.8108946838639336E-2</v>
      </c>
      <c r="AX36" s="62">
        <v>3315986.2399999998</v>
      </c>
      <c r="AY36" s="63">
        <v>3069024.03</v>
      </c>
      <c r="AZ36" s="861">
        <v>-246962.21000000022</v>
      </c>
      <c r="BA36" s="168">
        <v>-7.447624692194138E-2</v>
      </c>
      <c r="BB36" s="375">
        <v>0.19261626765945405</v>
      </c>
      <c r="BC36" s="375">
        <v>0.15657183649548162</v>
      </c>
      <c r="BD36" s="62">
        <v>2360099.2199999997</v>
      </c>
      <c r="BE36" s="63">
        <v>2301676.42</v>
      </c>
      <c r="BF36" s="861">
        <v>-58422.800000000105</v>
      </c>
      <c r="BG36" s="168">
        <v>-2.4754382995813125E-2</v>
      </c>
      <c r="BH36" s="375">
        <v>0.13709149259388625</v>
      </c>
      <c r="BI36" s="375">
        <v>0.11742420410365621</v>
      </c>
      <c r="BJ36" s="62">
        <v>762969.66000000015</v>
      </c>
      <c r="BK36" s="63">
        <v>673034.38</v>
      </c>
      <c r="BL36" s="861">
        <v>-89935.280000000057</v>
      </c>
      <c r="BM36" s="168">
        <v>-0.1178753031935767</v>
      </c>
      <c r="BN36" s="375">
        <v>4.4318750926602965E-2</v>
      </c>
      <c r="BO36" s="375">
        <v>3.4336071621178493E-2</v>
      </c>
      <c r="BP36" s="62">
        <v>6439055.1300000008</v>
      </c>
      <c r="BQ36" s="63">
        <v>6043734.8099999996</v>
      </c>
      <c r="BR36" s="861">
        <v>-395320.32000000007</v>
      </c>
      <c r="BS36" s="168">
        <v>-6.1394150542084455E-2</v>
      </c>
      <c r="BT36" s="375">
        <v>0.37402651176081508</v>
      </c>
      <c r="BU36" s="375">
        <v>0.30833211119998</v>
      </c>
      <c r="BV36" s="62">
        <v>1193090.02</v>
      </c>
      <c r="BW36" s="63">
        <v>1138197.2400000002</v>
      </c>
      <c r="BX36" s="861">
        <v>-54892.779999999955</v>
      </c>
      <c r="BY36" s="168">
        <v>-4.6008917248339561E-2</v>
      </c>
      <c r="BZ36" s="375">
        <v>6.9303226853602212E-2</v>
      </c>
      <c r="CA36" s="375">
        <v>5.8067200001978646E-2</v>
      </c>
      <c r="CB36" s="62">
        <v>994659.32000000007</v>
      </c>
      <c r="CC36" s="63">
        <v>902785.13</v>
      </c>
      <c r="CD36" s="861">
        <v>-91874.189999999944</v>
      </c>
      <c r="CE36" s="168">
        <v>-9.2367495234448774E-2</v>
      </c>
      <c r="CF36" s="167">
        <v>5.7776948378136392E-2</v>
      </c>
      <c r="CG36" s="165">
        <v>4.6057223528781603E-2</v>
      </c>
      <c r="CH36" s="63">
        <v>295187.02</v>
      </c>
      <c r="CI36" s="63">
        <v>653957.87000000011</v>
      </c>
      <c r="CJ36" s="861">
        <v>358770.85000000003</v>
      </c>
      <c r="CK36" s="168">
        <v>1.2154018493089569</v>
      </c>
      <c r="CL36" s="167">
        <v>1.7146579611234041E-2</v>
      </c>
      <c r="CM36" s="165">
        <v>3.3362848806554782E-2</v>
      </c>
      <c r="CN36" s="62">
        <v>2482936.3699999996</v>
      </c>
      <c r="CO36" s="63">
        <v>2694940.21</v>
      </c>
      <c r="CP36" s="861">
        <v>212003.84000000003</v>
      </c>
      <c r="CQ36" s="168">
        <v>8.5384322595427747E-2</v>
      </c>
      <c r="CR36" s="375">
        <v>0.14422675542384433</v>
      </c>
      <c r="CS36" s="376">
        <v>0.1374872708068105</v>
      </c>
      <c r="CT36" s="62">
        <v>-4009.92</v>
      </c>
      <c r="CU36" s="63">
        <v>-1433.8700000000001</v>
      </c>
      <c r="CV36" s="861">
        <v>2576.0500000000002</v>
      </c>
      <c r="CW36" s="165">
        <v>0.64241930013566362</v>
      </c>
      <c r="CX36" s="167">
        <v>-2.3292491829308618E-4</v>
      </c>
      <c r="CY36" s="165">
        <v>-7.3151483012590256E-5</v>
      </c>
      <c r="CZ36" s="62">
        <v>17215504.59</v>
      </c>
      <c r="DA36" s="63">
        <v>19601379.780000001</v>
      </c>
      <c r="DB36" s="861">
        <v>2385875.1899999995</v>
      </c>
      <c r="DC36" s="168">
        <v>0.13858874583239858</v>
      </c>
      <c r="DD36" s="375">
        <v>0.83632152432984797</v>
      </c>
      <c r="DE36" s="376">
        <v>0.84206665956121274</v>
      </c>
      <c r="DF36" s="63">
        <v>1278923.6499999999</v>
      </c>
      <c r="DG36" s="63">
        <v>1472128.6500000001</v>
      </c>
      <c r="DH36" s="861">
        <v>193205</v>
      </c>
      <c r="DI36" s="168">
        <v>0.15106843946470164</v>
      </c>
      <c r="DJ36" s="167">
        <v>0.37958283220239036</v>
      </c>
      <c r="DK36" s="165">
        <v>0.40043476070355494</v>
      </c>
      <c r="DL36" s="62">
        <v>242895.93</v>
      </c>
      <c r="DM36" s="63">
        <v>290656.40000000002</v>
      </c>
      <c r="DN36" s="861">
        <v>47760.47</v>
      </c>
      <c r="DO36" s="168">
        <v>0.19662935480228108</v>
      </c>
      <c r="DP36" s="167">
        <v>7.2091187804552342E-2</v>
      </c>
      <c r="DQ36" s="165">
        <v>7.9061654007587412E-2</v>
      </c>
      <c r="DR36" s="62">
        <v>1521819.58</v>
      </c>
      <c r="DS36" s="63">
        <v>1762785.0499999998</v>
      </c>
      <c r="DT36" s="861">
        <v>240965.46999999986</v>
      </c>
      <c r="DU36" s="168">
        <v>0.15834036647103708</v>
      </c>
      <c r="DV36" s="375">
        <v>0.45167402000694279</v>
      </c>
      <c r="DW36" s="376">
        <v>0.47949641471114224</v>
      </c>
      <c r="DX36" s="62">
        <v>132574.24000000002</v>
      </c>
      <c r="DY36" s="63">
        <v>185321.21</v>
      </c>
      <c r="DZ36" s="861">
        <v>52746.969999999979</v>
      </c>
      <c r="EA36" s="168">
        <v>0.39786741376001827</v>
      </c>
      <c r="EB36" s="167">
        <v>3.934785747083451E-2</v>
      </c>
      <c r="EC36" s="165">
        <v>5.0409354087119523E-2</v>
      </c>
      <c r="ED36" s="62">
        <v>0</v>
      </c>
      <c r="EE36" s="63">
        <v>0</v>
      </c>
      <c r="EF36" s="861">
        <v>0</v>
      </c>
      <c r="EG36" s="168">
        <v>0</v>
      </c>
      <c r="EH36" s="167">
        <v>0</v>
      </c>
      <c r="EI36" s="165">
        <v>0</v>
      </c>
      <c r="EJ36" s="62">
        <v>132574.24000000002</v>
      </c>
      <c r="EK36" s="63">
        <v>185321.21</v>
      </c>
      <c r="EL36" s="861">
        <v>52746.969999999979</v>
      </c>
      <c r="EM36" s="168">
        <v>0.39786741376001827</v>
      </c>
      <c r="EN36" s="375">
        <v>3.934785747083451E-2</v>
      </c>
      <c r="EO36" s="376">
        <v>5.0409354087119523E-2</v>
      </c>
      <c r="EP36" s="62">
        <v>409591.07</v>
      </c>
      <c r="EQ36" s="63">
        <v>410172.45999999996</v>
      </c>
      <c r="ER36" s="861">
        <v>581.38999999999942</v>
      </c>
      <c r="ES36" s="168">
        <v>1.4194401259772478E-3</v>
      </c>
      <c r="ET36" s="375">
        <v>0.12156608285053416</v>
      </c>
      <c r="EU36" s="376">
        <v>0.11157130245871408</v>
      </c>
      <c r="EV36" s="62">
        <v>1224839.7800000003</v>
      </c>
      <c r="EW36" s="63">
        <v>1245249.4200000002</v>
      </c>
      <c r="EX36" s="861">
        <v>20409.639999999872</v>
      </c>
      <c r="EY36" s="168">
        <v>1.6663110011008862E-2</v>
      </c>
      <c r="EZ36" s="375">
        <v>0.36353081177797664</v>
      </c>
      <c r="FA36" s="376">
        <v>0.33872118005035812</v>
      </c>
      <c r="FB36" s="62">
        <v>0</v>
      </c>
      <c r="FC36" s="63">
        <v>0</v>
      </c>
      <c r="FD36" s="861">
        <v>0</v>
      </c>
      <c r="FE36" s="168">
        <v>0</v>
      </c>
      <c r="FF36" s="375">
        <v>0</v>
      </c>
      <c r="FG36" s="376">
        <v>0</v>
      </c>
      <c r="FH36" s="62">
        <v>3613.0299999999997</v>
      </c>
      <c r="FI36" s="63">
        <v>3241.46</v>
      </c>
      <c r="FJ36" s="861">
        <v>-371.57000000000016</v>
      </c>
      <c r="FK36" s="168">
        <v>-0.10284165921677919</v>
      </c>
      <c r="FL36" s="375">
        <v>1.072342481298397E-3</v>
      </c>
      <c r="FM36" s="376">
        <v>8.8171183913182119E-4</v>
      </c>
      <c r="FN36" s="62">
        <v>78729</v>
      </c>
      <c r="FO36" s="63">
        <v>71197.09</v>
      </c>
      <c r="FP36" s="861">
        <v>-7531.9100000000035</v>
      </c>
      <c r="FQ36" s="168">
        <v>-9.5668813270840522E-2</v>
      </c>
      <c r="FR36" s="375">
        <v>2.3366662111895416E-2</v>
      </c>
      <c r="FS36" s="376">
        <v>1.9366371068818923E-2</v>
      </c>
      <c r="FT36" s="62">
        <v>-1879.3200000000002</v>
      </c>
      <c r="FU36" s="63">
        <v>-1640.8799999999999</v>
      </c>
      <c r="FV36" s="861">
        <v>238.44000000000011</v>
      </c>
      <c r="FW36" s="168">
        <v>0.12687567843688155</v>
      </c>
      <c r="FX36" s="375">
        <v>-5.5777966746849703E-4</v>
      </c>
      <c r="FY36" s="376">
        <v>-4.4633693539165148E-4</v>
      </c>
      <c r="FZ36" s="62">
        <v>3369287.39</v>
      </c>
      <c r="GA36" s="63">
        <v>3676325.8199999994</v>
      </c>
      <c r="GB36" s="861">
        <v>307038.42999999993</v>
      </c>
      <c r="GC36" s="168">
        <v>9.1128596186625457E-2</v>
      </c>
      <c r="GD36" s="167">
        <v>0.16367847664174304</v>
      </c>
      <c r="GE36" s="165">
        <v>0.15793334129797854</v>
      </c>
      <c r="GF36" s="62">
        <v>20584791.960000001</v>
      </c>
      <c r="GG36" s="63">
        <v>23277705.579999998</v>
      </c>
      <c r="GH36" s="861">
        <v>2692913.6199999996</v>
      </c>
      <c r="GI36" s="168">
        <v>0.1308205409718407</v>
      </c>
      <c r="GJ36" s="167">
        <v>0.99529847627846435</v>
      </c>
      <c r="GK36" s="165">
        <v>0.99725494542874649</v>
      </c>
      <c r="GL36" s="62">
        <v>97237.060000000012</v>
      </c>
      <c r="GM36" s="63">
        <v>64074.43</v>
      </c>
      <c r="GN36" s="861">
        <v>-33162.630000000005</v>
      </c>
      <c r="GO36" s="168">
        <v>-0.3410492871750751</v>
      </c>
      <c r="GP36" s="375">
        <v>4.7015242050470361E-3</v>
      </c>
      <c r="GQ36" s="376">
        <v>2.7450532860046613E-3</v>
      </c>
      <c r="GR36" s="62">
        <v>20682029.010000005</v>
      </c>
      <c r="GS36" s="63">
        <v>23341780.039999995</v>
      </c>
      <c r="GT36" s="861">
        <v>2659751.0299999998</v>
      </c>
      <c r="GU36" s="165">
        <v>0.12860203555047567</v>
      </c>
      <c r="GV36" s="219"/>
      <c r="GW36" s="219"/>
      <c r="GX36" s="163"/>
      <c r="GY36" s="163"/>
      <c r="GZ36" s="117"/>
      <c r="HA36" s="117"/>
    </row>
    <row r="37" spans="1:209" s="40" customFormat="1" ht="20.25" customHeight="1" thickTop="1">
      <c r="A37" s="164" t="s">
        <v>205</v>
      </c>
      <c r="B37" s="142"/>
      <c r="C37" s="162"/>
      <c r="D37" s="162"/>
      <c r="E37" s="218"/>
      <c r="F37" s="161"/>
      <c r="G37" s="161"/>
      <c r="H37" s="162"/>
      <c r="I37" s="162"/>
      <c r="J37" s="162"/>
      <c r="K37" s="161"/>
      <c r="L37" s="161"/>
      <c r="M37" s="161"/>
      <c r="N37" s="162"/>
      <c r="O37" s="162"/>
      <c r="P37" s="162"/>
      <c r="Q37" s="161"/>
      <c r="R37" s="161"/>
      <c r="S37" s="161"/>
      <c r="T37" s="162"/>
      <c r="U37" s="162"/>
      <c r="V37" s="162"/>
      <c r="W37" s="217"/>
      <c r="X37" s="161"/>
      <c r="Y37" s="161"/>
      <c r="Z37" s="142"/>
      <c r="AA37" s="162"/>
      <c r="AB37" s="162"/>
      <c r="AC37" s="217"/>
      <c r="AD37" s="161"/>
      <c r="AE37" s="161"/>
      <c r="AF37" s="163"/>
      <c r="AG37" s="163"/>
      <c r="AH37" s="162"/>
      <c r="AI37" s="217"/>
      <c r="AJ37" s="161"/>
      <c r="AK37" s="161"/>
      <c r="AL37" s="163"/>
      <c r="AM37" s="163"/>
      <c r="AN37" s="162"/>
      <c r="AO37" s="217"/>
      <c r="AP37" s="161"/>
      <c r="AQ37" s="161"/>
      <c r="AR37" s="163"/>
      <c r="AS37" s="163"/>
      <c r="AT37" s="162"/>
      <c r="AU37" s="217"/>
      <c r="AV37" s="161"/>
      <c r="AW37" s="161"/>
      <c r="AX37" s="142"/>
      <c r="AY37" s="163"/>
      <c r="AZ37" s="162"/>
      <c r="BA37" s="217"/>
      <c r="BB37" s="161"/>
      <c r="BC37" s="381"/>
      <c r="BD37" s="383"/>
      <c r="BE37" s="383"/>
      <c r="BF37" s="384"/>
      <c r="BG37" s="385"/>
      <c r="BH37" s="381"/>
      <c r="BI37" s="381"/>
      <c r="BJ37" s="383"/>
      <c r="BK37" s="163"/>
      <c r="BL37" s="162"/>
      <c r="BM37" s="217"/>
      <c r="BN37" s="161"/>
      <c r="BO37" s="161"/>
      <c r="BP37" s="163"/>
      <c r="BQ37" s="163"/>
      <c r="BR37" s="162"/>
      <c r="BS37" s="217"/>
      <c r="BT37" s="161"/>
      <c r="BU37" s="161"/>
      <c r="BV37" s="142"/>
      <c r="BW37" s="163"/>
      <c r="BX37" s="162"/>
      <c r="BY37" s="217"/>
      <c r="BZ37" s="161"/>
      <c r="CA37" s="161"/>
      <c r="CB37" s="163"/>
      <c r="CC37" s="163"/>
      <c r="CD37" s="162"/>
      <c r="CE37" s="217"/>
      <c r="CF37" s="161"/>
      <c r="CG37" s="161"/>
      <c r="CH37" s="163"/>
      <c r="CI37" s="163"/>
      <c r="CJ37" s="162"/>
      <c r="CK37" s="217"/>
      <c r="CL37" s="161"/>
      <c r="CM37" s="161"/>
      <c r="CQ37" s="215"/>
      <c r="CR37" s="161"/>
      <c r="CS37" s="161"/>
      <c r="CW37" s="215"/>
      <c r="DC37" s="215"/>
      <c r="DD37" s="161"/>
      <c r="DE37" s="161"/>
      <c r="DI37" s="215"/>
      <c r="DJ37" s="161"/>
      <c r="DK37" s="161"/>
      <c r="DO37" s="215"/>
      <c r="DP37" s="161"/>
      <c r="DQ37" s="161"/>
      <c r="DU37" s="215"/>
      <c r="DV37" s="161"/>
      <c r="DW37" s="161"/>
      <c r="DX37" s="379"/>
      <c r="DY37" s="379"/>
      <c r="DZ37" s="379"/>
      <c r="EA37" s="380"/>
      <c r="EB37" s="381"/>
      <c r="EC37" s="381"/>
      <c r="ED37" s="161"/>
      <c r="EE37" s="161"/>
      <c r="EF37" s="161"/>
      <c r="EG37" s="217"/>
      <c r="EH37" s="381"/>
      <c r="EI37" s="381"/>
      <c r="EJ37" s="381"/>
      <c r="EK37" s="161"/>
      <c r="EL37" s="161"/>
      <c r="EM37" s="217"/>
      <c r="EN37" s="161"/>
      <c r="EO37" s="161"/>
      <c r="EP37" s="215"/>
      <c r="EQ37" s="215"/>
      <c r="ER37" s="215"/>
      <c r="ES37" s="215"/>
      <c r="ET37" s="215"/>
      <c r="EU37" s="215"/>
      <c r="EV37" s="215"/>
      <c r="EW37" s="215"/>
      <c r="EX37" s="215"/>
      <c r="EY37" s="215"/>
      <c r="EZ37" s="215"/>
      <c r="FA37" s="215"/>
      <c r="FB37" s="215"/>
      <c r="FC37" s="215"/>
      <c r="FD37" s="215"/>
      <c r="FE37" s="215"/>
      <c r="FF37" s="215"/>
      <c r="FG37" s="215"/>
      <c r="FH37" s="215"/>
      <c r="FI37" s="215"/>
      <c r="FJ37" s="215"/>
      <c r="FK37" s="215"/>
      <c r="FL37" s="215"/>
      <c r="FM37" s="215"/>
      <c r="FN37" s="215"/>
      <c r="FO37" s="215"/>
      <c r="FP37" s="215"/>
      <c r="FQ37" s="215"/>
      <c r="FR37" s="215"/>
      <c r="FS37" s="215"/>
      <c r="FT37" s="215"/>
      <c r="FU37" s="215"/>
      <c r="FV37" s="215"/>
      <c r="FW37" s="215"/>
      <c r="FX37" s="215"/>
      <c r="FY37" s="215"/>
      <c r="FZ37" s="215"/>
      <c r="GA37" s="215"/>
      <c r="GB37" s="215"/>
      <c r="GC37" s="215"/>
      <c r="GD37" s="215"/>
      <c r="GE37" s="215"/>
      <c r="GF37" s="215"/>
      <c r="GG37" s="215"/>
      <c r="GH37" s="215"/>
      <c r="GI37" s="215"/>
      <c r="GJ37" s="215"/>
      <c r="GK37" s="215"/>
      <c r="GL37" s="215"/>
      <c r="GM37" s="215"/>
      <c r="GN37" s="215"/>
      <c r="GO37" s="215"/>
      <c r="GP37" s="215"/>
      <c r="GR37" s="216"/>
      <c r="GS37" s="391"/>
      <c r="GU37" s="215"/>
      <c r="GZ37" s="214"/>
      <c r="HA37" s="214"/>
    </row>
    <row r="38" spans="1:209">
      <c r="B38" s="275" t="s">
        <v>192</v>
      </c>
      <c r="Z38" s="141"/>
      <c r="AC38" s="211"/>
      <c r="AD38" s="34"/>
      <c r="AE38" s="34"/>
      <c r="AX38" s="275" t="s">
        <v>192</v>
      </c>
      <c r="BC38" s="318"/>
      <c r="BD38" s="318"/>
      <c r="BE38" s="318"/>
      <c r="BF38" s="318"/>
      <c r="BG38" s="386"/>
      <c r="BH38" s="318"/>
      <c r="BI38" s="318"/>
      <c r="BJ38" s="318"/>
      <c r="BV38" s="141"/>
      <c r="CZ38" s="382"/>
      <c r="DA38" s="382"/>
      <c r="DB38" s="318"/>
      <c r="DC38" s="386"/>
      <c r="DD38" s="318"/>
      <c r="DE38" s="318"/>
      <c r="DR38" s="275" t="s">
        <v>192</v>
      </c>
      <c r="EK38" s="117"/>
      <c r="FT38" s="275" t="s">
        <v>192</v>
      </c>
      <c r="GS38" s="793"/>
    </row>
    <row r="39" spans="1:209">
      <c r="B39" s="275" t="s">
        <v>415</v>
      </c>
      <c r="AC39" s="211"/>
      <c r="AD39" s="34"/>
      <c r="AE39" s="34"/>
      <c r="AX39" s="275" t="s">
        <v>415</v>
      </c>
      <c r="BC39" s="318"/>
      <c r="BD39" s="318"/>
      <c r="BE39" s="318"/>
      <c r="BF39" s="318"/>
      <c r="BG39" s="386"/>
      <c r="BH39" s="318"/>
      <c r="BI39" s="318"/>
      <c r="BJ39" s="318"/>
      <c r="DB39" s="318"/>
      <c r="DC39" s="884"/>
      <c r="DD39" s="318"/>
      <c r="DE39" s="318"/>
      <c r="DR39" s="275" t="s">
        <v>415</v>
      </c>
      <c r="EK39" s="117"/>
      <c r="EN39" s="117"/>
      <c r="EO39" s="117"/>
      <c r="FT39" s="147" t="s">
        <v>415</v>
      </c>
      <c r="FY39" s="386"/>
      <c r="FZ39" s="386"/>
      <c r="GA39" s="386"/>
      <c r="GB39" s="386"/>
      <c r="GC39" s="386"/>
      <c r="GD39" s="386"/>
      <c r="GE39" s="386"/>
      <c r="GF39" s="386"/>
    </row>
    <row r="40" spans="1:209">
      <c r="AC40" s="211"/>
      <c r="AD40" s="34"/>
      <c r="AE40" s="34"/>
      <c r="BC40" s="318"/>
      <c r="BD40" s="318"/>
      <c r="BE40" s="318"/>
      <c r="BF40" s="318"/>
      <c r="BG40" s="386"/>
      <c r="BH40" s="318"/>
      <c r="BI40" s="318"/>
      <c r="BJ40" s="318"/>
      <c r="FY40" s="386"/>
      <c r="FZ40" s="386"/>
      <c r="GA40" s="386"/>
      <c r="GB40" s="386"/>
      <c r="GC40" s="386"/>
      <c r="GD40" s="386"/>
      <c r="GE40" s="386"/>
      <c r="GF40" s="386"/>
      <c r="GS40" s="117"/>
    </row>
    <row r="41" spans="1:209">
      <c r="AC41" s="211"/>
      <c r="AD41" s="34"/>
      <c r="AE41" s="34"/>
      <c r="AF41" s="42"/>
      <c r="AG41" s="41"/>
      <c r="AH41" s="42"/>
      <c r="AI41" s="213"/>
      <c r="AJ41" s="41"/>
      <c r="AK41" s="41"/>
      <c r="AL41" s="42"/>
      <c r="AM41" s="34"/>
      <c r="BC41" s="318"/>
      <c r="BD41" s="318"/>
      <c r="BE41" s="318"/>
      <c r="BF41" s="318"/>
      <c r="BG41" s="386"/>
      <c r="BH41" s="318"/>
      <c r="BI41" s="318"/>
      <c r="BJ41" s="318"/>
      <c r="DM41" s="117"/>
      <c r="FY41" s="386"/>
      <c r="FZ41" s="386"/>
      <c r="GA41" s="386"/>
      <c r="GB41" s="386"/>
      <c r="GC41" s="386"/>
      <c r="GD41" s="386"/>
      <c r="GE41" s="386"/>
      <c r="GF41" s="386"/>
    </row>
    <row r="42" spans="1:209"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  <c r="AN42" s="364"/>
      <c r="AO42" s="364"/>
      <c r="AP42" s="364"/>
      <c r="AQ42" s="364"/>
      <c r="AR42" s="364"/>
      <c r="AS42" s="364"/>
      <c r="AT42" s="364"/>
      <c r="AU42" s="364"/>
      <c r="AV42" s="364"/>
      <c r="AW42" s="364"/>
      <c r="AX42" s="364"/>
      <c r="AY42" s="364"/>
      <c r="AZ42" s="364"/>
      <c r="BA42" s="364"/>
      <c r="BB42" s="364"/>
      <c r="BC42" s="364"/>
      <c r="BD42" s="364"/>
      <c r="BE42" s="364"/>
      <c r="BF42" s="364"/>
      <c r="BG42" s="364"/>
      <c r="BH42" s="364"/>
      <c r="BI42" s="364"/>
      <c r="BJ42" s="364"/>
      <c r="BK42" s="364"/>
      <c r="BL42" s="364"/>
      <c r="BM42" s="364"/>
      <c r="BN42" s="364"/>
      <c r="BO42" s="364"/>
      <c r="BP42" s="364"/>
      <c r="BQ42" s="364"/>
      <c r="BR42" s="364"/>
      <c r="BS42" s="364"/>
      <c r="BT42" s="364"/>
      <c r="BU42" s="364"/>
      <c r="BV42" s="364"/>
      <c r="BW42" s="364"/>
      <c r="BX42" s="364"/>
      <c r="BY42" s="364"/>
      <c r="BZ42" s="364"/>
      <c r="CA42" s="364"/>
      <c r="CB42" s="364"/>
      <c r="CC42" s="364"/>
      <c r="CD42" s="364"/>
      <c r="CE42" s="364"/>
      <c r="CF42" s="364"/>
      <c r="CG42" s="364"/>
      <c r="CH42" s="364"/>
      <c r="CI42" s="364"/>
      <c r="CJ42" s="364"/>
      <c r="CK42" s="364"/>
      <c r="CL42" s="364"/>
      <c r="CM42" s="364"/>
      <c r="CN42" s="364"/>
      <c r="CO42" s="364"/>
      <c r="CP42" s="364"/>
      <c r="CQ42" s="364"/>
      <c r="CR42" s="364"/>
      <c r="CS42" s="364"/>
      <c r="CT42" s="364"/>
      <c r="CU42" s="364"/>
      <c r="CV42" s="364"/>
      <c r="CW42" s="364"/>
      <c r="CX42" s="364"/>
      <c r="CY42" s="364"/>
      <c r="CZ42" s="364"/>
      <c r="DA42" s="364"/>
      <c r="DB42" s="364"/>
      <c r="DC42" s="364"/>
      <c r="DD42" s="364"/>
      <c r="DE42" s="364"/>
      <c r="DF42" s="364"/>
      <c r="DG42" s="364"/>
      <c r="DH42" s="364"/>
      <c r="DI42" s="364"/>
      <c r="DJ42" s="364"/>
      <c r="DK42" s="364"/>
      <c r="DL42" s="364"/>
      <c r="DM42" s="364"/>
      <c r="DN42" s="364"/>
      <c r="DO42" s="364"/>
      <c r="DP42" s="364"/>
      <c r="DQ42" s="364"/>
      <c r="DR42" s="364"/>
      <c r="DS42" s="364"/>
      <c r="DT42" s="364"/>
      <c r="DU42" s="364"/>
      <c r="DV42" s="364"/>
      <c r="DW42" s="364"/>
      <c r="DX42" s="364"/>
      <c r="DY42" s="364"/>
      <c r="DZ42" s="364"/>
      <c r="EA42" s="364"/>
      <c r="EB42" s="364"/>
      <c r="EC42" s="364"/>
      <c r="ED42" s="364"/>
      <c r="EE42" s="364"/>
      <c r="EF42" s="364"/>
      <c r="EG42" s="364"/>
      <c r="FY42" s="386"/>
      <c r="FZ42" s="386"/>
      <c r="GA42" s="386"/>
      <c r="GB42" s="386"/>
      <c r="GC42" s="386"/>
      <c r="GD42" s="386"/>
      <c r="GE42" s="386"/>
      <c r="GF42" s="386"/>
    </row>
    <row r="43" spans="1:209">
      <c r="AC43" s="211"/>
      <c r="AD43" s="34"/>
      <c r="AE43" s="34"/>
      <c r="AF43" s="42"/>
      <c r="AG43" s="41"/>
      <c r="AH43" s="42"/>
      <c r="AI43" s="213"/>
      <c r="AJ43" s="41"/>
      <c r="AK43" s="41"/>
      <c r="AL43" s="42"/>
      <c r="AM43" s="34"/>
    </row>
    <row r="44" spans="1:209">
      <c r="AC44" s="211"/>
      <c r="AD44" s="34"/>
      <c r="AE44" s="34"/>
      <c r="AF44" s="42"/>
      <c r="AG44" s="41"/>
      <c r="AH44" s="42"/>
      <c r="AI44" s="213"/>
      <c r="AJ44" s="41"/>
      <c r="AK44" s="41"/>
      <c r="AL44" s="42"/>
      <c r="AM44" s="34"/>
    </row>
    <row r="86" spans="2:203">
      <c r="E86" s="34"/>
      <c r="W86" s="34"/>
      <c r="AO86" s="34"/>
      <c r="AU86" s="34"/>
      <c r="BA86" s="34"/>
      <c r="BG86" s="34"/>
      <c r="BM86" s="34"/>
      <c r="BS86" s="34"/>
      <c r="BY86" s="34"/>
      <c r="CE86" s="34"/>
      <c r="CK86" s="34"/>
      <c r="CQ86" s="34"/>
      <c r="CW86" s="34"/>
      <c r="DC86" s="34"/>
      <c r="DI86" s="34"/>
      <c r="DO86" s="34"/>
      <c r="DU86" s="34"/>
      <c r="EA86" s="34"/>
      <c r="EG86" s="34"/>
      <c r="EM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U86" s="34"/>
    </row>
    <row r="87" spans="2:203">
      <c r="E87" s="34"/>
      <c r="W87" s="34"/>
      <c r="AO87" s="34"/>
      <c r="AU87" s="34"/>
      <c r="BA87" s="34"/>
      <c r="BG87" s="34"/>
      <c r="BM87" s="34"/>
      <c r="BS87" s="34"/>
      <c r="BY87" s="34"/>
      <c r="CE87" s="34"/>
      <c r="CK87" s="34"/>
      <c r="CQ87" s="34"/>
      <c r="CW87" s="34"/>
      <c r="DC87" s="34"/>
      <c r="DI87" s="34"/>
      <c r="DO87" s="34"/>
      <c r="DU87" s="34"/>
      <c r="EA87" s="34"/>
      <c r="EG87" s="34"/>
      <c r="EM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U87" s="34"/>
    </row>
    <row r="88" spans="2:203">
      <c r="B88" s="34">
        <v>94</v>
      </c>
      <c r="E88" s="34"/>
      <c r="W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O88" s="34"/>
      <c r="AU88" s="34"/>
      <c r="BA88" s="34"/>
      <c r="BG88" s="34"/>
      <c r="BM88" s="34"/>
      <c r="BS88" s="34"/>
      <c r="BY88" s="34"/>
      <c r="CE88" s="34"/>
      <c r="CK88" s="34"/>
      <c r="CQ88" s="34"/>
      <c r="CW88" s="34"/>
      <c r="DC88" s="34"/>
      <c r="DI88" s="34"/>
      <c r="DO88" s="34"/>
      <c r="DU88" s="34"/>
      <c r="EA88" s="34"/>
      <c r="EG88" s="34"/>
      <c r="EM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U88" s="34"/>
    </row>
    <row r="89" spans="2:203">
      <c r="B89" s="34">
        <v>96</v>
      </c>
      <c r="E89" s="34"/>
      <c r="W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O89" s="34"/>
      <c r="AU89" s="34"/>
      <c r="BA89" s="34"/>
      <c r="BG89" s="34"/>
      <c r="BM89" s="34"/>
      <c r="BS89" s="34"/>
      <c r="BY89" s="34"/>
      <c r="CE89" s="34"/>
      <c r="CK89" s="34"/>
      <c r="CQ89" s="34"/>
      <c r="CW89" s="34"/>
      <c r="DC89" s="34"/>
      <c r="DI89" s="34"/>
      <c r="DO89" s="34"/>
      <c r="DU89" s="34"/>
      <c r="EA89" s="34"/>
      <c r="EG89" s="34"/>
      <c r="EM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U89" s="34"/>
    </row>
    <row r="90" spans="2:203">
      <c r="B90" s="34">
        <v>97</v>
      </c>
      <c r="E90" s="34"/>
      <c r="W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O90" s="34"/>
      <c r="AU90" s="34"/>
      <c r="BA90" s="34"/>
      <c r="BG90" s="34"/>
      <c r="BM90" s="34"/>
      <c r="BS90" s="34"/>
      <c r="BY90" s="34"/>
      <c r="CE90" s="34"/>
      <c r="CK90" s="34"/>
      <c r="CQ90" s="34"/>
      <c r="CW90" s="34"/>
      <c r="DC90" s="34"/>
      <c r="DI90" s="34"/>
      <c r="DO90" s="34"/>
      <c r="DU90" s="34"/>
      <c r="EA90" s="34"/>
      <c r="EG90" s="34"/>
      <c r="EM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U90" s="34"/>
    </row>
    <row r="91" spans="2:203">
      <c r="B91" s="34">
        <v>98</v>
      </c>
      <c r="E91" s="34"/>
      <c r="W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O91" s="34"/>
      <c r="AU91" s="34"/>
      <c r="BA91" s="34"/>
      <c r="BG91" s="34"/>
      <c r="BM91" s="34"/>
      <c r="BS91" s="34"/>
      <c r="BY91" s="34"/>
      <c r="CE91" s="34"/>
      <c r="CK91" s="34"/>
      <c r="CQ91" s="34"/>
      <c r="CW91" s="34"/>
      <c r="DC91" s="34"/>
      <c r="DI91" s="34"/>
      <c r="DO91" s="34"/>
      <c r="DU91" s="34"/>
      <c r="EA91" s="34"/>
      <c r="EG91" s="34"/>
      <c r="EM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U91" s="34"/>
    </row>
    <row r="92" spans="2:203">
      <c r="B92" s="34">
        <v>99</v>
      </c>
      <c r="E92" s="34"/>
      <c r="W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O92" s="34"/>
      <c r="AU92" s="34"/>
      <c r="BA92" s="34"/>
      <c r="BG92" s="34"/>
      <c r="BM92" s="34"/>
      <c r="BS92" s="34"/>
      <c r="BY92" s="34"/>
      <c r="CE92" s="34"/>
      <c r="CK92" s="34"/>
      <c r="CQ92" s="34"/>
      <c r="CW92" s="34"/>
      <c r="DC92" s="34"/>
      <c r="DI92" s="34"/>
      <c r="DO92" s="34"/>
      <c r="DU92" s="34"/>
      <c r="EA92" s="34"/>
      <c r="EG92" s="34"/>
      <c r="EM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U92" s="34"/>
    </row>
    <row r="93" spans="2:203">
      <c r="B93" s="34">
        <v>100</v>
      </c>
      <c r="E93" s="34"/>
      <c r="W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O93" s="34"/>
      <c r="AU93" s="34"/>
      <c r="BA93" s="34"/>
      <c r="BG93" s="34"/>
      <c r="BM93" s="34"/>
      <c r="BS93" s="34"/>
      <c r="BY93" s="34"/>
      <c r="CE93" s="34"/>
      <c r="CK93" s="34"/>
      <c r="CQ93" s="34"/>
      <c r="CW93" s="34"/>
      <c r="DC93" s="34"/>
      <c r="DI93" s="34"/>
      <c r="DO93" s="34"/>
      <c r="DU93" s="34"/>
      <c r="EA93" s="34"/>
      <c r="EG93" s="34"/>
      <c r="EM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U93" s="34"/>
    </row>
    <row r="94" spans="2:203">
      <c r="B94" s="34">
        <v>101</v>
      </c>
      <c r="E94" s="34"/>
      <c r="W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O94" s="34"/>
      <c r="AU94" s="34"/>
      <c r="BA94" s="34"/>
      <c r="BG94" s="34"/>
      <c r="BM94" s="34"/>
      <c r="BS94" s="34"/>
      <c r="BY94" s="34"/>
      <c r="CE94" s="34"/>
      <c r="CK94" s="34"/>
      <c r="CQ94" s="34"/>
      <c r="CW94" s="34"/>
      <c r="DC94" s="34"/>
      <c r="DI94" s="34"/>
      <c r="DO94" s="34"/>
      <c r="DU94" s="34"/>
      <c r="EA94" s="34"/>
      <c r="EG94" s="34"/>
      <c r="EM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U94" s="34"/>
    </row>
    <row r="95" spans="2:203">
      <c r="B95" s="34">
        <v>102</v>
      </c>
      <c r="E95" s="34"/>
      <c r="W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O95" s="34"/>
      <c r="AU95" s="34"/>
      <c r="BA95" s="34"/>
      <c r="BG95" s="34"/>
      <c r="BM95" s="34"/>
      <c r="BS95" s="34"/>
      <c r="BY95" s="34"/>
      <c r="CE95" s="34"/>
      <c r="CK95" s="34"/>
      <c r="CQ95" s="34"/>
      <c r="CW95" s="34"/>
      <c r="DC95" s="34"/>
      <c r="DI95" s="34"/>
      <c r="DO95" s="34"/>
      <c r="DU95" s="34"/>
      <c r="EA95" s="34"/>
      <c r="EG95" s="34"/>
      <c r="EM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U95" s="34"/>
    </row>
    <row r="96" spans="2:203">
      <c r="B96" s="34">
        <v>103</v>
      </c>
      <c r="E96" s="34"/>
      <c r="W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O96" s="34"/>
      <c r="AU96" s="34"/>
      <c r="BA96" s="34"/>
      <c r="BG96" s="34"/>
      <c r="BM96" s="34"/>
      <c r="BS96" s="34"/>
      <c r="BY96" s="34"/>
      <c r="CE96" s="34"/>
      <c r="CK96" s="34"/>
      <c r="CQ96" s="34"/>
      <c r="CW96" s="34"/>
      <c r="DC96" s="34"/>
      <c r="DI96" s="34"/>
      <c r="DO96" s="34"/>
      <c r="DU96" s="34"/>
      <c r="EA96" s="34"/>
      <c r="EG96" s="34"/>
      <c r="EM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U96" s="34"/>
    </row>
    <row r="97" spans="2:203">
      <c r="B97" s="34">
        <v>104</v>
      </c>
      <c r="E97" s="34"/>
      <c r="W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O97" s="34"/>
      <c r="AU97" s="34"/>
      <c r="BA97" s="34"/>
      <c r="BG97" s="34"/>
      <c r="BM97" s="34"/>
      <c r="BS97" s="34"/>
      <c r="BY97" s="34"/>
      <c r="CE97" s="34"/>
      <c r="CK97" s="34"/>
      <c r="CQ97" s="34"/>
      <c r="CW97" s="34"/>
      <c r="DC97" s="34"/>
      <c r="DI97" s="34"/>
      <c r="DO97" s="34"/>
      <c r="DU97" s="34"/>
      <c r="EA97" s="34"/>
      <c r="EG97" s="34"/>
      <c r="EM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U97" s="34"/>
    </row>
    <row r="98" spans="2:203">
      <c r="B98" s="34">
        <v>105</v>
      </c>
      <c r="E98" s="34"/>
      <c r="W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O98" s="34"/>
      <c r="AU98" s="34"/>
      <c r="BA98" s="34"/>
      <c r="BG98" s="34"/>
      <c r="BM98" s="34"/>
      <c r="BS98" s="34"/>
      <c r="BY98" s="34"/>
      <c r="CE98" s="34"/>
      <c r="CK98" s="34"/>
      <c r="CQ98" s="34"/>
      <c r="CW98" s="34"/>
      <c r="DC98" s="34"/>
      <c r="DI98" s="34"/>
      <c r="DO98" s="34"/>
      <c r="DU98" s="34"/>
      <c r="EA98" s="34"/>
      <c r="EG98" s="34"/>
      <c r="EM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U98" s="34"/>
    </row>
    <row r="99" spans="2:203">
      <c r="B99" s="34">
        <v>106</v>
      </c>
      <c r="E99" s="34"/>
      <c r="W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O99" s="34"/>
      <c r="AU99" s="34"/>
      <c r="BA99" s="34"/>
      <c r="BG99" s="34"/>
      <c r="BM99" s="34"/>
      <c r="BS99" s="34"/>
      <c r="BY99" s="34"/>
      <c r="CE99" s="34"/>
      <c r="CK99" s="34"/>
      <c r="CQ99" s="34"/>
      <c r="CW99" s="34"/>
      <c r="DC99" s="34"/>
      <c r="DI99" s="34"/>
      <c r="DO99" s="34"/>
      <c r="DU99" s="34"/>
      <c r="EA99" s="34"/>
      <c r="EG99" s="34"/>
      <c r="EM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U99" s="34"/>
    </row>
    <row r="100" spans="2:203">
      <c r="B100" s="34">
        <v>107</v>
      </c>
      <c r="E100" s="34"/>
      <c r="W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O100" s="34"/>
      <c r="AU100" s="34"/>
      <c r="BA100" s="34"/>
      <c r="BG100" s="34"/>
      <c r="BM100" s="34"/>
      <c r="BS100" s="34"/>
      <c r="BY100" s="34"/>
      <c r="CE100" s="34"/>
      <c r="CK100" s="34"/>
      <c r="CQ100" s="34"/>
      <c r="CW100" s="34"/>
      <c r="DC100" s="34"/>
      <c r="DI100" s="34"/>
      <c r="DO100" s="34"/>
      <c r="DU100" s="34"/>
      <c r="EA100" s="34"/>
      <c r="EG100" s="34"/>
      <c r="EM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U100" s="34"/>
    </row>
    <row r="101" spans="2:203">
      <c r="B101" s="34">
        <v>108</v>
      </c>
      <c r="E101" s="34"/>
      <c r="W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O101" s="34"/>
      <c r="AU101" s="34"/>
      <c r="BA101" s="34"/>
      <c r="BG101" s="34"/>
      <c r="BM101" s="34"/>
      <c r="BS101" s="34"/>
      <c r="BY101" s="34"/>
      <c r="CE101" s="34"/>
      <c r="CK101" s="34"/>
      <c r="CQ101" s="34"/>
      <c r="CW101" s="34"/>
      <c r="DC101" s="34"/>
      <c r="DI101" s="34"/>
      <c r="DO101" s="34"/>
      <c r="DU101" s="34"/>
      <c r="EA101" s="34"/>
      <c r="EG101" s="34"/>
      <c r="EM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U101" s="34"/>
    </row>
    <row r="102" spans="2:203">
      <c r="B102" s="34">
        <v>109</v>
      </c>
      <c r="E102" s="34"/>
      <c r="W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O102" s="34"/>
      <c r="AU102" s="34"/>
      <c r="BA102" s="34"/>
      <c r="BG102" s="34"/>
      <c r="BM102" s="34"/>
      <c r="BS102" s="34"/>
      <c r="BY102" s="34"/>
      <c r="CE102" s="34"/>
      <c r="CK102" s="34"/>
      <c r="CQ102" s="34"/>
      <c r="CW102" s="34"/>
      <c r="DC102" s="34"/>
      <c r="DI102" s="34"/>
      <c r="DO102" s="34"/>
      <c r="DU102" s="34"/>
      <c r="EA102" s="34"/>
      <c r="EG102" s="34"/>
      <c r="EM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U102" s="34"/>
    </row>
    <row r="103" spans="2:203">
      <c r="B103" s="34">
        <v>110</v>
      </c>
      <c r="E103" s="34"/>
      <c r="W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O103" s="34"/>
      <c r="AU103" s="34"/>
      <c r="BA103" s="34"/>
      <c r="BG103" s="34"/>
      <c r="BM103" s="34"/>
      <c r="BS103" s="34"/>
      <c r="BY103" s="34"/>
      <c r="CE103" s="34"/>
      <c r="CK103" s="34"/>
      <c r="CQ103" s="34"/>
      <c r="CW103" s="34"/>
      <c r="DC103" s="34"/>
      <c r="DI103" s="34"/>
      <c r="DO103" s="34"/>
      <c r="DU103" s="34"/>
      <c r="EA103" s="34"/>
      <c r="EG103" s="34"/>
      <c r="EM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U103" s="34"/>
    </row>
    <row r="104" spans="2:203">
      <c r="B104" s="34">
        <v>111</v>
      </c>
      <c r="E104" s="34"/>
      <c r="W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O104" s="34"/>
      <c r="AU104" s="34"/>
      <c r="BA104" s="34"/>
      <c r="BG104" s="34"/>
      <c r="BM104" s="34"/>
      <c r="BS104" s="34"/>
      <c r="BY104" s="34"/>
      <c r="CE104" s="34"/>
      <c r="CK104" s="34"/>
      <c r="CQ104" s="34"/>
      <c r="CW104" s="34"/>
      <c r="DC104" s="34"/>
      <c r="DI104" s="34"/>
      <c r="DO104" s="34"/>
      <c r="DU104" s="34"/>
      <c r="EA104" s="34"/>
      <c r="EG104" s="34"/>
      <c r="EM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U104" s="34"/>
    </row>
    <row r="105" spans="2:203">
      <c r="B105" s="34">
        <v>112</v>
      </c>
      <c r="E105" s="34"/>
      <c r="W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O105" s="34"/>
      <c r="AU105" s="34"/>
      <c r="BA105" s="34"/>
      <c r="BG105" s="34"/>
      <c r="BM105" s="34"/>
      <c r="BS105" s="34"/>
      <c r="BY105" s="34"/>
      <c r="CE105" s="34"/>
      <c r="CK105" s="34"/>
      <c r="CQ105" s="34"/>
      <c r="CW105" s="34"/>
      <c r="DC105" s="34"/>
      <c r="DI105" s="34"/>
      <c r="DO105" s="34"/>
      <c r="DU105" s="34"/>
      <c r="EA105" s="34"/>
      <c r="EG105" s="34"/>
      <c r="EM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U105" s="34"/>
    </row>
    <row r="106" spans="2:203">
      <c r="B106" s="34">
        <v>113</v>
      </c>
      <c r="E106" s="34"/>
      <c r="W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O106" s="34"/>
      <c r="AU106" s="34"/>
      <c r="BA106" s="34"/>
      <c r="BG106" s="34"/>
      <c r="BM106" s="34"/>
      <c r="BS106" s="34"/>
      <c r="BY106" s="34"/>
      <c r="CE106" s="34"/>
      <c r="CK106" s="34"/>
      <c r="CQ106" s="34"/>
      <c r="CW106" s="34"/>
      <c r="DC106" s="34"/>
      <c r="DI106" s="34"/>
      <c r="DO106" s="34"/>
      <c r="DU106" s="34"/>
      <c r="EA106" s="34"/>
      <c r="EG106" s="34"/>
      <c r="EM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U106" s="34"/>
    </row>
    <row r="107" spans="2:203">
      <c r="B107" s="34">
        <v>114</v>
      </c>
      <c r="E107" s="34"/>
      <c r="W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O107" s="34"/>
      <c r="AU107" s="34"/>
      <c r="BA107" s="34"/>
      <c r="BG107" s="34"/>
      <c r="BM107" s="34"/>
      <c r="BS107" s="34"/>
      <c r="BY107" s="34"/>
      <c r="CE107" s="34"/>
      <c r="CK107" s="34"/>
      <c r="CQ107" s="34"/>
      <c r="CW107" s="34"/>
      <c r="DC107" s="34"/>
      <c r="DI107" s="34"/>
      <c r="DO107" s="34"/>
      <c r="DU107" s="34"/>
      <c r="EA107" s="34"/>
      <c r="EG107" s="34"/>
      <c r="EM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U107" s="34"/>
    </row>
    <row r="108" spans="2:203">
      <c r="B108" s="34">
        <v>115</v>
      </c>
      <c r="E108" s="34"/>
      <c r="W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O108" s="34"/>
      <c r="AU108" s="34"/>
      <c r="BA108" s="34"/>
      <c r="BG108" s="34"/>
      <c r="BM108" s="34"/>
      <c r="BS108" s="34"/>
      <c r="BY108" s="34"/>
      <c r="CE108" s="34"/>
      <c r="CK108" s="34"/>
      <c r="CQ108" s="34"/>
      <c r="CW108" s="34"/>
      <c r="DC108" s="34"/>
      <c r="DI108" s="34"/>
      <c r="DO108" s="34"/>
      <c r="DU108" s="34"/>
      <c r="EA108" s="34"/>
      <c r="EG108" s="34"/>
      <c r="EM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U108" s="34"/>
    </row>
    <row r="109" spans="2:203">
      <c r="B109" s="34">
        <v>116</v>
      </c>
      <c r="E109" s="34"/>
      <c r="W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O109" s="34"/>
      <c r="AU109" s="34"/>
      <c r="BA109" s="34"/>
      <c r="BG109" s="34"/>
      <c r="BM109" s="34"/>
      <c r="BS109" s="34"/>
      <c r="BY109" s="34"/>
      <c r="CE109" s="34"/>
      <c r="CK109" s="34"/>
      <c r="CQ109" s="34"/>
      <c r="CW109" s="34"/>
      <c r="DC109" s="34"/>
      <c r="DI109" s="34"/>
      <c r="DO109" s="34"/>
      <c r="DU109" s="34"/>
      <c r="EA109" s="34"/>
      <c r="EG109" s="34"/>
      <c r="EM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U109" s="34"/>
    </row>
    <row r="110" spans="2:203">
      <c r="B110" s="34">
        <v>117</v>
      </c>
      <c r="E110" s="34"/>
      <c r="W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O110" s="34"/>
      <c r="AU110" s="34"/>
      <c r="BA110" s="34"/>
      <c r="BG110" s="34"/>
      <c r="BM110" s="34"/>
      <c r="BS110" s="34"/>
      <c r="BY110" s="34"/>
      <c r="CE110" s="34"/>
      <c r="CK110" s="34"/>
      <c r="CQ110" s="34"/>
      <c r="CW110" s="34"/>
      <c r="DC110" s="34"/>
      <c r="DI110" s="34"/>
      <c r="DO110" s="34"/>
      <c r="DU110" s="34"/>
      <c r="EA110" s="34"/>
      <c r="EG110" s="34"/>
      <c r="EM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U110" s="34"/>
    </row>
    <row r="111" spans="2:203">
      <c r="B111" s="34">
        <v>118</v>
      </c>
      <c r="E111" s="34"/>
      <c r="W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O111" s="34"/>
      <c r="AU111" s="34"/>
      <c r="BA111" s="34"/>
      <c r="BG111" s="34"/>
      <c r="BM111" s="34"/>
      <c r="BS111" s="34"/>
      <c r="BY111" s="34"/>
      <c r="CE111" s="34"/>
      <c r="CK111" s="34"/>
      <c r="CQ111" s="34"/>
      <c r="CW111" s="34"/>
      <c r="DC111" s="34"/>
      <c r="DI111" s="34"/>
      <c r="DO111" s="34"/>
      <c r="DU111" s="34"/>
      <c r="EA111" s="34"/>
      <c r="EG111" s="34"/>
      <c r="EM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U111" s="34"/>
    </row>
    <row r="112" spans="2:203">
      <c r="B112" s="34">
        <v>119</v>
      </c>
      <c r="E112" s="34"/>
      <c r="W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O112" s="34"/>
      <c r="AU112" s="34"/>
      <c r="BA112" s="34"/>
      <c r="BG112" s="34"/>
      <c r="BM112" s="34"/>
      <c r="BS112" s="34"/>
      <c r="BY112" s="34"/>
      <c r="CE112" s="34"/>
      <c r="CK112" s="34"/>
      <c r="CQ112" s="34"/>
      <c r="CW112" s="34"/>
      <c r="DC112" s="34"/>
      <c r="DI112" s="34"/>
      <c r="DO112" s="34"/>
      <c r="DU112" s="34"/>
      <c r="EA112" s="34"/>
      <c r="EG112" s="34"/>
      <c r="EM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U112" s="34"/>
    </row>
    <row r="113" spans="2:203">
      <c r="B113" s="34">
        <v>120</v>
      </c>
      <c r="E113" s="34"/>
      <c r="W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O113" s="34"/>
      <c r="AU113" s="34"/>
      <c r="BA113" s="34"/>
      <c r="BG113" s="34"/>
      <c r="BM113" s="34"/>
      <c r="BS113" s="34"/>
      <c r="BY113" s="34"/>
      <c r="CE113" s="34"/>
      <c r="CK113" s="34"/>
      <c r="CQ113" s="34"/>
      <c r="CW113" s="34"/>
      <c r="DC113" s="34"/>
      <c r="DI113" s="34"/>
      <c r="DO113" s="34"/>
      <c r="DU113" s="34"/>
      <c r="EA113" s="34"/>
      <c r="EG113" s="34"/>
      <c r="EM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U113" s="34"/>
    </row>
    <row r="114" spans="2:203">
      <c r="B114" s="34">
        <v>121</v>
      </c>
      <c r="E114" s="34"/>
      <c r="W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O114" s="34"/>
      <c r="AU114" s="34"/>
      <c r="BA114" s="34"/>
      <c r="BG114" s="34"/>
      <c r="BM114" s="34"/>
      <c r="BS114" s="34"/>
      <c r="BY114" s="34"/>
      <c r="CE114" s="34"/>
      <c r="CK114" s="34"/>
      <c r="CQ114" s="34"/>
      <c r="CW114" s="34"/>
      <c r="DC114" s="34"/>
      <c r="DI114" s="34"/>
      <c r="DO114" s="34"/>
      <c r="DU114" s="34"/>
      <c r="EA114" s="34"/>
      <c r="EG114" s="34"/>
      <c r="EM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U114" s="34"/>
    </row>
    <row r="115" spans="2:203">
      <c r="B115" s="34">
        <v>122</v>
      </c>
      <c r="E115" s="34"/>
      <c r="W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O115" s="34"/>
      <c r="AU115" s="34"/>
      <c r="BA115" s="34"/>
      <c r="BG115" s="34"/>
      <c r="BM115" s="34"/>
      <c r="BS115" s="34"/>
      <c r="BY115" s="34"/>
      <c r="CE115" s="34"/>
      <c r="CK115" s="34"/>
      <c r="CQ115" s="34"/>
      <c r="CW115" s="34"/>
      <c r="DC115" s="34"/>
      <c r="DI115" s="34"/>
      <c r="DO115" s="34"/>
      <c r="DU115" s="34"/>
      <c r="EA115" s="34"/>
      <c r="EG115" s="34"/>
      <c r="EM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U115" s="34"/>
    </row>
    <row r="116" spans="2:203">
      <c r="B116" s="34">
        <v>123</v>
      </c>
      <c r="E116" s="34"/>
      <c r="W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O116" s="34"/>
      <c r="AU116" s="34"/>
      <c r="BA116" s="34"/>
      <c r="BG116" s="34"/>
      <c r="BM116" s="34"/>
      <c r="BS116" s="34"/>
      <c r="BY116" s="34"/>
      <c r="CE116" s="34"/>
      <c r="CK116" s="34"/>
      <c r="CQ116" s="34"/>
      <c r="CW116" s="34"/>
      <c r="DC116" s="34"/>
      <c r="DI116" s="34"/>
      <c r="DO116" s="34"/>
      <c r="DU116" s="34"/>
      <c r="EA116" s="34"/>
      <c r="EG116" s="34"/>
      <c r="EM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U116" s="34"/>
    </row>
    <row r="117" spans="2:203">
      <c r="B117" s="34">
        <v>124</v>
      </c>
      <c r="E117" s="34"/>
      <c r="W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O117" s="34"/>
      <c r="AU117" s="34"/>
      <c r="BA117" s="34"/>
      <c r="BG117" s="34"/>
      <c r="BM117" s="34"/>
      <c r="BS117" s="34"/>
      <c r="BY117" s="34"/>
      <c r="CE117" s="34"/>
      <c r="CK117" s="34"/>
      <c r="CQ117" s="34"/>
      <c r="CW117" s="34"/>
      <c r="DC117" s="34"/>
      <c r="DI117" s="34"/>
      <c r="DO117" s="34"/>
      <c r="DU117" s="34"/>
      <c r="EA117" s="34"/>
      <c r="EG117" s="34"/>
      <c r="EM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U117" s="34"/>
    </row>
    <row r="118" spans="2:203">
      <c r="B118" s="34">
        <v>125</v>
      </c>
      <c r="E118" s="34"/>
      <c r="W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O118" s="34"/>
      <c r="AU118" s="34"/>
      <c r="BA118" s="34"/>
      <c r="BG118" s="34"/>
      <c r="BM118" s="34"/>
      <c r="BS118" s="34"/>
      <c r="BY118" s="34"/>
      <c r="CE118" s="34"/>
      <c r="CK118" s="34"/>
      <c r="CQ118" s="34"/>
      <c r="CW118" s="34"/>
      <c r="DC118" s="34"/>
      <c r="DI118" s="34"/>
      <c r="DO118" s="34"/>
      <c r="DU118" s="34"/>
      <c r="EA118" s="34"/>
      <c r="EG118" s="34"/>
      <c r="EM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U118" s="34"/>
    </row>
    <row r="119" spans="2:203">
      <c r="B119" s="34">
        <v>126</v>
      </c>
      <c r="E119" s="34"/>
      <c r="W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O119" s="34"/>
      <c r="AU119" s="34"/>
      <c r="BA119" s="34"/>
      <c r="BG119" s="34"/>
      <c r="BM119" s="34"/>
      <c r="BS119" s="34"/>
      <c r="BY119" s="34"/>
      <c r="CE119" s="34"/>
      <c r="CK119" s="34"/>
      <c r="CQ119" s="34"/>
      <c r="CW119" s="34"/>
      <c r="DC119" s="34"/>
      <c r="DI119" s="34"/>
      <c r="DO119" s="34"/>
      <c r="DU119" s="34"/>
      <c r="EA119" s="34"/>
      <c r="EG119" s="34"/>
      <c r="EM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U119" s="34"/>
    </row>
    <row r="120" spans="2:203">
      <c r="B120" s="34">
        <v>127</v>
      </c>
      <c r="E120" s="34"/>
      <c r="W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O120" s="34"/>
      <c r="AU120" s="34"/>
      <c r="BA120" s="34"/>
      <c r="BG120" s="34"/>
      <c r="BM120" s="34"/>
      <c r="BS120" s="34"/>
      <c r="BY120" s="34"/>
      <c r="CE120" s="34"/>
      <c r="CK120" s="34"/>
      <c r="CQ120" s="34"/>
      <c r="CW120" s="34"/>
      <c r="DC120" s="34"/>
      <c r="DI120" s="34"/>
      <c r="DO120" s="34"/>
      <c r="DU120" s="34"/>
      <c r="EA120" s="34"/>
      <c r="EG120" s="34"/>
      <c r="EM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U120" s="34"/>
    </row>
    <row r="121" spans="2:203">
      <c r="B121" s="34">
        <v>128</v>
      </c>
      <c r="E121" s="34"/>
      <c r="W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O121" s="34"/>
      <c r="AU121" s="34"/>
      <c r="BA121" s="34"/>
      <c r="BG121" s="34"/>
      <c r="BM121" s="34"/>
      <c r="BS121" s="34"/>
      <c r="BY121" s="34"/>
      <c r="CE121" s="34"/>
      <c r="CK121" s="34"/>
      <c r="CQ121" s="34"/>
      <c r="CW121" s="34"/>
      <c r="DC121" s="34"/>
      <c r="DI121" s="34"/>
      <c r="DO121" s="34"/>
      <c r="DU121" s="34"/>
      <c r="EA121" s="34"/>
      <c r="EG121" s="34"/>
      <c r="EM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U121" s="34"/>
    </row>
    <row r="122" spans="2:203">
      <c r="B122" s="34">
        <v>129</v>
      </c>
      <c r="E122" s="34"/>
      <c r="W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O122" s="34"/>
      <c r="AU122" s="34"/>
      <c r="BA122" s="34"/>
      <c r="BG122" s="34"/>
      <c r="BM122" s="34"/>
      <c r="BS122" s="34"/>
      <c r="BY122" s="34"/>
      <c r="CE122" s="34"/>
      <c r="CK122" s="34"/>
      <c r="CQ122" s="34"/>
      <c r="CW122" s="34"/>
      <c r="DC122" s="34"/>
      <c r="DI122" s="34"/>
      <c r="DO122" s="34"/>
      <c r="DU122" s="34"/>
      <c r="EA122" s="34"/>
      <c r="EG122" s="34"/>
      <c r="EM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U122" s="34"/>
    </row>
    <row r="123" spans="2:203">
      <c r="B123" s="34">
        <v>130</v>
      </c>
      <c r="E123" s="34"/>
      <c r="W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O123" s="34"/>
      <c r="AU123" s="34"/>
      <c r="BA123" s="34"/>
      <c r="BG123" s="34"/>
      <c r="BM123" s="34"/>
      <c r="BS123" s="34"/>
      <c r="BY123" s="34"/>
      <c r="CE123" s="34"/>
      <c r="CK123" s="34"/>
      <c r="CQ123" s="34"/>
      <c r="CW123" s="34"/>
      <c r="DC123" s="34"/>
      <c r="DI123" s="34"/>
      <c r="DO123" s="34"/>
      <c r="DU123" s="34"/>
      <c r="EA123" s="34"/>
      <c r="EG123" s="34"/>
      <c r="EM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U123" s="34"/>
    </row>
    <row r="124" spans="2:203">
      <c r="B124" s="34">
        <v>130</v>
      </c>
      <c r="E124" s="34"/>
      <c r="W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O124" s="34"/>
      <c r="AU124" s="34"/>
      <c r="BA124" s="34"/>
      <c r="BG124" s="34"/>
      <c r="BM124" s="34"/>
      <c r="BS124" s="34"/>
      <c r="BY124" s="34"/>
      <c r="CE124" s="34"/>
      <c r="CK124" s="34"/>
      <c r="CQ124" s="34"/>
      <c r="CW124" s="34"/>
      <c r="DC124" s="34"/>
      <c r="DI124" s="34"/>
      <c r="DO124" s="34"/>
      <c r="DU124" s="34"/>
      <c r="EA124" s="34"/>
      <c r="EG124" s="34"/>
      <c r="EM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U124" s="34"/>
    </row>
    <row r="125" spans="2:203">
      <c r="B125" s="34">
        <v>132</v>
      </c>
      <c r="E125" s="34"/>
      <c r="W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O125" s="34"/>
      <c r="AU125" s="34"/>
      <c r="BA125" s="34"/>
      <c r="BG125" s="34"/>
      <c r="BM125" s="34"/>
      <c r="BS125" s="34"/>
      <c r="BY125" s="34"/>
      <c r="CE125" s="34"/>
      <c r="CK125" s="34"/>
      <c r="CQ125" s="34"/>
      <c r="CW125" s="34"/>
      <c r="DC125" s="34"/>
      <c r="DI125" s="34"/>
      <c r="DO125" s="34"/>
      <c r="DU125" s="34"/>
      <c r="EA125" s="34"/>
      <c r="EG125" s="34"/>
      <c r="EM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U125" s="34"/>
    </row>
    <row r="126" spans="2:203">
      <c r="B126" s="34">
        <v>133</v>
      </c>
      <c r="E126" s="34"/>
      <c r="W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O126" s="34"/>
      <c r="AU126" s="34"/>
      <c r="BA126" s="34"/>
      <c r="BG126" s="34"/>
      <c r="BM126" s="34"/>
      <c r="BS126" s="34"/>
      <c r="BY126" s="34"/>
      <c r="CE126" s="34"/>
      <c r="CK126" s="34"/>
      <c r="CQ126" s="34"/>
      <c r="CW126" s="34"/>
      <c r="DC126" s="34"/>
      <c r="DI126" s="34"/>
      <c r="DO126" s="34"/>
      <c r="DU126" s="34"/>
      <c r="EA126" s="34"/>
      <c r="EG126" s="34"/>
      <c r="EM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U126" s="34"/>
    </row>
    <row r="127" spans="2:203">
      <c r="B127" s="34">
        <v>134</v>
      </c>
      <c r="E127" s="34"/>
      <c r="W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O127" s="34"/>
      <c r="AU127" s="34"/>
      <c r="BA127" s="34"/>
      <c r="BG127" s="34"/>
      <c r="BM127" s="34"/>
      <c r="BS127" s="34"/>
      <c r="BY127" s="34"/>
      <c r="CE127" s="34"/>
      <c r="CK127" s="34"/>
      <c r="CQ127" s="34"/>
      <c r="CW127" s="34"/>
      <c r="DC127" s="34"/>
      <c r="DI127" s="34"/>
      <c r="DO127" s="34"/>
      <c r="DU127" s="34"/>
      <c r="EA127" s="34"/>
      <c r="EG127" s="34"/>
      <c r="EM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U127" s="34"/>
    </row>
  </sheetData>
  <sortState xmlns:xlrd2="http://schemas.microsoft.com/office/spreadsheetml/2017/richdata2" ref="A9:GU35">
    <sortCondition descending="1" ref="GG9:GG35"/>
  </sortState>
  <mergeCells count="307">
    <mergeCell ref="ER7:ER8"/>
    <mergeCell ref="ES7:ES8"/>
    <mergeCell ref="EP8:EQ8"/>
    <mergeCell ref="ET8:EU8"/>
    <mergeCell ref="GL5:GQ5"/>
    <mergeCell ref="GL6:GM6"/>
    <mergeCell ref="GN6:GO6"/>
    <mergeCell ref="GP6:GQ6"/>
    <mergeCell ref="GN7:GN8"/>
    <mergeCell ref="GO7:GO8"/>
    <mergeCell ref="GL8:GM8"/>
    <mergeCell ref="GP8:GQ8"/>
    <mergeCell ref="GF5:GK5"/>
    <mergeCell ref="GF6:GG6"/>
    <mergeCell ref="GH6:GI6"/>
    <mergeCell ref="GJ6:GK6"/>
    <mergeCell ref="GH7:GH8"/>
    <mergeCell ref="GI7:GI8"/>
    <mergeCell ref="GF8:GG8"/>
    <mergeCell ref="GJ8:GK8"/>
    <mergeCell ref="FZ5:GE5"/>
    <mergeCell ref="FZ6:GA6"/>
    <mergeCell ref="GB6:GC6"/>
    <mergeCell ref="GD6:GE6"/>
    <mergeCell ref="GB7:GB8"/>
    <mergeCell ref="GC7:GC8"/>
    <mergeCell ref="FZ8:GA8"/>
    <mergeCell ref="GD8:GE8"/>
    <mergeCell ref="FT5:FY5"/>
    <mergeCell ref="FT6:FU6"/>
    <mergeCell ref="FV6:FW6"/>
    <mergeCell ref="FX6:FY6"/>
    <mergeCell ref="FV7:FV8"/>
    <mergeCell ref="FW7:FW8"/>
    <mergeCell ref="FT8:FU8"/>
    <mergeCell ref="FX8:FY8"/>
    <mergeCell ref="EX7:EX8"/>
    <mergeCell ref="EY7:EY8"/>
    <mergeCell ref="EV8:EW8"/>
    <mergeCell ref="EZ8:FA8"/>
    <mergeCell ref="FN5:FS5"/>
    <mergeCell ref="FN6:FO6"/>
    <mergeCell ref="FP6:FQ6"/>
    <mergeCell ref="FR6:FS6"/>
    <mergeCell ref="FP7:FP8"/>
    <mergeCell ref="FQ7:FQ8"/>
    <mergeCell ref="FN8:FO8"/>
    <mergeCell ref="FR8:FS8"/>
    <mergeCell ref="FH5:FM5"/>
    <mergeCell ref="FH6:FI6"/>
    <mergeCell ref="FJ6:FK6"/>
    <mergeCell ref="FL6:FM6"/>
    <mergeCell ref="FJ7:FJ8"/>
    <mergeCell ref="FK7:FK8"/>
    <mergeCell ref="FH8:FI8"/>
    <mergeCell ref="FL8:FM8"/>
    <mergeCell ref="Z5:AE5"/>
    <mergeCell ref="AF5:AK5"/>
    <mergeCell ref="AL5:AQ5"/>
    <mergeCell ref="AR5:AW5"/>
    <mergeCell ref="AX5:BC5"/>
    <mergeCell ref="T1:AK1"/>
    <mergeCell ref="AL1:BC1"/>
    <mergeCell ref="FB5:FG5"/>
    <mergeCell ref="FB6:FC6"/>
    <mergeCell ref="FD6:FE6"/>
    <mergeCell ref="FF6:FG6"/>
    <mergeCell ref="EV5:FA5"/>
    <mergeCell ref="EV6:EW6"/>
    <mergeCell ref="EX6:EY6"/>
    <mergeCell ref="EZ6:FA6"/>
    <mergeCell ref="EP5:EU5"/>
    <mergeCell ref="EP6:EQ6"/>
    <mergeCell ref="ER6:ES6"/>
    <mergeCell ref="ET6:EU6"/>
    <mergeCell ref="AR6:AS6"/>
    <mergeCell ref="BJ5:BO5"/>
    <mergeCell ref="BJ6:BK6"/>
    <mergeCell ref="AZ6:BA6"/>
    <mergeCell ref="BB6:BC6"/>
    <mergeCell ref="B4:S4"/>
    <mergeCell ref="T4:AK4"/>
    <mergeCell ref="AL4:BC4"/>
    <mergeCell ref="B3:S3"/>
    <mergeCell ref="T3:AK3"/>
    <mergeCell ref="AL3:BC3"/>
    <mergeCell ref="B2:S2"/>
    <mergeCell ref="T2:AK2"/>
    <mergeCell ref="B1:S1"/>
    <mergeCell ref="AL2:BC2"/>
    <mergeCell ref="B8:C8"/>
    <mergeCell ref="F8:G8"/>
    <mergeCell ref="H8:I8"/>
    <mergeCell ref="L8:M8"/>
    <mergeCell ref="N6:O6"/>
    <mergeCell ref="N8:O8"/>
    <mergeCell ref="A5:A8"/>
    <mergeCell ref="B5:G5"/>
    <mergeCell ref="H5:M5"/>
    <mergeCell ref="N5:S5"/>
    <mergeCell ref="P6:Q6"/>
    <mergeCell ref="R6:S6"/>
    <mergeCell ref="D7:D8"/>
    <mergeCell ref="E7:E8"/>
    <mergeCell ref="J7:J8"/>
    <mergeCell ref="K7:K8"/>
    <mergeCell ref="GR5:GU5"/>
    <mergeCell ref="B6:C6"/>
    <mergeCell ref="D6:E6"/>
    <mergeCell ref="F6:G6"/>
    <mergeCell ref="H6:I6"/>
    <mergeCell ref="J6:K6"/>
    <mergeCell ref="L6:M6"/>
    <mergeCell ref="T6:U6"/>
    <mergeCell ref="EJ5:EO5"/>
    <mergeCell ref="CB5:CG5"/>
    <mergeCell ref="CH5:CM5"/>
    <mergeCell ref="ED5:EI5"/>
    <mergeCell ref="V6:W6"/>
    <mergeCell ref="X6:Y6"/>
    <mergeCell ref="Z6:AA6"/>
    <mergeCell ref="AB6:AC6"/>
    <mergeCell ref="AD6:AE6"/>
    <mergeCell ref="BD5:BI5"/>
    <mergeCell ref="AT6:AU6"/>
    <mergeCell ref="BL6:BM6"/>
    <mergeCell ref="BN6:BO6"/>
    <mergeCell ref="BP6:BQ6"/>
    <mergeCell ref="T5:Y5"/>
    <mergeCell ref="AX6:AY6"/>
    <mergeCell ref="AV6:AW6"/>
    <mergeCell ref="DX5:EC5"/>
    <mergeCell ref="DF5:DK5"/>
    <mergeCell ref="DL5:DQ5"/>
    <mergeCell ref="DR5:DW5"/>
    <mergeCell ref="BH6:BI6"/>
    <mergeCell ref="CN5:CS5"/>
    <mergeCell ref="CT5:CY5"/>
    <mergeCell ref="CZ5:DE5"/>
    <mergeCell ref="BV5:CA5"/>
    <mergeCell ref="BP5:BU5"/>
    <mergeCell ref="BF6:BG6"/>
    <mergeCell ref="CT6:CU6"/>
    <mergeCell ref="DB6:DC6"/>
    <mergeCell ref="DD6:DE6"/>
    <mergeCell ref="CV6:CW6"/>
    <mergeCell ref="CN6:CO6"/>
    <mergeCell ref="CP6:CQ6"/>
    <mergeCell ref="CR6:CS6"/>
    <mergeCell ref="CZ6:DA6"/>
    <mergeCell ref="DJ6:DK6"/>
    <mergeCell ref="DT6:DU6"/>
    <mergeCell ref="DF6:DG6"/>
    <mergeCell ref="DR6:DS6"/>
    <mergeCell ref="GT7:GT8"/>
    <mergeCell ref="GU7:GU8"/>
    <mergeCell ref="GR8:GS8"/>
    <mergeCell ref="DV6:DW6"/>
    <mergeCell ref="EG7:EG8"/>
    <mergeCell ref="EJ6:EK6"/>
    <mergeCell ref="EL6:EM6"/>
    <mergeCell ref="EH6:EI6"/>
    <mergeCell ref="EJ8:EK8"/>
    <mergeCell ref="EN6:EO6"/>
    <mergeCell ref="EL7:EL8"/>
    <mergeCell ref="EM7:EM8"/>
    <mergeCell ref="EN8:EO8"/>
    <mergeCell ref="GT6:GU6"/>
    <mergeCell ref="GR6:GS6"/>
    <mergeCell ref="DX6:DY6"/>
    <mergeCell ref="DZ6:EA6"/>
    <mergeCell ref="EB6:EC6"/>
    <mergeCell ref="EF6:EG6"/>
    <mergeCell ref="ED6:EE6"/>
    <mergeCell ref="FD7:FD8"/>
    <mergeCell ref="FE7:FE8"/>
    <mergeCell ref="FB8:FC8"/>
    <mergeCell ref="FF8:FG8"/>
    <mergeCell ref="T8:U8"/>
    <mergeCell ref="X8:Y8"/>
    <mergeCell ref="P7:P8"/>
    <mergeCell ref="Q7:Q8"/>
    <mergeCell ref="V7:V8"/>
    <mergeCell ref="W7:W8"/>
    <mergeCell ref="R8:S8"/>
    <mergeCell ref="BL7:BL8"/>
    <mergeCell ref="BM7:BM8"/>
    <mergeCell ref="Z8:AA8"/>
    <mergeCell ref="AD8:AE8"/>
    <mergeCell ref="AF8:AG8"/>
    <mergeCell ref="AJ8:AK8"/>
    <mergeCell ref="AB7:AB8"/>
    <mergeCell ref="AC7:AC8"/>
    <mergeCell ref="AR8:AS8"/>
    <mergeCell ref="AV8:AW8"/>
    <mergeCell ref="AT7:AT8"/>
    <mergeCell ref="AU7:AU8"/>
    <mergeCell ref="AX8:AY8"/>
    <mergeCell ref="BB8:BC8"/>
    <mergeCell ref="BD8:BE8"/>
    <mergeCell ref="BH8:BI8"/>
    <mergeCell ref="AZ7:AZ8"/>
    <mergeCell ref="AF6:AG6"/>
    <mergeCell ref="AH6:AI6"/>
    <mergeCell ref="AH7:AH8"/>
    <mergeCell ref="AI7:AI8"/>
    <mergeCell ref="AL8:AM8"/>
    <mergeCell ref="AP8:AQ8"/>
    <mergeCell ref="AJ6:AK6"/>
    <mergeCell ref="AL6:AM6"/>
    <mergeCell ref="AN6:AO6"/>
    <mergeCell ref="AP6:AQ6"/>
    <mergeCell ref="AN7:AN8"/>
    <mergeCell ref="AO7:AO8"/>
    <mergeCell ref="ED8:EE8"/>
    <mergeCell ref="EH8:EI8"/>
    <mergeCell ref="DX8:DY8"/>
    <mergeCell ref="DR8:DS8"/>
    <mergeCell ref="EA7:EA8"/>
    <mergeCell ref="DO7:DO8"/>
    <mergeCell ref="DT7:DT8"/>
    <mergeCell ref="DU7:DU8"/>
    <mergeCell ref="EB8:EC8"/>
    <mergeCell ref="EF7:EF8"/>
    <mergeCell ref="DV8:DW8"/>
    <mergeCell ref="DD8:DE8"/>
    <mergeCell ref="DB7:DB8"/>
    <mergeCell ref="BA7:BA8"/>
    <mergeCell ref="BF7:BF8"/>
    <mergeCell ref="BG7:BG8"/>
    <mergeCell ref="DZ7:DZ8"/>
    <mergeCell ref="DP8:DQ8"/>
    <mergeCell ref="DL8:DM8"/>
    <mergeCell ref="DF8:DG8"/>
    <mergeCell ref="BJ8:BK8"/>
    <mergeCell ref="BV8:BW8"/>
    <mergeCell ref="BX7:BX8"/>
    <mergeCell ref="BY7:BY8"/>
    <mergeCell ref="CD7:CD8"/>
    <mergeCell ref="DJ8:DK8"/>
    <mergeCell ref="BR7:BR8"/>
    <mergeCell ref="BS7:BS8"/>
    <mergeCell ref="CH8:CI8"/>
    <mergeCell ref="CE7:CE8"/>
    <mergeCell ref="BN8:BO8"/>
    <mergeCell ref="BZ8:CA8"/>
    <mergeCell ref="CN8:CO8"/>
    <mergeCell ref="BT8:BU8"/>
    <mergeCell ref="CJ7:CJ8"/>
    <mergeCell ref="BD1:BO1"/>
    <mergeCell ref="BD2:BO2"/>
    <mergeCell ref="BD3:BO3"/>
    <mergeCell ref="BD4:BO4"/>
    <mergeCell ref="BP4:CG4"/>
    <mergeCell ref="BZ6:CA6"/>
    <mergeCell ref="CB6:CC6"/>
    <mergeCell ref="BP1:CG1"/>
    <mergeCell ref="DH6:DI6"/>
    <mergeCell ref="BP2:CG2"/>
    <mergeCell ref="BP3:CG3"/>
    <mergeCell ref="BX6:BY6"/>
    <mergeCell ref="CH6:CI6"/>
    <mergeCell ref="CJ6:CK6"/>
    <mergeCell ref="CF6:CG6"/>
    <mergeCell ref="BV6:BW6"/>
    <mergeCell ref="CL6:CM6"/>
    <mergeCell ref="BD6:BE6"/>
    <mergeCell ref="DH7:DH8"/>
    <mergeCell ref="DI7:DI8"/>
    <mergeCell ref="DN7:DN8"/>
    <mergeCell ref="CW7:CW8"/>
    <mergeCell ref="CX6:CY6"/>
    <mergeCell ref="DL6:DM6"/>
    <mergeCell ref="DN6:DO6"/>
    <mergeCell ref="FN1:GU1"/>
    <mergeCell ref="FN2:GU2"/>
    <mergeCell ref="FN3:GU3"/>
    <mergeCell ref="FN4:GU4"/>
    <mergeCell ref="ED1:FM1"/>
    <mergeCell ref="ED2:FM2"/>
    <mergeCell ref="ED3:FM3"/>
    <mergeCell ref="ED4:FM4"/>
    <mergeCell ref="DF1:EC1"/>
    <mergeCell ref="DF2:EC2"/>
    <mergeCell ref="DF3:EC3"/>
    <mergeCell ref="DF4:EC4"/>
    <mergeCell ref="CH1:DE1"/>
    <mergeCell ref="CH2:DE2"/>
    <mergeCell ref="CH3:DE3"/>
    <mergeCell ref="CH4:DE4"/>
    <mergeCell ref="DP6:DQ6"/>
    <mergeCell ref="CT8:CU8"/>
    <mergeCell ref="CP7:CP8"/>
    <mergeCell ref="CQ7:CQ8"/>
    <mergeCell ref="CV7:CV8"/>
    <mergeCell ref="BP8:BQ8"/>
    <mergeCell ref="CD6:CE6"/>
    <mergeCell ref="BR6:BS6"/>
    <mergeCell ref="BT6:BU6"/>
    <mergeCell ref="DC7:DC8"/>
    <mergeCell ref="CR8:CS8"/>
    <mergeCell ref="CX8:CY8"/>
    <mergeCell ref="CZ8:DA8"/>
    <mergeCell ref="CL8:CM8"/>
    <mergeCell ref="CK7:CK8"/>
    <mergeCell ref="CB8:CC8"/>
    <mergeCell ref="CF8:CG8"/>
  </mergeCells>
  <pageMargins left="0.75" right="0.75" top="1" bottom="1" header="0" footer="0"/>
  <pageSetup scale="75" orientation="landscape" r:id="rId1"/>
  <headerFooter alignWithMargins="0"/>
  <colBreaks count="6" manualBreakCount="6">
    <brk id="55" max="36" man="1"/>
    <brk id="67" max="36" man="1"/>
    <brk id="85" max="36" man="1"/>
    <brk id="103" max="36" man="1"/>
    <brk id="121" max="36" man="1"/>
    <brk id="139" max="36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EM34"/>
  <sheetViews>
    <sheetView showGridLines="0" showZeros="0" zoomScale="80" zoomScaleNormal="80" zoomScaleSheetLayoutView="75" workbookViewId="0">
      <pane xSplit="1" ySplit="9" topLeftCell="B10" activePane="bottomRight" state="frozen"/>
      <selection activeCell="A6" sqref="A6:A9"/>
      <selection pane="topRight" activeCell="A6" sqref="A6:A9"/>
      <selection pane="bottomLeft" activeCell="A6" sqref="A6:A9"/>
      <selection pane="bottomRight" activeCell="A6" sqref="A6:A9"/>
    </sheetView>
  </sheetViews>
  <sheetFormatPr baseColWidth="10" defaultColWidth="11.42578125" defaultRowHeight="12.75"/>
  <cols>
    <col min="1" max="1" width="26.7109375" style="5" customWidth="1"/>
    <col min="2" max="3" width="12.7109375" style="5" customWidth="1"/>
    <col min="4" max="17" width="10.7109375" style="5" customWidth="1"/>
    <col min="18" max="19" width="12.7109375" style="5" customWidth="1"/>
    <col min="20" max="21" width="10.7109375" style="5" customWidth="1"/>
    <col min="22" max="23" width="12.7109375" style="5" customWidth="1"/>
    <col min="24" max="25" width="10.7109375" style="5" customWidth="1"/>
    <col min="26" max="27" width="8.7109375" style="5" customWidth="1"/>
    <col min="28" max="29" width="12.7109375" style="5" customWidth="1"/>
    <col min="30" max="31" width="10.7109375" style="5" customWidth="1"/>
    <col min="32" max="33" width="10.140625" style="5" customWidth="1"/>
    <col min="34" max="35" width="12.7109375" style="5" customWidth="1"/>
    <col min="36" max="37" width="10.7109375" style="5" customWidth="1"/>
    <col min="38" max="38" width="11.7109375" style="5" customWidth="1"/>
    <col min="39" max="39" width="12.5703125" style="5" customWidth="1"/>
    <col min="40" max="41" width="12.7109375" style="5" customWidth="1"/>
    <col min="42" max="43" width="10.7109375" style="5" customWidth="1"/>
    <col min="44" max="45" width="12.85546875" style="5" customWidth="1"/>
    <col min="46" max="47" width="12.7109375" style="5" customWidth="1"/>
    <col min="48" max="49" width="10.7109375" style="5" customWidth="1"/>
    <col min="50" max="51" width="12" style="5" customWidth="1"/>
    <col min="52" max="53" width="12.7109375" style="5" customWidth="1"/>
    <col min="54" max="55" width="10.7109375" style="5" customWidth="1"/>
    <col min="56" max="57" width="11.85546875" style="5" customWidth="1"/>
    <col min="58" max="59" width="12.7109375" style="5" customWidth="1"/>
    <col min="60" max="61" width="10.7109375" style="5" customWidth="1"/>
    <col min="62" max="63" width="11.85546875" style="5" customWidth="1"/>
    <col min="64" max="65" width="12.7109375" style="5" customWidth="1"/>
    <col min="66" max="66" width="10.7109375" style="5" customWidth="1"/>
    <col min="67" max="67" width="10.7109375" style="6" customWidth="1"/>
    <col min="68" max="68" width="11.85546875" style="9" customWidth="1"/>
    <col min="69" max="69" width="11.85546875" style="6" customWidth="1"/>
    <col min="70" max="71" width="12.7109375" style="6" customWidth="1"/>
    <col min="72" max="72" width="10.7109375" style="9" customWidth="1"/>
    <col min="73" max="73" width="10.7109375" style="6" customWidth="1"/>
    <col min="74" max="74" width="11" style="9" customWidth="1"/>
    <col min="75" max="75" width="11" style="6" customWidth="1"/>
    <col min="76" max="77" width="12.7109375" style="6" customWidth="1"/>
    <col min="78" max="78" width="10.7109375" style="5" customWidth="1"/>
    <col min="79" max="79" width="10.7109375" style="223" customWidth="1"/>
    <col min="80" max="81" width="11.140625" style="5" customWidth="1"/>
    <col min="82" max="83" width="12.7109375" style="5" customWidth="1"/>
    <col min="84" max="85" width="10.7109375" style="5" customWidth="1"/>
    <col min="86" max="87" width="10.85546875" style="5" customWidth="1"/>
    <col min="88" max="89" width="12.7109375" style="5" customWidth="1"/>
    <col min="90" max="93" width="10.7109375" style="5" customWidth="1"/>
    <col min="94" max="95" width="12.7109375" style="5" customWidth="1"/>
    <col min="96" max="97" width="10.7109375" style="5" customWidth="1"/>
    <col min="98" max="99" width="11.7109375" style="5" customWidth="1"/>
    <col min="100" max="101" width="12.7109375" style="5" customWidth="1"/>
    <col min="102" max="103" width="10.7109375" style="5" customWidth="1"/>
    <col min="104" max="105" width="10.5703125" style="5" customWidth="1"/>
    <col min="106" max="107" width="12.7109375" style="5" customWidth="1"/>
    <col min="108" max="109" width="10.7109375" style="5" customWidth="1"/>
    <col min="110" max="111" width="10.28515625" style="5" customWidth="1"/>
    <col min="112" max="113" width="12.7109375" style="5" customWidth="1"/>
    <col min="114" max="115" width="10.7109375" style="5" customWidth="1"/>
    <col min="116" max="117" width="10" style="5" customWidth="1"/>
    <col min="118" max="119" width="12.7109375" style="5" customWidth="1"/>
    <col min="120" max="120" width="10.5703125" style="5" customWidth="1"/>
    <col min="121" max="122" width="9.85546875" style="5" customWidth="1"/>
    <col min="123" max="123" width="9.5703125" style="5" customWidth="1"/>
    <col min="124" max="124" width="10.140625" style="5" customWidth="1"/>
    <col min="125" max="125" width="9.5703125" style="5" customWidth="1"/>
    <col min="126" max="127" width="9.85546875" style="5" customWidth="1"/>
    <col min="128" max="128" width="11.5703125" style="5" customWidth="1"/>
    <col min="129" max="130" width="11.7109375" style="5" customWidth="1"/>
    <col min="131" max="131" width="10.5703125" style="5" customWidth="1"/>
    <col min="132" max="132" width="9.140625" style="5" customWidth="1"/>
    <col min="133" max="133" width="9.7109375" style="5" customWidth="1"/>
    <col min="134" max="134" width="11.42578125" style="5"/>
    <col min="135" max="135" width="10.7109375" style="5" customWidth="1"/>
    <col min="136" max="136" width="14.28515625" style="5" bestFit="1" customWidth="1"/>
    <col min="137" max="16384" width="11.42578125" style="5"/>
  </cols>
  <sheetData>
    <row r="1" spans="1:143" s="31" customFormat="1" ht="24" customHeight="1">
      <c r="A1" s="30"/>
      <c r="B1" s="1350" t="s">
        <v>277</v>
      </c>
      <c r="C1" s="1350"/>
      <c r="D1" s="1350"/>
      <c r="E1" s="1350"/>
      <c r="F1" s="1350"/>
      <c r="G1" s="1350"/>
      <c r="H1" s="1350"/>
      <c r="I1" s="1350"/>
      <c r="J1" s="1350"/>
      <c r="K1" s="1350"/>
      <c r="L1" s="1350"/>
      <c r="M1" s="1350"/>
      <c r="N1" s="1350"/>
      <c r="O1" s="1350"/>
      <c r="P1" s="1350"/>
      <c r="Q1" s="1350"/>
      <c r="R1" s="1350"/>
      <c r="S1" s="1350"/>
      <c r="T1" s="1350"/>
      <c r="U1" s="1350"/>
      <c r="V1" s="1350"/>
      <c r="W1" s="1350"/>
      <c r="X1" s="1350"/>
      <c r="Y1" s="1350"/>
      <c r="Z1" s="1350"/>
      <c r="AA1" s="1350"/>
      <c r="AB1" s="1350"/>
      <c r="AC1" s="1350"/>
      <c r="AD1" s="1350"/>
      <c r="AE1" s="1350"/>
      <c r="AF1" s="1350" t="s">
        <v>277</v>
      </c>
      <c r="AG1" s="1350"/>
      <c r="AH1" s="1350"/>
      <c r="AI1" s="1350"/>
      <c r="AJ1" s="1350"/>
      <c r="AK1" s="1350"/>
      <c r="AL1" s="1350"/>
      <c r="AM1" s="1350"/>
      <c r="AN1" s="1350"/>
      <c r="AO1" s="1350"/>
      <c r="AP1" s="1350"/>
      <c r="AQ1" s="1350"/>
      <c r="AR1" s="1350"/>
      <c r="AS1" s="1350"/>
      <c r="AT1" s="1350"/>
      <c r="AU1" s="1350"/>
      <c r="AV1" s="1350"/>
      <c r="AW1" s="1350"/>
      <c r="AX1" s="1350"/>
      <c r="AY1" s="1350"/>
      <c r="AZ1" s="1350" t="s">
        <v>277</v>
      </c>
      <c r="BA1" s="1350"/>
      <c r="BB1" s="1350"/>
      <c r="BC1" s="1350"/>
      <c r="BD1" s="1350"/>
      <c r="BE1" s="1350"/>
      <c r="BF1" s="1350"/>
      <c r="BG1" s="1350"/>
      <c r="BH1" s="1350"/>
      <c r="BI1" s="1350"/>
      <c r="BJ1" s="1350"/>
      <c r="BK1" s="1350"/>
      <c r="BL1" s="1350"/>
      <c r="BM1" s="1350"/>
      <c r="BN1" s="1350"/>
      <c r="BO1" s="1350"/>
      <c r="BP1" s="1350"/>
      <c r="BQ1" s="1350"/>
      <c r="BR1" s="1350"/>
      <c r="BS1" s="1350"/>
      <c r="BT1" s="1350" t="s">
        <v>277</v>
      </c>
      <c r="BU1" s="1350"/>
      <c r="BV1" s="1350"/>
      <c r="BW1" s="1350"/>
      <c r="BX1" s="1350"/>
      <c r="BY1" s="1350"/>
      <c r="BZ1" s="1350"/>
      <c r="CA1" s="1350"/>
      <c r="CB1" s="1350"/>
      <c r="CC1" s="1350"/>
      <c r="CD1" s="1350"/>
      <c r="CE1" s="1350"/>
      <c r="CF1" s="1350"/>
      <c r="CG1" s="1350"/>
      <c r="CH1" s="1350"/>
      <c r="CI1" s="1350"/>
      <c r="CJ1" s="1350"/>
      <c r="CK1" s="1350"/>
      <c r="CL1" s="1350"/>
      <c r="CM1" s="1350"/>
      <c r="CN1" s="1350" t="s">
        <v>277</v>
      </c>
      <c r="CO1" s="1350"/>
      <c r="CP1" s="1350"/>
      <c r="CQ1" s="1350"/>
      <c r="CR1" s="1350"/>
      <c r="CS1" s="1350"/>
      <c r="CT1" s="1350"/>
      <c r="CU1" s="1350"/>
      <c r="CV1" s="1350"/>
      <c r="CW1" s="1350"/>
      <c r="CX1" s="1350"/>
      <c r="CY1" s="1350"/>
      <c r="CZ1" s="1350"/>
      <c r="DA1" s="1350"/>
      <c r="DB1" s="1350"/>
      <c r="DC1" s="1350"/>
      <c r="DD1" s="1350"/>
      <c r="DE1" s="1350"/>
      <c r="DF1" s="1350"/>
      <c r="DG1" s="1350"/>
      <c r="DH1" s="1350" t="s">
        <v>277</v>
      </c>
      <c r="DI1" s="1350"/>
      <c r="DJ1" s="1350"/>
      <c r="DK1" s="1350"/>
      <c r="DL1" s="1350"/>
      <c r="DM1" s="1350"/>
      <c r="DN1" s="1350"/>
      <c r="DO1" s="1350"/>
      <c r="DP1" s="1350"/>
      <c r="DQ1" s="1350"/>
      <c r="DR1" s="1350"/>
      <c r="DS1" s="1350"/>
      <c r="DT1" s="1350"/>
      <c r="DU1" s="1350"/>
      <c r="DV1" s="1350"/>
      <c r="DW1" s="1350"/>
      <c r="DX1" s="1350"/>
      <c r="DY1" s="1350"/>
      <c r="DZ1" s="1350"/>
      <c r="EA1" s="1350"/>
      <c r="EB1" s="111"/>
      <c r="EC1" s="111"/>
      <c r="ED1" s="111"/>
      <c r="EE1" s="111"/>
      <c r="EF1" s="30"/>
      <c r="EG1" s="30"/>
      <c r="EH1" s="30"/>
      <c r="EI1" s="30"/>
    </row>
    <row r="2" spans="1:143" ht="22.5" customHeight="1">
      <c r="A2" s="18"/>
      <c r="B2" s="1472" t="s">
        <v>64</v>
      </c>
      <c r="C2" s="1472"/>
      <c r="D2" s="1472"/>
      <c r="E2" s="1472"/>
      <c r="F2" s="1472"/>
      <c r="G2" s="1472"/>
      <c r="H2" s="1472"/>
      <c r="I2" s="1472"/>
      <c r="J2" s="1472"/>
      <c r="K2" s="1472"/>
      <c r="L2" s="1472"/>
      <c r="M2" s="1472"/>
      <c r="N2" s="1472"/>
      <c r="O2" s="1472"/>
      <c r="P2" s="1472"/>
      <c r="Q2" s="1472"/>
      <c r="R2" s="1472"/>
      <c r="S2" s="1472"/>
      <c r="T2" s="1472"/>
      <c r="U2" s="1472"/>
      <c r="V2" s="1472"/>
      <c r="W2" s="1472"/>
      <c r="X2" s="1472"/>
      <c r="Y2" s="1472"/>
      <c r="Z2" s="1472"/>
      <c r="AA2" s="1472"/>
      <c r="AB2" s="1472"/>
      <c r="AC2" s="1472"/>
      <c r="AD2" s="1472"/>
      <c r="AE2" s="1472"/>
      <c r="AF2" s="1472" t="s">
        <v>64</v>
      </c>
      <c r="AG2" s="1472"/>
      <c r="AH2" s="1472"/>
      <c r="AI2" s="1472"/>
      <c r="AJ2" s="1472"/>
      <c r="AK2" s="1472"/>
      <c r="AL2" s="1472"/>
      <c r="AM2" s="1472"/>
      <c r="AN2" s="1472"/>
      <c r="AO2" s="1472"/>
      <c r="AP2" s="1472"/>
      <c r="AQ2" s="1472"/>
      <c r="AR2" s="1472"/>
      <c r="AS2" s="1472"/>
      <c r="AT2" s="1472"/>
      <c r="AU2" s="1472"/>
      <c r="AV2" s="1472"/>
      <c r="AW2" s="1472"/>
      <c r="AX2" s="1472"/>
      <c r="AY2" s="1472"/>
      <c r="AZ2" s="1472" t="s">
        <v>64</v>
      </c>
      <c r="BA2" s="1472"/>
      <c r="BB2" s="1472"/>
      <c r="BC2" s="1472"/>
      <c r="BD2" s="1472"/>
      <c r="BE2" s="1472"/>
      <c r="BF2" s="1472"/>
      <c r="BG2" s="1472"/>
      <c r="BH2" s="1472"/>
      <c r="BI2" s="1472"/>
      <c r="BJ2" s="1472"/>
      <c r="BK2" s="1472"/>
      <c r="BL2" s="1472"/>
      <c r="BM2" s="1472"/>
      <c r="BN2" s="1472"/>
      <c r="BO2" s="1472"/>
      <c r="BP2" s="1472"/>
      <c r="BQ2" s="1472"/>
      <c r="BR2" s="1472"/>
      <c r="BS2" s="1472"/>
      <c r="BT2" s="1472" t="s">
        <v>64</v>
      </c>
      <c r="BU2" s="1472"/>
      <c r="BV2" s="1472"/>
      <c r="BW2" s="1472"/>
      <c r="BX2" s="1472"/>
      <c r="BY2" s="1472"/>
      <c r="BZ2" s="1472"/>
      <c r="CA2" s="1472"/>
      <c r="CB2" s="1472"/>
      <c r="CC2" s="1472"/>
      <c r="CD2" s="1472"/>
      <c r="CE2" s="1472"/>
      <c r="CF2" s="1472"/>
      <c r="CG2" s="1472"/>
      <c r="CH2" s="1472"/>
      <c r="CI2" s="1472"/>
      <c r="CJ2" s="1472"/>
      <c r="CK2" s="1472"/>
      <c r="CL2" s="1472"/>
      <c r="CM2" s="1472"/>
      <c r="CN2" s="1472" t="s">
        <v>64</v>
      </c>
      <c r="CO2" s="1472"/>
      <c r="CP2" s="1472"/>
      <c r="CQ2" s="1472"/>
      <c r="CR2" s="1472"/>
      <c r="CS2" s="1472"/>
      <c r="CT2" s="1472"/>
      <c r="CU2" s="1472"/>
      <c r="CV2" s="1472"/>
      <c r="CW2" s="1472"/>
      <c r="CX2" s="1472"/>
      <c r="CY2" s="1472"/>
      <c r="CZ2" s="1472"/>
      <c r="DA2" s="1472"/>
      <c r="DB2" s="1472"/>
      <c r="DC2" s="1472"/>
      <c r="DD2" s="1472"/>
      <c r="DE2" s="1472"/>
      <c r="DF2" s="1472"/>
      <c r="DG2" s="1472"/>
      <c r="DH2" s="1472" t="s">
        <v>64</v>
      </c>
      <c r="DI2" s="1472"/>
      <c r="DJ2" s="1472"/>
      <c r="DK2" s="1472"/>
      <c r="DL2" s="1472"/>
      <c r="DM2" s="1472"/>
      <c r="DN2" s="1472"/>
      <c r="DO2" s="1472"/>
      <c r="DP2" s="1472"/>
      <c r="DQ2" s="1472"/>
      <c r="DR2" s="1472"/>
      <c r="DS2" s="1472"/>
      <c r="DT2" s="1472"/>
      <c r="DU2" s="1472"/>
      <c r="DV2" s="1472"/>
      <c r="DW2" s="1472"/>
      <c r="DX2" s="1472"/>
      <c r="DY2" s="1472"/>
      <c r="DZ2" s="1472"/>
      <c r="EA2" s="1472"/>
      <c r="EB2" s="112"/>
      <c r="EC2" s="112"/>
      <c r="ED2" s="112"/>
      <c r="EE2" s="112"/>
      <c r="EF2" s="18"/>
      <c r="EG2" s="18"/>
      <c r="EH2" s="18"/>
      <c r="EI2" s="18"/>
    </row>
    <row r="3" spans="1:143" s="174" customFormat="1" ht="17.25" customHeight="1">
      <c r="A3" s="97"/>
      <c r="B3" s="1326" t="s">
        <v>547</v>
      </c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326"/>
      <c r="R3" s="1326"/>
      <c r="S3" s="1326"/>
      <c r="T3" s="1326"/>
      <c r="U3" s="1326"/>
      <c r="V3" s="1326"/>
      <c r="W3" s="1326"/>
      <c r="X3" s="1326"/>
      <c r="Y3" s="1326"/>
      <c r="Z3" s="1326"/>
      <c r="AA3" s="1326"/>
      <c r="AB3" s="1326"/>
      <c r="AC3" s="1326"/>
      <c r="AD3" s="1326"/>
      <c r="AE3" s="1326"/>
      <c r="AF3" s="1326" t="s">
        <v>547</v>
      </c>
      <c r="AG3" s="1326"/>
      <c r="AH3" s="1326"/>
      <c r="AI3" s="1326"/>
      <c r="AJ3" s="1326"/>
      <c r="AK3" s="1326"/>
      <c r="AL3" s="1326"/>
      <c r="AM3" s="1326"/>
      <c r="AN3" s="1326"/>
      <c r="AO3" s="1326"/>
      <c r="AP3" s="1326"/>
      <c r="AQ3" s="1326"/>
      <c r="AR3" s="1326"/>
      <c r="AS3" s="1326"/>
      <c r="AT3" s="1326"/>
      <c r="AU3" s="1326"/>
      <c r="AV3" s="1326"/>
      <c r="AW3" s="1326"/>
      <c r="AX3" s="1326"/>
      <c r="AY3" s="1326"/>
      <c r="AZ3" s="1326" t="s">
        <v>547</v>
      </c>
      <c r="BA3" s="1326"/>
      <c r="BB3" s="1326"/>
      <c r="BC3" s="1326"/>
      <c r="BD3" s="1326"/>
      <c r="BE3" s="1326"/>
      <c r="BF3" s="1326"/>
      <c r="BG3" s="1326"/>
      <c r="BH3" s="1326"/>
      <c r="BI3" s="1326"/>
      <c r="BJ3" s="1326"/>
      <c r="BK3" s="1326"/>
      <c r="BL3" s="1326"/>
      <c r="BM3" s="1326"/>
      <c r="BN3" s="1326"/>
      <c r="BO3" s="1326"/>
      <c r="BP3" s="1326"/>
      <c r="BQ3" s="1326"/>
      <c r="BR3" s="1326"/>
      <c r="BS3" s="1326"/>
      <c r="BT3" s="1326" t="s">
        <v>547</v>
      </c>
      <c r="BU3" s="1326"/>
      <c r="BV3" s="1326"/>
      <c r="BW3" s="1326"/>
      <c r="BX3" s="1326"/>
      <c r="BY3" s="1326"/>
      <c r="BZ3" s="1326"/>
      <c r="CA3" s="1326"/>
      <c r="CB3" s="1326"/>
      <c r="CC3" s="1326"/>
      <c r="CD3" s="1326"/>
      <c r="CE3" s="1326"/>
      <c r="CF3" s="1326"/>
      <c r="CG3" s="1326"/>
      <c r="CH3" s="1326"/>
      <c r="CI3" s="1326"/>
      <c r="CJ3" s="1326"/>
      <c r="CK3" s="1326"/>
      <c r="CL3" s="1326"/>
      <c r="CM3" s="1326"/>
      <c r="CN3" s="1326" t="s">
        <v>547</v>
      </c>
      <c r="CO3" s="1326"/>
      <c r="CP3" s="1326"/>
      <c r="CQ3" s="1326"/>
      <c r="CR3" s="1326"/>
      <c r="CS3" s="1326"/>
      <c r="CT3" s="1326"/>
      <c r="CU3" s="1326"/>
      <c r="CV3" s="1326"/>
      <c r="CW3" s="1326"/>
      <c r="CX3" s="1326"/>
      <c r="CY3" s="1326"/>
      <c r="CZ3" s="1326"/>
      <c r="DA3" s="1326"/>
      <c r="DB3" s="1326"/>
      <c r="DC3" s="1326"/>
      <c r="DD3" s="1326"/>
      <c r="DE3" s="1326"/>
      <c r="DF3" s="1326"/>
      <c r="DG3" s="1326"/>
      <c r="DH3" s="1326" t="s">
        <v>547</v>
      </c>
      <c r="DI3" s="1326"/>
      <c r="DJ3" s="1326"/>
      <c r="DK3" s="1326"/>
      <c r="DL3" s="1326"/>
      <c r="DM3" s="1326"/>
      <c r="DN3" s="1326"/>
      <c r="DO3" s="1326"/>
      <c r="DP3" s="1326"/>
      <c r="DQ3" s="1326"/>
      <c r="DR3" s="1326"/>
      <c r="DS3" s="1326"/>
      <c r="DT3" s="1326"/>
      <c r="DU3" s="1326"/>
      <c r="DV3" s="1326"/>
      <c r="DW3" s="1326"/>
      <c r="DX3" s="1326"/>
      <c r="DY3" s="1326"/>
      <c r="DZ3" s="1326"/>
      <c r="EA3" s="1326"/>
      <c r="EB3" s="131"/>
      <c r="EC3" s="131"/>
      <c r="ED3" s="131"/>
      <c r="EE3" s="131"/>
      <c r="EF3" s="97"/>
      <c r="EG3" s="97"/>
      <c r="EH3" s="97"/>
      <c r="EI3" s="97"/>
    </row>
    <row r="4" spans="1:143" s="34" customFormat="1" ht="15.95" customHeight="1">
      <c r="A4" s="35"/>
      <c r="B4" s="1348" t="s">
        <v>12</v>
      </c>
      <c r="C4" s="1348"/>
      <c r="D4" s="1348"/>
      <c r="E4" s="1348"/>
      <c r="F4" s="1348"/>
      <c r="G4" s="1348"/>
      <c r="H4" s="1348"/>
      <c r="I4" s="1348"/>
      <c r="J4" s="1348"/>
      <c r="K4" s="1348"/>
      <c r="L4" s="1348"/>
      <c r="M4" s="1348"/>
      <c r="N4" s="1348"/>
      <c r="O4" s="1348"/>
      <c r="P4" s="1348"/>
      <c r="Q4" s="1348"/>
      <c r="R4" s="1348"/>
      <c r="S4" s="1348"/>
      <c r="T4" s="1348"/>
      <c r="U4" s="1348"/>
      <c r="V4" s="1348"/>
      <c r="W4" s="1348"/>
      <c r="X4" s="1348"/>
      <c r="Y4" s="1348"/>
      <c r="Z4" s="1348"/>
      <c r="AA4" s="1348"/>
      <c r="AB4" s="1348"/>
      <c r="AC4" s="1348"/>
      <c r="AD4" s="1348"/>
      <c r="AE4" s="1348"/>
      <c r="AF4" s="1348" t="s">
        <v>12</v>
      </c>
      <c r="AG4" s="1348"/>
      <c r="AH4" s="1348"/>
      <c r="AI4" s="1348"/>
      <c r="AJ4" s="1348"/>
      <c r="AK4" s="1348"/>
      <c r="AL4" s="1348"/>
      <c r="AM4" s="1348"/>
      <c r="AN4" s="1348"/>
      <c r="AO4" s="1348"/>
      <c r="AP4" s="1348"/>
      <c r="AQ4" s="1348"/>
      <c r="AR4" s="1348"/>
      <c r="AS4" s="1348"/>
      <c r="AT4" s="1348"/>
      <c r="AU4" s="1348"/>
      <c r="AV4" s="1348"/>
      <c r="AW4" s="1348"/>
      <c r="AX4" s="1348"/>
      <c r="AY4" s="1348"/>
      <c r="AZ4" s="1348" t="s">
        <v>12</v>
      </c>
      <c r="BA4" s="1348"/>
      <c r="BB4" s="1348"/>
      <c r="BC4" s="1348"/>
      <c r="BD4" s="1348"/>
      <c r="BE4" s="1348"/>
      <c r="BF4" s="1348"/>
      <c r="BG4" s="1348"/>
      <c r="BH4" s="1348"/>
      <c r="BI4" s="1348"/>
      <c r="BJ4" s="1348"/>
      <c r="BK4" s="1348"/>
      <c r="BL4" s="1348"/>
      <c r="BM4" s="1348"/>
      <c r="BN4" s="1348"/>
      <c r="BO4" s="1348"/>
      <c r="BP4" s="1348"/>
      <c r="BQ4" s="1348"/>
      <c r="BR4" s="1348"/>
      <c r="BS4" s="1348"/>
      <c r="BT4" s="1348" t="s">
        <v>12</v>
      </c>
      <c r="BU4" s="1348"/>
      <c r="BV4" s="1348"/>
      <c r="BW4" s="1348"/>
      <c r="BX4" s="1348"/>
      <c r="BY4" s="1348"/>
      <c r="BZ4" s="1348"/>
      <c r="CA4" s="1348"/>
      <c r="CB4" s="1348"/>
      <c r="CC4" s="1348"/>
      <c r="CD4" s="1348"/>
      <c r="CE4" s="1348"/>
      <c r="CF4" s="1348"/>
      <c r="CG4" s="1348"/>
      <c r="CH4" s="1348"/>
      <c r="CI4" s="1348"/>
      <c r="CJ4" s="1348"/>
      <c r="CK4" s="1348"/>
      <c r="CL4" s="1348"/>
      <c r="CM4" s="1348"/>
      <c r="CN4" s="1348" t="s">
        <v>12</v>
      </c>
      <c r="CO4" s="1348"/>
      <c r="CP4" s="1348"/>
      <c r="CQ4" s="1348"/>
      <c r="CR4" s="1348"/>
      <c r="CS4" s="1348"/>
      <c r="CT4" s="1348"/>
      <c r="CU4" s="1348"/>
      <c r="CV4" s="1348"/>
      <c r="CW4" s="1348"/>
      <c r="CX4" s="1348"/>
      <c r="CY4" s="1348"/>
      <c r="CZ4" s="1348"/>
      <c r="DA4" s="1348"/>
      <c r="DB4" s="1348"/>
      <c r="DC4" s="1348"/>
      <c r="DD4" s="1348"/>
      <c r="DE4" s="1348"/>
      <c r="DF4" s="1348"/>
      <c r="DG4" s="1348"/>
      <c r="DH4" s="1348" t="s">
        <v>12</v>
      </c>
      <c r="DI4" s="1348"/>
      <c r="DJ4" s="1348"/>
      <c r="DK4" s="1348"/>
      <c r="DL4" s="1348"/>
      <c r="DM4" s="1348"/>
      <c r="DN4" s="1348"/>
      <c r="DO4" s="1348"/>
      <c r="DP4" s="1348"/>
      <c r="DQ4" s="1348"/>
      <c r="DR4" s="1348"/>
      <c r="DS4" s="1348"/>
      <c r="DT4" s="1348"/>
      <c r="DU4" s="1348"/>
      <c r="DV4" s="1348"/>
      <c r="DW4" s="1348"/>
      <c r="DX4" s="1348"/>
      <c r="DY4" s="1348"/>
      <c r="DZ4" s="1348"/>
      <c r="EA4" s="1348"/>
      <c r="EB4" s="113"/>
      <c r="EC4" s="113"/>
      <c r="ED4" s="113"/>
      <c r="EE4" s="113"/>
      <c r="EF4" s="35"/>
      <c r="EG4" s="35"/>
      <c r="EH4" s="35"/>
      <c r="EI4" s="35"/>
    </row>
    <row r="5" spans="1:143" ht="0.75" customHeight="1" thickBot="1">
      <c r="A5" s="13"/>
      <c r="B5" s="1239"/>
      <c r="C5" s="1239"/>
      <c r="D5" s="1239"/>
      <c r="E5" s="1239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239"/>
      <c r="S5" s="1239"/>
      <c r="T5" s="13"/>
      <c r="U5" s="13"/>
      <c r="V5" s="1239"/>
      <c r="W5" s="1239"/>
      <c r="X5" s="13"/>
      <c r="Y5" s="13"/>
      <c r="Z5" s="1239"/>
      <c r="AA5" s="1239"/>
      <c r="AB5" s="13"/>
      <c r="AC5" s="13"/>
      <c r="AD5" s="13"/>
      <c r="AE5" s="13"/>
      <c r="AF5" s="1239"/>
      <c r="AG5" s="1239"/>
      <c r="AH5" s="13"/>
      <c r="AI5" s="13"/>
      <c r="AJ5" s="1239"/>
      <c r="AK5" s="1239"/>
      <c r="AL5" s="1239"/>
      <c r="AM5" s="1239"/>
      <c r="AN5" s="13"/>
      <c r="AO5" s="13"/>
      <c r="AP5" s="1239"/>
      <c r="AQ5" s="1239"/>
      <c r="AR5" s="1239"/>
      <c r="AS5" s="1239"/>
      <c r="AT5" s="13"/>
      <c r="AU5" s="13"/>
      <c r="AV5" s="1239"/>
      <c r="AW5" s="1239"/>
      <c r="AX5" s="1239"/>
      <c r="AY5" s="1239"/>
      <c r="AZ5" s="13"/>
      <c r="BA5" s="13"/>
      <c r="BB5" s="1239"/>
      <c r="BC5" s="1239"/>
      <c r="BD5" s="13"/>
      <c r="BE5" s="13"/>
      <c r="BF5" s="13"/>
      <c r="BG5" s="13"/>
      <c r="BH5" s="13"/>
      <c r="BI5" s="13"/>
      <c r="BJ5" s="1239"/>
      <c r="BK5" s="1239"/>
      <c r="BL5" s="13"/>
      <c r="BM5" s="13"/>
      <c r="BN5" s="1239"/>
      <c r="BO5" s="1239"/>
      <c r="BP5" s="1239"/>
      <c r="BQ5" s="1239"/>
      <c r="BR5" s="13"/>
      <c r="BS5" s="13"/>
      <c r="BT5" s="1239"/>
      <c r="BU5" s="1239"/>
      <c r="BV5" s="1239"/>
      <c r="BW5" s="1239"/>
      <c r="BX5" s="13"/>
      <c r="BY5" s="13"/>
      <c r="BZ5" s="1239"/>
      <c r="CA5" s="1239"/>
      <c r="CB5" s="1239"/>
      <c r="CC5" s="1239"/>
      <c r="CD5" s="13"/>
      <c r="CE5" s="13"/>
      <c r="CF5" s="1239"/>
      <c r="CG5" s="1239"/>
      <c r="CH5" s="13"/>
      <c r="CI5" s="13"/>
      <c r="CJ5" s="13"/>
      <c r="CK5" s="13"/>
      <c r="CL5" s="13"/>
      <c r="CM5" s="13"/>
      <c r="CN5" s="1239"/>
      <c r="CO5" s="1239"/>
      <c r="CP5" s="13"/>
      <c r="CQ5" s="13"/>
      <c r="CR5" s="1239"/>
      <c r="CS5" s="1239"/>
      <c r="CT5" s="1239"/>
      <c r="CU5" s="1239"/>
      <c r="CV5" s="13"/>
      <c r="CW5" s="13"/>
      <c r="CX5" s="1239"/>
      <c r="CY5" s="1239"/>
      <c r="CZ5" s="13"/>
      <c r="DA5" s="13"/>
      <c r="DB5" s="13"/>
      <c r="DC5" s="13"/>
      <c r="DD5" s="13"/>
      <c r="DE5" s="13"/>
      <c r="DF5" s="1233"/>
      <c r="DG5" s="1233"/>
      <c r="DH5" s="13"/>
      <c r="DI5" s="13"/>
      <c r="DJ5" s="1233"/>
      <c r="DK5" s="1233"/>
      <c r="DL5" s="1239"/>
      <c r="DM5" s="1239"/>
      <c r="DN5" s="13"/>
      <c r="DO5" s="13"/>
      <c r="DP5" s="1239" t="s">
        <v>63</v>
      </c>
      <c r="DQ5" s="1239"/>
      <c r="DR5" s="13"/>
      <c r="DS5" s="13"/>
      <c r="DT5" s="13"/>
      <c r="DU5" s="13"/>
      <c r="DV5" s="13"/>
      <c r="DW5" s="13"/>
    </row>
    <row r="6" spans="1:143" s="15" customFormat="1" ht="30.6" customHeight="1" thickTop="1">
      <c r="A6" s="1345" t="s">
        <v>274</v>
      </c>
      <c r="B6" s="1062" t="s">
        <v>437</v>
      </c>
      <c r="C6" s="1063"/>
      <c r="D6" s="1063"/>
      <c r="E6" s="1073"/>
      <c r="F6" s="1058" t="s">
        <v>434</v>
      </c>
      <c r="G6" s="1059"/>
      <c r="H6" s="1059"/>
      <c r="I6" s="1060"/>
      <c r="J6" s="1058" t="s">
        <v>435</v>
      </c>
      <c r="K6" s="1059"/>
      <c r="L6" s="1059"/>
      <c r="M6" s="1060"/>
      <c r="N6" s="1058" t="s">
        <v>436</v>
      </c>
      <c r="O6" s="1059"/>
      <c r="P6" s="1059"/>
      <c r="Q6" s="1060"/>
      <c r="R6" s="1062" t="s">
        <v>438</v>
      </c>
      <c r="S6" s="1063"/>
      <c r="T6" s="1063"/>
      <c r="U6" s="1063"/>
      <c r="V6" s="1062" t="s">
        <v>296</v>
      </c>
      <c r="W6" s="1063"/>
      <c r="X6" s="1063"/>
      <c r="Y6" s="1063"/>
      <c r="Z6" s="1063"/>
      <c r="AA6" s="1064"/>
      <c r="AB6" s="1062" t="s">
        <v>439</v>
      </c>
      <c r="AC6" s="1063"/>
      <c r="AD6" s="1063"/>
      <c r="AE6" s="1063"/>
      <c r="AF6" s="1063"/>
      <c r="AG6" s="1064"/>
      <c r="AH6" s="1058" t="s">
        <v>262</v>
      </c>
      <c r="AI6" s="1059"/>
      <c r="AJ6" s="1059"/>
      <c r="AK6" s="1060"/>
      <c r="AL6" s="1062" t="s">
        <v>30</v>
      </c>
      <c r="AM6" s="1063"/>
      <c r="AN6" s="1063"/>
      <c r="AO6" s="1063"/>
      <c r="AP6" s="1063"/>
      <c r="AQ6" s="1064"/>
      <c r="AR6" s="1072" t="s">
        <v>31</v>
      </c>
      <c r="AS6" s="1063"/>
      <c r="AT6" s="1063"/>
      <c r="AU6" s="1063"/>
      <c r="AV6" s="1063"/>
      <c r="AW6" s="1073"/>
      <c r="AX6" s="1062" t="s">
        <v>127</v>
      </c>
      <c r="AY6" s="1063"/>
      <c r="AZ6" s="1063"/>
      <c r="BA6" s="1063"/>
      <c r="BB6" s="1063"/>
      <c r="BC6" s="1064"/>
      <c r="BD6" s="1062" t="s">
        <v>50</v>
      </c>
      <c r="BE6" s="1063"/>
      <c r="BF6" s="1063"/>
      <c r="BG6" s="1063"/>
      <c r="BH6" s="1063"/>
      <c r="BI6" s="1064"/>
      <c r="BJ6" s="1062" t="s">
        <v>128</v>
      </c>
      <c r="BK6" s="1063"/>
      <c r="BL6" s="1063"/>
      <c r="BM6" s="1063"/>
      <c r="BN6" s="1063"/>
      <c r="BO6" s="1064"/>
      <c r="BP6" s="1058" t="s">
        <v>10</v>
      </c>
      <c r="BQ6" s="1059"/>
      <c r="BR6" s="1059"/>
      <c r="BS6" s="1059"/>
      <c r="BT6" s="1059"/>
      <c r="BU6" s="1060"/>
      <c r="BV6" s="1062" t="s">
        <v>43</v>
      </c>
      <c r="BW6" s="1063"/>
      <c r="BX6" s="1063"/>
      <c r="BY6" s="1063"/>
      <c r="BZ6" s="1063"/>
      <c r="CA6" s="1064"/>
      <c r="CB6" s="1062" t="s">
        <v>31</v>
      </c>
      <c r="CC6" s="1063"/>
      <c r="CD6" s="1063"/>
      <c r="CE6" s="1063"/>
      <c r="CF6" s="1063"/>
      <c r="CG6" s="1064"/>
      <c r="CH6" s="1062" t="s">
        <v>29</v>
      </c>
      <c r="CI6" s="1063"/>
      <c r="CJ6" s="1063"/>
      <c r="CK6" s="1063"/>
      <c r="CL6" s="1063"/>
      <c r="CM6" s="1064"/>
      <c r="CN6" s="1072" t="s">
        <v>85</v>
      </c>
      <c r="CO6" s="1063"/>
      <c r="CP6" s="1063"/>
      <c r="CQ6" s="1063"/>
      <c r="CR6" s="1063"/>
      <c r="CS6" s="1073"/>
      <c r="CT6" s="1062" t="s">
        <v>51</v>
      </c>
      <c r="CU6" s="1063"/>
      <c r="CV6" s="1063"/>
      <c r="CW6" s="1063"/>
      <c r="CX6" s="1063"/>
      <c r="CY6" s="1064"/>
      <c r="CZ6" s="1062" t="s">
        <v>54</v>
      </c>
      <c r="DA6" s="1063"/>
      <c r="DB6" s="1063"/>
      <c r="DC6" s="1063"/>
      <c r="DD6" s="1063"/>
      <c r="DE6" s="1064"/>
      <c r="DF6" s="1062" t="s">
        <v>135</v>
      </c>
      <c r="DG6" s="1063"/>
      <c r="DH6" s="1063"/>
      <c r="DI6" s="1063"/>
      <c r="DJ6" s="1063"/>
      <c r="DK6" s="1064"/>
      <c r="DL6" s="1058" t="s">
        <v>34</v>
      </c>
      <c r="DM6" s="1059"/>
      <c r="DN6" s="1059"/>
      <c r="DO6" s="1059"/>
      <c r="DP6" s="1059"/>
      <c r="DQ6" s="1060"/>
      <c r="DR6" s="1058" t="s">
        <v>134</v>
      </c>
      <c r="DS6" s="1059"/>
      <c r="DT6" s="1059"/>
      <c r="DU6" s="1059"/>
      <c r="DV6" s="1059"/>
      <c r="DW6" s="1060"/>
      <c r="DX6" s="1062" t="s">
        <v>62</v>
      </c>
      <c r="DY6" s="1063"/>
      <c r="DZ6" s="1063"/>
      <c r="EA6" s="1063"/>
      <c r="EB6" s="1063"/>
      <c r="EC6" s="1064"/>
      <c r="ED6" s="1062" t="s">
        <v>285</v>
      </c>
      <c r="EE6" s="1063"/>
      <c r="EF6" s="1063"/>
      <c r="EG6" s="1063"/>
      <c r="EH6" s="1063"/>
      <c r="EI6" s="1064"/>
      <c r="EJ6" s="1062" t="s">
        <v>286</v>
      </c>
      <c r="EK6" s="1064"/>
    </row>
    <row r="7" spans="1:143" s="120" customFormat="1" ht="30.6" customHeight="1">
      <c r="A7" s="1346"/>
      <c r="B7" s="1068" t="s">
        <v>35</v>
      </c>
      <c r="C7" s="1057"/>
      <c r="D7" s="1061" t="s">
        <v>84</v>
      </c>
      <c r="E7" s="1469"/>
      <c r="F7" s="1068" t="s">
        <v>35</v>
      </c>
      <c r="G7" s="1057"/>
      <c r="H7" s="1061" t="s">
        <v>84</v>
      </c>
      <c r="I7" s="1057"/>
      <c r="J7" s="1068" t="s">
        <v>35</v>
      </c>
      <c r="K7" s="1057"/>
      <c r="L7" s="1061" t="s">
        <v>84</v>
      </c>
      <c r="M7" s="1057"/>
      <c r="N7" s="1068" t="s">
        <v>35</v>
      </c>
      <c r="O7" s="1057"/>
      <c r="P7" s="1061" t="s">
        <v>84</v>
      </c>
      <c r="Q7" s="1057"/>
      <c r="R7" s="1068" t="s">
        <v>35</v>
      </c>
      <c r="S7" s="1057"/>
      <c r="T7" s="1061" t="s">
        <v>84</v>
      </c>
      <c r="U7" s="1057"/>
      <c r="V7" s="1068" t="s">
        <v>35</v>
      </c>
      <c r="W7" s="1057"/>
      <c r="X7" s="1061" t="s">
        <v>84</v>
      </c>
      <c r="Y7" s="1057"/>
      <c r="Z7" s="1215" t="s">
        <v>126</v>
      </c>
      <c r="AA7" s="1216"/>
      <c r="AB7" s="1068" t="s">
        <v>35</v>
      </c>
      <c r="AC7" s="1057"/>
      <c r="AD7" s="1061" t="s">
        <v>84</v>
      </c>
      <c r="AE7" s="1057"/>
      <c r="AF7" s="1215" t="s">
        <v>126</v>
      </c>
      <c r="AG7" s="1216"/>
      <c r="AH7" s="1068" t="s">
        <v>35</v>
      </c>
      <c r="AI7" s="1057"/>
      <c r="AJ7" s="1061" t="s">
        <v>84</v>
      </c>
      <c r="AK7" s="1469"/>
      <c r="AL7" s="1068" t="s">
        <v>35</v>
      </c>
      <c r="AM7" s="1057"/>
      <c r="AN7" s="1061" t="s">
        <v>84</v>
      </c>
      <c r="AO7" s="1057"/>
      <c r="AP7" s="1215" t="s">
        <v>98</v>
      </c>
      <c r="AQ7" s="1216"/>
      <c r="AR7" s="1068" t="s">
        <v>35</v>
      </c>
      <c r="AS7" s="1057"/>
      <c r="AT7" s="1061" t="s">
        <v>84</v>
      </c>
      <c r="AU7" s="1057"/>
      <c r="AV7" s="1215" t="s">
        <v>99</v>
      </c>
      <c r="AW7" s="1216"/>
      <c r="AX7" s="1068" t="s">
        <v>35</v>
      </c>
      <c r="AY7" s="1057"/>
      <c r="AZ7" s="1061" t="s">
        <v>84</v>
      </c>
      <c r="BA7" s="1057"/>
      <c r="BB7" s="1213" t="s">
        <v>99</v>
      </c>
      <c r="BC7" s="1468"/>
      <c r="BD7" s="1068" t="s">
        <v>35</v>
      </c>
      <c r="BE7" s="1057"/>
      <c r="BF7" s="1061" t="s">
        <v>84</v>
      </c>
      <c r="BG7" s="1057"/>
      <c r="BH7" s="1213" t="s">
        <v>99</v>
      </c>
      <c r="BI7" s="1468"/>
      <c r="BJ7" s="1068" t="s">
        <v>35</v>
      </c>
      <c r="BK7" s="1057"/>
      <c r="BL7" s="1061" t="s">
        <v>84</v>
      </c>
      <c r="BM7" s="1057"/>
      <c r="BN7" s="1213" t="s">
        <v>99</v>
      </c>
      <c r="BO7" s="1468"/>
      <c r="BP7" s="1068" t="s">
        <v>35</v>
      </c>
      <c r="BQ7" s="1057"/>
      <c r="BR7" s="1061" t="s">
        <v>84</v>
      </c>
      <c r="BS7" s="1057"/>
      <c r="BT7" s="1213" t="s">
        <v>100</v>
      </c>
      <c r="BU7" s="1222"/>
      <c r="BV7" s="1068" t="s">
        <v>35</v>
      </c>
      <c r="BW7" s="1057"/>
      <c r="BX7" s="1061" t="s">
        <v>84</v>
      </c>
      <c r="BY7" s="1057"/>
      <c r="BZ7" s="1213" t="s">
        <v>101</v>
      </c>
      <c r="CA7" s="1222"/>
      <c r="CB7" s="1223" t="s">
        <v>35</v>
      </c>
      <c r="CC7" s="1215"/>
      <c r="CD7" s="1213" t="s">
        <v>84</v>
      </c>
      <c r="CE7" s="1215"/>
      <c r="CF7" s="1213" t="s">
        <v>102</v>
      </c>
      <c r="CG7" s="1222"/>
      <c r="CH7" s="1223" t="s">
        <v>35</v>
      </c>
      <c r="CI7" s="1215"/>
      <c r="CJ7" s="1213" t="s">
        <v>84</v>
      </c>
      <c r="CK7" s="1215"/>
      <c r="CL7" s="1213" t="s">
        <v>103</v>
      </c>
      <c r="CM7" s="1222"/>
      <c r="CN7" s="1223" t="s">
        <v>35</v>
      </c>
      <c r="CO7" s="1215"/>
      <c r="CP7" s="1213" t="s">
        <v>84</v>
      </c>
      <c r="CQ7" s="1215"/>
      <c r="CR7" s="1213" t="s">
        <v>104</v>
      </c>
      <c r="CS7" s="1222"/>
      <c r="CT7" s="1223" t="s">
        <v>35</v>
      </c>
      <c r="CU7" s="1215"/>
      <c r="CV7" s="1213" t="s">
        <v>84</v>
      </c>
      <c r="CW7" s="1215"/>
      <c r="CX7" s="1213" t="s">
        <v>105</v>
      </c>
      <c r="CY7" s="1222"/>
      <c r="CZ7" s="1223" t="s">
        <v>35</v>
      </c>
      <c r="DA7" s="1215"/>
      <c r="DB7" s="1213" t="s">
        <v>84</v>
      </c>
      <c r="DC7" s="1215"/>
      <c r="DD7" s="1213" t="s">
        <v>106</v>
      </c>
      <c r="DE7" s="1222"/>
      <c r="DF7" s="1223" t="s">
        <v>35</v>
      </c>
      <c r="DG7" s="1215"/>
      <c r="DH7" s="1213" t="s">
        <v>84</v>
      </c>
      <c r="DI7" s="1215"/>
      <c r="DJ7" s="1213" t="s">
        <v>106</v>
      </c>
      <c r="DK7" s="1222"/>
      <c r="DL7" s="1223" t="s">
        <v>35</v>
      </c>
      <c r="DM7" s="1215"/>
      <c r="DN7" s="1213" t="s">
        <v>84</v>
      </c>
      <c r="DO7" s="1215"/>
      <c r="DP7" s="1213" t="s">
        <v>110</v>
      </c>
      <c r="DQ7" s="1222"/>
      <c r="DR7" s="1223" t="s">
        <v>35</v>
      </c>
      <c r="DS7" s="1215"/>
      <c r="DT7" s="1213" t="s">
        <v>84</v>
      </c>
      <c r="DU7" s="1215"/>
      <c r="DV7" s="1213" t="s">
        <v>110</v>
      </c>
      <c r="DW7" s="1222"/>
      <c r="DX7" s="1223" t="s">
        <v>35</v>
      </c>
      <c r="DY7" s="1215"/>
      <c r="DZ7" s="1213" t="s">
        <v>84</v>
      </c>
      <c r="EA7" s="1215"/>
      <c r="EB7" s="1213" t="s">
        <v>110</v>
      </c>
      <c r="EC7" s="1222"/>
      <c r="ED7" s="1223" t="s">
        <v>35</v>
      </c>
      <c r="EE7" s="1215"/>
      <c r="EF7" s="1213" t="s">
        <v>84</v>
      </c>
      <c r="EG7" s="1215"/>
      <c r="EH7" s="1213" t="s">
        <v>114</v>
      </c>
      <c r="EI7" s="1222"/>
      <c r="EJ7" s="1223" t="s">
        <v>36</v>
      </c>
      <c r="EK7" s="1222"/>
    </row>
    <row r="8" spans="1:143" s="13" customFormat="1" ht="12" customHeight="1">
      <c r="A8" s="1346"/>
      <c r="B8" s="22">
        <v>45351</v>
      </c>
      <c r="C8" s="29">
        <v>45716</v>
      </c>
      <c r="D8" s="1340" t="s">
        <v>35</v>
      </c>
      <c r="E8" s="1466" t="s">
        <v>36</v>
      </c>
      <c r="F8" s="22">
        <v>45351</v>
      </c>
      <c r="G8" s="23">
        <v>45716</v>
      </c>
      <c r="H8" s="1340" t="s">
        <v>35</v>
      </c>
      <c r="I8" s="1340" t="s">
        <v>36</v>
      </c>
      <c r="J8" s="22">
        <v>45351</v>
      </c>
      <c r="K8" s="23">
        <v>45716</v>
      </c>
      <c r="L8" s="1463" t="s">
        <v>35</v>
      </c>
      <c r="M8" s="1340" t="s">
        <v>36</v>
      </c>
      <c r="N8" s="22">
        <v>45351</v>
      </c>
      <c r="O8" s="23">
        <v>45716</v>
      </c>
      <c r="P8" s="1340" t="s">
        <v>35</v>
      </c>
      <c r="Q8" s="1340" t="s">
        <v>36</v>
      </c>
      <c r="R8" s="22">
        <v>45351</v>
      </c>
      <c r="S8" s="23">
        <v>45716</v>
      </c>
      <c r="T8" s="1340" t="s">
        <v>35</v>
      </c>
      <c r="U8" s="1340" t="s">
        <v>36</v>
      </c>
      <c r="V8" s="22">
        <v>45351</v>
      </c>
      <c r="W8" s="23">
        <v>45716</v>
      </c>
      <c r="X8" s="1340" t="s">
        <v>35</v>
      </c>
      <c r="Y8" s="1340" t="s">
        <v>36</v>
      </c>
      <c r="Z8" s="28">
        <v>45351</v>
      </c>
      <c r="AA8" s="24">
        <v>45716</v>
      </c>
      <c r="AB8" s="22">
        <v>45351</v>
      </c>
      <c r="AC8" s="23">
        <v>45716</v>
      </c>
      <c r="AD8" s="1340" t="s">
        <v>35</v>
      </c>
      <c r="AE8" s="1340" t="s">
        <v>36</v>
      </c>
      <c r="AF8" s="28">
        <v>45351</v>
      </c>
      <c r="AG8" s="24">
        <v>45716</v>
      </c>
      <c r="AH8" s="22">
        <v>45351</v>
      </c>
      <c r="AI8" s="23">
        <v>45716</v>
      </c>
      <c r="AJ8" s="1352" t="s">
        <v>35</v>
      </c>
      <c r="AK8" s="1470" t="s">
        <v>36</v>
      </c>
      <c r="AL8" s="22">
        <v>45351</v>
      </c>
      <c r="AM8" s="23">
        <v>45716</v>
      </c>
      <c r="AN8" s="1340" t="s">
        <v>35</v>
      </c>
      <c r="AO8" s="1340" t="s">
        <v>36</v>
      </c>
      <c r="AP8" s="28">
        <v>45351</v>
      </c>
      <c r="AQ8" s="24">
        <v>45716</v>
      </c>
      <c r="AR8" s="22">
        <v>45351</v>
      </c>
      <c r="AS8" s="29">
        <v>45716</v>
      </c>
      <c r="AT8" s="1340" t="s">
        <v>35</v>
      </c>
      <c r="AU8" s="1340" t="s">
        <v>36</v>
      </c>
      <c r="AV8" s="23">
        <v>45351</v>
      </c>
      <c r="AW8" s="24">
        <v>45716</v>
      </c>
      <c r="AX8" s="22">
        <v>45351</v>
      </c>
      <c r="AY8" s="23">
        <v>45716</v>
      </c>
      <c r="AZ8" s="1340" t="s">
        <v>35</v>
      </c>
      <c r="BA8" s="1340" t="s">
        <v>36</v>
      </c>
      <c r="BB8" s="28">
        <v>45351</v>
      </c>
      <c r="BC8" s="24">
        <v>45716</v>
      </c>
      <c r="BD8" s="22">
        <v>45351</v>
      </c>
      <c r="BE8" s="29">
        <v>45716</v>
      </c>
      <c r="BF8" s="1340" t="s">
        <v>35</v>
      </c>
      <c r="BG8" s="1340" t="s">
        <v>36</v>
      </c>
      <c r="BH8" s="23">
        <v>45351</v>
      </c>
      <c r="BI8" s="24">
        <v>45716</v>
      </c>
      <c r="BJ8" s="22">
        <v>45351</v>
      </c>
      <c r="BK8" s="29">
        <v>45716</v>
      </c>
      <c r="BL8" s="1340" t="s">
        <v>35</v>
      </c>
      <c r="BM8" s="1340" t="s">
        <v>36</v>
      </c>
      <c r="BN8" s="23">
        <v>45351</v>
      </c>
      <c r="BO8" s="24">
        <v>45716</v>
      </c>
      <c r="BP8" s="22">
        <v>45351</v>
      </c>
      <c r="BQ8" s="23">
        <v>45716</v>
      </c>
      <c r="BR8" s="1340" t="s">
        <v>35</v>
      </c>
      <c r="BS8" s="1340" t="s">
        <v>36</v>
      </c>
      <c r="BT8" s="23">
        <v>45351</v>
      </c>
      <c r="BU8" s="24">
        <v>45716</v>
      </c>
      <c r="BV8" s="22">
        <v>45351</v>
      </c>
      <c r="BW8" s="29">
        <v>45716</v>
      </c>
      <c r="BX8" s="1340" t="s">
        <v>35</v>
      </c>
      <c r="BY8" s="1340" t="s">
        <v>36</v>
      </c>
      <c r="BZ8" s="23">
        <v>45351</v>
      </c>
      <c r="CA8" s="24">
        <v>45716</v>
      </c>
      <c r="CB8" s="22">
        <v>45351</v>
      </c>
      <c r="CC8" s="23">
        <v>45716</v>
      </c>
      <c r="CD8" s="1340" t="s">
        <v>35</v>
      </c>
      <c r="CE8" s="1340" t="s">
        <v>36</v>
      </c>
      <c r="CF8" s="28">
        <v>45351</v>
      </c>
      <c r="CG8" s="28">
        <v>45716</v>
      </c>
      <c r="CH8" s="22">
        <v>45351</v>
      </c>
      <c r="CI8" s="29">
        <v>45716</v>
      </c>
      <c r="CJ8" s="1340" t="s">
        <v>35</v>
      </c>
      <c r="CK8" s="1340" t="s">
        <v>36</v>
      </c>
      <c r="CL8" s="23">
        <v>45351</v>
      </c>
      <c r="CM8" s="24">
        <v>45716</v>
      </c>
      <c r="CN8" s="28">
        <v>45351</v>
      </c>
      <c r="CO8" s="29">
        <v>45716</v>
      </c>
      <c r="CP8" s="1340" t="s">
        <v>35</v>
      </c>
      <c r="CQ8" s="1340" t="s">
        <v>36</v>
      </c>
      <c r="CR8" s="23">
        <v>45351</v>
      </c>
      <c r="CS8" s="24">
        <v>45716</v>
      </c>
      <c r="CT8" s="22">
        <v>45351</v>
      </c>
      <c r="CU8" s="23">
        <v>45716</v>
      </c>
      <c r="CV8" s="1340" t="s">
        <v>35</v>
      </c>
      <c r="CW8" s="1340" t="s">
        <v>36</v>
      </c>
      <c r="CX8" s="28">
        <v>45351</v>
      </c>
      <c r="CY8" s="24">
        <v>45716</v>
      </c>
      <c r="CZ8" s="22">
        <v>45351</v>
      </c>
      <c r="DA8" s="29">
        <v>45716</v>
      </c>
      <c r="DB8" s="1340" t="s">
        <v>35</v>
      </c>
      <c r="DC8" s="1340" t="s">
        <v>36</v>
      </c>
      <c r="DD8" s="23">
        <v>45351</v>
      </c>
      <c r="DE8" s="24">
        <v>45716</v>
      </c>
      <c r="DF8" s="22">
        <v>45351</v>
      </c>
      <c r="DG8" s="29">
        <v>45716</v>
      </c>
      <c r="DH8" s="1340" t="s">
        <v>35</v>
      </c>
      <c r="DI8" s="1340" t="s">
        <v>36</v>
      </c>
      <c r="DJ8" s="23">
        <v>45351</v>
      </c>
      <c r="DK8" s="24">
        <v>45716</v>
      </c>
      <c r="DL8" s="22">
        <v>45351</v>
      </c>
      <c r="DM8" s="23">
        <v>45716</v>
      </c>
      <c r="DN8" s="1352" t="s">
        <v>35</v>
      </c>
      <c r="DO8" s="1352" t="s">
        <v>36</v>
      </c>
      <c r="DP8" s="28">
        <v>45351</v>
      </c>
      <c r="DQ8" s="24">
        <v>45716</v>
      </c>
      <c r="DR8" s="22">
        <v>45351</v>
      </c>
      <c r="DS8" s="29">
        <v>45716</v>
      </c>
      <c r="DT8" s="1340" t="s">
        <v>35</v>
      </c>
      <c r="DU8" s="1340" t="s">
        <v>36</v>
      </c>
      <c r="DV8" s="23">
        <v>45351</v>
      </c>
      <c r="DW8" s="29">
        <v>45716</v>
      </c>
      <c r="DX8" s="22">
        <v>45351</v>
      </c>
      <c r="DY8" s="23">
        <v>45716</v>
      </c>
      <c r="DZ8" s="1340" t="s">
        <v>35</v>
      </c>
      <c r="EA8" s="1340" t="s">
        <v>36</v>
      </c>
      <c r="EB8" s="28">
        <v>45351</v>
      </c>
      <c r="EC8" s="24">
        <v>45716</v>
      </c>
      <c r="ED8" s="22">
        <v>45351</v>
      </c>
      <c r="EE8" s="29">
        <v>45716</v>
      </c>
      <c r="EF8" s="1340" t="s">
        <v>35</v>
      </c>
      <c r="EG8" s="1340" t="s">
        <v>36</v>
      </c>
      <c r="EH8" s="23">
        <v>45351</v>
      </c>
      <c r="EI8" s="24">
        <v>45716</v>
      </c>
      <c r="EJ8" s="23">
        <v>45351</v>
      </c>
      <c r="EK8" s="24">
        <v>45716</v>
      </c>
    </row>
    <row r="9" spans="1:143" s="794" customFormat="1" ht="12" customHeight="1" thickBot="1">
      <c r="A9" s="1347"/>
      <c r="B9" s="1379">
        <v>1</v>
      </c>
      <c r="C9" s="1380"/>
      <c r="D9" s="1341"/>
      <c r="E9" s="1467"/>
      <c r="F9" s="1379">
        <v>2</v>
      </c>
      <c r="G9" s="1382"/>
      <c r="H9" s="1341"/>
      <c r="I9" s="1341"/>
      <c r="J9" s="1379">
        <v>3</v>
      </c>
      <c r="K9" s="1382"/>
      <c r="L9" s="1464"/>
      <c r="M9" s="1341"/>
      <c r="N9" s="1379">
        <v>4</v>
      </c>
      <c r="O9" s="1382"/>
      <c r="P9" s="1341"/>
      <c r="Q9" s="1341"/>
      <c r="R9" s="1379">
        <v>5</v>
      </c>
      <c r="S9" s="1382"/>
      <c r="T9" s="1341"/>
      <c r="U9" s="1341"/>
      <c r="V9" s="1379">
        <v>6</v>
      </c>
      <c r="W9" s="1382"/>
      <c r="X9" s="1341"/>
      <c r="Y9" s="1341"/>
      <c r="Z9" s="1377" t="s">
        <v>129</v>
      </c>
      <c r="AA9" s="1378"/>
      <c r="AB9" s="1379">
        <v>7</v>
      </c>
      <c r="AC9" s="1382"/>
      <c r="AD9" s="1341"/>
      <c r="AE9" s="1341"/>
      <c r="AF9" s="1384" t="s">
        <v>130</v>
      </c>
      <c r="AG9" s="1465"/>
      <c r="AH9" s="1385">
        <v>8</v>
      </c>
      <c r="AI9" s="1383"/>
      <c r="AJ9" s="1353"/>
      <c r="AK9" s="1471"/>
      <c r="AL9" s="1379">
        <v>9</v>
      </c>
      <c r="AM9" s="1382"/>
      <c r="AN9" s="1341"/>
      <c r="AO9" s="1341"/>
      <c r="AP9" s="1377" t="s">
        <v>131</v>
      </c>
      <c r="AQ9" s="1378"/>
      <c r="AR9" s="1383">
        <v>10</v>
      </c>
      <c r="AS9" s="1380"/>
      <c r="AT9" s="1341"/>
      <c r="AU9" s="1341"/>
      <c r="AV9" s="1381" t="s">
        <v>440</v>
      </c>
      <c r="AW9" s="1384"/>
      <c r="AX9" s="1379">
        <v>11</v>
      </c>
      <c r="AY9" s="1382"/>
      <c r="AZ9" s="1341"/>
      <c r="BA9" s="1341"/>
      <c r="BB9" s="1377" t="s">
        <v>441</v>
      </c>
      <c r="BC9" s="1378"/>
      <c r="BD9" s="1379">
        <v>12</v>
      </c>
      <c r="BE9" s="1380"/>
      <c r="BF9" s="1341"/>
      <c r="BG9" s="1341"/>
      <c r="BH9" s="1381" t="s">
        <v>442</v>
      </c>
      <c r="BI9" s="1378"/>
      <c r="BJ9" s="1379">
        <v>13</v>
      </c>
      <c r="BK9" s="1380"/>
      <c r="BL9" s="1341"/>
      <c r="BM9" s="1341"/>
      <c r="BN9" s="1384" t="s">
        <v>443</v>
      </c>
      <c r="BO9" s="1465"/>
      <c r="BP9" s="1385">
        <v>14</v>
      </c>
      <c r="BQ9" s="1383"/>
      <c r="BR9" s="1341"/>
      <c r="BS9" s="1341"/>
      <c r="BT9" s="1381" t="s">
        <v>444</v>
      </c>
      <c r="BU9" s="1378"/>
      <c r="BV9" s="1379">
        <v>15</v>
      </c>
      <c r="BW9" s="1380"/>
      <c r="BX9" s="1341"/>
      <c r="BY9" s="1341"/>
      <c r="BZ9" s="1381" t="s">
        <v>445</v>
      </c>
      <c r="CA9" s="1378"/>
      <c r="CB9" s="1379">
        <v>16</v>
      </c>
      <c r="CC9" s="1382"/>
      <c r="CD9" s="1341"/>
      <c r="CE9" s="1341"/>
      <c r="CF9" s="1377" t="s">
        <v>446</v>
      </c>
      <c r="CG9" s="1378"/>
      <c r="CH9" s="1383">
        <v>17</v>
      </c>
      <c r="CI9" s="1380"/>
      <c r="CJ9" s="1341"/>
      <c r="CK9" s="1341"/>
      <c r="CL9" s="1381" t="s">
        <v>447</v>
      </c>
      <c r="CM9" s="1378"/>
      <c r="CN9" s="1383">
        <v>18</v>
      </c>
      <c r="CO9" s="1382"/>
      <c r="CP9" s="1341"/>
      <c r="CQ9" s="1341"/>
      <c r="CR9" s="1381" t="s">
        <v>448</v>
      </c>
      <c r="CS9" s="1384"/>
      <c r="CT9" s="1379">
        <v>19</v>
      </c>
      <c r="CU9" s="1382"/>
      <c r="CV9" s="1341"/>
      <c r="CW9" s="1341"/>
      <c r="CX9" s="1377" t="s">
        <v>449</v>
      </c>
      <c r="CY9" s="1378"/>
      <c r="CZ9" s="1379">
        <v>20</v>
      </c>
      <c r="DA9" s="1380"/>
      <c r="DB9" s="1341"/>
      <c r="DC9" s="1341"/>
      <c r="DD9" s="1381" t="s">
        <v>450</v>
      </c>
      <c r="DE9" s="1378"/>
      <c r="DF9" s="1379">
        <v>21</v>
      </c>
      <c r="DG9" s="1380"/>
      <c r="DH9" s="1341"/>
      <c r="DI9" s="1341"/>
      <c r="DJ9" s="1381" t="s">
        <v>451</v>
      </c>
      <c r="DK9" s="1378"/>
      <c r="DL9" s="1385">
        <v>22</v>
      </c>
      <c r="DM9" s="1383"/>
      <c r="DN9" s="1353"/>
      <c r="DO9" s="1353"/>
      <c r="DP9" s="1384" t="s">
        <v>452</v>
      </c>
      <c r="DQ9" s="1465"/>
      <c r="DR9" s="1383">
        <v>23</v>
      </c>
      <c r="DS9" s="1380"/>
      <c r="DT9" s="1341"/>
      <c r="DU9" s="1341"/>
      <c r="DV9" s="1381" t="s">
        <v>453</v>
      </c>
      <c r="DW9" s="1384"/>
      <c r="DX9" s="1379">
        <v>24</v>
      </c>
      <c r="DY9" s="1382"/>
      <c r="DZ9" s="1341"/>
      <c r="EA9" s="1341"/>
      <c r="EB9" s="1377" t="s">
        <v>454</v>
      </c>
      <c r="EC9" s="1378"/>
      <c r="ED9" s="1379">
        <v>25</v>
      </c>
      <c r="EE9" s="1380"/>
      <c r="EF9" s="1341"/>
      <c r="EG9" s="1341"/>
      <c r="EH9" s="1381" t="s">
        <v>455</v>
      </c>
      <c r="EI9" s="1378"/>
      <c r="EJ9" s="1385">
        <v>26</v>
      </c>
      <c r="EK9" s="1386"/>
    </row>
    <row r="10" spans="1:143" s="6" customFormat="1" ht="22.5" customHeight="1">
      <c r="A10" s="715" t="s">
        <v>38</v>
      </c>
      <c r="B10" s="735">
        <v>185354.5</v>
      </c>
      <c r="C10" s="334">
        <v>194954.92</v>
      </c>
      <c r="D10" s="973">
        <v>9600.4200000000128</v>
      </c>
      <c r="E10" s="974">
        <v>5.1794911912038895E-2</v>
      </c>
      <c r="F10" s="735">
        <v>7.92</v>
      </c>
      <c r="G10" s="334">
        <v>15.92</v>
      </c>
      <c r="H10" s="973">
        <v>8</v>
      </c>
      <c r="I10" s="974">
        <v>1.0101010101010102</v>
      </c>
      <c r="J10" s="735">
        <v>12.3</v>
      </c>
      <c r="K10" s="334">
        <v>16.79</v>
      </c>
      <c r="L10" s="973">
        <v>4.4899999999999984</v>
      </c>
      <c r="M10" s="974">
        <v>0.36504065040650391</v>
      </c>
      <c r="N10" s="735">
        <v>0</v>
      </c>
      <c r="O10" s="334">
        <v>0</v>
      </c>
      <c r="P10" s="973">
        <v>0</v>
      </c>
      <c r="Q10" s="974">
        <v>0</v>
      </c>
      <c r="R10" s="735">
        <v>185334.28</v>
      </c>
      <c r="S10" s="975">
        <v>194922.21</v>
      </c>
      <c r="T10" s="973">
        <v>9587.929999999993</v>
      </c>
      <c r="U10" s="352">
        <v>5.1733171003227212E-2</v>
      </c>
      <c r="V10" s="735">
        <v>7442.49</v>
      </c>
      <c r="W10" s="975">
        <v>45111.21</v>
      </c>
      <c r="X10" s="973">
        <v>37668.720000000001</v>
      </c>
      <c r="Y10" s="352">
        <v>5.0613060951375148</v>
      </c>
      <c r="Z10" s="336">
        <v>4.0157115024808149E-2</v>
      </c>
      <c r="AA10" s="336">
        <v>0.23143186197201437</v>
      </c>
      <c r="AB10" s="735">
        <v>192776.77</v>
      </c>
      <c r="AC10" s="975">
        <v>240033.42</v>
      </c>
      <c r="AD10" s="973">
        <v>47256.650000000023</v>
      </c>
      <c r="AE10" s="352">
        <v>0.24513664172296293</v>
      </c>
      <c r="AF10" s="336">
        <v>1.0401571150248081</v>
      </c>
      <c r="AG10" s="336">
        <v>1.2314318619720146</v>
      </c>
      <c r="AH10" s="735">
        <v>23396.5</v>
      </c>
      <c r="AI10" s="975">
        <v>24369.42</v>
      </c>
      <c r="AJ10" s="973">
        <v>972.91999999999825</v>
      </c>
      <c r="AK10" s="352">
        <v>4.1583997606479524E-2</v>
      </c>
      <c r="AL10" s="735">
        <v>169380.26</v>
      </c>
      <c r="AM10" s="975">
        <v>215664</v>
      </c>
      <c r="AN10" s="973">
        <v>46283.739999999991</v>
      </c>
      <c r="AO10" s="352">
        <v>0.27325344759773063</v>
      </c>
      <c r="AP10" s="336">
        <v>0.91391759797485927</v>
      </c>
      <c r="AQ10" s="336">
        <v>1.106410603491516</v>
      </c>
      <c r="AR10" s="735">
        <v>57543.74</v>
      </c>
      <c r="AS10" s="334">
        <v>28613.599999999999</v>
      </c>
      <c r="AT10" s="973">
        <v>-28930.14</v>
      </c>
      <c r="AU10" s="352">
        <v>-0.50275042949936866</v>
      </c>
      <c r="AV10" s="976">
        <v>0.33973108790835482</v>
      </c>
      <c r="AW10" s="336">
        <v>0.13267675643593738</v>
      </c>
      <c r="AX10" s="735">
        <v>111836.53</v>
      </c>
      <c r="AY10" s="975">
        <v>187050.4</v>
      </c>
      <c r="AZ10" s="973">
        <v>75213.87</v>
      </c>
      <c r="BA10" s="352">
        <v>0.67253401013067904</v>
      </c>
      <c r="BB10" s="336">
        <v>0.66026897113040206</v>
      </c>
      <c r="BC10" s="974">
        <v>0.86732324356406254</v>
      </c>
      <c r="BD10" s="735">
        <v>0</v>
      </c>
      <c r="BE10" s="334">
        <v>0</v>
      </c>
      <c r="BF10" s="973">
        <v>0</v>
      </c>
      <c r="BG10" s="352">
        <v>0</v>
      </c>
      <c r="BH10" s="976">
        <v>0</v>
      </c>
      <c r="BI10" s="336">
        <v>0</v>
      </c>
      <c r="BJ10" s="735">
        <v>111836.53</v>
      </c>
      <c r="BK10" s="334">
        <v>187050.4</v>
      </c>
      <c r="BL10" s="973">
        <v>75213.87</v>
      </c>
      <c r="BM10" s="352">
        <v>0.67253401013067904</v>
      </c>
      <c r="BN10" s="976">
        <v>0.66026897113040206</v>
      </c>
      <c r="BO10" s="336">
        <v>0.86732324356406254</v>
      </c>
      <c r="BP10" s="735">
        <v>96147.07</v>
      </c>
      <c r="BQ10" s="975">
        <v>161977.78</v>
      </c>
      <c r="BR10" s="973">
        <v>65830.709999999992</v>
      </c>
      <c r="BS10" s="352">
        <v>0.68468763530703525</v>
      </c>
      <c r="BT10" s="976">
        <v>0.49874821535810571</v>
      </c>
      <c r="BU10" s="336">
        <v>0.67481344889390815</v>
      </c>
      <c r="BV10" s="735">
        <v>96147.07</v>
      </c>
      <c r="BW10" s="334">
        <v>161977.78</v>
      </c>
      <c r="BX10" s="973">
        <v>65830.709999999992</v>
      </c>
      <c r="BY10" s="352">
        <v>0.68468763530703525</v>
      </c>
      <c r="BZ10" s="976">
        <v>0.56764034958973375</v>
      </c>
      <c r="CA10" s="336">
        <v>0.75106545366866972</v>
      </c>
      <c r="CB10" s="735">
        <v>23448.01</v>
      </c>
      <c r="CC10" s="975">
        <v>24227.97</v>
      </c>
      <c r="CD10" s="973">
        <v>779.96000000000276</v>
      </c>
      <c r="CE10" s="352">
        <v>3.3263377147996903E-2</v>
      </c>
      <c r="CF10" s="336">
        <v>0.24387649046403595</v>
      </c>
      <c r="CG10" s="974">
        <v>0.14957588627279619</v>
      </c>
      <c r="CH10" s="735">
        <v>119595.07</v>
      </c>
      <c r="CI10" s="334">
        <v>186205.75</v>
      </c>
      <c r="CJ10" s="973">
        <v>66610.679999999993</v>
      </c>
      <c r="CK10" s="352">
        <v>0.55696844359888742</v>
      </c>
      <c r="CL10" s="976">
        <v>1.0693739335438968</v>
      </c>
      <c r="CM10" s="336">
        <v>0.99548437212644292</v>
      </c>
      <c r="CN10" s="735">
        <v>119595.07</v>
      </c>
      <c r="CO10" s="334">
        <v>186205.75</v>
      </c>
      <c r="CP10" s="973">
        <v>66610.679999999993</v>
      </c>
      <c r="CQ10" s="352">
        <v>0.55696844359888742</v>
      </c>
      <c r="CR10" s="976">
        <v>1.0693739335438968</v>
      </c>
      <c r="CS10" s="336">
        <v>0.99548437212644292</v>
      </c>
      <c r="CT10" s="735">
        <v>2269.31</v>
      </c>
      <c r="CU10" s="975">
        <v>3171.29</v>
      </c>
      <c r="CV10" s="973">
        <v>901.98</v>
      </c>
      <c r="CW10" s="352">
        <v>0.39746883413901146</v>
      </c>
      <c r="CX10" s="336">
        <v>1.2244415873846975E-2</v>
      </c>
      <c r="CY10" s="336">
        <v>1.6269515926379041E-2</v>
      </c>
      <c r="CZ10" s="735">
        <v>2269.31</v>
      </c>
      <c r="DA10" s="334">
        <v>3171.29</v>
      </c>
      <c r="DB10" s="973">
        <v>901.98</v>
      </c>
      <c r="DC10" s="352">
        <v>0.39746883413901146</v>
      </c>
      <c r="DD10" s="976">
        <v>2.0291312686471941E-2</v>
      </c>
      <c r="DE10" s="336">
        <v>1.695420057909526E-2</v>
      </c>
      <c r="DF10" s="735">
        <v>0</v>
      </c>
      <c r="DG10" s="334">
        <v>0</v>
      </c>
      <c r="DH10" s="973">
        <v>0</v>
      </c>
      <c r="DI10" s="352">
        <v>0</v>
      </c>
      <c r="DJ10" s="976">
        <v>0</v>
      </c>
      <c r="DK10" s="336">
        <v>0</v>
      </c>
      <c r="DL10" s="735">
        <v>1955.13</v>
      </c>
      <c r="DM10" s="975">
        <v>2684.54</v>
      </c>
      <c r="DN10" s="973">
        <v>729.40999999999985</v>
      </c>
      <c r="DO10" s="352">
        <v>0.37307493619350113</v>
      </c>
      <c r="DP10" s="336">
        <v>1.7482033822043656E-2</v>
      </c>
      <c r="DQ10" s="974">
        <v>1.43519607549623E-2</v>
      </c>
      <c r="DR10" s="735">
        <v>8358.68</v>
      </c>
      <c r="DS10" s="334">
        <v>10989.3</v>
      </c>
      <c r="DT10" s="973">
        <v>2630.619999999999</v>
      </c>
      <c r="DU10" s="981">
        <v>0.31471715629740565</v>
      </c>
      <c r="DV10" s="976">
        <v>7.474015869412258E-2</v>
      </c>
      <c r="DW10" s="336">
        <v>5.8750475807589825E-2</v>
      </c>
      <c r="DX10" s="735">
        <v>-16.12</v>
      </c>
      <c r="DY10" s="975">
        <v>-17.399999999999999</v>
      </c>
      <c r="DZ10" s="973">
        <v>-1.2799999999999976</v>
      </c>
      <c r="EA10" s="352">
        <v>-7.9404466501240542E-2</v>
      </c>
      <c r="EB10" s="336">
        <v>-1.4413894994774965E-4</v>
      </c>
      <c r="EC10" s="974">
        <v>-9.3023056887341592E-5</v>
      </c>
      <c r="ED10" s="1007">
        <v>-20325.560000000001</v>
      </c>
      <c r="EE10" s="1008">
        <v>-15983.08</v>
      </c>
      <c r="EF10" s="973">
        <v>4342.4800000000014</v>
      </c>
      <c r="EG10" s="352">
        <v>0.21364626608073781</v>
      </c>
      <c r="EH10" s="976">
        <v>-0.10543573273896022</v>
      </c>
      <c r="EI10" s="974">
        <v>-6.6586894441615668E-2</v>
      </c>
      <c r="EJ10" s="823">
        <v>1.1817433892128091</v>
      </c>
      <c r="EK10" s="822">
        <v>1.085447986211203</v>
      </c>
      <c r="EL10" s="824"/>
      <c r="EM10" s="824"/>
    </row>
    <row r="11" spans="1:143" s="6" customFormat="1" ht="18.75" customHeight="1">
      <c r="A11" s="715" t="s">
        <v>17</v>
      </c>
      <c r="B11" s="735">
        <v>144391.95000000001</v>
      </c>
      <c r="C11" s="334">
        <v>184956.11</v>
      </c>
      <c r="D11" s="973">
        <v>40564.159999999974</v>
      </c>
      <c r="E11" s="974">
        <v>0.28093089677090705</v>
      </c>
      <c r="F11" s="735">
        <v>21.06</v>
      </c>
      <c r="G11" s="334">
        <v>58.29</v>
      </c>
      <c r="H11" s="973">
        <v>37.230000000000004</v>
      </c>
      <c r="I11" s="974">
        <v>1.767806267806268</v>
      </c>
      <c r="J11" s="735">
        <v>18.420000000000002</v>
      </c>
      <c r="K11" s="334">
        <v>16.23</v>
      </c>
      <c r="L11" s="973">
        <v>-2.1900000000000013</v>
      </c>
      <c r="M11" s="974">
        <v>-0.11889250814332253</v>
      </c>
      <c r="N11" s="735">
        <v>0</v>
      </c>
      <c r="O11" s="334">
        <v>0</v>
      </c>
      <c r="P11" s="973">
        <v>0</v>
      </c>
      <c r="Q11" s="974">
        <v>0</v>
      </c>
      <c r="R11" s="735">
        <v>144352.47</v>
      </c>
      <c r="S11" s="975">
        <v>184881.59</v>
      </c>
      <c r="T11" s="973">
        <v>40529.119999999995</v>
      </c>
      <c r="U11" s="352">
        <v>0.28076499141303224</v>
      </c>
      <c r="V11" s="735">
        <v>-13837.16</v>
      </c>
      <c r="W11" s="975">
        <v>-27903.41</v>
      </c>
      <c r="X11" s="973">
        <v>-14066.25</v>
      </c>
      <c r="Y11" s="352">
        <v>-1.0165561430235683</v>
      </c>
      <c r="Z11" s="336">
        <v>-9.5856759499854768E-2</v>
      </c>
      <c r="AA11" s="336">
        <v>-0.15092584394151953</v>
      </c>
      <c r="AB11" s="735">
        <v>130515.31</v>
      </c>
      <c r="AC11" s="975">
        <v>156978.18</v>
      </c>
      <c r="AD11" s="973">
        <v>26462.869999999995</v>
      </c>
      <c r="AE11" s="352">
        <v>0.20275682599995354</v>
      </c>
      <c r="AF11" s="336">
        <v>0.90414324050014516</v>
      </c>
      <c r="AG11" s="336">
        <v>0.84907415605848047</v>
      </c>
      <c r="AH11" s="735">
        <v>18051.189999999999</v>
      </c>
      <c r="AI11" s="975">
        <v>23120.94</v>
      </c>
      <c r="AJ11" s="973">
        <v>5069.75</v>
      </c>
      <c r="AK11" s="352">
        <v>0.28085406003703911</v>
      </c>
      <c r="AL11" s="735">
        <v>56232.06</v>
      </c>
      <c r="AM11" s="975">
        <v>66928.62</v>
      </c>
      <c r="AN11" s="973">
        <v>10696.559999999998</v>
      </c>
      <c r="AO11" s="352">
        <v>0.19022173471859288</v>
      </c>
      <c r="AP11" s="336">
        <v>0.38954691942576386</v>
      </c>
      <c r="AQ11" s="336">
        <v>0.36200802903090568</v>
      </c>
      <c r="AR11" s="735">
        <v>-3181.18</v>
      </c>
      <c r="AS11" s="334">
        <v>-437.69</v>
      </c>
      <c r="AT11" s="973">
        <v>2743.49</v>
      </c>
      <c r="AU11" s="352">
        <v>0.86241268963089168</v>
      </c>
      <c r="AV11" s="976">
        <v>-5.6572353920521498E-2</v>
      </c>
      <c r="AW11" s="336">
        <v>-6.5396537385650566E-3</v>
      </c>
      <c r="AX11" s="735">
        <v>59413.24</v>
      </c>
      <c r="AY11" s="975">
        <v>67366.3</v>
      </c>
      <c r="AZ11" s="973">
        <v>7953.0600000000049</v>
      </c>
      <c r="BA11" s="352">
        <v>0.13386006216796131</v>
      </c>
      <c r="BB11" s="336">
        <v>1.0565723539205214</v>
      </c>
      <c r="BC11" s="974">
        <v>1.0065395043256533</v>
      </c>
      <c r="BD11" s="735">
        <v>19.79</v>
      </c>
      <c r="BE11" s="334">
        <v>20.84</v>
      </c>
      <c r="BF11" s="973">
        <v>1.0500000000000007</v>
      </c>
      <c r="BG11" s="352">
        <v>5.3057099545224896E-2</v>
      </c>
      <c r="BH11" s="976">
        <v>3.5193446585453207E-4</v>
      </c>
      <c r="BI11" s="336">
        <v>3.1137650828599189E-4</v>
      </c>
      <c r="BJ11" s="735">
        <v>59393.45</v>
      </c>
      <c r="BK11" s="334">
        <v>67345.460000000006</v>
      </c>
      <c r="BL11" s="973">
        <v>7952.0100000000093</v>
      </c>
      <c r="BM11" s="352">
        <v>0.13388698585450096</v>
      </c>
      <c r="BN11" s="976">
        <v>1.0562204194546669</v>
      </c>
      <c r="BO11" s="336">
        <v>1.0062281278173675</v>
      </c>
      <c r="BP11" s="735">
        <v>81643.89</v>
      </c>
      <c r="BQ11" s="975">
        <v>77086.44</v>
      </c>
      <c r="BR11" s="973">
        <v>-4557.4499999999971</v>
      </c>
      <c r="BS11" s="352">
        <v>-5.5821078588979493E-2</v>
      </c>
      <c r="BT11" s="976">
        <v>0.62555028984722172</v>
      </c>
      <c r="BU11" s="336">
        <v>0.49106468172837781</v>
      </c>
      <c r="BV11" s="735">
        <v>42590.95</v>
      </c>
      <c r="BW11" s="334">
        <v>39098.71</v>
      </c>
      <c r="BX11" s="973">
        <v>-3492.239999999998</v>
      </c>
      <c r="BY11" s="352">
        <v>-8.1994883889652578E-2</v>
      </c>
      <c r="BZ11" s="976">
        <v>0.7574140090190542</v>
      </c>
      <c r="CA11" s="336">
        <v>0.58418521105022037</v>
      </c>
      <c r="CB11" s="735">
        <v>542.62</v>
      </c>
      <c r="CC11" s="975">
        <v>22160.38</v>
      </c>
      <c r="CD11" s="973">
        <v>21617.760000000002</v>
      </c>
      <c r="CE11" s="352">
        <v>39.839593085400466</v>
      </c>
      <c r="CF11" s="336">
        <v>1.2740265244142242E-2</v>
      </c>
      <c r="CG11" s="974">
        <v>0.56678033623104196</v>
      </c>
      <c r="CH11" s="735">
        <v>43133.57</v>
      </c>
      <c r="CI11" s="334">
        <v>61259.09</v>
      </c>
      <c r="CJ11" s="973">
        <v>18125.519999999997</v>
      </c>
      <c r="CK11" s="352">
        <v>0.42021840529313936</v>
      </c>
      <c r="CL11" s="976">
        <v>0.72599255654126926</v>
      </c>
      <c r="CM11" s="336">
        <v>0.90934324729130134</v>
      </c>
      <c r="CN11" s="735">
        <v>43133.57</v>
      </c>
      <c r="CO11" s="334">
        <v>61259.09</v>
      </c>
      <c r="CP11" s="973">
        <v>18125.519999999997</v>
      </c>
      <c r="CQ11" s="352">
        <v>0.42021840529313936</v>
      </c>
      <c r="CR11" s="976">
        <v>0.72623445851352297</v>
      </c>
      <c r="CS11" s="336">
        <v>0.90962464284897582</v>
      </c>
      <c r="CT11" s="735">
        <v>1190.43</v>
      </c>
      <c r="CU11" s="975">
        <v>1610.83</v>
      </c>
      <c r="CV11" s="973">
        <v>420.39999999999986</v>
      </c>
      <c r="CW11" s="352">
        <v>0.35314970220844555</v>
      </c>
      <c r="CX11" s="336">
        <v>8.2466895093655131E-3</v>
      </c>
      <c r="CY11" s="336">
        <v>8.712765830280883E-3</v>
      </c>
      <c r="CZ11" s="735">
        <v>-29235.21</v>
      </c>
      <c r="DA11" s="334">
        <v>-48366.35</v>
      </c>
      <c r="DB11" s="973">
        <v>-19131.14</v>
      </c>
      <c r="DC11" s="352">
        <v>-0.65438695326628404</v>
      </c>
      <c r="DD11" s="976">
        <v>-0.49222953036067107</v>
      </c>
      <c r="DE11" s="336">
        <v>-0.71818278470441799</v>
      </c>
      <c r="DF11" s="735">
        <v>0</v>
      </c>
      <c r="DG11" s="334">
        <v>0</v>
      </c>
      <c r="DH11" s="973">
        <v>0</v>
      </c>
      <c r="DI11" s="352">
        <v>0</v>
      </c>
      <c r="DJ11" s="976">
        <v>0</v>
      </c>
      <c r="DK11" s="336">
        <v>0</v>
      </c>
      <c r="DL11" s="735">
        <v>3605.46</v>
      </c>
      <c r="DM11" s="975">
        <v>6376.62</v>
      </c>
      <c r="DN11" s="973">
        <v>2771.16</v>
      </c>
      <c r="DO11" s="352">
        <v>0.76860095521791949</v>
      </c>
      <c r="DP11" s="336">
        <v>6.0704673663510039E-2</v>
      </c>
      <c r="DQ11" s="974">
        <v>9.4685224512535804E-2</v>
      </c>
      <c r="DR11" s="735">
        <v>6986.8</v>
      </c>
      <c r="DS11" s="334">
        <v>10811.5</v>
      </c>
      <c r="DT11" s="973">
        <v>3824.7</v>
      </c>
      <c r="DU11" s="981">
        <v>0.54741798820633192</v>
      </c>
      <c r="DV11" s="976">
        <v>0.11763586725472254</v>
      </c>
      <c r="DW11" s="336">
        <v>0.1605379189629115</v>
      </c>
      <c r="DX11" s="735">
        <v>-47.43</v>
      </c>
      <c r="DY11" s="975">
        <v>0</v>
      </c>
      <c r="DZ11" s="973">
        <v>47.43</v>
      </c>
      <c r="EA11" s="352">
        <v>1</v>
      </c>
      <c r="EB11" s="336">
        <v>-7.9857290660838862E-4</v>
      </c>
      <c r="EC11" s="974">
        <v>0</v>
      </c>
      <c r="ED11" s="1007">
        <v>34950.26</v>
      </c>
      <c r="EE11" s="1008">
        <v>37264.61</v>
      </c>
      <c r="EF11" s="973">
        <v>2314.3499999999985</v>
      </c>
      <c r="EG11" s="352">
        <v>6.6218391508389304E-2</v>
      </c>
      <c r="EH11" s="976">
        <v>0.26778666809280843</v>
      </c>
      <c r="EI11" s="974">
        <v>0.23738719610585371</v>
      </c>
      <c r="EJ11" s="823">
        <v>0.41154689616447604</v>
      </c>
      <c r="EK11" s="822">
        <v>0.4466648531318963</v>
      </c>
      <c r="EL11" s="824"/>
      <c r="EM11" s="824"/>
    </row>
    <row r="12" spans="1:143" s="6" customFormat="1" ht="22.5" customHeight="1">
      <c r="A12" s="715" t="s">
        <v>264</v>
      </c>
      <c r="B12" s="735">
        <v>80820.66</v>
      </c>
      <c r="C12" s="334">
        <v>120158.5</v>
      </c>
      <c r="D12" s="973">
        <v>39337.839999999997</v>
      </c>
      <c r="E12" s="974">
        <v>0.48673000195742022</v>
      </c>
      <c r="F12" s="735">
        <v>3.83</v>
      </c>
      <c r="G12" s="334">
        <v>13.33</v>
      </c>
      <c r="H12" s="973">
        <v>9.5</v>
      </c>
      <c r="I12" s="974">
        <v>2.4804177545691903</v>
      </c>
      <c r="J12" s="735">
        <v>2.8</v>
      </c>
      <c r="K12" s="334">
        <v>1.65</v>
      </c>
      <c r="L12" s="973">
        <v>-1.1499999999999999</v>
      </c>
      <c r="M12" s="974">
        <v>-0.4107142857142857</v>
      </c>
      <c r="N12" s="735">
        <v>0</v>
      </c>
      <c r="O12" s="334">
        <v>0</v>
      </c>
      <c r="P12" s="973">
        <v>0</v>
      </c>
      <c r="Q12" s="974">
        <v>0</v>
      </c>
      <c r="R12" s="735">
        <v>80814.03</v>
      </c>
      <c r="S12" s="975">
        <v>120143.51</v>
      </c>
      <c r="T12" s="973">
        <v>39329.479999999996</v>
      </c>
      <c r="U12" s="352">
        <v>0.48666648600496715</v>
      </c>
      <c r="V12" s="735">
        <v>16421.740000000002</v>
      </c>
      <c r="W12" s="975">
        <v>22144.33</v>
      </c>
      <c r="X12" s="973">
        <v>5722.59</v>
      </c>
      <c r="Y12" s="352">
        <v>0.34847647082465072</v>
      </c>
      <c r="Z12" s="336">
        <v>0.20320407236218763</v>
      </c>
      <c r="AA12" s="336">
        <v>0.18431565716699971</v>
      </c>
      <c r="AB12" s="735">
        <v>97235.77</v>
      </c>
      <c r="AC12" s="975">
        <v>142287.84</v>
      </c>
      <c r="AD12" s="973">
        <v>45052.069999999992</v>
      </c>
      <c r="AE12" s="352">
        <v>0.46332815588337489</v>
      </c>
      <c r="AF12" s="336">
        <v>1.2032040723621877</v>
      </c>
      <c r="AG12" s="336">
        <v>1.1843156571669997</v>
      </c>
      <c r="AH12" s="735">
        <v>10102.549999999999</v>
      </c>
      <c r="AI12" s="975">
        <v>15019.83</v>
      </c>
      <c r="AJ12" s="973">
        <v>4917.2800000000007</v>
      </c>
      <c r="AK12" s="352">
        <v>0.48673651701798071</v>
      </c>
      <c r="AL12" s="735">
        <v>87133.45</v>
      </c>
      <c r="AM12" s="975">
        <v>127268.01</v>
      </c>
      <c r="AN12" s="973">
        <v>40134.559999999998</v>
      </c>
      <c r="AO12" s="352">
        <v>0.46061024784396809</v>
      </c>
      <c r="AP12" s="336">
        <v>1.078197065534289</v>
      </c>
      <c r="AQ12" s="336">
        <v>1.0592999155759641</v>
      </c>
      <c r="AR12" s="735">
        <v>49930.85</v>
      </c>
      <c r="AS12" s="334">
        <v>31484.2</v>
      </c>
      <c r="AT12" s="973">
        <v>-18446.649999999998</v>
      </c>
      <c r="AU12" s="352">
        <v>-0.36944394097036198</v>
      </c>
      <c r="AV12" s="976">
        <v>0.57303882722421762</v>
      </c>
      <c r="AW12" s="336">
        <v>0.24738502629215309</v>
      </c>
      <c r="AX12" s="735">
        <v>37202.6</v>
      </c>
      <c r="AY12" s="975">
        <v>95783.81</v>
      </c>
      <c r="AZ12" s="973">
        <v>58581.21</v>
      </c>
      <c r="BA12" s="352">
        <v>1.5746536532392899</v>
      </c>
      <c r="BB12" s="336">
        <v>0.42696117277578244</v>
      </c>
      <c r="BC12" s="974">
        <v>0.75261497370784691</v>
      </c>
      <c r="BD12" s="735">
        <v>0</v>
      </c>
      <c r="BE12" s="334">
        <v>0</v>
      </c>
      <c r="BF12" s="973">
        <v>0</v>
      </c>
      <c r="BG12" s="352">
        <v>0</v>
      </c>
      <c r="BH12" s="976">
        <v>0</v>
      </c>
      <c r="BI12" s="336">
        <v>0</v>
      </c>
      <c r="BJ12" s="735">
        <v>37202.6</v>
      </c>
      <c r="BK12" s="334">
        <v>95783.81</v>
      </c>
      <c r="BL12" s="973">
        <v>58581.21</v>
      </c>
      <c r="BM12" s="352">
        <v>1.5746536532392899</v>
      </c>
      <c r="BN12" s="976">
        <v>0.42696117277578244</v>
      </c>
      <c r="BO12" s="336">
        <v>0.75261497370784691</v>
      </c>
      <c r="BP12" s="735">
        <v>29016.560000000001</v>
      </c>
      <c r="BQ12" s="975">
        <v>57076.95</v>
      </c>
      <c r="BR12" s="973">
        <v>28060.389999999996</v>
      </c>
      <c r="BS12" s="352">
        <v>0.96704743773900126</v>
      </c>
      <c r="BT12" s="976">
        <v>0.29841446208530048</v>
      </c>
      <c r="BU12" s="336">
        <v>0.40113722999800966</v>
      </c>
      <c r="BV12" s="735">
        <v>23451.69</v>
      </c>
      <c r="BW12" s="334">
        <v>56104.5</v>
      </c>
      <c r="BX12" s="973">
        <v>32652.81</v>
      </c>
      <c r="BY12" s="352">
        <v>1.3923435795032257</v>
      </c>
      <c r="BZ12" s="976">
        <v>0.26914680871697377</v>
      </c>
      <c r="CA12" s="336">
        <v>0.44083741075231714</v>
      </c>
      <c r="CB12" s="735">
        <v>9504.49</v>
      </c>
      <c r="CC12" s="975">
        <v>24148.6</v>
      </c>
      <c r="CD12" s="973">
        <v>14644.109999999999</v>
      </c>
      <c r="CE12" s="352">
        <v>1.5407570527192935</v>
      </c>
      <c r="CF12" s="336">
        <v>0.4052795342254652</v>
      </c>
      <c r="CG12" s="974">
        <v>0.43042180217273124</v>
      </c>
      <c r="CH12" s="735">
        <v>32956.19</v>
      </c>
      <c r="CI12" s="334">
        <v>80253.11</v>
      </c>
      <c r="CJ12" s="973">
        <v>47296.92</v>
      </c>
      <c r="CK12" s="352">
        <v>1.435145264061167</v>
      </c>
      <c r="CL12" s="976">
        <v>0.8858571712729757</v>
      </c>
      <c r="CM12" s="336">
        <v>0.83785673173785846</v>
      </c>
      <c r="CN12" s="735">
        <v>32956.19</v>
      </c>
      <c r="CO12" s="334">
        <v>80253.11</v>
      </c>
      <c r="CP12" s="973">
        <v>47296.92</v>
      </c>
      <c r="CQ12" s="352">
        <v>1.435145264061167</v>
      </c>
      <c r="CR12" s="976">
        <v>0.8858571712729757</v>
      </c>
      <c r="CS12" s="336">
        <v>0.83785673173785846</v>
      </c>
      <c r="CT12" s="735">
        <v>2936.37</v>
      </c>
      <c r="CU12" s="975">
        <v>5220.95</v>
      </c>
      <c r="CV12" s="973">
        <v>2284.58</v>
      </c>
      <c r="CW12" s="352">
        <v>0.7780286544270647</v>
      </c>
      <c r="CX12" s="336">
        <v>3.6334903728968845E-2</v>
      </c>
      <c r="CY12" s="336">
        <v>4.3455946975412989E-2</v>
      </c>
      <c r="CZ12" s="735">
        <v>2936.41</v>
      </c>
      <c r="DA12" s="334">
        <v>5221.6499999999996</v>
      </c>
      <c r="DB12" s="973">
        <v>2285.2399999999998</v>
      </c>
      <c r="DC12" s="352">
        <v>0.77824282031460179</v>
      </c>
      <c r="DD12" s="976">
        <v>7.8930236058770087E-2</v>
      </c>
      <c r="DE12" s="336">
        <v>5.4514954040771606E-2</v>
      </c>
      <c r="DF12" s="735">
        <v>0</v>
      </c>
      <c r="DG12" s="334">
        <v>0</v>
      </c>
      <c r="DH12" s="973">
        <v>0</v>
      </c>
      <c r="DI12" s="352">
        <v>0</v>
      </c>
      <c r="DJ12" s="976">
        <v>0</v>
      </c>
      <c r="DK12" s="336">
        <v>0</v>
      </c>
      <c r="DL12" s="735">
        <v>2263.39</v>
      </c>
      <c r="DM12" s="975">
        <v>4659.47</v>
      </c>
      <c r="DN12" s="973">
        <v>2396.0800000000004</v>
      </c>
      <c r="DO12" s="352">
        <v>1.058624452701479</v>
      </c>
      <c r="DP12" s="336">
        <v>6.0839564976641419E-2</v>
      </c>
      <c r="DQ12" s="974">
        <v>4.8645694924852129E-2</v>
      </c>
      <c r="DR12" s="735">
        <v>3326.16</v>
      </c>
      <c r="DS12" s="334">
        <v>5898.88</v>
      </c>
      <c r="DT12" s="973">
        <v>2572.7200000000003</v>
      </c>
      <c r="DU12" s="981">
        <v>0.773480530100777</v>
      </c>
      <c r="DV12" s="976">
        <v>8.9406654373619054E-2</v>
      </c>
      <c r="DW12" s="336">
        <v>6.1585355604459671E-2</v>
      </c>
      <c r="DX12" s="735">
        <v>38.04</v>
      </c>
      <c r="DY12" s="975">
        <v>16.79</v>
      </c>
      <c r="DZ12" s="973">
        <v>-21.25</v>
      </c>
      <c r="EA12" s="352">
        <v>-0.55862250262881175</v>
      </c>
      <c r="EB12" s="336">
        <v>1.0225091794659512E-3</v>
      </c>
      <c r="EC12" s="974">
        <v>1.7529058407678708E-4</v>
      </c>
      <c r="ED12" s="1007">
        <v>-4317.57</v>
      </c>
      <c r="EE12" s="1008">
        <v>-266.08</v>
      </c>
      <c r="EF12" s="973">
        <v>4051.49</v>
      </c>
      <c r="EG12" s="352">
        <v>0.93837274207482446</v>
      </c>
      <c r="EH12" s="976">
        <v>-4.4403103919473254E-2</v>
      </c>
      <c r="EI12" s="974">
        <v>-1.8700122231105622E-3</v>
      </c>
      <c r="EJ12" s="823">
        <v>1.1160558670630547</v>
      </c>
      <c r="EK12" s="822">
        <v>1.0027779224902413</v>
      </c>
      <c r="EL12" s="824"/>
      <c r="EM12" s="824"/>
    </row>
    <row r="13" spans="1:143" s="6" customFormat="1" ht="22.5" customHeight="1">
      <c r="A13" s="715" t="s">
        <v>21</v>
      </c>
      <c r="B13" s="735">
        <v>69452.45</v>
      </c>
      <c r="C13" s="334">
        <v>53735.37</v>
      </c>
      <c r="D13" s="973">
        <v>-15717.079999999994</v>
      </c>
      <c r="E13" s="974">
        <v>-0.22629986415166053</v>
      </c>
      <c r="F13" s="735">
        <v>30.63</v>
      </c>
      <c r="G13" s="334">
        <v>16.3</v>
      </c>
      <c r="H13" s="973">
        <v>-14.329999999999998</v>
      </c>
      <c r="I13" s="974">
        <v>-0.46784198498204371</v>
      </c>
      <c r="J13" s="735">
        <v>9.65</v>
      </c>
      <c r="K13" s="334">
        <v>4.9400000000000004</v>
      </c>
      <c r="L13" s="973">
        <v>-4.71</v>
      </c>
      <c r="M13" s="974">
        <v>-0.48808290155440415</v>
      </c>
      <c r="N13" s="735">
        <v>0</v>
      </c>
      <c r="O13" s="334">
        <v>0</v>
      </c>
      <c r="P13" s="973">
        <v>0</v>
      </c>
      <c r="Q13" s="974">
        <v>0</v>
      </c>
      <c r="R13" s="735">
        <v>69412.17</v>
      </c>
      <c r="S13" s="975">
        <v>53714.13</v>
      </c>
      <c r="T13" s="973">
        <v>-15698.04</v>
      </c>
      <c r="U13" s="352">
        <v>-0.22615688286362465</v>
      </c>
      <c r="V13" s="735">
        <v>-444.13</v>
      </c>
      <c r="W13" s="975">
        <v>-6213.33</v>
      </c>
      <c r="X13" s="973">
        <v>-5769.2</v>
      </c>
      <c r="Y13" s="352">
        <v>-12.989890347420801</v>
      </c>
      <c r="Z13" s="336">
        <v>-6.3984456904315192E-3</v>
      </c>
      <c r="AA13" s="336">
        <v>-0.11567403214014636</v>
      </c>
      <c r="AB13" s="735">
        <v>68968.039999999994</v>
      </c>
      <c r="AC13" s="975">
        <v>47500.800000000003</v>
      </c>
      <c r="AD13" s="973">
        <v>-21467.239999999991</v>
      </c>
      <c r="AE13" s="352">
        <v>-0.31126359397773218</v>
      </c>
      <c r="AF13" s="336">
        <v>0.99360155430956842</v>
      </c>
      <c r="AG13" s="336">
        <v>0.88432596785985373</v>
      </c>
      <c r="AH13" s="735">
        <v>8681.3799999999992</v>
      </c>
      <c r="AI13" s="975">
        <v>6720.39</v>
      </c>
      <c r="AJ13" s="973">
        <v>-1960.9899999999989</v>
      </c>
      <c r="AK13" s="352">
        <v>-0.2258845943847636</v>
      </c>
      <c r="AL13" s="735">
        <v>33369.47</v>
      </c>
      <c r="AM13" s="975">
        <v>14347.12</v>
      </c>
      <c r="AN13" s="973">
        <v>-19022.349999999999</v>
      </c>
      <c r="AO13" s="352">
        <v>-0.5700525060781606</v>
      </c>
      <c r="AP13" s="336">
        <v>0.48074379464004657</v>
      </c>
      <c r="AQ13" s="336">
        <v>0.2671014126078185</v>
      </c>
      <c r="AR13" s="735">
        <v>-1722.65</v>
      </c>
      <c r="AS13" s="334">
        <v>-2575.9899999999998</v>
      </c>
      <c r="AT13" s="973">
        <v>-853.33999999999969</v>
      </c>
      <c r="AU13" s="352">
        <v>-0.49536469973587183</v>
      </c>
      <c r="AV13" s="976">
        <v>-5.1623534925786953E-2</v>
      </c>
      <c r="AW13" s="336">
        <v>-0.17954753288464861</v>
      </c>
      <c r="AX13" s="735">
        <v>35092.120000000003</v>
      </c>
      <c r="AY13" s="975">
        <v>16923.11</v>
      </c>
      <c r="AZ13" s="973">
        <v>-18169.010000000002</v>
      </c>
      <c r="BA13" s="352">
        <v>-0.51775184856315326</v>
      </c>
      <c r="BB13" s="336">
        <v>1.051623534925787</v>
      </c>
      <c r="BC13" s="974">
        <v>1.1795475328846485</v>
      </c>
      <c r="BD13" s="735">
        <v>0</v>
      </c>
      <c r="BE13" s="334">
        <v>0</v>
      </c>
      <c r="BF13" s="973">
        <v>0</v>
      </c>
      <c r="BG13" s="352">
        <v>0</v>
      </c>
      <c r="BH13" s="976">
        <v>0</v>
      </c>
      <c r="BI13" s="336">
        <v>0</v>
      </c>
      <c r="BJ13" s="735">
        <v>35092.120000000003</v>
      </c>
      <c r="BK13" s="334">
        <v>16923.11</v>
      </c>
      <c r="BL13" s="973">
        <v>-18169.010000000002</v>
      </c>
      <c r="BM13" s="352">
        <v>-0.51775184856315326</v>
      </c>
      <c r="BN13" s="976">
        <v>1.051623534925787</v>
      </c>
      <c r="BO13" s="336">
        <v>1.1795475328846485</v>
      </c>
      <c r="BP13" s="735">
        <v>57290</v>
      </c>
      <c r="BQ13" s="975">
        <v>46438.54</v>
      </c>
      <c r="BR13" s="973">
        <v>-10851.46</v>
      </c>
      <c r="BS13" s="352">
        <v>-0.18941281200907661</v>
      </c>
      <c r="BT13" s="976">
        <v>0.83067461392262276</v>
      </c>
      <c r="BU13" s="336">
        <v>0.97763700821880894</v>
      </c>
      <c r="BV13" s="735">
        <v>28855.39</v>
      </c>
      <c r="BW13" s="334">
        <v>22179.72</v>
      </c>
      <c r="BX13" s="973">
        <v>-6675.6699999999983</v>
      </c>
      <c r="BY13" s="352">
        <v>-0.23134915175293069</v>
      </c>
      <c r="BZ13" s="976">
        <v>0.86472425243793194</v>
      </c>
      <c r="CA13" s="336">
        <v>1.5459353514851761</v>
      </c>
      <c r="CB13" s="735">
        <v>10414.51</v>
      </c>
      <c r="CC13" s="975">
        <v>-1989.82</v>
      </c>
      <c r="CD13" s="973">
        <v>-12404.33</v>
      </c>
      <c r="CE13" s="352">
        <v>-1.1910622775339406</v>
      </c>
      <c r="CF13" s="336">
        <v>0.36092078464370092</v>
      </c>
      <c r="CG13" s="974">
        <v>-8.9713486013349122E-2</v>
      </c>
      <c r="CH13" s="735">
        <v>39269.9</v>
      </c>
      <c r="CI13" s="334">
        <v>20189.900000000001</v>
      </c>
      <c r="CJ13" s="973">
        <v>-19080</v>
      </c>
      <c r="CK13" s="352">
        <v>-0.48586831135297009</v>
      </c>
      <c r="CL13" s="976">
        <v>1.1190517985234292</v>
      </c>
      <c r="CM13" s="336">
        <v>1.1930372136090825</v>
      </c>
      <c r="CN13" s="735">
        <v>39269.9</v>
      </c>
      <c r="CO13" s="334">
        <v>20189.900000000001</v>
      </c>
      <c r="CP13" s="973">
        <v>-19080</v>
      </c>
      <c r="CQ13" s="352">
        <v>-0.48586831135297009</v>
      </c>
      <c r="CR13" s="976">
        <v>1.1190517985234292</v>
      </c>
      <c r="CS13" s="336">
        <v>1.1930372136090825</v>
      </c>
      <c r="CT13" s="735">
        <v>2802.35</v>
      </c>
      <c r="CU13" s="975">
        <v>1835.56</v>
      </c>
      <c r="CV13" s="973">
        <v>-966.79</v>
      </c>
      <c r="CW13" s="352">
        <v>-0.34499259550020517</v>
      </c>
      <c r="CX13" s="336">
        <v>4.0372603248104766E-2</v>
      </c>
      <c r="CY13" s="336">
        <v>3.4172758639114141E-2</v>
      </c>
      <c r="CZ13" s="735">
        <v>-4284.37</v>
      </c>
      <c r="DA13" s="334">
        <v>-625.33000000000004</v>
      </c>
      <c r="DB13" s="973">
        <v>3659.04</v>
      </c>
      <c r="DC13" s="352">
        <v>0.85404388509862594</v>
      </c>
      <c r="DD13" s="976">
        <v>-0.12208923256845125</v>
      </c>
      <c r="DE13" s="336">
        <v>-3.6951245958928354E-2</v>
      </c>
      <c r="DF13" s="735">
        <v>0</v>
      </c>
      <c r="DG13" s="334">
        <v>0</v>
      </c>
      <c r="DH13" s="973">
        <v>0</v>
      </c>
      <c r="DI13" s="352">
        <v>0</v>
      </c>
      <c r="DJ13" s="976">
        <v>0</v>
      </c>
      <c r="DK13" s="336">
        <v>0</v>
      </c>
      <c r="DL13" s="735">
        <v>2390.52</v>
      </c>
      <c r="DM13" s="975">
        <v>2532.02</v>
      </c>
      <c r="DN13" s="973">
        <v>141.5</v>
      </c>
      <c r="DO13" s="352">
        <v>5.9192142295400166E-2</v>
      </c>
      <c r="DP13" s="336">
        <v>6.8121276229535288E-2</v>
      </c>
      <c r="DQ13" s="974">
        <v>0.1496190711990881</v>
      </c>
      <c r="DR13" s="735">
        <v>2294.09</v>
      </c>
      <c r="DS13" s="334">
        <v>1694.46</v>
      </c>
      <c r="DT13" s="973">
        <v>-599.63000000000011</v>
      </c>
      <c r="DU13" s="981">
        <v>-0.26138032945525241</v>
      </c>
      <c r="DV13" s="976">
        <v>6.537336587245228E-2</v>
      </c>
      <c r="DW13" s="336">
        <v>0.10012698611543623</v>
      </c>
      <c r="DX13" s="735">
        <v>25.1</v>
      </c>
      <c r="DY13" s="975">
        <v>4.26</v>
      </c>
      <c r="DZ13" s="973">
        <v>-20.840000000000003</v>
      </c>
      <c r="EA13" s="352">
        <v>-0.83027888446215148</v>
      </c>
      <c r="EB13" s="336">
        <v>7.1526029205417057E-4</v>
      </c>
      <c r="EC13" s="974">
        <v>2.5172678071583765E-4</v>
      </c>
      <c r="ED13" s="1007">
        <v>-4603.1099999999997</v>
      </c>
      <c r="EE13" s="1008">
        <v>-6872.2</v>
      </c>
      <c r="EF13" s="973">
        <v>-2269.09</v>
      </c>
      <c r="EG13" s="352">
        <v>-0.49294715963772323</v>
      </c>
      <c r="EH13" s="976">
        <v>-6.6742653553733003E-2</v>
      </c>
      <c r="EI13" s="974">
        <v>-0.14467545809754781</v>
      </c>
      <c r="EJ13" s="823">
        <v>1.1311724683490196</v>
      </c>
      <c r="EK13" s="822">
        <v>1.4060837517453944</v>
      </c>
      <c r="EL13" s="824"/>
      <c r="EM13" s="824"/>
    </row>
    <row r="14" spans="1:143" s="6" customFormat="1" ht="22.5" customHeight="1">
      <c r="A14" s="715" t="s">
        <v>18</v>
      </c>
      <c r="B14" s="377">
        <v>85827.19</v>
      </c>
      <c r="C14" s="378">
        <v>49937.5</v>
      </c>
      <c r="D14" s="973">
        <v>-35889.69</v>
      </c>
      <c r="E14" s="974">
        <v>-0.41816223972845901</v>
      </c>
      <c r="F14" s="377">
        <v>40.72</v>
      </c>
      <c r="G14" s="378">
        <v>42.85</v>
      </c>
      <c r="H14" s="973">
        <v>2.1300000000000026</v>
      </c>
      <c r="I14" s="974">
        <v>5.2308447937131693E-2</v>
      </c>
      <c r="J14" s="377">
        <v>5.55</v>
      </c>
      <c r="K14" s="378">
        <v>10.91</v>
      </c>
      <c r="L14" s="973">
        <v>5.36</v>
      </c>
      <c r="M14" s="974">
        <v>0.96576576576576589</v>
      </c>
      <c r="N14" s="377">
        <v>0</v>
      </c>
      <c r="O14" s="378">
        <v>0</v>
      </c>
      <c r="P14" s="973">
        <v>0</v>
      </c>
      <c r="Q14" s="974">
        <v>0</v>
      </c>
      <c r="R14" s="377">
        <v>85780.91</v>
      </c>
      <c r="S14" s="700">
        <v>49883.74</v>
      </c>
      <c r="T14" s="973">
        <v>-35897.170000000006</v>
      </c>
      <c r="U14" s="352">
        <v>-0.41847504299033439</v>
      </c>
      <c r="V14" s="377">
        <v>4657.53</v>
      </c>
      <c r="W14" s="700">
        <v>-16050.19</v>
      </c>
      <c r="X14" s="973">
        <v>-20707.72</v>
      </c>
      <c r="Y14" s="352">
        <v>-4.4460733478904055</v>
      </c>
      <c r="Z14" s="693">
        <v>5.4295646898593168E-2</v>
      </c>
      <c r="AA14" s="693">
        <v>-0.32175193760531989</v>
      </c>
      <c r="AB14" s="735">
        <v>90438.45</v>
      </c>
      <c r="AC14" s="975">
        <v>33833.550000000003</v>
      </c>
      <c r="AD14" s="973">
        <v>-56604.899999999994</v>
      </c>
      <c r="AE14" s="352">
        <v>-0.62589418549300657</v>
      </c>
      <c r="AF14" s="693">
        <v>1.054295763474647</v>
      </c>
      <c r="AG14" s="693">
        <v>0.67824806239468016</v>
      </c>
      <c r="AH14" s="735">
        <v>10728.4</v>
      </c>
      <c r="AI14" s="975">
        <v>6242.19</v>
      </c>
      <c r="AJ14" s="973">
        <v>-4486.21</v>
      </c>
      <c r="AK14" s="352">
        <v>-0.41816207449386678</v>
      </c>
      <c r="AL14" s="735">
        <v>79710.05</v>
      </c>
      <c r="AM14" s="975">
        <v>27591.37</v>
      </c>
      <c r="AN14" s="973">
        <v>-52118.680000000008</v>
      </c>
      <c r="AO14" s="352">
        <v>-0.6538533095889415</v>
      </c>
      <c r="AP14" s="336">
        <v>0.92922830965537673</v>
      </c>
      <c r="AQ14" s="336">
        <v>0.55311349950905841</v>
      </c>
      <c r="AR14" s="735">
        <v>24593.34</v>
      </c>
      <c r="AS14" s="334">
        <v>-14833.1</v>
      </c>
      <c r="AT14" s="973">
        <v>-39426.44</v>
      </c>
      <c r="AU14" s="352">
        <v>-1.6031348324383756</v>
      </c>
      <c r="AV14" s="976">
        <v>0.30853499652804128</v>
      </c>
      <c r="AW14" s="336">
        <v>-0.53759925657914054</v>
      </c>
      <c r="AX14" s="735">
        <v>55116.71</v>
      </c>
      <c r="AY14" s="975">
        <v>42424.46</v>
      </c>
      <c r="AZ14" s="973">
        <v>-12692.25</v>
      </c>
      <c r="BA14" s="352">
        <v>-0.23027952865836876</v>
      </c>
      <c r="BB14" s="336">
        <v>0.69146500347195861</v>
      </c>
      <c r="BC14" s="974">
        <v>1.5375988941469743</v>
      </c>
      <c r="BD14" s="735">
        <v>0</v>
      </c>
      <c r="BE14" s="334">
        <v>0</v>
      </c>
      <c r="BF14" s="973">
        <v>0</v>
      </c>
      <c r="BG14" s="352">
        <v>0</v>
      </c>
      <c r="BH14" s="976">
        <v>0</v>
      </c>
      <c r="BI14" s="336">
        <v>0</v>
      </c>
      <c r="BJ14" s="735">
        <v>55116.71</v>
      </c>
      <c r="BK14" s="334">
        <v>42424.46</v>
      </c>
      <c r="BL14" s="973">
        <v>-12692.25</v>
      </c>
      <c r="BM14" s="352">
        <v>-0.23027952865836876</v>
      </c>
      <c r="BN14" s="976">
        <v>0.69146500347195861</v>
      </c>
      <c r="BO14" s="336">
        <v>1.5375988941469743</v>
      </c>
      <c r="BP14" s="735">
        <v>88310.720000000001</v>
      </c>
      <c r="BQ14" s="975">
        <v>50782.54</v>
      </c>
      <c r="BR14" s="973">
        <v>-37528.18</v>
      </c>
      <c r="BS14" s="352">
        <v>-0.42495610951875379</v>
      </c>
      <c r="BT14" s="976">
        <v>0.97647317042695891</v>
      </c>
      <c r="BU14" s="336">
        <v>1.5009521613900993</v>
      </c>
      <c r="BV14" s="735">
        <v>88310.720000000001</v>
      </c>
      <c r="BW14" s="334">
        <v>50782.54</v>
      </c>
      <c r="BX14" s="973">
        <v>-37528.18</v>
      </c>
      <c r="BY14" s="352">
        <v>-0.42495610951875379</v>
      </c>
      <c r="BZ14" s="976">
        <v>1.1078994430438822</v>
      </c>
      <c r="CA14" s="336">
        <v>1.8405225981892166</v>
      </c>
      <c r="CB14" s="735">
        <v>3528.62</v>
      </c>
      <c r="CC14" s="975">
        <v>-17996.96</v>
      </c>
      <c r="CD14" s="973">
        <v>-21525.579999999998</v>
      </c>
      <c r="CE14" s="352">
        <v>-6.1002828301148888</v>
      </c>
      <c r="CF14" s="336">
        <v>3.9956870468273842E-2</v>
      </c>
      <c r="CG14" s="974">
        <v>-0.35439267118186679</v>
      </c>
      <c r="CH14" s="735">
        <v>91839.34</v>
      </c>
      <c r="CI14" s="334">
        <v>32785.58</v>
      </c>
      <c r="CJ14" s="973">
        <v>-59053.759999999995</v>
      </c>
      <c r="CK14" s="352">
        <v>-0.64301158958677185</v>
      </c>
      <c r="CL14" s="976">
        <v>1.6662703561224899</v>
      </c>
      <c r="CM14" s="336">
        <v>0.77279899378801764</v>
      </c>
      <c r="CN14" s="735">
        <v>91839.34</v>
      </c>
      <c r="CO14" s="334">
        <v>32785.58</v>
      </c>
      <c r="CP14" s="973">
        <v>-59053.759999999995</v>
      </c>
      <c r="CQ14" s="352">
        <v>-0.64301158958677185</v>
      </c>
      <c r="CR14" s="976">
        <v>1.6662703561224899</v>
      </c>
      <c r="CS14" s="336">
        <v>0.77279899378801764</v>
      </c>
      <c r="CT14" s="735">
        <v>6.46</v>
      </c>
      <c r="CU14" s="975">
        <v>3.33</v>
      </c>
      <c r="CV14" s="973">
        <v>-3.13</v>
      </c>
      <c r="CW14" s="352">
        <v>-0.48452012383900928</v>
      </c>
      <c r="CX14" s="336">
        <v>7.5308130911644553E-5</v>
      </c>
      <c r="CY14" s="336">
        <v>6.6755219235767012E-5</v>
      </c>
      <c r="CZ14" s="735">
        <v>6.46</v>
      </c>
      <c r="DA14" s="334">
        <v>3.33</v>
      </c>
      <c r="DB14" s="973">
        <v>-3.13</v>
      </c>
      <c r="DC14" s="352">
        <v>-0.48452012383900928</v>
      </c>
      <c r="DD14" s="976">
        <v>1.1720583467336856E-4</v>
      </c>
      <c r="DE14" s="336">
        <v>7.8492454588697191E-5</v>
      </c>
      <c r="DF14" s="735">
        <v>-0.3</v>
      </c>
      <c r="DG14" s="334">
        <v>-7.57</v>
      </c>
      <c r="DH14" s="973">
        <v>-7.2700000000000005</v>
      </c>
      <c r="DI14" s="352">
        <v>-24.233333333333334</v>
      </c>
      <c r="DJ14" s="976">
        <v>-5.4429954182678898E-6</v>
      </c>
      <c r="DK14" s="336">
        <v>-1.784347991701014E-4</v>
      </c>
      <c r="DL14" s="735">
        <v>2055.31</v>
      </c>
      <c r="DM14" s="975">
        <v>3305.46</v>
      </c>
      <c r="DN14" s="973">
        <v>1250.1500000000001</v>
      </c>
      <c r="DO14" s="352">
        <v>0.60825374274440358</v>
      </c>
      <c r="DP14" s="336">
        <v>3.7290143043733924E-2</v>
      </c>
      <c r="DQ14" s="974">
        <v>7.7914014698124617E-2</v>
      </c>
      <c r="DR14" s="735">
        <v>5349.12</v>
      </c>
      <c r="DS14" s="334">
        <v>3629.17</v>
      </c>
      <c r="DT14" s="973">
        <v>-1719.9499999999998</v>
      </c>
      <c r="DU14" s="981">
        <v>-0.32153886994496289</v>
      </c>
      <c r="DV14" s="976">
        <v>9.7050785505883794E-2</v>
      </c>
      <c r="DW14" s="336">
        <v>8.5544282708607255E-2</v>
      </c>
      <c r="DX14" s="735">
        <v>-146.61000000000001</v>
      </c>
      <c r="DY14" s="975">
        <v>-66.569999999999993</v>
      </c>
      <c r="DZ14" s="973">
        <v>80.04000000000002</v>
      </c>
      <c r="EA14" s="352">
        <v>0.54593820339676702</v>
      </c>
      <c r="EB14" s="336">
        <v>-2.659991860907518E-3</v>
      </c>
      <c r="EC14" s="974">
        <v>-1.5691419525434146E-3</v>
      </c>
      <c r="ED14" s="1007">
        <v>-43986.6</v>
      </c>
      <c r="EE14" s="1008">
        <v>2775.05</v>
      </c>
      <c r="EF14" s="973">
        <v>46761.65</v>
      </c>
      <c r="EG14" s="352">
        <v>1.0630885315073229</v>
      </c>
      <c r="EH14" s="976">
        <v>-0.48637056473214657</v>
      </c>
      <c r="EI14" s="974">
        <v>8.202065701057086E-2</v>
      </c>
      <c r="EJ14" s="823">
        <v>1.7980628742172746</v>
      </c>
      <c r="EK14" s="822">
        <v>0.93458844261070162</v>
      </c>
      <c r="EL14" s="824"/>
      <c r="EM14" s="824"/>
    </row>
    <row r="15" spans="1:143" s="6" customFormat="1" ht="22.5" customHeight="1">
      <c r="A15" s="715" t="s">
        <v>39</v>
      </c>
      <c r="B15" s="735">
        <v>40225.74</v>
      </c>
      <c r="C15" s="334">
        <v>44892.83</v>
      </c>
      <c r="D15" s="973">
        <v>4667.0900000000038</v>
      </c>
      <c r="E15" s="974">
        <v>0.11602247715020293</v>
      </c>
      <c r="F15" s="735">
        <v>16.760000000000002</v>
      </c>
      <c r="G15" s="334">
        <v>31.51</v>
      </c>
      <c r="H15" s="973">
        <v>14.75</v>
      </c>
      <c r="I15" s="974">
        <v>0.88007159904534593</v>
      </c>
      <c r="J15" s="735">
        <v>3.65</v>
      </c>
      <c r="K15" s="334">
        <v>6.5</v>
      </c>
      <c r="L15" s="973">
        <v>2.85</v>
      </c>
      <c r="M15" s="974">
        <v>0.78082191780821919</v>
      </c>
      <c r="N15" s="735">
        <v>0</v>
      </c>
      <c r="O15" s="334">
        <v>0</v>
      </c>
      <c r="P15" s="973">
        <v>0</v>
      </c>
      <c r="Q15" s="974">
        <v>0</v>
      </c>
      <c r="R15" s="735">
        <v>40205.33</v>
      </c>
      <c r="S15" s="975">
        <v>44854.82</v>
      </c>
      <c r="T15" s="973">
        <v>4649.489999999998</v>
      </c>
      <c r="U15" s="352">
        <v>0.11564362237544121</v>
      </c>
      <c r="V15" s="735">
        <v>-7683.14</v>
      </c>
      <c r="W15" s="975">
        <v>-1230.8</v>
      </c>
      <c r="X15" s="973">
        <v>6452.34</v>
      </c>
      <c r="Y15" s="352">
        <v>0.83980507969397922</v>
      </c>
      <c r="Z15" s="336">
        <v>-0.19109754850911559</v>
      </c>
      <c r="AA15" s="336">
        <v>-2.7439637479316603E-2</v>
      </c>
      <c r="AB15" s="735">
        <v>32522.19</v>
      </c>
      <c r="AC15" s="975">
        <v>43624.02</v>
      </c>
      <c r="AD15" s="973">
        <v>11101.829999999998</v>
      </c>
      <c r="AE15" s="352">
        <v>0.3413616979668343</v>
      </c>
      <c r="AF15" s="336">
        <v>0.80890245149088436</v>
      </c>
      <c r="AG15" s="336">
        <v>0.97256036252068334</v>
      </c>
      <c r="AH15" s="735">
        <v>5027.87</v>
      </c>
      <c r="AI15" s="975">
        <v>5611.6</v>
      </c>
      <c r="AJ15" s="973">
        <v>583.73000000000047</v>
      </c>
      <c r="AK15" s="352">
        <v>0.11609886492689757</v>
      </c>
      <c r="AL15" s="735">
        <v>27494.32</v>
      </c>
      <c r="AM15" s="975">
        <v>38012.410000000003</v>
      </c>
      <c r="AN15" s="973">
        <v>10518.090000000004</v>
      </c>
      <c r="AO15" s="352">
        <v>0.38255501499946187</v>
      </c>
      <c r="AP15" s="336">
        <v>0.68384763910655622</v>
      </c>
      <c r="AQ15" s="336">
        <v>0.84745429811110606</v>
      </c>
      <c r="AR15" s="735">
        <v>-13979.83</v>
      </c>
      <c r="AS15" s="334">
        <v>-14788.49</v>
      </c>
      <c r="AT15" s="973">
        <v>-808.65999999999985</v>
      </c>
      <c r="AU15" s="352">
        <v>-5.7844766352666652E-2</v>
      </c>
      <c r="AV15" s="976">
        <v>-0.50846247515850551</v>
      </c>
      <c r="AW15" s="336">
        <v>-0.38904373597990755</v>
      </c>
      <c r="AX15" s="735">
        <v>41474.15</v>
      </c>
      <c r="AY15" s="975">
        <v>52800.9</v>
      </c>
      <c r="AZ15" s="973">
        <v>11326.75</v>
      </c>
      <c r="BA15" s="352">
        <v>0.27310384902403062</v>
      </c>
      <c r="BB15" s="336">
        <v>1.5084624751585056</v>
      </c>
      <c r="BC15" s="974">
        <v>1.3890437359799075</v>
      </c>
      <c r="BD15" s="735">
        <v>0</v>
      </c>
      <c r="BE15" s="334">
        <v>0</v>
      </c>
      <c r="BF15" s="973">
        <v>0</v>
      </c>
      <c r="BG15" s="352">
        <v>0</v>
      </c>
      <c r="BH15" s="976">
        <v>0</v>
      </c>
      <c r="BI15" s="336">
        <v>0</v>
      </c>
      <c r="BJ15" s="735">
        <v>41474.15</v>
      </c>
      <c r="BK15" s="334">
        <v>52800.9</v>
      </c>
      <c r="BL15" s="973">
        <v>11326.75</v>
      </c>
      <c r="BM15" s="352">
        <v>0.27310384902403062</v>
      </c>
      <c r="BN15" s="976">
        <v>1.5084624751585056</v>
      </c>
      <c r="BO15" s="336">
        <v>1.3890437359799075</v>
      </c>
      <c r="BP15" s="735">
        <v>47358.09</v>
      </c>
      <c r="BQ15" s="975">
        <v>40859.56</v>
      </c>
      <c r="BR15" s="973">
        <v>-6498.5299999999988</v>
      </c>
      <c r="BS15" s="352">
        <v>-0.13722111681446611</v>
      </c>
      <c r="BT15" s="976">
        <v>1.4561777666264171</v>
      </c>
      <c r="BU15" s="336">
        <v>0.93662986583996621</v>
      </c>
      <c r="BV15" s="735">
        <v>47358.09</v>
      </c>
      <c r="BW15" s="334">
        <v>40859.56</v>
      </c>
      <c r="BX15" s="973">
        <v>-6498.5299999999988</v>
      </c>
      <c r="BY15" s="352">
        <v>-0.13722111681446611</v>
      </c>
      <c r="BZ15" s="976">
        <v>1.7224681315995447</v>
      </c>
      <c r="CA15" s="336">
        <v>1.074900539060796</v>
      </c>
      <c r="CB15" s="735">
        <v>-9406.6299999999992</v>
      </c>
      <c r="CC15" s="975">
        <v>-10537.38</v>
      </c>
      <c r="CD15" s="973">
        <v>-1130.75</v>
      </c>
      <c r="CE15" s="352">
        <v>-0.12020776835062079</v>
      </c>
      <c r="CF15" s="336">
        <v>-0.19862773181942092</v>
      </c>
      <c r="CG15" s="974">
        <v>-0.25789264495261327</v>
      </c>
      <c r="CH15" s="735">
        <v>37951.46</v>
      </c>
      <c r="CI15" s="334">
        <v>30322.17</v>
      </c>
      <c r="CJ15" s="973">
        <v>-7629.2900000000009</v>
      </c>
      <c r="CK15" s="352">
        <v>-0.20102757575070895</v>
      </c>
      <c r="CL15" s="976">
        <v>0.91506299707166994</v>
      </c>
      <c r="CM15" s="336">
        <v>0.57427373397044368</v>
      </c>
      <c r="CN15" s="735">
        <v>37951.46</v>
      </c>
      <c r="CO15" s="334">
        <v>30322.17</v>
      </c>
      <c r="CP15" s="973">
        <v>-7629.2900000000009</v>
      </c>
      <c r="CQ15" s="352">
        <v>-0.20102757575070895</v>
      </c>
      <c r="CR15" s="976">
        <v>0.91506299707166994</v>
      </c>
      <c r="CS15" s="336">
        <v>0.57427373397044368</v>
      </c>
      <c r="CT15" s="735">
        <v>96.22</v>
      </c>
      <c r="CU15" s="975">
        <v>0.03</v>
      </c>
      <c r="CV15" s="973">
        <v>-96.19</v>
      </c>
      <c r="CW15" s="352">
        <v>-0.99968821450841816</v>
      </c>
      <c r="CX15" s="336">
        <v>2.3932150289526287E-3</v>
      </c>
      <c r="CY15" s="336">
        <v>6.6882444294726849E-7</v>
      </c>
      <c r="CZ15" s="735">
        <v>270.39999999999998</v>
      </c>
      <c r="DA15" s="334">
        <v>0.03</v>
      </c>
      <c r="DB15" s="973">
        <v>-270.37</v>
      </c>
      <c r="DC15" s="352">
        <v>-0.999889053254438</v>
      </c>
      <c r="DD15" s="976">
        <v>6.5197237315291565E-3</v>
      </c>
      <c r="DE15" s="336">
        <v>5.6817213342954379E-7</v>
      </c>
      <c r="DF15" s="735">
        <v>0</v>
      </c>
      <c r="DG15" s="334">
        <v>0</v>
      </c>
      <c r="DH15" s="973">
        <v>0</v>
      </c>
      <c r="DI15" s="352">
        <v>0</v>
      </c>
      <c r="DJ15" s="976">
        <v>0</v>
      </c>
      <c r="DK15" s="336">
        <v>0</v>
      </c>
      <c r="DL15" s="735">
        <v>3291.55</v>
      </c>
      <c r="DM15" s="975">
        <v>3137.23</v>
      </c>
      <c r="DN15" s="973">
        <v>-154.32000000000016</v>
      </c>
      <c r="DO15" s="352">
        <v>-4.688368701675507E-2</v>
      </c>
      <c r="DP15" s="336">
        <v>7.936389293089792E-2</v>
      </c>
      <c r="DQ15" s="974">
        <v>5.9416222071972259E-2</v>
      </c>
      <c r="DR15" s="735">
        <v>3597.53</v>
      </c>
      <c r="DS15" s="334">
        <v>4359.16</v>
      </c>
      <c r="DT15" s="973">
        <v>761.62999999999965</v>
      </c>
      <c r="DU15" s="981">
        <v>0.21170914488551856</v>
      </c>
      <c r="DV15" s="976">
        <v>8.6741500428580212E-2</v>
      </c>
      <c r="DW15" s="336">
        <v>8.2558441238691008E-2</v>
      </c>
      <c r="DX15" s="735">
        <v>-0.51</v>
      </c>
      <c r="DY15" s="975">
        <v>-2.69</v>
      </c>
      <c r="DZ15" s="973">
        <v>-2.1799999999999997</v>
      </c>
      <c r="EA15" s="352">
        <v>-4.2745098039215677</v>
      </c>
      <c r="EB15" s="336">
        <v>-1.2296816209614904E-5</v>
      </c>
      <c r="EC15" s="974">
        <v>-5.0946101297515762E-5</v>
      </c>
      <c r="ED15" s="1007">
        <v>-3636.28</v>
      </c>
      <c r="EE15" s="1008">
        <v>14985</v>
      </c>
      <c r="EF15" s="973">
        <v>18621.28</v>
      </c>
      <c r="EG15" s="352">
        <v>5.120969782304992</v>
      </c>
      <c r="EH15" s="976">
        <v>-0.11180919858103038</v>
      </c>
      <c r="EI15" s="974">
        <v>0.34350341852951655</v>
      </c>
      <c r="EJ15" s="823">
        <v>1.087676058460511</v>
      </c>
      <c r="EK15" s="822">
        <v>0.71619801935194283</v>
      </c>
      <c r="EL15" s="824"/>
      <c r="EM15" s="824"/>
    </row>
    <row r="16" spans="1:143" s="6" customFormat="1" ht="22.5" customHeight="1">
      <c r="A16" s="715" t="s">
        <v>6</v>
      </c>
      <c r="B16" s="377">
        <v>16013.16</v>
      </c>
      <c r="C16" s="378">
        <v>16641.900000000001</v>
      </c>
      <c r="D16" s="973">
        <v>628.7400000000016</v>
      </c>
      <c r="E16" s="974">
        <v>3.9263955396686326E-2</v>
      </c>
      <c r="F16" s="377">
        <v>2.94</v>
      </c>
      <c r="G16" s="378">
        <v>5.69</v>
      </c>
      <c r="H16" s="973">
        <v>2.7500000000000004</v>
      </c>
      <c r="I16" s="974">
        <v>0.9353741496598641</v>
      </c>
      <c r="J16" s="377">
        <v>8.85</v>
      </c>
      <c r="K16" s="378">
        <v>11.62</v>
      </c>
      <c r="L16" s="973">
        <v>2.7699999999999996</v>
      </c>
      <c r="M16" s="974">
        <v>0.31299435028248584</v>
      </c>
      <c r="N16" s="377">
        <v>0</v>
      </c>
      <c r="O16" s="378">
        <v>0</v>
      </c>
      <c r="P16" s="973">
        <v>0</v>
      </c>
      <c r="Q16" s="974">
        <v>0</v>
      </c>
      <c r="R16" s="377">
        <v>16001.37</v>
      </c>
      <c r="S16" s="700">
        <v>16624.59</v>
      </c>
      <c r="T16" s="973">
        <v>623.21999999999935</v>
      </c>
      <c r="U16" s="352">
        <v>3.8947915084770822E-2</v>
      </c>
      <c r="V16" s="377">
        <v>-4935.3100000000004</v>
      </c>
      <c r="W16" s="700">
        <v>-7859.76</v>
      </c>
      <c r="X16" s="973">
        <v>-2924.45</v>
      </c>
      <c r="Y16" s="352">
        <v>-0.5925564959445303</v>
      </c>
      <c r="Z16" s="693">
        <v>-0.30843046564137949</v>
      </c>
      <c r="AA16" s="693">
        <v>-0.47277917831357047</v>
      </c>
      <c r="AB16" s="735">
        <v>11066.07</v>
      </c>
      <c r="AC16" s="975">
        <v>8764.83</v>
      </c>
      <c r="AD16" s="973">
        <v>-2301.2399999999998</v>
      </c>
      <c r="AE16" s="352">
        <v>-0.20795458550325452</v>
      </c>
      <c r="AF16" s="693">
        <v>0.69157015930510946</v>
      </c>
      <c r="AG16" s="693">
        <v>0.52722082168642959</v>
      </c>
      <c r="AH16" s="735">
        <v>2001.65</v>
      </c>
      <c r="AI16" s="975">
        <v>2080.2399999999998</v>
      </c>
      <c r="AJ16" s="973">
        <v>78.589999999999691</v>
      </c>
      <c r="AK16" s="352">
        <v>3.9262608348112647E-2</v>
      </c>
      <c r="AL16" s="735">
        <v>9064.42</v>
      </c>
      <c r="AM16" s="975">
        <v>6684.59</v>
      </c>
      <c r="AN16" s="973">
        <v>-2379.83</v>
      </c>
      <c r="AO16" s="352">
        <v>-0.26254630743059126</v>
      </c>
      <c r="AP16" s="336">
        <v>0.56647774534305495</v>
      </c>
      <c r="AQ16" s="336">
        <v>0.40209051772103854</v>
      </c>
      <c r="AR16" s="735">
        <v>-317.58</v>
      </c>
      <c r="AS16" s="334">
        <v>-967.25</v>
      </c>
      <c r="AT16" s="973">
        <v>-649.67000000000007</v>
      </c>
      <c r="AU16" s="352">
        <v>-2.0456892751432711</v>
      </c>
      <c r="AV16" s="976">
        <v>-3.5035887569199127E-2</v>
      </c>
      <c r="AW16" s="336">
        <v>-0.14469847814151654</v>
      </c>
      <c r="AX16" s="735">
        <v>9382</v>
      </c>
      <c r="AY16" s="975">
        <v>7651.84</v>
      </c>
      <c r="AZ16" s="973">
        <v>-1730.1599999999999</v>
      </c>
      <c r="BA16" s="352">
        <v>-0.18441270518013214</v>
      </c>
      <c r="BB16" s="336">
        <v>1.0350358875691992</v>
      </c>
      <c r="BC16" s="974">
        <v>1.1446984781415166</v>
      </c>
      <c r="BD16" s="735">
        <v>8.57</v>
      </c>
      <c r="BE16" s="334">
        <v>15.16</v>
      </c>
      <c r="BF16" s="973">
        <v>6.59</v>
      </c>
      <c r="BG16" s="352">
        <v>0.76896149358226362</v>
      </c>
      <c r="BH16" s="976">
        <v>9.4545486638968632E-4</v>
      </c>
      <c r="BI16" s="336">
        <v>2.2679027434741698E-3</v>
      </c>
      <c r="BJ16" s="735">
        <v>9373.44</v>
      </c>
      <c r="BK16" s="334">
        <v>7636.68</v>
      </c>
      <c r="BL16" s="973">
        <v>-1736.7600000000002</v>
      </c>
      <c r="BM16" s="352">
        <v>-0.18528523146251538</v>
      </c>
      <c r="BN16" s="976">
        <v>1.0340915359173561</v>
      </c>
      <c r="BO16" s="336">
        <v>1.1424305753980424</v>
      </c>
      <c r="BP16" s="735">
        <v>6635.75</v>
      </c>
      <c r="BQ16" s="975">
        <v>6038.53</v>
      </c>
      <c r="BR16" s="973">
        <v>-597.22000000000025</v>
      </c>
      <c r="BS16" s="352">
        <v>-9.0000376747165017E-2</v>
      </c>
      <c r="BT16" s="976">
        <v>0.59964829429056565</v>
      </c>
      <c r="BU16" s="336">
        <v>0.68895004238530577</v>
      </c>
      <c r="BV16" s="735">
        <v>6635.75</v>
      </c>
      <c r="BW16" s="334">
        <v>6038.53</v>
      </c>
      <c r="BX16" s="973">
        <v>-597.22000000000025</v>
      </c>
      <c r="BY16" s="352">
        <v>-9.0000376747165017E-2</v>
      </c>
      <c r="BZ16" s="976">
        <v>0.73206559272407945</v>
      </c>
      <c r="CA16" s="336">
        <v>0.9033508412632637</v>
      </c>
      <c r="CB16" s="735">
        <v>1075.9100000000001</v>
      </c>
      <c r="CC16" s="975">
        <v>-1538.83</v>
      </c>
      <c r="CD16" s="973">
        <v>-2614.7399999999998</v>
      </c>
      <c r="CE16" s="352">
        <v>-2.4302590365365129</v>
      </c>
      <c r="CF16" s="336">
        <v>0.16213841690841277</v>
      </c>
      <c r="CG16" s="974">
        <v>-0.25483519995760556</v>
      </c>
      <c r="CH16" s="735">
        <v>7711.66</v>
      </c>
      <c r="CI16" s="334">
        <v>4499.7</v>
      </c>
      <c r="CJ16" s="973">
        <v>-3211.96</v>
      </c>
      <c r="CK16" s="352">
        <v>-0.4165069518106348</v>
      </c>
      <c r="CL16" s="976">
        <v>0.82196333404391386</v>
      </c>
      <c r="CM16" s="336">
        <v>0.58805463783874201</v>
      </c>
      <c r="CN16" s="735">
        <v>7711.66</v>
      </c>
      <c r="CO16" s="334">
        <v>4499.7</v>
      </c>
      <c r="CP16" s="973">
        <v>-3211.96</v>
      </c>
      <c r="CQ16" s="352">
        <v>-0.4165069518106348</v>
      </c>
      <c r="CR16" s="976">
        <v>0.82271396627065407</v>
      </c>
      <c r="CS16" s="336">
        <v>0.58922201794497076</v>
      </c>
      <c r="CT16" s="735">
        <v>89.97</v>
      </c>
      <c r="CU16" s="975">
        <v>101.95</v>
      </c>
      <c r="CV16" s="973">
        <v>11.980000000000004</v>
      </c>
      <c r="CW16" s="352">
        <v>0.13315549627653667</v>
      </c>
      <c r="CX16" s="336">
        <v>5.6226435611450767E-3</v>
      </c>
      <c r="CY16" s="336">
        <v>6.1324820642193285E-3</v>
      </c>
      <c r="CZ16" s="735">
        <v>89.97</v>
      </c>
      <c r="DA16" s="334">
        <v>101.95</v>
      </c>
      <c r="DB16" s="973">
        <v>11.980000000000004</v>
      </c>
      <c r="DC16" s="352">
        <v>0.13315549627653667</v>
      </c>
      <c r="DD16" s="976">
        <v>9.5983971732896342E-3</v>
      </c>
      <c r="DE16" s="336">
        <v>1.3350042164919834E-2</v>
      </c>
      <c r="DF16" s="735">
        <v>0</v>
      </c>
      <c r="DG16" s="334">
        <v>0</v>
      </c>
      <c r="DH16" s="973">
        <v>0</v>
      </c>
      <c r="DI16" s="352">
        <v>0</v>
      </c>
      <c r="DJ16" s="976">
        <v>0</v>
      </c>
      <c r="DK16" s="336">
        <v>0</v>
      </c>
      <c r="DL16" s="735">
        <v>689.44</v>
      </c>
      <c r="DM16" s="975">
        <v>231.31</v>
      </c>
      <c r="DN16" s="973">
        <v>-458.13000000000005</v>
      </c>
      <c r="DO16" s="352">
        <v>-0.66449582269668139</v>
      </c>
      <c r="DP16" s="336">
        <v>7.3552505803632387E-2</v>
      </c>
      <c r="DQ16" s="974">
        <v>3.0289340393993201E-2</v>
      </c>
      <c r="DR16" s="735">
        <v>710.68</v>
      </c>
      <c r="DS16" s="334">
        <v>1223.3499999999999</v>
      </c>
      <c r="DT16" s="973">
        <v>512.66999999999996</v>
      </c>
      <c r="DU16" s="981">
        <v>0.72137952383632575</v>
      </c>
      <c r="DV16" s="976">
        <v>7.5818482862214931E-2</v>
      </c>
      <c r="DW16" s="336">
        <v>0.16019395863123764</v>
      </c>
      <c r="DX16" s="735">
        <v>-219.72</v>
      </c>
      <c r="DY16" s="975">
        <v>2.5099999999999998</v>
      </c>
      <c r="DZ16" s="973">
        <v>222.23</v>
      </c>
      <c r="EA16" s="352">
        <v>1.0114236300746404</v>
      </c>
      <c r="EB16" s="336">
        <v>-2.3440700532568619E-2</v>
      </c>
      <c r="EC16" s="974">
        <v>3.2867685957772223E-4</v>
      </c>
      <c r="ED16" s="1007">
        <v>391.41</v>
      </c>
      <c r="EE16" s="1008">
        <v>1577.87</v>
      </c>
      <c r="EF16" s="973">
        <v>1186.4599999999998</v>
      </c>
      <c r="EG16" s="352">
        <v>3.0312460080222778</v>
      </c>
      <c r="EH16" s="976">
        <v>3.537028050608753E-2</v>
      </c>
      <c r="EI16" s="974">
        <v>0.18002288692421872</v>
      </c>
      <c r="EJ16" s="823">
        <v>0.95824265157722244</v>
      </c>
      <c r="EK16" s="822">
        <v>0.7933840359946992</v>
      </c>
      <c r="EL16" s="824"/>
      <c r="EM16" s="824"/>
    </row>
    <row r="17" spans="1:143" s="6" customFormat="1" ht="22.5" customHeight="1">
      <c r="A17" s="715" t="s">
        <v>494</v>
      </c>
      <c r="B17" s="735">
        <v>8319.11</v>
      </c>
      <c r="C17" s="334">
        <v>4471.03</v>
      </c>
      <c r="D17" s="973">
        <v>-3848.0800000000008</v>
      </c>
      <c r="E17" s="974">
        <v>-0.46255909586482213</v>
      </c>
      <c r="F17" s="735">
        <v>0.56999999999999995</v>
      </c>
      <c r="G17" s="334">
        <v>7.85</v>
      </c>
      <c r="H17" s="973">
        <v>7.2799999999999994</v>
      </c>
      <c r="I17" s="974">
        <v>12.771929824561404</v>
      </c>
      <c r="J17" s="735">
        <v>0.1</v>
      </c>
      <c r="K17" s="334">
        <v>0.66</v>
      </c>
      <c r="L17" s="973">
        <v>0.56000000000000005</v>
      </c>
      <c r="M17" s="974">
        <v>5.6000000000000005</v>
      </c>
      <c r="N17" s="735">
        <v>0</v>
      </c>
      <c r="O17" s="334">
        <v>0</v>
      </c>
      <c r="P17" s="973">
        <v>0</v>
      </c>
      <c r="Q17" s="974">
        <v>0</v>
      </c>
      <c r="R17" s="735">
        <v>8318.44</v>
      </c>
      <c r="S17" s="975">
        <v>4462.5200000000004</v>
      </c>
      <c r="T17" s="973">
        <v>-3855.92</v>
      </c>
      <c r="U17" s="352">
        <v>-0.4635388366087872</v>
      </c>
      <c r="V17" s="735">
        <v>-247.16</v>
      </c>
      <c r="W17" s="975">
        <v>-2402.6799999999998</v>
      </c>
      <c r="X17" s="973">
        <v>-2155.52</v>
      </c>
      <c r="Y17" s="352">
        <v>-8.7211522900145653</v>
      </c>
      <c r="Z17" s="336">
        <v>-2.9712301825823108E-2</v>
      </c>
      <c r="AA17" s="336">
        <v>-0.53841327321782306</v>
      </c>
      <c r="AB17" s="735">
        <v>8071.28</v>
      </c>
      <c r="AC17" s="975">
        <v>2059.84</v>
      </c>
      <c r="AD17" s="973">
        <v>-6011.44</v>
      </c>
      <c r="AE17" s="352">
        <v>-0.74479388647153855</v>
      </c>
      <c r="AF17" s="336">
        <v>0.97028769817417682</v>
      </c>
      <c r="AG17" s="336">
        <v>0.46158672678217688</v>
      </c>
      <c r="AH17" s="735">
        <v>1039.81</v>
      </c>
      <c r="AI17" s="975">
        <v>557.59</v>
      </c>
      <c r="AJ17" s="973">
        <v>-482.21999999999991</v>
      </c>
      <c r="AK17" s="352">
        <v>-0.46375780190611743</v>
      </c>
      <c r="AL17" s="735">
        <v>7031.47</v>
      </c>
      <c r="AM17" s="975">
        <v>1502.25</v>
      </c>
      <c r="AN17" s="973">
        <v>-5529.22</v>
      </c>
      <c r="AO17" s="352">
        <v>-0.78635335143291518</v>
      </c>
      <c r="AP17" s="336">
        <v>0.84528709709993699</v>
      </c>
      <c r="AQ17" s="336">
        <v>0.33663714672427236</v>
      </c>
      <c r="AR17" s="735">
        <v>-2399.34</v>
      </c>
      <c r="AS17" s="334">
        <v>-2595.94</v>
      </c>
      <c r="AT17" s="973">
        <v>-196.59999999999991</v>
      </c>
      <c r="AU17" s="352">
        <v>-8.1939199946651955E-2</v>
      </c>
      <c r="AV17" s="976">
        <v>-0.34122878999697076</v>
      </c>
      <c r="AW17" s="336">
        <v>-1.7280346147445498</v>
      </c>
      <c r="AX17" s="735">
        <v>9430.81</v>
      </c>
      <c r="AY17" s="975">
        <v>4098.1899999999996</v>
      </c>
      <c r="AZ17" s="973">
        <v>-5332.62</v>
      </c>
      <c r="BA17" s="352">
        <v>-0.56544665834641994</v>
      </c>
      <c r="BB17" s="336">
        <v>1.3412287899969706</v>
      </c>
      <c r="BC17" s="974">
        <v>2.7280346147445496</v>
      </c>
      <c r="BD17" s="735">
        <v>0</v>
      </c>
      <c r="BE17" s="334">
        <v>0</v>
      </c>
      <c r="BF17" s="973">
        <v>0</v>
      </c>
      <c r="BG17" s="352">
        <v>0</v>
      </c>
      <c r="BH17" s="976">
        <v>0</v>
      </c>
      <c r="BI17" s="336">
        <v>0</v>
      </c>
      <c r="BJ17" s="735">
        <v>9430.81</v>
      </c>
      <c r="BK17" s="334">
        <v>4098.1899999999996</v>
      </c>
      <c r="BL17" s="973">
        <v>-5332.62</v>
      </c>
      <c r="BM17" s="352">
        <v>-0.56544665834641994</v>
      </c>
      <c r="BN17" s="976">
        <v>1.3412287899969706</v>
      </c>
      <c r="BO17" s="336">
        <v>2.7280346147445496</v>
      </c>
      <c r="BP17" s="735">
        <v>13969.1</v>
      </c>
      <c r="BQ17" s="975">
        <v>4446.41</v>
      </c>
      <c r="BR17" s="973">
        <v>-9522.69</v>
      </c>
      <c r="BS17" s="352">
        <v>-0.68169674495851562</v>
      </c>
      <c r="BT17" s="976">
        <v>1.7307168131944377</v>
      </c>
      <c r="BU17" s="336">
        <v>2.1586191160478481</v>
      </c>
      <c r="BV17" s="735">
        <v>13969.1</v>
      </c>
      <c r="BW17" s="334">
        <v>4446.41</v>
      </c>
      <c r="BX17" s="973">
        <v>-9522.69</v>
      </c>
      <c r="BY17" s="352">
        <v>-0.68169674495851562</v>
      </c>
      <c r="BZ17" s="976">
        <v>1.9866542842392843</v>
      </c>
      <c r="CA17" s="336">
        <v>2.9598335829588951</v>
      </c>
      <c r="CB17" s="735">
        <v>-4631.63</v>
      </c>
      <c r="CC17" s="975">
        <v>-1456.47</v>
      </c>
      <c r="CD17" s="973">
        <v>3175.16</v>
      </c>
      <c r="CE17" s="352">
        <v>0.68553835258861351</v>
      </c>
      <c r="CF17" s="336">
        <v>-0.33156252013372373</v>
      </c>
      <c r="CG17" s="974">
        <v>-0.32756088619807894</v>
      </c>
      <c r="CH17" s="735">
        <v>9337.4699999999993</v>
      </c>
      <c r="CI17" s="334">
        <v>2989.94</v>
      </c>
      <c r="CJ17" s="973">
        <v>-6347.5299999999988</v>
      </c>
      <c r="CK17" s="352">
        <v>-0.67979120682583172</v>
      </c>
      <c r="CL17" s="976">
        <v>0.99010265290044008</v>
      </c>
      <c r="CM17" s="336">
        <v>0.72957573953379429</v>
      </c>
      <c r="CN17" s="735">
        <v>9337.4699999999993</v>
      </c>
      <c r="CO17" s="334">
        <v>2989.94</v>
      </c>
      <c r="CP17" s="973">
        <v>-6347.5299999999988</v>
      </c>
      <c r="CQ17" s="352">
        <v>-0.67979120682583172</v>
      </c>
      <c r="CR17" s="976">
        <v>0.99010265290044008</v>
      </c>
      <c r="CS17" s="336">
        <v>0.72957573953379429</v>
      </c>
      <c r="CT17" s="735">
        <v>462.75</v>
      </c>
      <c r="CU17" s="975">
        <v>0.85</v>
      </c>
      <c r="CV17" s="973">
        <v>-461.9</v>
      </c>
      <c r="CW17" s="352">
        <v>-0.99816315505132358</v>
      </c>
      <c r="CX17" s="336">
        <v>5.5629420901034322E-2</v>
      </c>
      <c r="CY17" s="336">
        <v>1.9047533680521318E-4</v>
      </c>
      <c r="CZ17" s="735">
        <v>462.75</v>
      </c>
      <c r="DA17" s="334">
        <v>0.85</v>
      </c>
      <c r="DB17" s="973">
        <v>-461.9</v>
      </c>
      <c r="DC17" s="352">
        <v>-0.99816315505132358</v>
      </c>
      <c r="DD17" s="976">
        <v>4.9067895546617953E-2</v>
      </c>
      <c r="DE17" s="336">
        <v>2.0740863649562369E-4</v>
      </c>
      <c r="DF17" s="735">
        <v>0</v>
      </c>
      <c r="DG17" s="334">
        <v>0</v>
      </c>
      <c r="DH17" s="973">
        <v>0</v>
      </c>
      <c r="DI17" s="352">
        <v>0</v>
      </c>
      <c r="DJ17" s="976">
        <v>0</v>
      </c>
      <c r="DK17" s="336">
        <v>0</v>
      </c>
      <c r="DL17" s="735">
        <v>2669.79</v>
      </c>
      <c r="DM17" s="975">
        <v>639.14</v>
      </c>
      <c r="DN17" s="973">
        <v>-2030.65</v>
      </c>
      <c r="DO17" s="352">
        <v>-0.7606028938605659</v>
      </c>
      <c r="DP17" s="336">
        <v>0.28309233247197219</v>
      </c>
      <c r="DQ17" s="974">
        <v>0.15595665403507403</v>
      </c>
      <c r="DR17" s="735">
        <v>2718.3</v>
      </c>
      <c r="DS17" s="334">
        <v>558.79</v>
      </c>
      <c r="DT17" s="973">
        <v>-2159.5100000000002</v>
      </c>
      <c r="DU17" s="981">
        <v>-0.79443402126328955</v>
      </c>
      <c r="DV17" s="976">
        <v>0.28823611121420117</v>
      </c>
      <c r="DW17" s="336">
        <v>0.13635043763222301</v>
      </c>
      <c r="DX17" s="735">
        <v>48.77</v>
      </c>
      <c r="DY17" s="975">
        <v>0.94</v>
      </c>
      <c r="DZ17" s="973">
        <v>-47.830000000000005</v>
      </c>
      <c r="EA17" s="352">
        <v>-0.98072585605905271</v>
      </c>
      <c r="EB17" s="336">
        <v>5.1713479542054184E-3</v>
      </c>
      <c r="EC17" s="974">
        <v>2.2936955094810148E-4</v>
      </c>
      <c r="ED17" s="1007">
        <v>-5806.28</v>
      </c>
      <c r="EE17" s="1008">
        <v>-91.47</v>
      </c>
      <c r="EF17" s="973">
        <v>5714.8099999999995</v>
      </c>
      <c r="EG17" s="352">
        <v>0.9842463677259794</v>
      </c>
      <c r="EH17" s="976">
        <v>-0.71937536549345327</v>
      </c>
      <c r="EI17" s="974">
        <v>-4.440636165915799E-2</v>
      </c>
      <c r="EJ17" s="823">
        <v>1.6156703400874368</v>
      </c>
      <c r="EK17" s="822">
        <v>1.0223196093885349</v>
      </c>
      <c r="EL17" s="824"/>
      <c r="EM17" s="824"/>
    </row>
    <row r="18" spans="1:143" s="6" customFormat="1" ht="22.5" customHeight="1">
      <c r="A18" s="715" t="s">
        <v>40</v>
      </c>
      <c r="B18" s="735">
        <v>3025.55</v>
      </c>
      <c r="C18" s="334">
        <v>0.19</v>
      </c>
      <c r="D18" s="973">
        <v>-3025.36</v>
      </c>
      <c r="E18" s="974">
        <v>-0.99993720150055365</v>
      </c>
      <c r="F18" s="735">
        <v>0.26</v>
      </c>
      <c r="G18" s="334">
        <v>0</v>
      </c>
      <c r="H18" s="973">
        <v>-0.26</v>
      </c>
      <c r="I18" s="974">
        <v>-1</v>
      </c>
      <c r="J18" s="735">
        <v>0.17</v>
      </c>
      <c r="K18" s="334">
        <v>0</v>
      </c>
      <c r="L18" s="973">
        <v>-0.17</v>
      </c>
      <c r="M18" s="974">
        <v>-1</v>
      </c>
      <c r="N18" s="735">
        <v>0</v>
      </c>
      <c r="O18" s="334">
        <v>0.04</v>
      </c>
      <c r="P18" s="973">
        <v>0.04</v>
      </c>
      <c r="Q18" s="974" t="s">
        <v>549</v>
      </c>
      <c r="R18" s="735">
        <v>3025.12</v>
      </c>
      <c r="S18" s="975">
        <v>0.15</v>
      </c>
      <c r="T18" s="973">
        <v>-3024.97</v>
      </c>
      <c r="U18" s="352">
        <v>-0.99995041519014116</v>
      </c>
      <c r="V18" s="735">
        <v>4214.87</v>
      </c>
      <c r="W18" s="975">
        <v>-7.17</v>
      </c>
      <c r="X18" s="973">
        <v>-4222.04</v>
      </c>
      <c r="Y18" s="352">
        <v>-1.0017011200819954</v>
      </c>
      <c r="Z18" s="336">
        <v>1.3932901835299096</v>
      </c>
      <c r="AA18" s="336">
        <v>-47.800000000000004</v>
      </c>
      <c r="AB18" s="735">
        <v>7239.99</v>
      </c>
      <c r="AC18" s="975">
        <v>-7.02</v>
      </c>
      <c r="AD18" s="973">
        <v>-7247.01</v>
      </c>
      <c r="AE18" s="352">
        <v>-1.0009696145989153</v>
      </c>
      <c r="AF18" s="336">
        <v>2.3932901835299094</v>
      </c>
      <c r="AG18" s="336">
        <v>-46.8</v>
      </c>
      <c r="AH18" s="735">
        <v>378.12</v>
      </c>
      <c r="AI18" s="975">
        <v>1.54</v>
      </c>
      <c r="AJ18" s="973">
        <v>-376.58</v>
      </c>
      <c r="AK18" s="352">
        <v>-0.99592721887231561</v>
      </c>
      <c r="AL18" s="735">
        <v>6861.87</v>
      </c>
      <c r="AM18" s="975">
        <v>-8.56</v>
      </c>
      <c r="AN18" s="973">
        <v>-6870.43</v>
      </c>
      <c r="AO18" s="352">
        <v>-1.0012474733563883</v>
      </c>
      <c r="AP18" s="336">
        <v>2.2682967948378909</v>
      </c>
      <c r="AQ18" s="336">
        <v>-57.06666666666667</v>
      </c>
      <c r="AR18" s="735">
        <v>-1693.28</v>
      </c>
      <c r="AS18" s="334">
        <v>-4502.18</v>
      </c>
      <c r="AT18" s="973">
        <v>-2808.9000000000005</v>
      </c>
      <c r="AU18" s="352">
        <v>-1.6588514598885007</v>
      </c>
      <c r="AV18" s="976">
        <v>-0.24676655197489897</v>
      </c>
      <c r="AW18" s="336" t="s">
        <v>493</v>
      </c>
      <c r="AX18" s="735">
        <v>8555.15</v>
      </c>
      <c r="AY18" s="975">
        <v>4493.62</v>
      </c>
      <c r="AZ18" s="973">
        <v>-4061.5299999999997</v>
      </c>
      <c r="BA18" s="352">
        <v>-0.47474678994523767</v>
      </c>
      <c r="BB18" s="336">
        <v>1.2467665519748989</v>
      </c>
      <c r="BC18" s="974" t="s">
        <v>493</v>
      </c>
      <c r="BD18" s="735">
        <v>0</v>
      </c>
      <c r="BE18" s="334">
        <v>0</v>
      </c>
      <c r="BF18" s="973">
        <v>0</v>
      </c>
      <c r="BG18" s="352">
        <v>0</v>
      </c>
      <c r="BH18" s="976">
        <v>0</v>
      </c>
      <c r="BI18" s="336" t="s">
        <v>493</v>
      </c>
      <c r="BJ18" s="735">
        <v>8555.15</v>
      </c>
      <c r="BK18" s="334">
        <v>4493.62</v>
      </c>
      <c r="BL18" s="973">
        <v>-4061.5299999999997</v>
      </c>
      <c r="BM18" s="352">
        <v>-0.47474678994523767</v>
      </c>
      <c r="BN18" s="976">
        <v>1.2467665519748989</v>
      </c>
      <c r="BO18" s="336" t="s">
        <v>493</v>
      </c>
      <c r="BP18" s="735">
        <v>17206.27</v>
      </c>
      <c r="BQ18" s="975">
        <v>6296.46</v>
      </c>
      <c r="BR18" s="973">
        <v>-10909.810000000001</v>
      </c>
      <c r="BS18" s="352">
        <v>-0.63406014202962069</v>
      </c>
      <c r="BT18" s="976">
        <v>2.3765599123755696</v>
      </c>
      <c r="BU18" s="336" t="s">
        <v>493</v>
      </c>
      <c r="BV18" s="735">
        <v>11728.25</v>
      </c>
      <c r="BW18" s="334">
        <v>6296.46</v>
      </c>
      <c r="BX18" s="973">
        <v>-5431.79</v>
      </c>
      <c r="BY18" s="352">
        <v>-0.46313729669814335</v>
      </c>
      <c r="BZ18" s="976">
        <v>1.7091915177641082</v>
      </c>
      <c r="CA18" s="336" t="s">
        <v>493</v>
      </c>
      <c r="CB18" s="735">
        <v>2223.13</v>
      </c>
      <c r="CC18" s="975">
        <v>-495.29</v>
      </c>
      <c r="CD18" s="973">
        <v>-2718.42</v>
      </c>
      <c r="CE18" s="352">
        <v>-1.2227894904931336</v>
      </c>
      <c r="CF18" s="336">
        <v>0.18955342868714431</v>
      </c>
      <c r="CG18" s="974">
        <v>-7.866166067917528E-2</v>
      </c>
      <c r="CH18" s="735">
        <v>13951.38</v>
      </c>
      <c r="CI18" s="334">
        <v>5801.17</v>
      </c>
      <c r="CJ18" s="973">
        <v>-8150.2099999999991</v>
      </c>
      <c r="CK18" s="352">
        <v>-0.58418665393674318</v>
      </c>
      <c r="CL18" s="976">
        <v>1.6307580813895723</v>
      </c>
      <c r="CM18" s="336">
        <v>1.2909792105251445</v>
      </c>
      <c r="CN18" s="735">
        <v>13951.38</v>
      </c>
      <c r="CO18" s="334">
        <v>5801.17</v>
      </c>
      <c r="CP18" s="973">
        <v>-8150.2099999999991</v>
      </c>
      <c r="CQ18" s="352">
        <v>-0.58418665393674318</v>
      </c>
      <c r="CR18" s="976">
        <v>1.6307580813895723</v>
      </c>
      <c r="CS18" s="336">
        <v>1.2909792105251445</v>
      </c>
      <c r="CT18" s="735">
        <v>0</v>
      </c>
      <c r="CU18" s="975">
        <v>0</v>
      </c>
      <c r="CV18" s="973">
        <v>0</v>
      </c>
      <c r="CW18" s="352">
        <v>0</v>
      </c>
      <c r="CX18" s="336">
        <v>0</v>
      </c>
      <c r="CY18" s="336">
        <v>0</v>
      </c>
      <c r="CZ18" s="735">
        <v>0</v>
      </c>
      <c r="DA18" s="334">
        <v>3024.64</v>
      </c>
      <c r="DB18" s="973">
        <v>3024.64</v>
      </c>
      <c r="DC18" s="352" t="s">
        <v>549</v>
      </c>
      <c r="DD18" s="976">
        <v>0</v>
      </c>
      <c r="DE18" s="336">
        <v>0.67309652351556204</v>
      </c>
      <c r="DF18" s="735">
        <v>0</v>
      </c>
      <c r="DG18" s="334">
        <v>0</v>
      </c>
      <c r="DH18" s="973">
        <v>0</v>
      </c>
      <c r="DI18" s="352">
        <v>0</v>
      </c>
      <c r="DJ18" s="976">
        <v>0</v>
      </c>
      <c r="DK18" s="336">
        <v>0</v>
      </c>
      <c r="DL18" s="735">
        <v>790.32</v>
      </c>
      <c r="DM18" s="975">
        <v>242.07</v>
      </c>
      <c r="DN18" s="973">
        <v>-548.25</v>
      </c>
      <c r="DO18" s="352">
        <v>-0.69370634679623444</v>
      </c>
      <c r="DP18" s="336">
        <v>9.2379443960655283E-2</v>
      </c>
      <c r="DQ18" s="974">
        <v>5.3869708609094673E-2</v>
      </c>
      <c r="DR18" s="735">
        <v>1265.2</v>
      </c>
      <c r="DS18" s="334">
        <v>366.95</v>
      </c>
      <c r="DT18" s="973">
        <v>-898.25</v>
      </c>
      <c r="DU18" s="981">
        <v>-0.70996680366740439</v>
      </c>
      <c r="DV18" s="976">
        <v>0.14788752973355232</v>
      </c>
      <c r="DW18" s="336">
        <v>8.1660220490384142E-2</v>
      </c>
      <c r="DX18" s="735">
        <v>-1.78</v>
      </c>
      <c r="DY18" s="975">
        <v>-1.43</v>
      </c>
      <c r="DZ18" s="973">
        <v>0.35000000000000009</v>
      </c>
      <c r="EA18" s="352">
        <v>0.1966292134831461</v>
      </c>
      <c r="EB18" s="336">
        <v>-2.080618107221966E-4</v>
      </c>
      <c r="EC18" s="974">
        <v>-3.1822895571944221E-4</v>
      </c>
      <c r="ED18" s="1007">
        <v>-7449.97</v>
      </c>
      <c r="EE18" s="1008">
        <v>-4939.7700000000004</v>
      </c>
      <c r="EF18" s="973">
        <v>2510.1999999999998</v>
      </c>
      <c r="EG18" s="352">
        <v>0.33694095412464742</v>
      </c>
      <c r="EH18" s="976">
        <v>-1.0290028024900588</v>
      </c>
      <c r="EI18" s="974" t="s">
        <v>493</v>
      </c>
      <c r="EJ18" s="823">
        <v>1.8708169932730578</v>
      </c>
      <c r="EK18" s="822">
        <v>2.099285208807153</v>
      </c>
      <c r="EL18" s="824"/>
      <c r="EM18" s="824"/>
    </row>
    <row r="19" spans="1:143" s="6" customFormat="1" ht="22.5" customHeight="1">
      <c r="A19" s="715" t="s">
        <v>246</v>
      </c>
      <c r="B19" s="735">
        <v>0</v>
      </c>
      <c r="C19" s="334">
        <v>0</v>
      </c>
      <c r="D19" s="973">
        <v>0</v>
      </c>
      <c r="E19" s="974">
        <v>0</v>
      </c>
      <c r="F19" s="735">
        <v>0</v>
      </c>
      <c r="G19" s="334">
        <v>0</v>
      </c>
      <c r="H19" s="973">
        <v>0</v>
      </c>
      <c r="I19" s="974">
        <v>0</v>
      </c>
      <c r="J19" s="735">
        <v>0</v>
      </c>
      <c r="K19" s="334">
        <v>0</v>
      </c>
      <c r="L19" s="973">
        <v>0</v>
      </c>
      <c r="M19" s="974">
        <v>0</v>
      </c>
      <c r="N19" s="735">
        <v>0</v>
      </c>
      <c r="O19" s="334">
        <v>0</v>
      </c>
      <c r="P19" s="973">
        <v>0</v>
      </c>
      <c r="Q19" s="974">
        <v>0</v>
      </c>
      <c r="R19" s="735">
        <v>0</v>
      </c>
      <c r="S19" s="975">
        <v>0</v>
      </c>
      <c r="T19" s="973">
        <v>0</v>
      </c>
      <c r="U19" s="352">
        <v>0</v>
      </c>
      <c r="V19" s="735">
        <v>0</v>
      </c>
      <c r="W19" s="975">
        <v>0</v>
      </c>
      <c r="X19" s="973">
        <v>0</v>
      </c>
      <c r="Y19" s="352">
        <v>0</v>
      </c>
      <c r="Z19" s="336" t="s">
        <v>552</v>
      </c>
      <c r="AA19" s="336" t="s">
        <v>552</v>
      </c>
      <c r="AB19" s="735">
        <v>0</v>
      </c>
      <c r="AC19" s="975">
        <v>0</v>
      </c>
      <c r="AD19" s="973">
        <v>0</v>
      </c>
      <c r="AE19" s="352">
        <v>0</v>
      </c>
      <c r="AF19" s="336" t="s">
        <v>552</v>
      </c>
      <c r="AG19" s="336" t="s">
        <v>552</v>
      </c>
      <c r="AH19" s="735">
        <v>0</v>
      </c>
      <c r="AI19" s="975">
        <v>0</v>
      </c>
      <c r="AJ19" s="973">
        <v>0</v>
      </c>
      <c r="AK19" s="352">
        <v>0</v>
      </c>
      <c r="AL19" s="735">
        <v>0</v>
      </c>
      <c r="AM19" s="975">
        <v>0</v>
      </c>
      <c r="AN19" s="973">
        <v>0</v>
      </c>
      <c r="AO19" s="352">
        <v>0</v>
      </c>
      <c r="AP19" s="336" t="s">
        <v>493</v>
      </c>
      <c r="AQ19" s="336" t="s">
        <v>493</v>
      </c>
      <c r="AR19" s="735">
        <v>0</v>
      </c>
      <c r="AS19" s="334">
        <v>0</v>
      </c>
      <c r="AT19" s="973">
        <v>0</v>
      </c>
      <c r="AU19" s="352">
        <v>0</v>
      </c>
      <c r="AV19" s="976" t="s">
        <v>493</v>
      </c>
      <c r="AW19" s="336" t="s">
        <v>493</v>
      </c>
      <c r="AX19" s="735">
        <v>0</v>
      </c>
      <c r="AY19" s="975">
        <v>0</v>
      </c>
      <c r="AZ19" s="973">
        <v>0</v>
      </c>
      <c r="BA19" s="352">
        <v>0</v>
      </c>
      <c r="BB19" s="336" t="s">
        <v>493</v>
      </c>
      <c r="BC19" s="974" t="s">
        <v>493</v>
      </c>
      <c r="BD19" s="735">
        <v>0</v>
      </c>
      <c r="BE19" s="334">
        <v>0</v>
      </c>
      <c r="BF19" s="973">
        <v>0</v>
      </c>
      <c r="BG19" s="352">
        <v>0</v>
      </c>
      <c r="BH19" s="976" t="s">
        <v>493</v>
      </c>
      <c r="BI19" s="336" t="s">
        <v>493</v>
      </c>
      <c r="BJ19" s="735">
        <v>0</v>
      </c>
      <c r="BK19" s="334">
        <v>0</v>
      </c>
      <c r="BL19" s="973">
        <v>0</v>
      </c>
      <c r="BM19" s="352">
        <v>0</v>
      </c>
      <c r="BN19" s="976" t="s">
        <v>493</v>
      </c>
      <c r="BO19" s="336" t="s">
        <v>493</v>
      </c>
      <c r="BP19" s="735">
        <v>0</v>
      </c>
      <c r="BQ19" s="975">
        <v>0</v>
      </c>
      <c r="BR19" s="973">
        <v>0</v>
      </c>
      <c r="BS19" s="352">
        <v>0</v>
      </c>
      <c r="BT19" s="976" t="s">
        <v>493</v>
      </c>
      <c r="BU19" s="336" t="s">
        <v>493</v>
      </c>
      <c r="BV19" s="735">
        <v>0</v>
      </c>
      <c r="BW19" s="334">
        <v>0</v>
      </c>
      <c r="BX19" s="973">
        <v>0</v>
      </c>
      <c r="BY19" s="352">
        <v>0</v>
      </c>
      <c r="BZ19" s="976" t="s">
        <v>493</v>
      </c>
      <c r="CA19" s="336" t="s">
        <v>493</v>
      </c>
      <c r="CB19" s="735">
        <v>0</v>
      </c>
      <c r="CC19" s="975">
        <v>0</v>
      </c>
      <c r="CD19" s="973">
        <v>0</v>
      </c>
      <c r="CE19" s="352">
        <v>0</v>
      </c>
      <c r="CF19" s="336" t="s">
        <v>493</v>
      </c>
      <c r="CG19" s="974" t="s">
        <v>493</v>
      </c>
      <c r="CH19" s="735">
        <v>0</v>
      </c>
      <c r="CI19" s="334">
        <v>0</v>
      </c>
      <c r="CJ19" s="973">
        <v>0</v>
      </c>
      <c r="CK19" s="352">
        <v>0</v>
      </c>
      <c r="CL19" s="976" t="s">
        <v>493</v>
      </c>
      <c r="CM19" s="336" t="s">
        <v>493</v>
      </c>
      <c r="CN19" s="735">
        <v>0</v>
      </c>
      <c r="CO19" s="334">
        <v>0</v>
      </c>
      <c r="CP19" s="973">
        <v>0</v>
      </c>
      <c r="CQ19" s="352">
        <v>0</v>
      </c>
      <c r="CR19" s="976" t="s">
        <v>493</v>
      </c>
      <c r="CS19" s="336" t="s">
        <v>493</v>
      </c>
      <c r="CT19" s="735">
        <v>0</v>
      </c>
      <c r="CU19" s="975">
        <v>0</v>
      </c>
      <c r="CV19" s="973">
        <v>0</v>
      </c>
      <c r="CW19" s="352">
        <v>0</v>
      </c>
      <c r="CX19" s="336" t="s">
        <v>493</v>
      </c>
      <c r="CY19" s="336" t="s">
        <v>493</v>
      </c>
      <c r="CZ19" s="735">
        <v>0</v>
      </c>
      <c r="DA19" s="334">
        <v>0</v>
      </c>
      <c r="DB19" s="973">
        <v>0</v>
      </c>
      <c r="DC19" s="352">
        <v>0</v>
      </c>
      <c r="DD19" s="976" t="s">
        <v>493</v>
      </c>
      <c r="DE19" s="336" t="s">
        <v>493</v>
      </c>
      <c r="DF19" s="735">
        <v>0</v>
      </c>
      <c r="DG19" s="334">
        <v>0</v>
      </c>
      <c r="DH19" s="973">
        <v>0</v>
      </c>
      <c r="DI19" s="352">
        <v>0</v>
      </c>
      <c r="DJ19" s="976" t="s">
        <v>493</v>
      </c>
      <c r="DK19" s="336" t="s">
        <v>493</v>
      </c>
      <c r="DL19" s="735">
        <v>0</v>
      </c>
      <c r="DM19" s="975">
        <v>0</v>
      </c>
      <c r="DN19" s="973">
        <v>0</v>
      </c>
      <c r="DO19" s="352">
        <v>0</v>
      </c>
      <c r="DP19" s="336" t="s">
        <v>493</v>
      </c>
      <c r="DQ19" s="974" t="s">
        <v>493</v>
      </c>
      <c r="DR19" s="735">
        <v>0</v>
      </c>
      <c r="DS19" s="334">
        <v>0</v>
      </c>
      <c r="DT19" s="973">
        <v>0</v>
      </c>
      <c r="DU19" s="981">
        <v>0</v>
      </c>
      <c r="DV19" s="976" t="s">
        <v>493</v>
      </c>
      <c r="DW19" s="336" t="s">
        <v>493</v>
      </c>
      <c r="DX19" s="735">
        <v>0</v>
      </c>
      <c r="DY19" s="975">
        <v>0</v>
      </c>
      <c r="DZ19" s="973">
        <v>0</v>
      </c>
      <c r="EA19" s="352">
        <v>0</v>
      </c>
      <c r="EB19" s="336" t="s">
        <v>493</v>
      </c>
      <c r="EC19" s="974" t="s">
        <v>493</v>
      </c>
      <c r="ED19" s="1007">
        <v>0</v>
      </c>
      <c r="EE19" s="1008">
        <v>0</v>
      </c>
      <c r="EF19" s="973">
        <v>0</v>
      </c>
      <c r="EG19" s="352">
        <v>0</v>
      </c>
      <c r="EH19" s="976" t="s">
        <v>493</v>
      </c>
      <c r="EI19" s="974" t="s">
        <v>493</v>
      </c>
      <c r="EJ19" s="823" t="s">
        <v>553</v>
      </c>
      <c r="EK19" s="822" t="s">
        <v>553</v>
      </c>
      <c r="EL19" s="824"/>
      <c r="EM19" s="824"/>
    </row>
    <row r="20" spans="1:143" s="6" customFormat="1" ht="22.5" customHeight="1">
      <c r="A20" s="715" t="s">
        <v>124</v>
      </c>
      <c r="B20" s="735">
        <v>0</v>
      </c>
      <c r="C20" s="334">
        <v>0</v>
      </c>
      <c r="D20" s="973">
        <v>0</v>
      </c>
      <c r="E20" s="974">
        <v>0</v>
      </c>
      <c r="F20" s="735">
        <v>0</v>
      </c>
      <c r="G20" s="334">
        <v>0</v>
      </c>
      <c r="H20" s="973">
        <v>0</v>
      </c>
      <c r="I20" s="974">
        <v>0</v>
      </c>
      <c r="J20" s="735">
        <v>0</v>
      </c>
      <c r="K20" s="334">
        <v>0</v>
      </c>
      <c r="L20" s="973">
        <v>0</v>
      </c>
      <c r="M20" s="974">
        <v>0</v>
      </c>
      <c r="N20" s="735">
        <v>0</v>
      </c>
      <c r="O20" s="334">
        <v>0</v>
      </c>
      <c r="P20" s="973">
        <v>0</v>
      </c>
      <c r="Q20" s="974">
        <v>0</v>
      </c>
      <c r="R20" s="735">
        <v>0</v>
      </c>
      <c r="S20" s="975">
        <v>0</v>
      </c>
      <c r="T20" s="973">
        <v>0</v>
      </c>
      <c r="U20" s="352">
        <v>0</v>
      </c>
      <c r="V20" s="735">
        <v>0</v>
      </c>
      <c r="W20" s="975">
        <v>0</v>
      </c>
      <c r="X20" s="973">
        <v>0</v>
      </c>
      <c r="Y20" s="352">
        <v>0</v>
      </c>
      <c r="Z20" s="336" t="s">
        <v>552</v>
      </c>
      <c r="AA20" s="336" t="s">
        <v>552</v>
      </c>
      <c r="AB20" s="735">
        <v>0</v>
      </c>
      <c r="AC20" s="975">
        <v>0</v>
      </c>
      <c r="AD20" s="973">
        <v>0</v>
      </c>
      <c r="AE20" s="352">
        <v>0</v>
      </c>
      <c r="AF20" s="336" t="s">
        <v>552</v>
      </c>
      <c r="AG20" s="336" t="s">
        <v>552</v>
      </c>
      <c r="AH20" s="735">
        <v>0</v>
      </c>
      <c r="AI20" s="975">
        <v>0</v>
      </c>
      <c r="AJ20" s="973">
        <v>0</v>
      </c>
      <c r="AK20" s="352">
        <v>0</v>
      </c>
      <c r="AL20" s="735">
        <v>0</v>
      </c>
      <c r="AM20" s="975">
        <v>0</v>
      </c>
      <c r="AN20" s="973">
        <v>0</v>
      </c>
      <c r="AO20" s="352">
        <v>0</v>
      </c>
      <c r="AP20" s="336" t="s">
        <v>493</v>
      </c>
      <c r="AQ20" s="336" t="s">
        <v>493</v>
      </c>
      <c r="AR20" s="735">
        <v>0</v>
      </c>
      <c r="AS20" s="334">
        <v>0</v>
      </c>
      <c r="AT20" s="973">
        <v>0</v>
      </c>
      <c r="AU20" s="352">
        <v>0</v>
      </c>
      <c r="AV20" s="976" t="s">
        <v>493</v>
      </c>
      <c r="AW20" s="336" t="s">
        <v>493</v>
      </c>
      <c r="AX20" s="735">
        <v>0</v>
      </c>
      <c r="AY20" s="975">
        <v>0</v>
      </c>
      <c r="AZ20" s="973">
        <v>0</v>
      </c>
      <c r="BA20" s="352">
        <v>0</v>
      </c>
      <c r="BB20" s="336" t="s">
        <v>493</v>
      </c>
      <c r="BC20" s="974" t="s">
        <v>493</v>
      </c>
      <c r="BD20" s="735">
        <v>0</v>
      </c>
      <c r="BE20" s="334">
        <v>0</v>
      </c>
      <c r="BF20" s="973">
        <v>0</v>
      </c>
      <c r="BG20" s="352">
        <v>0</v>
      </c>
      <c r="BH20" s="976" t="s">
        <v>493</v>
      </c>
      <c r="BI20" s="336" t="s">
        <v>493</v>
      </c>
      <c r="BJ20" s="735">
        <v>0</v>
      </c>
      <c r="BK20" s="334">
        <v>0</v>
      </c>
      <c r="BL20" s="973">
        <v>0</v>
      </c>
      <c r="BM20" s="352">
        <v>0</v>
      </c>
      <c r="BN20" s="976" t="s">
        <v>493</v>
      </c>
      <c r="BO20" s="336" t="s">
        <v>493</v>
      </c>
      <c r="BP20" s="735">
        <v>1.64</v>
      </c>
      <c r="BQ20" s="975">
        <v>0</v>
      </c>
      <c r="BR20" s="973">
        <v>-1.64</v>
      </c>
      <c r="BS20" s="352">
        <v>-1</v>
      </c>
      <c r="BT20" s="976" t="s">
        <v>493</v>
      </c>
      <c r="BU20" s="336" t="s">
        <v>493</v>
      </c>
      <c r="BV20" s="735">
        <v>1.64</v>
      </c>
      <c r="BW20" s="334">
        <v>0</v>
      </c>
      <c r="BX20" s="973">
        <v>-1.64</v>
      </c>
      <c r="BY20" s="352">
        <v>-1</v>
      </c>
      <c r="BZ20" s="976" t="s">
        <v>493</v>
      </c>
      <c r="CA20" s="336" t="s">
        <v>493</v>
      </c>
      <c r="CB20" s="735">
        <v>7.82</v>
      </c>
      <c r="CC20" s="975">
        <v>-1374.47</v>
      </c>
      <c r="CD20" s="973">
        <v>-1382.29</v>
      </c>
      <c r="CE20" s="352">
        <v>-176.7634271099744</v>
      </c>
      <c r="CF20" s="336">
        <v>4.7682926829268295</v>
      </c>
      <c r="CG20" s="974" t="s">
        <v>493</v>
      </c>
      <c r="CH20" s="735">
        <v>9.4499999999999993</v>
      </c>
      <c r="CI20" s="334">
        <v>-1374.47</v>
      </c>
      <c r="CJ20" s="973">
        <v>-1383.92</v>
      </c>
      <c r="CK20" s="352">
        <v>-146.44656084656086</v>
      </c>
      <c r="CL20" s="976" t="s">
        <v>493</v>
      </c>
      <c r="CM20" s="336" t="s">
        <v>493</v>
      </c>
      <c r="CN20" s="735">
        <v>9.4499999999999993</v>
      </c>
      <c r="CO20" s="334">
        <v>-1374.47</v>
      </c>
      <c r="CP20" s="973">
        <v>-1383.92</v>
      </c>
      <c r="CQ20" s="352">
        <v>-146.44656084656086</v>
      </c>
      <c r="CR20" s="976" t="s">
        <v>493</v>
      </c>
      <c r="CS20" s="336" t="s">
        <v>493</v>
      </c>
      <c r="CT20" s="735">
        <v>0</v>
      </c>
      <c r="CU20" s="975">
        <v>0</v>
      </c>
      <c r="CV20" s="973">
        <v>0</v>
      </c>
      <c r="CW20" s="352">
        <v>0</v>
      </c>
      <c r="CX20" s="336" t="s">
        <v>493</v>
      </c>
      <c r="CY20" s="336" t="s">
        <v>493</v>
      </c>
      <c r="CZ20" s="735">
        <v>0</v>
      </c>
      <c r="DA20" s="334">
        <v>0</v>
      </c>
      <c r="DB20" s="973">
        <v>0</v>
      </c>
      <c r="DC20" s="352">
        <v>0</v>
      </c>
      <c r="DD20" s="976" t="s">
        <v>493</v>
      </c>
      <c r="DE20" s="336" t="s">
        <v>493</v>
      </c>
      <c r="DF20" s="735">
        <v>0</v>
      </c>
      <c r="DG20" s="334">
        <v>0</v>
      </c>
      <c r="DH20" s="973">
        <v>0</v>
      </c>
      <c r="DI20" s="352">
        <v>0</v>
      </c>
      <c r="DJ20" s="976" t="s">
        <v>493</v>
      </c>
      <c r="DK20" s="336" t="s">
        <v>493</v>
      </c>
      <c r="DL20" s="735">
        <v>0.12</v>
      </c>
      <c r="DM20" s="975">
        <v>0.13</v>
      </c>
      <c r="DN20" s="973">
        <v>1.0000000000000009E-2</v>
      </c>
      <c r="DO20" s="352">
        <v>8.3333333333333412E-2</v>
      </c>
      <c r="DP20" s="336" t="s">
        <v>493</v>
      </c>
      <c r="DQ20" s="974" t="s">
        <v>493</v>
      </c>
      <c r="DR20" s="735">
        <v>0.48</v>
      </c>
      <c r="DS20" s="334">
        <v>0.4</v>
      </c>
      <c r="DT20" s="973">
        <v>-7.999999999999996E-2</v>
      </c>
      <c r="DU20" s="981">
        <v>-0.1666666666666666</v>
      </c>
      <c r="DV20" s="976" t="s">
        <v>493</v>
      </c>
      <c r="DW20" s="336" t="s">
        <v>493</v>
      </c>
      <c r="DX20" s="735">
        <v>0</v>
      </c>
      <c r="DY20" s="975">
        <v>0</v>
      </c>
      <c r="DZ20" s="973">
        <v>0</v>
      </c>
      <c r="EA20" s="352">
        <v>0</v>
      </c>
      <c r="EB20" s="336" t="s">
        <v>493</v>
      </c>
      <c r="EC20" s="974" t="s">
        <v>493</v>
      </c>
      <c r="ED20" s="1007">
        <v>-10.050000000000001</v>
      </c>
      <c r="EE20" s="1008">
        <v>1373.94</v>
      </c>
      <c r="EF20" s="973">
        <v>1383.99</v>
      </c>
      <c r="EG20" s="352">
        <v>137.71044776119402</v>
      </c>
      <c r="EH20" s="976" t="s">
        <v>493</v>
      </c>
      <c r="EI20" s="974" t="s">
        <v>493</v>
      </c>
      <c r="EJ20" s="823" t="s">
        <v>553</v>
      </c>
      <c r="EK20" s="822" t="s">
        <v>553</v>
      </c>
      <c r="EL20" s="824"/>
      <c r="EM20" s="824"/>
    </row>
    <row r="21" spans="1:143" s="6" customFormat="1" ht="22.5" customHeight="1">
      <c r="A21" s="715" t="s">
        <v>20</v>
      </c>
      <c r="B21" s="735">
        <v>0</v>
      </c>
      <c r="C21" s="334">
        <v>0</v>
      </c>
      <c r="D21" s="973">
        <v>0</v>
      </c>
      <c r="E21" s="974">
        <v>0</v>
      </c>
      <c r="F21" s="735">
        <v>0</v>
      </c>
      <c r="G21" s="334">
        <v>0</v>
      </c>
      <c r="H21" s="973">
        <v>0</v>
      </c>
      <c r="I21" s="974">
        <v>0</v>
      </c>
      <c r="J21" s="735">
        <v>0</v>
      </c>
      <c r="K21" s="334">
        <v>0</v>
      </c>
      <c r="L21" s="973">
        <v>0</v>
      </c>
      <c r="M21" s="974">
        <v>0</v>
      </c>
      <c r="N21" s="735">
        <v>0</v>
      </c>
      <c r="O21" s="334">
        <v>0</v>
      </c>
      <c r="P21" s="973">
        <v>0</v>
      </c>
      <c r="Q21" s="974">
        <v>0</v>
      </c>
      <c r="R21" s="735">
        <v>0</v>
      </c>
      <c r="S21" s="975">
        <v>0</v>
      </c>
      <c r="T21" s="973">
        <v>0</v>
      </c>
      <c r="U21" s="352">
        <v>0</v>
      </c>
      <c r="V21" s="735">
        <v>0</v>
      </c>
      <c r="W21" s="975">
        <v>0</v>
      </c>
      <c r="X21" s="973">
        <v>0</v>
      </c>
      <c r="Y21" s="352">
        <v>0</v>
      </c>
      <c r="Z21" s="336" t="s">
        <v>552</v>
      </c>
      <c r="AA21" s="336" t="s">
        <v>552</v>
      </c>
      <c r="AB21" s="735">
        <v>0</v>
      </c>
      <c r="AC21" s="975">
        <v>0</v>
      </c>
      <c r="AD21" s="973">
        <v>0</v>
      </c>
      <c r="AE21" s="352">
        <v>0</v>
      </c>
      <c r="AF21" s="336" t="s">
        <v>552</v>
      </c>
      <c r="AG21" s="336" t="s">
        <v>552</v>
      </c>
      <c r="AH21" s="735">
        <v>0</v>
      </c>
      <c r="AI21" s="975">
        <v>0</v>
      </c>
      <c r="AJ21" s="973">
        <v>0</v>
      </c>
      <c r="AK21" s="352">
        <v>0</v>
      </c>
      <c r="AL21" s="735">
        <v>0</v>
      </c>
      <c r="AM21" s="975">
        <v>0</v>
      </c>
      <c r="AN21" s="973">
        <v>0</v>
      </c>
      <c r="AO21" s="352">
        <v>0</v>
      </c>
      <c r="AP21" s="336" t="s">
        <v>493</v>
      </c>
      <c r="AQ21" s="336" t="s">
        <v>493</v>
      </c>
      <c r="AR21" s="735">
        <v>-4755.37</v>
      </c>
      <c r="AS21" s="334">
        <v>-0.92</v>
      </c>
      <c r="AT21" s="973">
        <v>4754.45</v>
      </c>
      <c r="AU21" s="352">
        <v>0.99980653450730439</v>
      </c>
      <c r="AV21" s="976" t="s">
        <v>493</v>
      </c>
      <c r="AW21" s="336" t="s">
        <v>493</v>
      </c>
      <c r="AX21" s="735">
        <v>4755.37</v>
      </c>
      <c r="AY21" s="975">
        <v>0.92</v>
      </c>
      <c r="AZ21" s="973">
        <v>-4754.45</v>
      </c>
      <c r="BA21" s="352">
        <v>-0.99980653450730439</v>
      </c>
      <c r="BB21" s="336" t="s">
        <v>493</v>
      </c>
      <c r="BC21" s="974" t="s">
        <v>493</v>
      </c>
      <c r="BD21" s="735">
        <v>0</v>
      </c>
      <c r="BE21" s="334">
        <v>0</v>
      </c>
      <c r="BF21" s="973">
        <v>0</v>
      </c>
      <c r="BG21" s="352">
        <v>0</v>
      </c>
      <c r="BH21" s="976" t="s">
        <v>493</v>
      </c>
      <c r="BI21" s="336" t="s">
        <v>493</v>
      </c>
      <c r="BJ21" s="735">
        <v>4755.37</v>
      </c>
      <c r="BK21" s="334">
        <v>0.92</v>
      </c>
      <c r="BL21" s="973">
        <v>-4754.45</v>
      </c>
      <c r="BM21" s="352">
        <v>-0.99980653450730439</v>
      </c>
      <c r="BN21" s="976" t="s">
        <v>493</v>
      </c>
      <c r="BO21" s="336" t="s">
        <v>493</v>
      </c>
      <c r="BP21" s="735">
        <v>7227.9</v>
      </c>
      <c r="BQ21" s="975">
        <v>1246.95</v>
      </c>
      <c r="BR21" s="973">
        <v>-5980.95</v>
      </c>
      <c r="BS21" s="352">
        <v>-0.82748101108205707</v>
      </c>
      <c r="BT21" s="976" t="s">
        <v>493</v>
      </c>
      <c r="BU21" s="336" t="s">
        <v>493</v>
      </c>
      <c r="BV21" s="735">
        <v>7227.9</v>
      </c>
      <c r="BW21" s="334">
        <v>1246.95</v>
      </c>
      <c r="BX21" s="973">
        <v>-5980.95</v>
      </c>
      <c r="BY21" s="352">
        <v>-0.82748101108205707</v>
      </c>
      <c r="BZ21" s="976" t="s">
        <v>493</v>
      </c>
      <c r="CA21" s="336" t="s">
        <v>493</v>
      </c>
      <c r="CB21" s="735">
        <v>-1817.91</v>
      </c>
      <c r="CC21" s="975">
        <v>-84.46</v>
      </c>
      <c r="CD21" s="973">
        <v>1733.45</v>
      </c>
      <c r="CE21" s="352">
        <v>0.95354005423810861</v>
      </c>
      <c r="CF21" s="336">
        <v>-0.25151288756070228</v>
      </c>
      <c r="CG21" s="974">
        <v>-6.7733269176791358E-2</v>
      </c>
      <c r="CH21" s="735">
        <v>5409.99</v>
      </c>
      <c r="CI21" s="334">
        <v>1162.49</v>
      </c>
      <c r="CJ21" s="973">
        <v>-4247.5</v>
      </c>
      <c r="CK21" s="352">
        <v>-0.78512159911571</v>
      </c>
      <c r="CL21" s="976">
        <v>1.1376591095960986</v>
      </c>
      <c r="CM21" s="336">
        <v>1263.5760869565217</v>
      </c>
      <c r="CN21" s="735">
        <v>5409.99</v>
      </c>
      <c r="CO21" s="334">
        <v>1162.49</v>
      </c>
      <c r="CP21" s="973">
        <v>-4247.5</v>
      </c>
      <c r="CQ21" s="352">
        <v>-0.78512159911571</v>
      </c>
      <c r="CR21" s="976">
        <v>1.1376591095960986</v>
      </c>
      <c r="CS21" s="336">
        <v>1263.5760869565217</v>
      </c>
      <c r="CT21" s="735">
        <v>0</v>
      </c>
      <c r="CU21" s="975">
        <v>0.01</v>
      </c>
      <c r="CV21" s="973">
        <v>0.01</v>
      </c>
      <c r="CW21" s="352" t="s">
        <v>549</v>
      </c>
      <c r="CX21" s="336" t="s">
        <v>493</v>
      </c>
      <c r="CY21" s="336" t="s">
        <v>493</v>
      </c>
      <c r="CZ21" s="735">
        <v>0</v>
      </c>
      <c r="DA21" s="334">
        <v>0.01</v>
      </c>
      <c r="DB21" s="973">
        <v>0.01</v>
      </c>
      <c r="DC21" s="352" t="s">
        <v>549</v>
      </c>
      <c r="DD21" s="976">
        <v>0</v>
      </c>
      <c r="DE21" s="336">
        <v>1.0869565217391304E-2</v>
      </c>
      <c r="DF21" s="735">
        <v>0</v>
      </c>
      <c r="DG21" s="334">
        <v>0</v>
      </c>
      <c r="DH21" s="973">
        <v>0</v>
      </c>
      <c r="DI21" s="352">
        <v>0</v>
      </c>
      <c r="DJ21" s="976">
        <v>0</v>
      </c>
      <c r="DK21" s="336">
        <v>0</v>
      </c>
      <c r="DL21" s="735">
        <v>1191.05</v>
      </c>
      <c r="DM21" s="975">
        <v>16.93</v>
      </c>
      <c r="DN21" s="973">
        <v>-1174.1199999999999</v>
      </c>
      <c r="DO21" s="352">
        <v>-0.98578565131606555</v>
      </c>
      <c r="DP21" s="336">
        <v>0.25046421203817998</v>
      </c>
      <c r="DQ21" s="974">
        <v>18.402173913043477</v>
      </c>
      <c r="DR21" s="735">
        <v>1531.4</v>
      </c>
      <c r="DS21" s="334">
        <v>170.29</v>
      </c>
      <c r="DT21" s="973">
        <v>-1361.1100000000001</v>
      </c>
      <c r="DU21" s="981">
        <v>-0.88880109703539245</v>
      </c>
      <c r="DV21" s="976">
        <v>0.3220359299066109</v>
      </c>
      <c r="DW21" s="336">
        <v>185.0978260869565</v>
      </c>
      <c r="DX21" s="735">
        <v>-521.20000000000005</v>
      </c>
      <c r="DY21" s="975">
        <v>-212.44</v>
      </c>
      <c r="DZ21" s="973">
        <v>308.76000000000005</v>
      </c>
      <c r="EA21" s="352">
        <v>0.59240214888718346</v>
      </c>
      <c r="EB21" s="336">
        <v>-0.10960240738365259</v>
      </c>
      <c r="EC21" s="974">
        <v>-230.91304347826085</v>
      </c>
      <c r="ED21" s="1007">
        <v>-2855.88</v>
      </c>
      <c r="EE21" s="1008">
        <v>-1136.3599999999999</v>
      </c>
      <c r="EF21" s="973">
        <v>1719.5200000000002</v>
      </c>
      <c r="EG21" s="352">
        <v>0.60209812737229862</v>
      </c>
      <c r="EH21" s="976" t="s">
        <v>493</v>
      </c>
      <c r="EI21" s="974" t="s">
        <v>493</v>
      </c>
      <c r="EJ21" s="823">
        <v>1.6005589470430273</v>
      </c>
      <c r="EK21" s="822">
        <v>1236.1739130434783</v>
      </c>
      <c r="EL21" s="824"/>
      <c r="EM21" s="824"/>
    </row>
    <row r="22" spans="1:143" s="6" customFormat="1" ht="22.5" customHeight="1" thickBot="1">
      <c r="A22" s="715" t="s">
        <v>413</v>
      </c>
      <c r="B22" s="377">
        <v>0</v>
      </c>
      <c r="C22" s="378">
        <v>0</v>
      </c>
      <c r="D22" s="973">
        <v>0</v>
      </c>
      <c r="E22" s="974">
        <v>0</v>
      </c>
      <c r="F22" s="377">
        <v>0</v>
      </c>
      <c r="G22" s="378">
        <v>0</v>
      </c>
      <c r="H22" s="973">
        <v>0</v>
      </c>
      <c r="I22" s="974">
        <v>0</v>
      </c>
      <c r="J22" s="377">
        <v>0</v>
      </c>
      <c r="K22" s="378">
        <v>0</v>
      </c>
      <c r="L22" s="973">
        <v>0</v>
      </c>
      <c r="M22" s="974">
        <v>0</v>
      </c>
      <c r="N22" s="377">
        <v>0</v>
      </c>
      <c r="O22" s="378">
        <v>0</v>
      </c>
      <c r="P22" s="973">
        <v>0</v>
      </c>
      <c r="Q22" s="974">
        <v>0</v>
      </c>
      <c r="R22" s="377">
        <v>0</v>
      </c>
      <c r="S22" s="700">
        <v>0</v>
      </c>
      <c r="T22" s="973">
        <v>0</v>
      </c>
      <c r="U22" s="352">
        <v>0</v>
      </c>
      <c r="V22" s="377">
        <v>0</v>
      </c>
      <c r="W22" s="700">
        <v>0</v>
      </c>
      <c r="X22" s="973">
        <v>0</v>
      </c>
      <c r="Y22" s="352">
        <v>0</v>
      </c>
      <c r="Z22" s="693" t="s">
        <v>552</v>
      </c>
      <c r="AA22" s="693" t="s">
        <v>552</v>
      </c>
      <c r="AB22" s="735">
        <v>0</v>
      </c>
      <c r="AC22" s="975">
        <v>0</v>
      </c>
      <c r="AD22" s="973">
        <v>0</v>
      </c>
      <c r="AE22" s="352">
        <v>0</v>
      </c>
      <c r="AF22" s="693" t="s">
        <v>552</v>
      </c>
      <c r="AG22" s="693" t="s">
        <v>552</v>
      </c>
      <c r="AH22" s="735">
        <v>0</v>
      </c>
      <c r="AI22" s="975">
        <v>0</v>
      </c>
      <c r="AJ22" s="973">
        <v>0</v>
      </c>
      <c r="AK22" s="352">
        <v>0</v>
      </c>
      <c r="AL22" s="735">
        <v>0</v>
      </c>
      <c r="AM22" s="975">
        <v>0</v>
      </c>
      <c r="AN22" s="973">
        <v>0</v>
      </c>
      <c r="AO22" s="352">
        <v>0</v>
      </c>
      <c r="AP22" s="336" t="s">
        <v>493</v>
      </c>
      <c r="AQ22" s="336" t="s">
        <v>493</v>
      </c>
      <c r="AR22" s="735">
        <v>0</v>
      </c>
      <c r="AS22" s="334">
        <v>0</v>
      </c>
      <c r="AT22" s="973">
        <v>0</v>
      </c>
      <c r="AU22" s="352">
        <v>0</v>
      </c>
      <c r="AV22" s="976" t="s">
        <v>493</v>
      </c>
      <c r="AW22" s="336" t="s">
        <v>493</v>
      </c>
      <c r="AX22" s="735">
        <v>0</v>
      </c>
      <c r="AY22" s="975">
        <v>0</v>
      </c>
      <c r="AZ22" s="973">
        <v>0</v>
      </c>
      <c r="BA22" s="352">
        <v>0</v>
      </c>
      <c r="BB22" s="336" t="s">
        <v>493</v>
      </c>
      <c r="BC22" s="974" t="s">
        <v>493</v>
      </c>
      <c r="BD22" s="735">
        <v>0</v>
      </c>
      <c r="BE22" s="334">
        <v>0</v>
      </c>
      <c r="BF22" s="973">
        <v>0</v>
      </c>
      <c r="BG22" s="352">
        <v>0</v>
      </c>
      <c r="BH22" s="976" t="s">
        <v>493</v>
      </c>
      <c r="BI22" s="336" t="s">
        <v>493</v>
      </c>
      <c r="BJ22" s="735">
        <v>0</v>
      </c>
      <c r="BK22" s="334">
        <v>0</v>
      </c>
      <c r="BL22" s="973">
        <v>0</v>
      </c>
      <c r="BM22" s="352">
        <v>0</v>
      </c>
      <c r="BN22" s="976" t="s">
        <v>493</v>
      </c>
      <c r="BO22" s="336" t="s">
        <v>493</v>
      </c>
      <c r="BP22" s="735">
        <v>15.37</v>
      </c>
      <c r="BQ22" s="975">
        <v>44.69</v>
      </c>
      <c r="BR22" s="973">
        <v>29.32</v>
      </c>
      <c r="BS22" s="352">
        <v>1.9076122316200392</v>
      </c>
      <c r="BT22" s="976" t="s">
        <v>493</v>
      </c>
      <c r="BU22" s="336" t="s">
        <v>493</v>
      </c>
      <c r="BV22" s="735">
        <v>11.95</v>
      </c>
      <c r="BW22" s="334">
        <v>44.69</v>
      </c>
      <c r="BX22" s="973">
        <v>32.739999999999995</v>
      </c>
      <c r="BY22" s="352">
        <v>2.7397489539748952</v>
      </c>
      <c r="BZ22" s="976" t="s">
        <v>493</v>
      </c>
      <c r="CA22" s="336" t="s">
        <v>493</v>
      </c>
      <c r="CB22" s="735">
        <v>-15.43</v>
      </c>
      <c r="CC22" s="975">
        <v>-13.42</v>
      </c>
      <c r="CD22" s="973">
        <v>2.0099999999999998</v>
      </c>
      <c r="CE22" s="352">
        <v>0.13026571613739468</v>
      </c>
      <c r="CF22" s="336">
        <v>-1.2912133891213389</v>
      </c>
      <c r="CG22" s="974">
        <v>-0.30029089281718507</v>
      </c>
      <c r="CH22" s="735">
        <v>-3.48</v>
      </c>
      <c r="CI22" s="334">
        <v>31.28</v>
      </c>
      <c r="CJ22" s="973">
        <v>34.76</v>
      </c>
      <c r="CK22" s="352">
        <v>9.9885057471264371</v>
      </c>
      <c r="CL22" s="976" t="s">
        <v>493</v>
      </c>
      <c r="CM22" s="336" t="s">
        <v>493</v>
      </c>
      <c r="CN22" s="735">
        <v>-3.48</v>
      </c>
      <c r="CO22" s="334">
        <v>31.28</v>
      </c>
      <c r="CP22" s="973">
        <v>34.76</v>
      </c>
      <c r="CQ22" s="352">
        <v>9.9885057471264371</v>
      </c>
      <c r="CR22" s="976" t="s">
        <v>493</v>
      </c>
      <c r="CS22" s="336" t="s">
        <v>493</v>
      </c>
      <c r="CT22" s="735">
        <v>0</v>
      </c>
      <c r="CU22" s="975">
        <v>0</v>
      </c>
      <c r="CV22" s="973">
        <v>0</v>
      </c>
      <c r="CW22" s="352">
        <v>0</v>
      </c>
      <c r="CX22" s="336" t="s">
        <v>493</v>
      </c>
      <c r="CY22" s="336" t="s">
        <v>493</v>
      </c>
      <c r="CZ22" s="735">
        <v>0</v>
      </c>
      <c r="DA22" s="334">
        <v>0</v>
      </c>
      <c r="DB22" s="973">
        <v>0</v>
      </c>
      <c r="DC22" s="352">
        <v>0</v>
      </c>
      <c r="DD22" s="976" t="s">
        <v>493</v>
      </c>
      <c r="DE22" s="336" t="s">
        <v>493</v>
      </c>
      <c r="DF22" s="735">
        <v>0</v>
      </c>
      <c r="DG22" s="334">
        <v>0</v>
      </c>
      <c r="DH22" s="973">
        <v>0</v>
      </c>
      <c r="DI22" s="352">
        <v>0</v>
      </c>
      <c r="DJ22" s="976" t="s">
        <v>493</v>
      </c>
      <c r="DK22" s="336" t="s">
        <v>493</v>
      </c>
      <c r="DL22" s="735">
        <v>0</v>
      </c>
      <c r="DM22" s="975">
        <v>0</v>
      </c>
      <c r="DN22" s="973">
        <v>0</v>
      </c>
      <c r="DO22" s="352">
        <v>0</v>
      </c>
      <c r="DP22" s="336" t="s">
        <v>493</v>
      </c>
      <c r="DQ22" s="974" t="s">
        <v>493</v>
      </c>
      <c r="DR22" s="735">
        <v>0</v>
      </c>
      <c r="DS22" s="334">
        <v>0</v>
      </c>
      <c r="DT22" s="973">
        <v>0</v>
      </c>
      <c r="DU22" s="981">
        <v>0</v>
      </c>
      <c r="DV22" s="976" t="s">
        <v>493</v>
      </c>
      <c r="DW22" s="336" t="s">
        <v>493</v>
      </c>
      <c r="DX22" s="735">
        <v>0</v>
      </c>
      <c r="DY22" s="975">
        <v>0</v>
      </c>
      <c r="DZ22" s="973">
        <v>0</v>
      </c>
      <c r="EA22" s="352">
        <v>0</v>
      </c>
      <c r="EB22" s="336" t="s">
        <v>493</v>
      </c>
      <c r="EC22" s="974" t="s">
        <v>493</v>
      </c>
      <c r="ED22" s="1007">
        <v>3.48</v>
      </c>
      <c r="EE22" s="1008">
        <v>-31.28</v>
      </c>
      <c r="EF22" s="973">
        <v>-34.76</v>
      </c>
      <c r="EG22" s="352">
        <v>-9.9885057471264371</v>
      </c>
      <c r="EH22" s="976" t="s">
        <v>493</v>
      </c>
      <c r="EI22" s="974" t="s">
        <v>493</v>
      </c>
      <c r="EJ22" s="823" t="s">
        <v>553</v>
      </c>
      <c r="EK22" s="822" t="s">
        <v>553</v>
      </c>
      <c r="EL22" s="824"/>
      <c r="EM22" s="824"/>
    </row>
    <row r="23" spans="1:143" s="829" customFormat="1" ht="24" customHeight="1" thickTop="1" thickBot="1">
      <c r="A23" s="19" t="s">
        <v>8</v>
      </c>
      <c r="B23" s="776">
        <v>633430.31000000006</v>
      </c>
      <c r="C23" s="777">
        <v>669748.35000000009</v>
      </c>
      <c r="D23" s="868">
        <v>36318.039999999994</v>
      </c>
      <c r="E23" s="376">
        <v>5.7335494412952916E-2</v>
      </c>
      <c r="F23" s="776">
        <v>124.69</v>
      </c>
      <c r="G23" s="777">
        <v>191.73999999999998</v>
      </c>
      <c r="H23" s="868">
        <v>67.050000000000011</v>
      </c>
      <c r="I23" s="376">
        <v>0.53773357927660581</v>
      </c>
      <c r="J23" s="776">
        <v>61.49</v>
      </c>
      <c r="K23" s="777">
        <v>69.3</v>
      </c>
      <c r="L23" s="868">
        <v>7.8099999999999978</v>
      </c>
      <c r="M23" s="376">
        <v>0.12701252236135949</v>
      </c>
      <c r="N23" s="776">
        <v>0</v>
      </c>
      <c r="O23" s="777">
        <v>0.04</v>
      </c>
      <c r="P23" s="868">
        <v>0.04</v>
      </c>
      <c r="Q23" s="376" t="s">
        <v>549</v>
      </c>
      <c r="R23" s="776">
        <v>633244.12000000011</v>
      </c>
      <c r="S23" s="977">
        <v>669487.25999999989</v>
      </c>
      <c r="T23" s="868">
        <v>36243.139999999978</v>
      </c>
      <c r="U23" s="376">
        <v>5.7234072698534928E-2</v>
      </c>
      <c r="V23" s="776">
        <v>5589.7300000000032</v>
      </c>
      <c r="W23" s="977">
        <v>5588.1999999999989</v>
      </c>
      <c r="X23" s="868">
        <v>-1.5300000000024738</v>
      </c>
      <c r="Y23" s="376">
        <v>-2.737162617880098E-4</v>
      </c>
      <c r="Z23" s="613">
        <v>8.8271328914984667E-3</v>
      </c>
      <c r="AA23" s="376">
        <v>8.3469848253721803E-3</v>
      </c>
      <c r="AB23" s="776">
        <v>638833.86999999988</v>
      </c>
      <c r="AC23" s="977">
        <v>675075.46000000008</v>
      </c>
      <c r="AD23" s="868">
        <v>36241.590000000026</v>
      </c>
      <c r="AE23" s="376">
        <v>5.673085242020779E-2</v>
      </c>
      <c r="AF23" s="613">
        <v>1.0088271644748943</v>
      </c>
      <c r="AG23" s="376">
        <v>1.0083469848253725</v>
      </c>
      <c r="AH23" s="779">
        <v>79407.469999999987</v>
      </c>
      <c r="AI23" s="978">
        <v>83723.740000000005</v>
      </c>
      <c r="AJ23" s="868">
        <v>4316.2700000000013</v>
      </c>
      <c r="AK23" s="376">
        <v>5.4355969280975948E-2</v>
      </c>
      <c r="AL23" s="776">
        <v>476277.37</v>
      </c>
      <c r="AM23" s="977">
        <v>497989.81</v>
      </c>
      <c r="AN23" s="868">
        <v>21712.439999999973</v>
      </c>
      <c r="AO23" s="376">
        <v>4.5587805274057008E-2</v>
      </c>
      <c r="AP23" s="613">
        <v>0.75212284639926841</v>
      </c>
      <c r="AQ23" s="376">
        <v>0.74383761985254215</v>
      </c>
      <c r="AR23" s="776">
        <v>104018.7</v>
      </c>
      <c r="AS23" s="777">
        <v>19396.239999999998</v>
      </c>
      <c r="AT23" s="868">
        <v>-84622.459999999992</v>
      </c>
      <c r="AU23" s="376">
        <v>-0.81353122082856255</v>
      </c>
      <c r="AV23" s="613">
        <v>0.21839941712956046</v>
      </c>
      <c r="AW23" s="376">
        <v>3.8949070062297052E-2</v>
      </c>
      <c r="AX23" s="779">
        <v>372258.68</v>
      </c>
      <c r="AY23" s="978">
        <v>478593.55000000005</v>
      </c>
      <c r="AZ23" s="868">
        <v>106334.87</v>
      </c>
      <c r="BA23" s="376">
        <v>0.28564779201387608</v>
      </c>
      <c r="BB23" s="613">
        <v>0.78160060386660823</v>
      </c>
      <c r="BC23" s="376">
        <v>0.96105088977623865</v>
      </c>
      <c r="BD23" s="779">
        <v>28.36</v>
      </c>
      <c r="BE23" s="780">
        <v>36</v>
      </c>
      <c r="BF23" s="868">
        <v>7.6400000000000006</v>
      </c>
      <c r="BG23" s="376">
        <v>0.26939351198871653</v>
      </c>
      <c r="BH23" s="613">
        <v>5.9545134382513282E-5</v>
      </c>
      <c r="BI23" s="376">
        <v>7.2290635826464003E-5</v>
      </c>
      <c r="BJ23" s="779">
        <v>372230.32999999996</v>
      </c>
      <c r="BK23" s="780">
        <v>478557.55000000005</v>
      </c>
      <c r="BL23" s="868">
        <v>106327.22000000002</v>
      </c>
      <c r="BM23" s="376">
        <v>0.28564899587843928</v>
      </c>
      <c r="BN23" s="613">
        <v>0.78154107972839437</v>
      </c>
      <c r="BO23" s="376">
        <v>0.96097859914041228</v>
      </c>
      <c r="BP23" s="779">
        <v>444822.36</v>
      </c>
      <c r="BQ23" s="978">
        <v>452294.85000000003</v>
      </c>
      <c r="BR23" s="868">
        <v>7472.4899999999907</v>
      </c>
      <c r="BS23" s="376">
        <v>1.6798818296814146E-2</v>
      </c>
      <c r="BT23" s="613">
        <v>0.69630365716207265</v>
      </c>
      <c r="BU23" s="376">
        <v>0.66999154435268615</v>
      </c>
      <c r="BV23" s="779">
        <v>366288.50000000006</v>
      </c>
      <c r="BW23" s="780">
        <v>389075.85</v>
      </c>
      <c r="BX23" s="868">
        <v>22787.349999999995</v>
      </c>
      <c r="BY23" s="376">
        <v>6.221148084092161E-2</v>
      </c>
      <c r="BZ23" s="613">
        <v>0.76906551323234207</v>
      </c>
      <c r="CA23" s="376">
        <v>0.78129279392283146</v>
      </c>
      <c r="CB23" s="779">
        <v>34873.51</v>
      </c>
      <c r="CC23" s="978">
        <v>35049.85</v>
      </c>
      <c r="CD23" s="868">
        <v>176.34000000000538</v>
      </c>
      <c r="CE23" s="376">
        <v>5.0565601225685767E-3</v>
      </c>
      <c r="CF23" s="613">
        <v>9.5207766555597553E-2</v>
      </c>
      <c r="CG23" s="376">
        <v>9.0084876766316907E-2</v>
      </c>
      <c r="CH23" s="779">
        <v>401162</v>
      </c>
      <c r="CI23" s="780">
        <v>424125.71000000008</v>
      </c>
      <c r="CJ23" s="868">
        <v>22963.709999999981</v>
      </c>
      <c r="CK23" s="376">
        <v>5.7242984131099357E-2</v>
      </c>
      <c r="CL23" s="613">
        <v>1.0776431055952813</v>
      </c>
      <c r="CM23" s="376">
        <v>0.88619186363878089</v>
      </c>
      <c r="CN23" s="779">
        <v>401162</v>
      </c>
      <c r="CO23" s="780">
        <v>424125.71000000008</v>
      </c>
      <c r="CP23" s="979">
        <v>22963.709999999981</v>
      </c>
      <c r="CQ23" s="376">
        <v>5.7242984131099357E-2</v>
      </c>
      <c r="CR23" s="613">
        <v>1.0777251816099995</v>
      </c>
      <c r="CS23" s="375">
        <v>0.88625852836299424</v>
      </c>
      <c r="CT23" s="779">
        <v>9853.8599999999988</v>
      </c>
      <c r="CU23" s="978">
        <v>11944.800000000001</v>
      </c>
      <c r="CV23" s="868">
        <v>2090.9399999999996</v>
      </c>
      <c r="CW23" s="376">
        <v>0.21219501799294921</v>
      </c>
      <c r="CX23" s="613">
        <v>1.5560918275877552E-2</v>
      </c>
      <c r="CY23" s="375">
        <v>1.7841713672042098E-2</v>
      </c>
      <c r="CZ23" s="779">
        <v>-27484.28</v>
      </c>
      <c r="DA23" s="780">
        <v>-37467.93</v>
      </c>
      <c r="DB23" s="868">
        <v>-9983.65</v>
      </c>
      <c r="DC23" s="376">
        <v>-0.36324946478496078</v>
      </c>
      <c r="DD23" s="613">
        <v>-7.383675586027609E-2</v>
      </c>
      <c r="DE23" s="375">
        <v>-7.8293467525483607E-2</v>
      </c>
      <c r="DF23" s="779">
        <v>-0.3</v>
      </c>
      <c r="DG23" s="780">
        <v>-7.57</v>
      </c>
      <c r="DH23" s="868">
        <v>-7.2700000000000005</v>
      </c>
      <c r="DI23" s="376">
        <v>-24.233333333333334</v>
      </c>
      <c r="DJ23" s="613">
        <v>-8.0595259392215574E-7</v>
      </c>
      <c r="DK23" s="375">
        <v>-1.5818369180467426E-5</v>
      </c>
      <c r="DL23" s="779">
        <v>20902.079999999998</v>
      </c>
      <c r="DM23" s="978">
        <v>23824.920000000002</v>
      </c>
      <c r="DN23" s="868">
        <v>2922.84</v>
      </c>
      <c r="DO23" s="376">
        <v>0.13983488724567145</v>
      </c>
      <c r="DP23" s="613">
        <v>5.6153618647894706E-2</v>
      </c>
      <c r="DQ23" s="375">
        <v>4.9784858686275038E-2</v>
      </c>
      <c r="DR23" s="779">
        <v>36138.44</v>
      </c>
      <c r="DS23" s="780">
        <v>39702.249999999993</v>
      </c>
      <c r="DT23" s="868">
        <v>3563.8099999999986</v>
      </c>
      <c r="DU23" s="982">
        <v>9.8615490873429787E-2</v>
      </c>
      <c r="DV23" s="613">
        <v>9.7086231527667308E-2</v>
      </c>
      <c r="DW23" s="375">
        <v>8.2962331280741444E-2</v>
      </c>
      <c r="DX23" s="779">
        <v>-841.46</v>
      </c>
      <c r="DY23" s="978">
        <v>-276.02999999999997</v>
      </c>
      <c r="DZ23" s="868">
        <v>565.43000000000006</v>
      </c>
      <c r="EA23" s="376">
        <v>0.67196301666151692</v>
      </c>
      <c r="EB23" s="613">
        <v>-2.2605895656057909E-3</v>
      </c>
      <c r="EC23" s="375">
        <v>-5.7679583155672697E-4</v>
      </c>
      <c r="ED23" s="779">
        <v>-57646.149999999994</v>
      </c>
      <c r="EE23" s="780">
        <v>28656.229999999996</v>
      </c>
      <c r="EF23" s="868">
        <v>86302.380000000019</v>
      </c>
      <c r="EG23" s="376">
        <v>1.4971057043705434</v>
      </c>
      <c r="EH23" s="980">
        <v>-9.0236527377610717E-2</v>
      </c>
      <c r="EI23" s="778">
        <v>4.244892859829328E-2</v>
      </c>
      <c r="EJ23" s="983">
        <v>1.1548669072721722</v>
      </c>
      <c r="EK23" s="984">
        <v>0.94011959481153318</v>
      </c>
      <c r="EL23" s="824"/>
      <c r="EM23" s="824"/>
    </row>
    <row r="24" spans="1:143" s="4" customFormat="1" ht="13.5" thickTop="1">
      <c r="B24" s="4" t="s">
        <v>551</v>
      </c>
      <c r="AR24" s="306"/>
      <c r="AS24" s="306"/>
      <c r="AT24" s="306"/>
      <c r="AU24" s="306"/>
      <c r="AX24" s="101"/>
      <c r="BJ24" s="10"/>
      <c r="BK24" s="3"/>
      <c r="BL24" s="3"/>
      <c r="BM24" s="3"/>
      <c r="BN24" s="10"/>
      <c r="BO24" s="3"/>
      <c r="BP24" s="10"/>
      <c r="BQ24" s="3"/>
      <c r="BR24" s="3"/>
      <c r="BS24" s="3"/>
      <c r="BV24" s="115"/>
      <c r="CA24" s="306"/>
      <c r="CB24" s="101"/>
      <c r="DL24" s="101"/>
      <c r="EF24" s="110"/>
    </row>
    <row r="25" spans="1:143">
      <c r="B25" s="34"/>
      <c r="C25" s="8"/>
      <c r="R25" s="8"/>
      <c r="S25" s="8"/>
      <c r="AR25" s="223"/>
      <c r="AS25" s="223"/>
      <c r="AT25" s="223"/>
      <c r="AU25" s="223"/>
      <c r="BJ25" s="9"/>
      <c r="BK25" s="6"/>
      <c r="BL25" s="6"/>
      <c r="BM25" s="6"/>
      <c r="BN25" s="9"/>
      <c r="BT25" s="5"/>
      <c r="BU25" s="5"/>
      <c r="BV25" s="5"/>
      <c r="BW25" s="5"/>
      <c r="BX25" s="5"/>
      <c r="BY25" s="5"/>
      <c r="EF25" s="109"/>
    </row>
    <row r="26" spans="1:143">
      <c r="B26" s="34"/>
      <c r="C26" s="8"/>
      <c r="Z26" s="8"/>
      <c r="AA26" s="8"/>
      <c r="AC26" s="81"/>
      <c r="AJ26" s="8"/>
      <c r="AK26" s="8"/>
      <c r="AR26" s="223"/>
      <c r="AS26" s="223"/>
      <c r="AT26" s="223"/>
      <c r="AU26" s="223"/>
      <c r="BJ26" s="9"/>
      <c r="BK26" s="6"/>
      <c r="BL26" s="6"/>
      <c r="BM26" s="6"/>
      <c r="BN26" s="9"/>
      <c r="BT26" s="5"/>
      <c r="BU26" s="5"/>
      <c r="BV26" s="5"/>
      <c r="BW26" s="5"/>
      <c r="BX26" s="5"/>
      <c r="BY26" s="5"/>
      <c r="EB26" s="318"/>
      <c r="EC26" s="318"/>
      <c r="ED26" s="318"/>
      <c r="EF26" s="109"/>
    </row>
    <row r="27" spans="1:143">
      <c r="B27" s="5" t="s">
        <v>44</v>
      </c>
      <c r="V27" s="8"/>
      <c r="AB27" s="223"/>
      <c r="AC27" s="223"/>
      <c r="AD27" s="223"/>
      <c r="AE27" s="223"/>
      <c r="AS27" s="247"/>
      <c r="AT27" s="247"/>
      <c r="AU27" s="247"/>
      <c r="AX27" s="5" t="s">
        <v>45</v>
      </c>
      <c r="BJ27" s="6"/>
      <c r="BK27" s="9"/>
      <c r="BL27" s="9"/>
      <c r="BM27" s="9"/>
      <c r="BN27" s="6"/>
      <c r="BO27" s="9"/>
      <c r="BP27" s="6"/>
      <c r="BQ27" s="5"/>
      <c r="BR27" s="5"/>
      <c r="BS27" s="5"/>
      <c r="BT27" s="5"/>
      <c r="BU27" s="5"/>
      <c r="BV27" s="5"/>
      <c r="BW27" s="5"/>
      <c r="BX27" s="5"/>
      <c r="BY27" s="5"/>
      <c r="CB27" s="5" t="s">
        <v>52</v>
      </c>
      <c r="DL27" s="5" t="s">
        <v>390</v>
      </c>
    </row>
    <row r="28" spans="1:143">
      <c r="B28" s="120" t="s">
        <v>411</v>
      </c>
      <c r="AB28" s="95"/>
      <c r="AC28" s="102"/>
      <c r="AD28" s="102"/>
      <c r="AE28" s="102"/>
      <c r="AX28" s="5" t="s">
        <v>47</v>
      </c>
      <c r="BJ28" s="6"/>
      <c r="BK28" s="9"/>
      <c r="BL28" s="9"/>
      <c r="BM28" s="9"/>
      <c r="BN28" s="6"/>
      <c r="BO28" s="9"/>
      <c r="BP28" s="6"/>
      <c r="BQ28" s="5"/>
      <c r="BR28" s="5"/>
      <c r="BS28" s="5"/>
      <c r="BT28" s="5"/>
      <c r="BU28" s="5"/>
      <c r="BV28" s="5"/>
      <c r="BW28" s="5"/>
      <c r="BX28" s="5"/>
      <c r="BY28" s="5"/>
      <c r="CC28" s="246"/>
      <c r="CD28" s="246"/>
      <c r="CE28" s="246"/>
      <c r="DL28" s="120" t="s">
        <v>140</v>
      </c>
    </row>
    <row r="29" spans="1:143">
      <c r="B29" s="120" t="s">
        <v>263</v>
      </c>
      <c r="AX29" s="120" t="s">
        <v>48</v>
      </c>
      <c r="BJ29" s="6"/>
      <c r="BK29" s="9"/>
      <c r="BL29" s="9"/>
      <c r="BM29" s="9"/>
      <c r="BN29" s="6"/>
      <c r="BO29" s="9"/>
      <c r="BP29" s="6"/>
      <c r="BQ29" s="5"/>
      <c r="BR29" s="5"/>
      <c r="BS29" s="5"/>
      <c r="BT29" s="5"/>
      <c r="BU29" s="5"/>
      <c r="BV29" s="5"/>
      <c r="BW29" s="5"/>
      <c r="BX29" s="928"/>
      <c r="BY29" s="5"/>
    </row>
    <row r="30" spans="1:143">
      <c r="AX30" s="5" t="s">
        <v>97</v>
      </c>
      <c r="BJ30" s="6"/>
      <c r="BK30" s="9"/>
      <c r="BL30" s="9"/>
      <c r="BM30" s="9"/>
      <c r="BN30" s="6"/>
      <c r="BO30" s="9"/>
      <c r="BP30" s="6"/>
      <c r="BQ30" s="5"/>
      <c r="BR30" s="5"/>
      <c r="BS30" s="5"/>
      <c r="BT30" s="5"/>
      <c r="BU30" s="5"/>
      <c r="BV30" s="5"/>
      <c r="BW30" s="5"/>
      <c r="BX30" s="5"/>
      <c r="BY30" s="5"/>
    </row>
    <row r="32" spans="1:143">
      <c r="A32" s="4" t="s">
        <v>392</v>
      </c>
      <c r="B32" s="335">
        <v>639020.04</v>
      </c>
      <c r="C32" s="335">
        <v>675336.55</v>
      </c>
    </row>
    <row r="33" spans="3:19">
      <c r="C33" s="313"/>
    </row>
    <row r="34" spans="3:19">
      <c r="C34" s="8"/>
      <c r="R34" s="8"/>
      <c r="S34" s="8"/>
    </row>
  </sheetData>
  <sortState xmlns:xlrd2="http://schemas.microsoft.com/office/spreadsheetml/2017/richdata2" ref="A10:EK22">
    <sortCondition descending="1" ref="C10:C22"/>
  </sortState>
  <mergeCells count="245">
    <mergeCell ref="B2:AE2"/>
    <mergeCell ref="AF2:AY2"/>
    <mergeCell ref="AZ2:BS2"/>
    <mergeCell ref="BT2:CM2"/>
    <mergeCell ref="CN2:DG2"/>
    <mergeCell ref="DH2:EA2"/>
    <mergeCell ref="B1:AE1"/>
    <mergeCell ref="AF1:AY1"/>
    <mergeCell ref="AZ1:BS1"/>
    <mergeCell ref="BT1:CM1"/>
    <mergeCell ref="CN1:DG1"/>
    <mergeCell ref="DH1:EA1"/>
    <mergeCell ref="BT4:CM4"/>
    <mergeCell ref="CN4:DG4"/>
    <mergeCell ref="DH4:EA4"/>
    <mergeCell ref="B3:AE3"/>
    <mergeCell ref="AF3:AY3"/>
    <mergeCell ref="AZ3:BS3"/>
    <mergeCell ref="BT3:CM3"/>
    <mergeCell ref="CN3:DG3"/>
    <mergeCell ref="DH3:EA3"/>
    <mergeCell ref="B4:AE4"/>
    <mergeCell ref="B5:C5"/>
    <mergeCell ref="D5:E5"/>
    <mergeCell ref="R5:S5"/>
    <mergeCell ref="V5:W5"/>
    <mergeCell ref="Z5:AA5"/>
    <mergeCell ref="AF4:AY4"/>
    <mergeCell ref="AZ4:BS4"/>
    <mergeCell ref="AX5:AY5"/>
    <mergeCell ref="BB5:BC5"/>
    <mergeCell ref="BJ5:BK5"/>
    <mergeCell ref="BN5:BO5"/>
    <mergeCell ref="BP5:BQ5"/>
    <mergeCell ref="BT5:BU5"/>
    <mergeCell ref="AF5:AG5"/>
    <mergeCell ref="AJ5:AK5"/>
    <mergeCell ref="AL5:AM5"/>
    <mergeCell ref="AP5:AQ5"/>
    <mergeCell ref="AR5:AS5"/>
    <mergeCell ref="AV5:AW5"/>
    <mergeCell ref="CT5:CU5"/>
    <mergeCell ref="CX5:CY5"/>
    <mergeCell ref="DF5:DG5"/>
    <mergeCell ref="DJ5:DK5"/>
    <mergeCell ref="DL5:DM5"/>
    <mergeCell ref="DP5:DQ5"/>
    <mergeCell ref="BV5:BW5"/>
    <mergeCell ref="BZ5:CA5"/>
    <mergeCell ref="CB5:CC5"/>
    <mergeCell ref="CF5:CG5"/>
    <mergeCell ref="CN5:CO5"/>
    <mergeCell ref="CR5:CS5"/>
    <mergeCell ref="A6:A9"/>
    <mergeCell ref="B6:E6"/>
    <mergeCell ref="V6:AA6"/>
    <mergeCell ref="AB6:AG6"/>
    <mergeCell ref="AH6:AK6"/>
    <mergeCell ref="AL6:AQ6"/>
    <mergeCell ref="AB7:AC7"/>
    <mergeCell ref="AD7:AE7"/>
    <mergeCell ref="AF7:AG7"/>
    <mergeCell ref="AH7:AI7"/>
    <mergeCell ref="AE8:AE9"/>
    <mergeCell ref="AJ8:AJ9"/>
    <mergeCell ref="AK8:AK9"/>
    <mergeCell ref="AN8:AN9"/>
    <mergeCell ref="AO8:AO9"/>
    <mergeCell ref="B9:C9"/>
    <mergeCell ref="V9:W9"/>
    <mergeCell ref="Z9:AA9"/>
    <mergeCell ref="AB9:AC9"/>
    <mergeCell ref="AF9:AG9"/>
    <mergeCell ref="AH9:AI9"/>
    <mergeCell ref="AL9:AM9"/>
    <mergeCell ref="AP9:AQ9"/>
    <mergeCell ref="F7:G7"/>
    <mergeCell ref="ED6:EI6"/>
    <mergeCell ref="EJ6:EK6"/>
    <mergeCell ref="B7:C7"/>
    <mergeCell ref="D7:E7"/>
    <mergeCell ref="V7:W7"/>
    <mergeCell ref="X7:Y7"/>
    <mergeCell ref="Z7:AA7"/>
    <mergeCell ref="CB6:CG6"/>
    <mergeCell ref="CH6:CM6"/>
    <mergeCell ref="CN6:CS6"/>
    <mergeCell ref="CT6:CY6"/>
    <mergeCell ref="CZ6:DE6"/>
    <mergeCell ref="DF6:DK6"/>
    <mergeCell ref="AR6:AW6"/>
    <mergeCell ref="AX6:BC6"/>
    <mergeCell ref="BD6:BI6"/>
    <mergeCell ref="BJ6:BO6"/>
    <mergeCell ref="BP6:BU6"/>
    <mergeCell ref="BV6:CA6"/>
    <mergeCell ref="AJ7:AK7"/>
    <mergeCell ref="AL7:AM7"/>
    <mergeCell ref="AN7:AO7"/>
    <mergeCell ref="AP7:AQ7"/>
    <mergeCell ref="AR7:AS7"/>
    <mergeCell ref="AT7:AU7"/>
    <mergeCell ref="DL6:DQ6"/>
    <mergeCell ref="DR6:DW6"/>
    <mergeCell ref="DX6:EC6"/>
    <mergeCell ref="BL7:BM7"/>
    <mergeCell ref="BN7:BO7"/>
    <mergeCell ref="BP7:BQ7"/>
    <mergeCell ref="BR7:BS7"/>
    <mergeCell ref="DV7:DW7"/>
    <mergeCell ref="DX7:DY7"/>
    <mergeCell ref="DZ7:EA7"/>
    <mergeCell ref="AV7:AW7"/>
    <mergeCell ref="AX7:AY7"/>
    <mergeCell ref="AZ7:BA7"/>
    <mergeCell ref="BB7:BC7"/>
    <mergeCell ref="BD7:BE7"/>
    <mergeCell ref="BF7:BG7"/>
    <mergeCell ref="BX7:BY7"/>
    <mergeCell ref="BZ7:CA7"/>
    <mergeCell ref="EB7:EC7"/>
    <mergeCell ref="CB7:CC7"/>
    <mergeCell ref="CD7:CE7"/>
    <mergeCell ref="BH7:BI7"/>
    <mergeCell ref="BJ7:BK7"/>
    <mergeCell ref="EH7:EI7"/>
    <mergeCell ref="EJ7:EK7"/>
    <mergeCell ref="D8:D9"/>
    <mergeCell ref="E8:E9"/>
    <mergeCell ref="X8:X9"/>
    <mergeCell ref="Y8:Y9"/>
    <mergeCell ref="AD8:AD9"/>
    <mergeCell ref="DP7:DQ7"/>
    <mergeCell ref="DR7:DS7"/>
    <mergeCell ref="DT7:DU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AT8:AT9"/>
    <mergeCell ref="BT7:BU7"/>
    <mergeCell ref="BV7:BW7"/>
    <mergeCell ref="ED7:EE7"/>
    <mergeCell ref="EF7:EG7"/>
    <mergeCell ref="DB7:DC7"/>
    <mergeCell ref="CF7:CG7"/>
    <mergeCell ref="CH7:CI7"/>
    <mergeCell ref="CJ7:CK7"/>
    <mergeCell ref="CL7:CM7"/>
    <mergeCell ref="CN7:CO7"/>
    <mergeCell ref="CP7:CQ7"/>
    <mergeCell ref="BM8:BM9"/>
    <mergeCell ref="BR8:BR9"/>
    <mergeCell ref="BS8:BS9"/>
    <mergeCell ref="BX8:BX9"/>
    <mergeCell ref="BY8:BY9"/>
    <mergeCell ref="CD8:CD9"/>
    <mergeCell ref="BZ9:CA9"/>
    <mergeCell ref="CB9:CC9"/>
    <mergeCell ref="AU8:AU9"/>
    <mergeCell ref="AZ8:AZ9"/>
    <mergeCell ref="BA8:BA9"/>
    <mergeCell ref="BF8:BF9"/>
    <mergeCell ref="BG8:BG9"/>
    <mergeCell ref="BL8:BL9"/>
    <mergeCell ref="AV9:AW9"/>
    <mergeCell ref="AX9:AY9"/>
    <mergeCell ref="BB9:BC9"/>
    <mergeCell ref="BD9:BE9"/>
    <mergeCell ref="BH9:BI9"/>
    <mergeCell ref="BJ9:BK9"/>
    <mergeCell ref="BN9:BO9"/>
    <mergeCell ref="BP9:BQ9"/>
    <mergeCell ref="BT9:BU9"/>
    <mergeCell ref="BV9:BW9"/>
    <mergeCell ref="EF8:EF9"/>
    <mergeCell ref="DP9:DQ9"/>
    <mergeCell ref="DR9:DS9"/>
    <mergeCell ref="EB9:EC9"/>
    <mergeCell ref="ED9:EE9"/>
    <mergeCell ref="CE8:CE9"/>
    <mergeCell ref="CJ8:CJ9"/>
    <mergeCell ref="CK8:CK9"/>
    <mergeCell ref="CQ8:CQ9"/>
    <mergeCell ref="CV8:CV9"/>
    <mergeCell ref="CF9:CG9"/>
    <mergeCell ref="CH9:CI9"/>
    <mergeCell ref="CL9:CM9"/>
    <mergeCell ref="CN9:CO9"/>
    <mergeCell ref="DX9:DY9"/>
    <mergeCell ref="EA8:EA9"/>
    <mergeCell ref="AR9:AS9"/>
    <mergeCell ref="EH9:EI9"/>
    <mergeCell ref="EJ9:EK9"/>
    <mergeCell ref="CR9:CS9"/>
    <mergeCell ref="CT9:CU9"/>
    <mergeCell ref="CX9:CY9"/>
    <mergeCell ref="CZ9:DA9"/>
    <mergeCell ref="DD9:DE9"/>
    <mergeCell ref="DF9:DG9"/>
    <mergeCell ref="CP8:CP9"/>
    <mergeCell ref="CW8:CW9"/>
    <mergeCell ref="DB8:DB9"/>
    <mergeCell ref="DC8:DC9"/>
    <mergeCell ref="DH8:DH9"/>
    <mergeCell ref="DI8:DI9"/>
    <mergeCell ref="DN8:DN9"/>
    <mergeCell ref="DJ9:DK9"/>
    <mergeCell ref="DL9:DM9"/>
    <mergeCell ref="EG8:EG9"/>
    <mergeCell ref="DO8:DO9"/>
    <mergeCell ref="DT8:DT9"/>
    <mergeCell ref="DU8:DU9"/>
    <mergeCell ref="DZ8:DZ9"/>
    <mergeCell ref="DV9:DW9"/>
    <mergeCell ref="N7:O7"/>
    <mergeCell ref="P7:Q7"/>
    <mergeCell ref="P8:P9"/>
    <mergeCell ref="Q8:Q9"/>
    <mergeCell ref="N9:O9"/>
    <mergeCell ref="F6:I6"/>
    <mergeCell ref="J6:M6"/>
    <mergeCell ref="N6:Q6"/>
    <mergeCell ref="R6:U6"/>
    <mergeCell ref="R7:S7"/>
    <mergeCell ref="T7:U7"/>
    <mergeCell ref="T8:T9"/>
    <mergeCell ref="U8:U9"/>
    <mergeCell ref="R9:S9"/>
    <mergeCell ref="H7:I7"/>
    <mergeCell ref="H8:H9"/>
    <mergeCell ref="I8:I9"/>
    <mergeCell ref="F9:G9"/>
    <mergeCell ref="J7:K7"/>
    <mergeCell ref="L7:M7"/>
    <mergeCell ref="L8:L9"/>
    <mergeCell ref="M8:M9"/>
    <mergeCell ref="J9:K9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79" max="39" man="1"/>
    <brk id="115" max="3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W113"/>
  <sheetViews>
    <sheetView showGridLines="0" showZeros="0" zoomScale="80" zoomScaleNormal="80" zoomScaleSheetLayoutView="75" workbookViewId="0">
      <pane xSplit="1" ySplit="8" topLeftCell="B9" activePane="bottomRight" state="frozen"/>
      <selection activeCell="B4" sqref="B4:B6"/>
      <selection pane="topRight" activeCell="B4" sqref="B4:B6"/>
      <selection pane="bottomLeft" activeCell="B4" sqref="B4:B6"/>
      <selection pane="bottomRight" activeCell="A5" sqref="A5:A8"/>
    </sheetView>
  </sheetViews>
  <sheetFormatPr baseColWidth="10" defaultColWidth="11.42578125" defaultRowHeight="12.75"/>
  <cols>
    <col min="1" max="1" width="25.42578125" style="34" customWidth="1"/>
    <col min="2" max="2" width="11.85546875" style="34" customWidth="1"/>
    <col min="3" max="3" width="12" style="34" customWidth="1"/>
    <col min="4" max="4" width="12.7109375" style="34" customWidth="1"/>
    <col min="5" max="5" width="8.42578125" style="34" bestFit="1" customWidth="1"/>
    <col min="6" max="6" width="10" style="34" customWidth="1"/>
    <col min="7" max="7" width="10.42578125" style="34" bestFit="1" customWidth="1"/>
    <col min="8" max="9" width="12" style="34" customWidth="1"/>
    <col min="10" max="10" width="14.28515625" style="34" customWidth="1"/>
    <col min="11" max="11" width="7.5703125" style="34" customWidth="1"/>
    <col min="12" max="13" width="8.5703125" style="34" bestFit="1" customWidth="1"/>
    <col min="14" max="14" width="11" style="34" bestFit="1" customWidth="1"/>
    <col min="15" max="15" width="11.42578125" style="34" customWidth="1"/>
    <col min="16" max="16" width="12.85546875" style="34" bestFit="1" customWidth="1"/>
    <col min="17" max="17" width="8.42578125" style="34" customWidth="1"/>
    <col min="18" max="19" width="8.140625" style="34" bestFit="1" customWidth="1"/>
    <col min="20" max="21" width="14.140625" style="34" bestFit="1" customWidth="1"/>
    <col min="22" max="22" width="12.85546875" style="34" bestFit="1" customWidth="1"/>
    <col min="23" max="23" width="6.28515625" style="34" bestFit="1" customWidth="1"/>
    <col min="24" max="25" width="7.42578125" style="34" bestFit="1" customWidth="1"/>
    <col min="26" max="26" width="11" style="34" bestFit="1" customWidth="1"/>
    <col min="27" max="27" width="11" style="34" customWidth="1"/>
    <col min="28" max="28" width="18.85546875" style="34" bestFit="1" customWidth="1"/>
    <col min="29" max="29" width="7.5703125" style="42" bestFit="1" customWidth="1"/>
    <col min="30" max="31" width="7.42578125" style="42" bestFit="1" customWidth="1"/>
    <col min="32" max="32" width="13" style="41" customWidth="1"/>
    <col min="33" max="33" width="11" style="42" bestFit="1" customWidth="1"/>
    <col min="34" max="34" width="11.42578125" style="41" customWidth="1"/>
    <col min="35" max="35" width="9.28515625" style="42" bestFit="1" customWidth="1"/>
    <col min="36" max="36" width="9" style="42" customWidth="1"/>
    <col min="37" max="37" width="8.7109375" style="42" customWidth="1"/>
    <col min="38" max="38" width="12.5703125" style="41" customWidth="1"/>
    <col min="39" max="39" width="13" style="42" customWidth="1"/>
    <col min="40" max="40" width="11.7109375" style="34" bestFit="1" customWidth="1"/>
    <col min="41" max="41" width="9.28515625" style="34" customWidth="1"/>
    <col min="42" max="43" width="7.7109375" style="34" customWidth="1"/>
    <col min="44" max="45" width="12.85546875" style="34" bestFit="1" customWidth="1"/>
    <col min="46" max="46" width="12.7109375" style="34" customWidth="1"/>
    <col min="47" max="47" width="8.28515625" style="34" customWidth="1"/>
    <col min="48" max="49" width="8" style="34" bestFit="1" customWidth="1"/>
    <col min="50" max="51" width="13.42578125" style="34" customWidth="1"/>
    <col min="52" max="52" width="12.85546875" style="34" bestFit="1" customWidth="1"/>
    <col min="53" max="53" width="12.28515625" style="34" customWidth="1"/>
    <col min="54" max="54" width="8" style="34" customWidth="1"/>
    <col min="55" max="55" width="8.140625" style="34" bestFit="1" customWidth="1"/>
    <col min="56" max="58" width="13.7109375" style="34" customWidth="1"/>
    <col min="59" max="59" width="9.28515625" style="34" bestFit="1" customWidth="1"/>
    <col min="60" max="61" width="11" style="34" customWidth="1"/>
    <col min="62" max="62" width="14.5703125" style="34" customWidth="1"/>
    <col min="63" max="63" width="13.42578125" style="34" customWidth="1"/>
    <col min="64" max="64" width="12.42578125" style="34" customWidth="1"/>
    <col min="65" max="65" width="8.7109375" style="34" bestFit="1" customWidth="1"/>
    <col min="66" max="67" width="7.85546875" style="34" customWidth="1"/>
    <col min="68" max="69" width="14.140625" style="34" bestFit="1" customWidth="1"/>
    <col min="70" max="70" width="12.85546875" style="34" bestFit="1" customWidth="1"/>
    <col min="71" max="71" width="5.85546875" style="34" bestFit="1" customWidth="1"/>
    <col min="72" max="73" width="7.42578125" style="34" bestFit="1" customWidth="1"/>
    <col min="74" max="75" width="11" style="34" customWidth="1"/>
    <col min="76" max="76" width="11.7109375" style="34" bestFit="1" customWidth="1"/>
    <col min="77" max="77" width="6" style="34" bestFit="1" customWidth="1"/>
    <col min="78" max="79" width="7.42578125" style="34" bestFit="1" customWidth="1"/>
    <col min="80" max="81" width="11" style="34" bestFit="1" customWidth="1"/>
    <col min="82" max="82" width="10.85546875" style="34" customWidth="1"/>
    <col min="83" max="83" width="7.5703125" style="34" bestFit="1" customWidth="1"/>
    <col min="84" max="85" width="7.5703125" style="34" customWidth="1"/>
    <col min="86" max="86" width="15" style="34" bestFit="1" customWidth="1"/>
    <col min="87" max="87" width="13.140625" style="34" customWidth="1"/>
    <col min="88" max="88" width="10.85546875" style="34" customWidth="1"/>
    <col min="89" max="89" width="8" style="34" customWidth="1"/>
    <col min="90" max="90" width="8.42578125" style="34" bestFit="1" customWidth="1"/>
    <col min="91" max="91" width="8.7109375" style="34" bestFit="1" customWidth="1"/>
    <col min="92" max="92" width="11.5703125" style="34" customWidth="1"/>
    <col min="93" max="93" width="11.7109375" style="34" bestFit="1" customWidth="1"/>
    <col min="94" max="94" width="12.42578125" style="34" customWidth="1"/>
    <col min="95" max="95" width="7.5703125" style="34" bestFit="1" customWidth="1"/>
    <col min="96" max="96" width="8.28515625" style="34" bestFit="1" customWidth="1"/>
    <col min="97" max="97" width="8.140625" style="34" bestFit="1" customWidth="1"/>
    <col min="98" max="98" width="10" style="34" customWidth="1"/>
    <col min="99" max="99" width="10" style="34" bestFit="1" customWidth="1"/>
    <col min="100" max="100" width="10.42578125" style="34" customWidth="1"/>
    <col min="101" max="101" width="10.140625" style="34" customWidth="1"/>
    <col min="102" max="102" width="8.28515625" style="34" bestFit="1" customWidth="1"/>
    <col min="103" max="103" width="8.140625" style="34" bestFit="1" customWidth="1"/>
    <col min="104" max="105" width="14.140625" style="34" bestFit="1" customWidth="1"/>
    <col min="106" max="106" width="12.85546875" style="34" bestFit="1" customWidth="1"/>
    <col min="107" max="107" width="5.85546875" style="34" bestFit="1" customWidth="1"/>
    <col min="108" max="109" width="7.42578125" style="34" bestFit="1" customWidth="1"/>
    <col min="110" max="111" width="12.85546875" style="34" bestFit="1" customWidth="1"/>
    <col min="112" max="112" width="11.140625" style="34" customWidth="1"/>
    <col min="113" max="113" width="9.28515625" style="34" bestFit="1" customWidth="1"/>
    <col min="114" max="115" width="8.7109375" style="34" customWidth="1"/>
    <col min="116" max="116" width="10.85546875" style="34" customWidth="1"/>
    <col min="117" max="117" width="11" style="34" bestFit="1" customWidth="1"/>
    <col min="118" max="118" width="10.28515625" style="34" customWidth="1"/>
    <col min="119" max="119" width="7.85546875" style="34" customWidth="1"/>
    <col min="120" max="120" width="9.42578125" style="34" customWidth="1"/>
    <col min="121" max="121" width="8.42578125" style="34" customWidth="1"/>
    <col min="122" max="122" width="12.42578125" style="34" customWidth="1"/>
    <col min="123" max="123" width="12.85546875" style="34" bestFit="1" customWidth="1"/>
    <col min="124" max="124" width="11.7109375" style="34" bestFit="1" customWidth="1"/>
    <col min="125" max="125" width="9.28515625" style="34" customWidth="1"/>
    <col min="126" max="127" width="8.7109375" style="34" bestFit="1" customWidth="1"/>
    <col min="128" max="128" width="12.85546875" style="34" bestFit="1" customWidth="1"/>
    <col min="129" max="130" width="12.28515625" style="34" customWidth="1"/>
    <col min="131" max="133" width="8.7109375" style="34" customWidth="1"/>
    <col min="134" max="135" width="14.7109375" style="34" customWidth="1"/>
    <col min="136" max="136" width="12.7109375" style="34" customWidth="1"/>
    <col min="137" max="137" width="8.7109375" style="34" customWidth="1"/>
    <col min="138" max="138" width="10.5703125" style="34" customWidth="1"/>
    <col min="139" max="139" width="9.5703125" style="34" customWidth="1"/>
    <col min="140" max="140" width="12.85546875" style="34" bestFit="1" customWidth="1"/>
    <col min="141" max="141" width="11.7109375" style="34" bestFit="1" customWidth="1"/>
    <col min="142" max="142" width="12.28515625" style="34" customWidth="1"/>
    <col min="143" max="143" width="8.7109375" style="34" customWidth="1"/>
    <col min="144" max="145" width="10.140625" style="34" customWidth="1"/>
    <col min="146" max="148" width="16.28515625" style="34" customWidth="1"/>
    <col min="149" max="151" width="7.85546875" style="34" customWidth="1"/>
    <col min="152" max="152" width="12.85546875" style="34" bestFit="1" customWidth="1"/>
    <col min="153" max="153" width="13.42578125" style="34" customWidth="1"/>
    <col min="154" max="154" width="10.85546875" style="34" customWidth="1"/>
    <col min="155" max="163" width="7.85546875" style="34" customWidth="1"/>
    <col min="164" max="166" width="11" style="34" bestFit="1" customWidth="1"/>
    <col min="167" max="167" width="7.5703125" style="34" bestFit="1" customWidth="1"/>
    <col min="168" max="169" width="7.42578125" style="34" bestFit="1" customWidth="1"/>
    <col min="170" max="171" width="11" style="34" bestFit="1" customWidth="1"/>
    <col min="172" max="172" width="11.28515625" style="34" customWidth="1"/>
    <col min="173" max="175" width="7.85546875" style="34" customWidth="1"/>
    <col min="176" max="176" width="9.42578125" style="34" bestFit="1" customWidth="1"/>
    <col min="177" max="178" width="9.28515625" style="34" bestFit="1" customWidth="1"/>
    <col min="179" max="179" width="9.140625" style="34" bestFit="1" customWidth="1"/>
    <col min="180" max="181" width="7.42578125" style="34" bestFit="1" customWidth="1"/>
    <col min="182" max="183" width="12.85546875" style="34" bestFit="1" customWidth="1"/>
    <col min="184" max="184" width="10.85546875" style="34" customWidth="1"/>
    <col min="185" max="185" width="10.140625" style="34" customWidth="1"/>
    <col min="186" max="187" width="9.5703125" style="34" customWidth="1"/>
    <col min="188" max="189" width="14.140625" style="34" bestFit="1" customWidth="1"/>
    <col min="190" max="190" width="12.85546875" style="34" customWidth="1"/>
    <col min="191" max="191" width="7.85546875" style="34" customWidth="1"/>
    <col min="192" max="193" width="9.140625" style="34" customWidth="1"/>
    <col min="194" max="195" width="12.28515625" style="34" customWidth="1"/>
    <col min="196" max="196" width="11.28515625" style="34" customWidth="1"/>
    <col min="197" max="199" width="9.42578125" style="34" customWidth="1"/>
    <col min="200" max="200" width="14.140625" style="34" customWidth="1"/>
    <col min="201" max="201" width="14.28515625" style="34" customWidth="1"/>
    <col min="202" max="202" width="12.5703125" style="34" customWidth="1"/>
    <col min="203" max="203" width="8.42578125" style="34" customWidth="1"/>
    <col min="204" max="16384" width="11.42578125" style="34"/>
  </cols>
  <sheetData>
    <row r="1" spans="1:205" s="180" customFormat="1" ht="20.25">
      <c r="A1" s="182"/>
      <c r="B1" s="1046" t="s">
        <v>273</v>
      </c>
      <c r="C1" s="1046"/>
      <c r="D1" s="1046"/>
      <c r="E1" s="1046"/>
      <c r="F1" s="1046"/>
      <c r="G1" s="1046"/>
      <c r="H1" s="1046"/>
      <c r="I1" s="1046"/>
      <c r="J1" s="1046"/>
      <c r="K1" s="1046"/>
      <c r="L1" s="1046"/>
      <c r="M1" s="1046"/>
      <c r="N1" s="1046"/>
      <c r="O1" s="1046"/>
      <c r="P1" s="1046"/>
      <c r="Q1" s="1046"/>
      <c r="R1" s="1046"/>
      <c r="S1" s="1046"/>
      <c r="T1" s="1046" t="s">
        <v>273</v>
      </c>
      <c r="U1" s="1046"/>
      <c r="V1" s="1046"/>
      <c r="W1" s="1046"/>
      <c r="X1" s="1046"/>
      <c r="Y1" s="1046"/>
      <c r="Z1" s="1046"/>
      <c r="AA1" s="1046"/>
      <c r="AB1" s="1046"/>
      <c r="AC1" s="1046"/>
      <c r="AD1" s="1046"/>
      <c r="AE1" s="1046"/>
      <c r="AF1" s="1046"/>
      <c r="AG1" s="1046"/>
      <c r="AH1" s="1046"/>
      <c r="AI1" s="1046"/>
      <c r="AJ1" s="1046"/>
      <c r="AK1" s="1046"/>
      <c r="AL1" s="1046" t="s">
        <v>273</v>
      </c>
      <c r="AM1" s="1046"/>
      <c r="AN1" s="1046"/>
      <c r="AO1" s="1046"/>
      <c r="AP1" s="1046"/>
      <c r="AQ1" s="1046"/>
      <c r="AR1" s="1046"/>
      <c r="AS1" s="1046"/>
      <c r="AT1" s="1046"/>
      <c r="AU1" s="1046"/>
      <c r="AV1" s="1046"/>
      <c r="AW1" s="1046"/>
      <c r="AX1" s="1046"/>
      <c r="AY1" s="1046"/>
      <c r="AZ1" s="1046"/>
      <c r="BA1" s="1046"/>
      <c r="BB1" s="1046"/>
      <c r="BC1" s="1046"/>
      <c r="BD1" s="1046" t="s">
        <v>273</v>
      </c>
      <c r="BE1" s="1046"/>
      <c r="BF1" s="1046"/>
      <c r="BG1" s="1046"/>
      <c r="BH1" s="1046"/>
      <c r="BI1" s="1046"/>
      <c r="BJ1" s="1046"/>
      <c r="BK1" s="1046"/>
      <c r="BL1" s="1046"/>
      <c r="BM1" s="1046"/>
      <c r="BN1" s="1046"/>
      <c r="BO1" s="1046"/>
      <c r="BP1" s="1046" t="s">
        <v>273</v>
      </c>
      <c r="BQ1" s="1046"/>
      <c r="BR1" s="1046"/>
      <c r="BS1" s="1046"/>
      <c r="BT1" s="1046"/>
      <c r="BU1" s="1046"/>
      <c r="BV1" s="1046"/>
      <c r="BW1" s="1046"/>
      <c r="BX1" s="1046"/>
      <c r="BY1" s="1046"/>
      <c r="BZ1" s="1046"/>
      <c r="CA1" s="1046"/>
      <c r="CB1" s="1046"/>
      <c r="CC1" s="1046"/>
      <c r="CD1" s="1046"/>
      <c r="CE1" s="1046"/>
      <c r="CF1" s="1046"/>
      <c r="CG1" s="1046"/>
      <c r="CH1" s="1046" t="s">
        <v>273</v>
      </c>
      <c r="CI1" s="1046"/>
      <c r="CJ1" s="1046"/>
      <c r="CK1" s="1046"/>
      <c r="CL1" s="1046"/>
      <c r="CM1" s="1046"/>
      <c r="CN1" s="1046"/>
      <c r="CO1" s="1046"/>
      <c r="CP1" s="1046"/>
      <c r="CQ1" s="1046"/>
      <c r="CR1" s="1046"/>
      <c r="CS1" s="1046"/>
      <c r="CT1" s="1046"/>
      <c r="CU1" s="1046"/>
      <c r="CV1" s="1046"/>
      <c r="CW1" s="1046"/>
      <c r="CX1" s="1046"/>
      <c r="CY1" s="1046"/>
      <c r="CZ1" s="1046" t="s">
        <v>273</v>
      </c>
      <c r="DA1" s="1046"/>
      <c r="DB1" s="1046"/>
      <c r="DC1" s="1046"/>
      <c r="DD1" s="1046"/>
      <c r="DE1" s="1046"/>
      <c r="DF1" s="1046"/>
      <c r="DG1" s="1046"/>
      <c r="DH1" s="1046"/>
      <c r="DI1" s="1046"/>
      <c r="DJ1" s="1046"/>
      <c r="DK1" s="1046"/>
      <c r="DL1" s="1046"/>
      <c r="DM1" s="1046"/>
      <c r="DN1" s="1046"/>
      <c r="DO1" s="1046"/>
      <c r="DP1" s="1046"/>
      <c r="DQ1" s="1046"/>
      <c r="DR1" s="1046"/>
      <c r="DS1" s="1046"/>
      <c r="DT1" s="1046"/>
      <c r="DU1" s="1046"/>
      <c r="DV1" s="1046"/>
      <c r="DW1" s="1046"/>
      <c r="DX1" s="1046"/>
      <c r="DY1" s="1046"/>
      <c r="DZ1" s="1046"/>
      <c r="EA1" s="1046"/>
      <c r="EB1" s="1046"/>
      <c r="EC1" s="1046"/>
      <c r="ED1" s="1046" t="s">
        <v>273</v>
      </c>
      <c r="EE1" s="1046"/>
      <c r="EF1" s="1046"/>
      <c r="EG1" s="1046"/>
      <c r="EH1" s="1046"/>
      <c r="EI1" s="1046"/>
      <c r="EJ1" s="1046"/>
      <c r="EK1" s="1046"/>
      <c r="EL1" s="1046"/>
      <c r="EM1" s="1046"/>
      <c r="EN1" s="1046"/>
      <c r="EO1" s="1046"/>
      <c r="EP1" s="1046"/>
      <c r="EQ1" s="1046"/>
      <c r="ER1" s="1046"/>
      <c r="ES1" s="1046"/>
      <c r="ET1" s="1046"/>
      <c r="EU1" s="1046"/>
      <c r="EV1" s="1046"/>
      <c r="EW1" s="1046"/>
      <c r="EX1" s="1046"/>
      <c r="EY1" s="1046"/>
      <c r="EZ1" s="1046"/>
      <c r="FA1" s="1046"/>
      <c r="FB1" s="1046"/>
      <c r="FC1" s="1046"/>
      <c r="FD1" s="1046"/>
      <c r="FE1" s="1046"/>
      <c r="FF1" s="1046"/>
      <c r="FG1" s="1046"/>
      <c r="FH1" s="1046"/>
      <c r="FI1" s="1046"/>
      <c r="FJ1" s="1046"/>
      <c r="FK1" s="1046"/>
      <c r="FL1" s="1046"/>
      <c r="FM1" s="1046"/>
      <c r="FN1" s="1046" t="s">
        <v>273</v>
      </c>
      <c r="FO1" s="1046"/>
      <c r="FP1" s="1046"/>
      <c r="FQ1" s="1046"/>
      <c r="FR1" s="1046"/>
      <c r="FS1" s="1046"/>
      <c r="FT1" s="1046"/>
      <c r="FU1" s="1046"/>
      <c r="FV1" s="1046"/>
      <c r="FW1" s="1046"/>
      <c r="FX1" s="1046"/>
      <c r="FY1" s="1046"/>
      <c r="FZ1" s="1046"/>
      <c r="GA1" s="1046"/>
      <c r="GB1" s="1046"/>
      <c r="GC1" s="1046"/>
      <c r="GD1" s="1046"/>
      <c r="GE1" s="1046"/>
      <c r="GF1" s="1046"/>
      <c r="GG1" s="1046"/>
      <c r="GH1" s="1046"/>
      <c r="GI1" s="1046"/>
      <c r="GJ1" s="1046"/>
      <c r="GK1" s="1046"/>
      <c r="GL1" s="1046"/>
      <c r="GM1" s="1046"/>
      <c r="GN1" s="1046"/>
      <c r="GO1" s="1046"/>
      <c r="GP1" s="1046"/>
      <c r="GQ1" s="1046"/>
      <c r="GR1" s="1046"/>
      <c r="GS1" s="1046"/>
      <c r="GT1" s="1046"/>
      <c r="GU1" s="1046"/>
      <c r="GV1" s="181"/>
      <c r="GW1" s="181"/>
    </row>
    <row r="2" spans="1:205" s="177" customFormat="1" ht="18">
      <c r="A2" s="179"/>
      <c r="B2" s="1047" t="s">
        <v>216</v>
      </c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  <c r="N2" s="1047"/>
      <c r="O2" s="1047"/>
      <c r="P2" s="1047"/>
      <c r="Q2" s="1047"/>
      <c r="R2" s="1047"/>
      <c r="S2" s="1047"/>
      <c r="T2" s="1047" t="s">
        <v>216</v>
      </c>
      <c r="U2" s="1047"/>
      <c r="V2" s="1047"/>
      <c r="W2" s="1047"/>
      <c r="X2" s="1047"/>
      <c r="Y2" s="1047"/>
      <c r="Z2" s="1047"/>
      <c r="AA2" s="1047"/>
      <c r="AB2" s="1047"/>
      <c r="AC2" s="1047"/>
      <c r="AD2" s="1047"/>
      <c r="AE2" s="1047"/>
      <c r="AF2" s="1047"/>
      <c r="AG2" s="1047"/>
      <c r="AH2" s="1047"/>
      <c r="AI2" s="1047"/>
      <c r="AJ2" s="1047"/>
      <c r="AK2" s="1047"/>
      <c r="AL2" s="1047" t="s">
        <v>216</v>
      </c>
      <c r="AM2" s="1047"/>
      <c r="AN2" s="1047"/>
      <c r="AO2" s="1047"/>
      <c r="AP2" s="1047"/>
      <c r="AQ2" s="1047"/>
      <c r="AR2" s="1047"/>
      <c r="AS2" s="1047"/>
      <c r="AT2" s="1047"/>
      <c r="AU2" s="1047"/>
      <c r="AV2" s="1047"/>
      <c r="AW2" s="1047"/>
      <c r="AX2" s="1047"/>
      <c r="AY2" s="1047"/>
      <c r="AZ2" s="1047"/>
      <c r="BA2" s="1047"/>
      <c r="BB2" s="1047"/>
      <c r="BC2" s="1047"/>
      <c r="BD2" s="1047" t="s">
        <v>216</v>
      </c>
      <c r="BE2" s="1047"/>
      <c r="BF2" s="1047"/>
      <c r="BG2" s="1047"/>
      <c r="BH2" s="1047"/>
      <c r="BI2" s="1047"/>
      <c r="BJ2" s="1047"/>
      <c r="BK2" s="1047"/>
      <c r="BL2" s="1047"/>
      <c r="BM2" s="1047"/>
      <c r="BN2" s="1047"/>
      <c r="BO2" s="1047"/>
      <c r="BP2" s="1047" t="s">
        <v>216</v>
      </c>
      <c r="BQ2" s="1047"/>
      <c r="BR2" s="1047"/>
      <c r="BS2" s="1047"/>
      <c r="BT2" s="1047"/>
      <c r="BU2" s="1047"/>
      <c r="BV2" s="1047"/>
      <c r="BW2" s="1047"/>
      <c r="BX2" s="1047"/>
      <c r="BY2" s="1047"/>
      <c r="BZ2" s="1047"/>
      <c r="CA2" s="1047"/>
      <c r="CB2" s="1047"/>
      <c r="CC2" s="1047"/>
      <c r="CD2" s="1047"/>
      <c r="CE2" s="1047"/>
      <c r="CF2" s="1047"/>
      <c r="CG2" s="1047"/>
      <c r="CH2" s="1047" t="s">
        <v>216</v>
      </c>
      <c r="CI2" s="1047"/>
      <c r="CJ2" s="1047"/>
      <c r="CK2" s="1047"/>
      <c r="CL2" s="1047"/>
      <c r="CM2" s="1047"/>
      <c r="CN2" s="1047"/>
      <c r="CO2" s="1047"/>
      <c r="CP2" s="1047"/>
      <c r="CQ2" s="1047"/>
      <c r="CR2" s="1047"/>
      <c r="CS2" s="1047"/>
      <c r="CT2" s="1047"/>
      <c r="CU2" s="1047"/>
      <c r="CV2" s="1047"/>
      <c r="CW2" s="1047"/>
      <c r="CX2" s="1047"/>
      <c r="CY2" s="1047"/>
      <c r="CZ2" s="1047" t="s">
        <v>216</v>
      </c>
      <c r="DA2" s="1047"/>
      <c r="DB2" s="1047"/>
      <c r="DC2" s="1047"/>
      <c r="DD2" s="1047"/>
      <c r="DE2" s="1047"/>
      <c r="DF2" s="1047"/>
      <c r="DG2" s="1047"/>
      <c r="DH2" s="1047"/>
      <c r="DI2" s="1047"/>
      <c r="DJ2" s="1047"/>
      <c r="DK2" s="1047"/>
      <c r="DL2" s="1047"/>
      <c r="DM2" s="1047"/>
      <c r="DN2" s="1047"/>
      <c r="DO2" s="1047"/>
      <c r="DP2" s="1047"/>
      <c r="DQ2" s="1047"/>
      <c r="DR2" s="1047"/>
      <c r="DS2" s="1047"/>
      <c r="DT2" s="1047"/>
      <c r="DU2" s="1047"/>
      <c r="DV2" s="1047"/>
      <c r="DW2" s="1047"/>
      <c r="DX2" s="1047"/>
      <c r="DY2" s="1047"/>
      <c r="DZ2" s="1047"/>
      <c r="EA2" s="1047"/>
      <c r="EB2" s="1047"/>
      <c r="EC2" s="1047"/>
      <c r="ED2" s="1047" t="s">
        <v>216</v>
      </c>
      <c r="EE2" s="1047"/>
      <c r="EF2" s="1047"/>
      <c r="EG2" s="1047"/>
      <c r="EH2" s="1047"/>
      <c r="EI2" s="1047"/>
      <c r="EJ2" s="1047"/>
      <c r="EK2" s="1047"/>
      <c r="EL2" s="1047"/>
      <c r="EM2" s="1047"/>
      <c r="EN2" s="1047"/>
      <c r="EO2" s="1047"/>
      <c r="EP2" s="1047"/>
      <c r="EQ2" s="1047"/>
      <c r="ER2" s="1047"/>
      <c r="ES2" s="1047"/>
      <c r="ET2" s="1047"/>
      <c r="EU2" s="1047"/>
      <c r="EV2" s="1047"/>
      <c r="EW2" s="1047"/>
      <c r="EX2" s="1047"/>
      <c r="EY2" s="1047"/>
      <c r="EZ2" s="1047"/>
      <c r="FA2" s="1047"/>
      <c r="FB2" s="1047"/>
      <c r="FC2" s="1047"/>
      <c r="FD2" s="1047"/>
      <c r="FE2" s="1047"/>
      <c r="FF2" s="1047"/>
      <c r="FG2" s="1047"/>
      <c r="FH2" s="1047"/>
      <c r="FI2" s="1047"/>
      <c r="FJ2" s="1047"/>
      <c r="FK2" s="1047"/>
      <c r="FL2" s="1047"/>
      <c r="FM2" s="1047"/>
      <c r="FN2" s="1047" t="s">
        <v>216</v>
      </c>
      <c r="FO2" s="1047"/>
      <c r="FP2" s="1047"/>
      <c r="FQ2" s="1047"/>
      <c r="FR2" s="1047"/>
      <c r="FS2" s="1047"/>
      <c r="FT2" s="1047"/>
      <c r="FU2" s="1047"/>
      <c r="FV2" s="1047"/>
      <c r="FW2" s="1047"/>
      <c r="FX2" s="1047"/>
      <c r="FY2" s="1047"/>
      <c r="FZ2" s="1047"/>
      <c r="GA2" s="1047"/>
      <c r="GB2" s="1047"/>
      <c r="GC2" s="1047"/>
      <c r="GD2" s="1047"/>
      <c r="GE2" s="1047"/>
      <c r="GF2" s="1047"/>
      <c r="GG2" s="1047"/>
      <c r="GH2" s="1047"/>
      <c r="GI2" s="1047"/>
      <c r="GJ2" s="1047"/>
      <c r="GK2" s="1047"/>
      <c r="GL2" s="1047"/>
      <c r="GM2" s="1047"/>
      <c r="GN2" s="1047"/>
      <c r="GO2" s="1047"/>
      <c r="GP2" s="1047"/>
      <c r="GQ2" s="1047"/>
      <c r="GR2" s="1047"/>
      <c r="GS2" s="1047"/>
      <c r="GT2" s="1047"/>
      <c r="GU2" s="1047"/>
      <c r="GV2" s="178"/>
      <c r="GW2" s="178"/>
    </row>
    <row r="3" spans="1:205" s="42" customFormat="1" ht="15.75">
      <c r="A3" s="176"/>
      <c r="B3" s="1051" t="s">
        <v>457</v>
      </c>
      <c r="C3" s="1052"/>
      <c r="D3" s="1052"/>
      <c r="E3" s="1052"/>
      <c r="F3" s="1052"/>
      <c r="G3" s="1052"/>
      <c r="H3" s="1052"/>
      <c r="I3" s="1052"/>
      <c r="J3" s="1052"/>
      <c r="K3" s="1052"/>
      <c r="L3" s="1052"/>
      <c r="M3" s="1052"/>
      <c r="N3" s="1052"/>
      <c r="O3" s="1052"/>
      <c r="P3" s="1052"/>
      <c r="Q3" s="1052"/>
      <c r="R3" s="1052"/>
      <c r="S3" s="1052"/>
      <c r="T3" s="1051" t="s">
        <v>457</v>
      </c>
      <c r="U3" s="1052"/>
      <c r="V3" s="1052"/>
      <c r="W3" s="1052"/>
      <c r="X3" s="1052"/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1" t="s">
        <v>457</v>
      </c>
      <c r="AM3" s="1052"/>
      <c r="AN3" s="1052"/>
      <c r="AO3" s="1052"/>
      <c r="AP3" s="1052"/>
      <c r="AQ3" s="1052"/>
      <c r="AR3" s="1052"/>
      <c r="AS3" s="1052"/>
      <c r="AT3" s="1052"/>
      <c r="AU3" s="1052"/>
      <c r="AV3" s="1052"/>
      <c r="AW3" s="1052"/>
      <c r="AX3" s="1052"/>
      <c r="AY3" s="1052"/>
      <c r="AZ3" s="1052"/>
      <c r="BA3" s="1052"/>
      <c r="BB3" s="1052"/>
      <c r="BC3" s="1052"/>
      <c r="BD3" s="1051" t="s">
        <v>457</v>
      </c>
      <c r="BE3" s="1052"/>
      <c r="BF3" s="1052"/>
      <c r="BG3" s="1052"/>
      <c r="BH3" s="1052"/>
      <c r="BI3" s="1052"/>
      <c r="BJ3" s="1052"/>
      <c r="BK3" s="1052"/>
      <c r="BL3" s="1052"/>
      <c r="BM3" s="1052"/>
      <c r="BN3" s="1052"/>
      <c r="BO3" s="1052"/>
      <c r="BP3" s="1051" t="s">
        <v>457</v>
      </c>
      <c r="BQ3" s="1052"/>
      <c r="BR3" s="1052"/>
      <c r="BS3" s="1052"/>
      <c r="BT3" s="1052"/>
      <c r="BU3" s="1052"/>
      <c r="BV3" s="1052"/>
      <c r="BW3" s="1052"/>
      <c r="BX3" s="1052"/>
      <c r="BY3" s="1052"/>
      <c r="BZ3" s="1052"/>
      <c r="CA3" s="1052"/>
      <c r="CB3" s="1052"/>
      <c r="CC3" s="1052"/>
      <c r="CD3" s="1052"/>
      <c r="CE3" s="1052"/>
      <c r="CF3" s="1052"/>
      <c r="CG3" s="1052"/>
      <c r="CH3" s="1051" t="s">
        <v>457</v>
      </c>
      <c r="CI3" s="1052"/>
      <c r="CJ3" s="1052"/>
      <c r="CK3" s="1052"/>
      <c r="CL3" s="1052"/>
      <c r="CM3" s="1052"/>
      <c r="CN3" s="1052"/>
      <c r="CO3" s="1052"/>
      <c r="CP3" s="1052"/>
      <c r="CQ3" s="1052"/>
      <c r="CR3" s="1052"/>
      <c r="CS3" s="1052"/>
      <c r="CT3" s="1052"/>
      <c r="CU3" s="1052"/>
      <c r="CV3" s="1052"/>
      <c r="CW3" s="1052"/>
      <c r="CX3" s="1052"/>
      <c r="CY3" s="1052"/>
      <c r="CZ3" s="1051" t="s">
        <v>457</v>
      </c>
      <c r="DA3" s="1051"/>
      <c r="DB3" s="1051"/>
      <c r="DC3" s="1051"/>
      <c r="DD3" s="1051"/>
      <c r="DE3" s="1051"/>
      <c r="DF3" s="1051"/>
      <c r="DG3" s="1051"/>
      <c r="DH3" s="1051"/>
      <c r="DI3" s="1051"/>
      <c r="DJ3" s="1051"/>
      <c r="DK3" s="1051"/>
      <c r="DL3" s="1051"/>
      <c r="DM3" s="1051"/>
      <c r="DN3" s="1051"/>
      <c r="DO3" s="1051"/>
      <c r="DP3" s="1051"/>
      <c r="DQ3" s="1051"/>
      <c r="DR3" s="1051"/>
      <c r="DS3" s="1051"/>
      <c r="DT3" s="1051"/>
      <c r="DU3" s="1051"/>
      <c r="DV3" s="1051"/>
      <c r="DW3" s="1051"/>
      <c r="DX3" s="1051"/>
      <c r="DY3" s="1051"/>
      <c r="DZ3" s="1051"/>
      <c r="EA3" s="1051"/>
      <c r="EB3" s="1051"/>
      <c r="EC3" s="1051"/>
      <c r="ED3" s="1051" t="s">
        <v>457</v>
      </c>
      <c r="EE3" s="1051"/>
      <c r="EF3" s="1051"/>
      <c r="EG3" s="1051"/>
      <c r="EH3" s="1051"/>
      <c r="EI3" s="1051"/>
      <c r="EJ3" s="1051"/>
      <c r="EK3" s="1051"/>
      <c r="EL3" s="1051"/>
      <c r="EM3" s="1051"/>
      <c r="EN3" s="1051"/>
      <c r="EO3" s="1051"/>
      <c r="EP3" s="1051"/>
      <c r="EQ3" s="1051"/>
      <c r="ER3" s="1051"/>
      <c r="ES3" s="1051"/>
      <c r="ET3" s="1051"/>
      <c r="EU3" s="1051"/>
      <c r="EV3" s="1051"/>
      <c r="EW3" s="1051"/>
      <c r="EX3" s="1051"/>
      <c r="EY3" s="1051"/>
      <c r="EZ3" s="1051"/>
      <c r="FA3" s="1051"/>
      <c r="FB3" s="1051"/>
      <c r="FC3" s="1051"/>
      <c r="FD3" s="1051"/>
      <c r="FE3" s="1051"/>
      <c r="FF3" s="1051"/>
      <c r="FG3" s="1051"/>
      <c r="FH3" s="1051"/>
      <c r="FI3" s="1051"/>
      <c r="FJ3" s="1051"/>
      <c r="FK3" s="1051"/>
      <c r="FL3" s="1051"/>
      <c r="FM3" s="1051"/>
      <c r="FN3" s="1051" t="s">
        <v>457</v>
      </c>
      <c r="FO3" s="1052"/>
      <c r="FP3" s="1052"/>
      <c r="FQ3" s="1052"/>
      <c r="FR3" s="1052"/>
      <c r="FS3" s="1052"/>
      <c r="FT3" s="1052"/>
      <c r="FU3" s="1052"/>
      <c r="FV3" s="1052"/>
      <c r="FW3" s="1052"/>
      <c r="FX3" s="1052"/>
      <c r="FY3" s="1052"/>
      <c r="FZ3" s="1052"/>
      <c r="GA3" s="1052"/>
      <c r="GB3" s="1052"/>
      <c r="GC3" s="1052"/>
      <c r="GD3" s="1052"/>
      <c r="GE3" s="1052"/>
      <c r="GF3" s="1052"/>
      <c r="GG3" s="1052"/>
      <c r="GH3" s="1052"/>
      <c r="GI3" s="1052"/>
      <c r="GJ3" s="1052"/>
      <c r="GK3" s="1052"/>
      <c r="GL3" s="1052"/>
      <c r="GM3" s="1052"/>
      <c r="GN3" s="1052"/>
      <c r="GO3" s="1052"/>
      <c r="GP3" s="1052"/>
      <c r="GQ3" s="1052"/>
      <c r="GR3" s="1052"/>
      <c r="GS3" s="1052"/>
      <c r="GT3" s="1052"/>
      <c r="GU3" s="1052"/>
      <c r="GV3" s="97"/>
      <c r="GW3" s="97"/>
    </row>
    <row r="4" spans="1:205" s="42" customFormat="1" ht="13.5" thickBot="1">
      <c r="A4" s="35"/>
      <c r="B4" s="1050" t="s">
        <v>12</v>
      </c>
      <c r="C4" s="1050"/>
      <c r="D4" s="1050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 t="s">
        <v>12</v>
      </c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 t="s">
        <v>12</v>
      </c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 t="s">
        <v>12</v>
      </c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 t="s">
        <v>12</v>
      </c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 t="s">
        <v>12</v>
      </c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 t="s">
        <v>12</v>
      </c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50"/>
      <c r="DV4" s="1050"/>
      <c r="DW4" s="1050"/>
      <c r="DX4" s="1050"/>
      <c r="DY4" s="1050"/>
      <c r="DZ4" s="1050"/>
      <c r="EA4" s="1050"/>
      <c r="EB4" s="1050"/>
      <c r="EC4" s="1050"/>
      <c r="ED4" s="1150" t="s">
        <v>12</v>
      </c>
      <c r="EE4" s="1150"/>
      <c r="EF4" s="1150"/>
      <c r="EG4" s="1150"/>
      <c r="EH4" s="1150"/>
      <c r="EI4" s="1150"/>
      <c r="EJ4" s="1150"/>
      <c r="EK4" s="1150"/>
      <c r="EL4" s="1150"/>
      <c r="EM4" s="1150"/>
      <c r="EN4" s="1150"/>
      <c r="EO4" s="1150"/>
      <c r="EP4" s="1150"/>
      <c r="EQ4" s="1150"/>
      <c r="ER4" s="1150"/>
      <c r="ES4" s="1150"/>
      <c r="ET4" s="1150"/>
      <c r="EU4" s="1150"/>
      <c r="EV4" s="1150"/>
      <c r="EW4" s="1150"/>
      <c r="EX4" s="1150"/>
      <c r="EY4" s="1150"/>
      <c r="EZ4" s="1150"/>
      <c r="FA4" s="1150"/>
      <c r="FB4" s="1150"/>
      <c r="FC4" s="1150"/>
      <c r="FD4" s="1150"/>
      <c r="FE4" s="1150"/>
      <c r="FF4" s="1150"/>
      <c r="FG4" s="1150"/>
      <c r="FH4" s="1150"/>
      <c r="FI4" s="1150"/>
      <c r="FJ4" s="1150"/>
      <c r="FK4" s="1150"/>
      <c r="FL4" s="1150"/>
      <c r="FM4" s="1150"/>
      <c r="FN4" s="1150" t="s">
        <v>12</v>
      </c>
      <c r="FO4" s="1150"/>
      <c r="FP4" s="1150"/>
      <c r="FQ4" s="1150"/>
      <c r="FR4" s="1150"/>
      <c r="FS4" s="1150"/>
      <c r="FT4" s="1150"/>
      <c r="FU4" s="1150"/>
      <c r="FV4" s="1150"/>
      <c r="FW4" s="1150"/>
      <c r="FX4" s="1150"/>
      <c r="FY4" s="1150"/>
      <c r="FZ4" s="1150"/>
      <c r="GA4" s="1150"/>
      <c r="GB4" s="1150"/>
      <c r="GC4" s="1150"/>
      <c r="GD4" s="1150"/>
      <c r="GE4" s="1150"/>
      <c r="GF4" s="1150"/>
      <c r="GG4" s="1150"/>
      <c r="GH4" s="1150"/>
      <c r="GI4" s="1150"/>
      <c r="GJ4" s="1150"/>
      <c r="GK4" s="1150"/>
      <c r="GL4" s="1150"/>
      <c r="GM4" s="1150"/>
      <c r="GN4" s="1150"/>
      <c r="GO4" s="1150"/>
      <c r="GP4" s="1150"/>
      <c r="GQ4" s="1150"/>
      <c r="GR4" s="1150"/>
      <c r="GS4" s="1150"/>
      <c r="GT4" s="1150"/>
      <c r="GU4" s="1150"/>
      <c r="GV4" s="221"/>
      <c r="GW4" s="221"/>
    </row>
    <row r="5" spans="1:205" s="37" customFormat="1" ht="51.75" customHeight="1" thickTop="1">
      <c r="A5" s="1110" t="s">
        <v>274</v>
      </c>
      <c r="B5" s="1095" t="s">
        <v>345</v>
      </c>
      <c r="C5" s="1096"/>
      <c r="D5" s="1096"/>
      <c r="E5" s="1096"/>
      <c r="F5" s="1096"/>
      <c r="G5" s="1097"/>
      <c r="H5" s="1095" t="s">
        <v>346</v>
      </c>
      <c r="I5" s="1096"/>
      <c r="J5" s="1096"/>
      <c r="K5" s="1096"/>
      <c r="L5" s="1096"/>
      <c r="M5" s="1097"/>
      <c r="N5" s="1095" t="s">
        <v>347</v>
      </c>
      <c r="O5" s="1096"/>
      <c r="P5" s="1096"/>
      <c r="Q5" s="1096"/>
      <c r="R5" s="1096"/>
      <c r="S5" s="1097"/>
      <c r="T5" s="1095" t="s">
        <v>348</v>
      </c>
      <c r="U5" s="1096"/>
      <c r="V5" s="1096"/>
      <c r="W5" s="1096"/>
      <c r="X5" s="1096"/>
      <c r="Y5" s="1097"/>
      <c r="Z5" s="1095" t="s">
        <v>349</v>
      </c>
      <c r="AA5" s="1096"/>
      <c r="AB5" s="1096"/>
      <c r="AC5" s="1096"/>
      <c r="AD5" s="1096"/>
      <c r="AE5" s="1097"/>
      <c r="AF5" s="1095" t="s">
        <v>373</v>
      </c>
      <c r="AG5" s="1096"/>
      <c r="AH5" s="1096"/>
      <c r="AI5" s="1096"/>
      <c r="AJ5" s="1096"/>
      <c r="AK5" s="1097"/>
      <c r="AL5" s="1095" t="s">
        <v>350</v>
      </c>
      <c r="AM5" s="1096"/>
      <c r="AN5" s="1096"/>
      <c r="AO5" s="1096"/>
      <c r="AP5" s="1096"/>
      <c r="AQ5" s="1097"/>
      <c r="AR5" s="1095" t="s">
        <v>351</v>
      </c>
      <c r="AS5" s="1096"/>
      <c r="AT5" s="1096"/>
      <c r="AU5" s="1096"/>
      <c r="AV5" s="1096"/>
      <c r="AW5" s="1097"/>
      <c r="AX5" s="1095" t="s">
        <v>352</v>
      </c>
      <c r="AY5" s="1096"/>
      <c r="AZ5" s="1096"/>
      <c r="BA5" s="1096"/>
      <c r="BB5" s="1096"/>
      <c r="BC5" s="1097"/>
      <c r="BD5" s="1095" t="s">
        <v>353</v>
      </c>
      <c r="BE5" s="1096"/>
      <c r="BF5" s="1096"/>
      <c r="BG5" s="1096"/>
      <c r="BH5" s="1096"/>
      <c r="BI5" s="1097"/>
      <c r="BJ5" s="1095" t="s">
        <v>354</v>
      </c>
      <c r="BK5" s="1096"/>
      <c r="BL5" s="1096"/>
      <c r="BM5" s="1096"/>
      <c r="BN5" s="1096"/>
      <c r="BO5" s="1097"/>
      <c r="BP5" s="1095" t="s">
        <v>355</v>
      </c>
      <c r="BQ5" s="1096"/>
      <c r="BR5" s="1096"/>
      <c r="BS5" s="1096"/>
      <c r="BT5" s="1096"/>
      <c r="BU5" s="1097"/>
      <c r="BV5" s="1095" t="s">
        <v>356</v>
      </c>
      <c r="BW5" s="1096"/>
      <c r="BX5" s="1096"/>
      <c r="BY5" s="1096"/>
      <c r="BZ5" s="1096"/>
      <c r="CA5" s="1097"/>
      <c r="CB5" s="1095" t="s">
        <v>357</v>
      </c>
      <c r="CC5" s="1096"/>
      <c r="CD5" s="1096"/>
      <c r="CE5" s="1096"/>
      <c r="CF5" s="1096"/>
      <c r="CG5" s="1097"/>
      <c r="CH5" s="1095" t="s">
        <v>358</v>
      </c>
      <c r="CI5" s="1096"/>
      <c r="CJ5" s="1096"/>
      <c r="CK5" s="1096"/>
      <c r="CL5" s="1096"/>
      <c r="CM5" s="1097"/>
      <c r="CN5" s="1095" t="s">
        <v>359</v>
      </c>
      <c r="CO5" s="1096"/>
      <c r="CP5" s="1096"/>
      <c r="CQ5" s="1096"/>
      <c r="CR5" s="1096"/>
      <c r="CS5" s="1097"/>
      <c r="CT5" s="1095" t="s">
        <v>360</v>
      </c>
      <c r="CU5" s="1096"/>
      <c r="CV5" s="1096"/>
      <c r="CW5" s="1096"/>
      <c r="CX5" s="1096"/>
      <c r="CY5" s="1097"/>
      <c r="CZ5" s="1095" t="s">
        <v>337</v>
      </c>
      <c r="DA5" s="1096"/>
      <c r="DB5" s="1096"/>
      <c r="DC5" s="1096"/>
      <c r="DD5" s="1096"/>
      <c r="DE5" s="1097"/>
      <c r="DF5" s="1095" t="s">
        <v>361</v>
      </c>
      <c r="DG5" s="1096"/>
      <c r="DH5" s="1096"/>
      <c r="DI5" s="1096"/>
      <c r="DJ5" s="1096"/>
      <c r="DK5" s="1097"/>
      <c r="DL5" s="1095" t="s">
        <v>362</v>
      </c>
      <c r="DM5" s="1096"/>
      <c r="DN5" s="1096"/>
      <c r="DO5" s="1096"/>
      <c r="DP5" s="1096"/>
      <c r="DQ5" s="1097"/>
      <c r="DR5" s="1095" t="s">
        <v>363</v>
      </c>
      <c r="DS5" s="1096"/>
      <c r="DT5" s="1096"/>
      <c r="DU5" s="1096"/>
      <c r="DV5" s="1096"/>
      <c r="DW5" s="1097"/>
      <c r="DX5" s="1095" t="s">
        <v>364</v>
      </c>
      <c r="DY5" s="1096"/>
      <c r="DZ5" s="1096"/>
      <c r="EA5" s="1096"/>
      <c r="EB5" s="1096"/>
      <c r="EC5" s="1097"/>
      <c r="ED5" s="1095" t="s">
        <v>365</v>
      </c>
      <c r="EE5" s="1096"/>
      <c r="EF5" s="1096"/>
      <c r="EG5" s="1096"/>
      <c r="EH5" s="1096"/>
      <c r="EI5" s="1097"/>
      <c r="EJ5" s="1095" t="s">
        <v>366</v>
      </c>
      <c r="EK5" s="1096"/>
      <c r="EL5" s="1096"/>
      <c r="EM5" s="1096"/>
      <c r="EN5" s="1096"/>
      <c r="EO5" s="1097"/>
      <c r="EP5" s="1095" t="s">
        <v>367</v>
      </c>
      <c r="EQ5" s="1096"/>
      <c r="ER5" s="1096"/>
      <c r="ES5" s="1096"/>
      <c r="ET5" s="1096"/>
      <c r="EU5" s="1097"/>
      <c r="EV5" s="1095" t="s">
        <v>368</v>
      </c>
      <c r="EW5" s="1096"/>
      <c r="EX5" s="1096"/>
      <c r="EY5" s="1096"/>
      <c r="EZ5" s="1096"/>
      <c r="FA5" s="1097"/>
      <c r="FB5" s="1095" t="s">
        <v>374</v>
      </c>
      <c r="FC5" s="1096"/>
      <c r="FD5" s="1096"/>
      <c r="FE5" s="1096"/>
      <c r="FF5" s="1096"/>
      <c r="FG5" s="1097"/>
      <c r="FH5" s="1095" t="s">
        <v>375</v>
      </c>
      <c r="FI5" s="1096"/>
      <c r="FJ5" s="1096"/>
      <c r="FK5" s="1096"/>
      <c r="FL5" s="1096"/>
      <c r="FM5" s="1097"/>
      <c r="FN5" s="1095" t="s">
        <v>369</v>
      </c>
      <c r="FO5" s="1096"/>
      <c r="FP5" s="1096"/>
      <c r="FQ5" s="1096"/>
      <c r="FR5" s="1096"/>
      <c r="FS5" s="1097"/>
      <c r="FT5" s="1095" t="s">
        <v>370</v>
      </c>
      <c r="FU5" s="1096"/>
      <c r="FV5" s="1096"/>
      <c r="FW5" s="1096"/>
      <c r="FX5" s="1096"/>
      <c r="FY5" s="1097"/>
      <c r="FZ5" s="1095" t="s">
        <v>338</v>
      </c>
      <c r="GA5" s="1096"/>
      <c r="GB5" s="1096"/>
      <c r="GC5" s="1096"/>
      <c r="GD5" s="1096"/>
      <c r="GE5" s="1097"/>
      <c r="GF5" s="1095" t="s">
        <v>215</v>
      </c>
      <c r="GG5" s="1096"/>
      <c r="GH5" s="1096"/>
      <c r="GI5" s="1096"/>
      <c r="GJ5" s="1096"/>
      <c r="GK5" s="1097"/>
      <c r="GL5" s="1095" t="s">
        <v>371</v>
      </c>
      <c r="GM5" s="1096"/>
      <c r="GN5" s="1096"/>
      <c r="GO5" s="1096"/>
      <c r="GP5" s="1096"/>
      <c r="GQ5" s="1097"/>
      <c r="GR5" s="1095" t="s">
        <v>372</v>
      </c>
      <c r="GS5" s="1096"/>
      <c r="GT5" s="1096"/>
      <c r="GU5" s="1097"/>
    </row>
    <row r="6" spans="1:205" s="38" customFormat="1" ht="18.75" customHeight="1">
      <c r="A6" s="1111"/>
      <c r="B6" s="1167" t="s">
        <v>35</v>
      </c>
      <c r="C6" s="1165"/>
      <c r="D6" s="1164" t="s">
        <v>84</v>
      </c>
      <c r="E6" s="1165"/>
      <c r="F6" s="1164" t="s">
        <v>385</v>
      </c>
      <c r="G6" s="1166"/>
      <c r="H6" s="1167" t="s">
        <v>35</v>
      </c>
      <c r="I6" s="1165"/>
      <c r="J6" s="1164" t="s">
        <v>84</v>
      </c>
      <c r="K6" s="1165"/>
      <c r="L6" s="1164" t="s">
        <v>385</v>
      </c>
      <c r="M6" s="1166"/>
      <c r="N6" s="1167" t="s">
        <v>35</v>
      </c>
      <c r="O6" s="1165"/>
      <c r="P6" s="1164" t="s">
        <v>84</v>
      </c>
      <c r="Q6" s="1165"/>
      <c r="R6" s="1164" t="s">
        <v>385</v>
      </c>
      <c r="S6" s="1166"/>
      <c r="T6" s="1167" t="s">
        <v>35</v>
      </c>
      <c r="U6" s="1165"/>
      <c r="V6" s="1164" t="s">
        <v>84</v>
      </c>
      <c r="W6" s="1165"/>
      <c r="X6" s="1164" t="s">
        <v>385</v>
      </c>
      <c r="Y6" s="1166"/>
      <c r="Z6" s="1167" t="s">
        <v>35</v>
      </c>
      <c r="AA6" s="1165"/>
      <c r="AB6" s="1164" t="s">
        <v>84</v>
      </c>
      <c r="AC6" s="1165"/>
      <c r="AD6" s="1164" t="s">
        <v>385</v>
      </c>
      <c r="AE6" s="1166"/>
      <c r="AF6" s="1167" t="s">
        <v>35</v>
      </c>
      <c r="AG6" s="1165"/>
      <c r="AH6" s="1164" t="s">
        <v>84</v>
      </c>
      <c r="AI6" s="1165"/>
      <c r="AJ6" s="1164" t="s">
        <v>385</v>
      </c>
      <c r="AK6" s="1166"/>
      <c r="AL6" s="1167" t="s">
        <v>35</v>
      </c>
      <c r="AM6" s="1165"/>
      <c r="AN6" s="1164" t="s">
        <v>84</v>
      </c>
      <c r="AO6" s="1165"/>
      <c r="AP6" s="1164" t="s">
        <v>385</v>
      </c>
      <c r="AQ6" s="1166"/>
      <c r="AR6" s="1167" t="s">
        <v>35</v>
      </c>
      <c r="AS6" s="1165"/>
      <c r="AT6" s="1164" t="s">
        <v>84</v>
      </c>
      <c r="AU6" s="1165"/>
      <c r="AV6" s="1164" t="s">
        <v>385</v>
      </c>
      <c r="AW6" s="1166"/>
      <c r="AX6" s="1167" t="s">
        <v>35</v>
      </c>
      <c r="AY6" s="1165"/>
      <c r="AZ6" s="1164" t="s">
        <v>84</v>
      </c>
      <c r="BA6" s="1165"/>
      <c r="BB6" s="1164" t="s">
        <v>385</v>
      </c>
      <c r="BC6" s="1166"/>
      <c r="BD6" s="1167" t="s">
        <v>35</v>
      </c>
      <c r="BE6" s="1165"/>
      <c r="BF6" s="1164" t="s">
        <v>84</v>
      </c>
      <c r="BG6" s="1165"/>
      <c r="BH6" s="1164" t="s">
        <v>385</v>
      </c>
      <c r="BI6" s="1166"/>
      <c r="BJ6" s="1167" t="s">
        <v>35</v>
      </c>
      <c r="BK6" s="1165"/>
      <c r="BL6" s="1164" t="s">
        <v>84</v>
      </c>
      <c r="BM6" s="1165"/>
      <c r="BN6" s="1164" t="s">
        <v>385</v>
      </c>
      <c r="BO6" s="1166"/>
      <c r="BP6" s="1167" t="s">
        <v>35</v>
      </c>
      <c r="BQ6" s="1165"/>
      <c r="BR6" s="1164" t="s">
        <v>84</v>
      </c>
      <c r="BS6" s="1165"/>
      <c r="BT6" s="1164" t="s">
        <v>385</v>
      </c>
      <c r="BU6" s="1166"/>
      <c r="BV6" s="1167" t="s">
        <v>35</v>
      </c>
      <c r="BW6" s="1165"/>
      <c r="BX6" s="1164" t="s">
        <v>84</v>
      </c>
      <c r="BY6" s="1165"/>
      <c r="BZ6" s="1164" t="s">
        <v>385</v>
      </c>
      <c r="CA6" s="1166"/>
      <c r="CB6" s="1167" t="s">
        <v>35</v>
      </c>
      <c r="CC6" s="1165"/>
      <c r="CD6" s="1164" t="s">
        <v>84</v>
      </c>
      <c r="CE6" s="1165"/>
      <c r="CF6" s="1164" t="s">
        <v>385</v>
      </c>
      <c r="CG6" s="1166"/>
      <c r="CH6" s="1167" t="s">
        <v>35</v>
      </c>
      <c r="CI6" s="1165"/>
      <c r="CJ6" s="1164" t="s">
        <v>84</v>
      </c>
      <c r="CK6" s="1165"/>
      <c r="CL6" s="1164" t="s">
        <v>385</v>
      </c>
      <c r="CM6" s="1166"/>
      <c r="CN6" s="1167" t="s">
        <v>35</v>
      </c>
      <c r="CO6" s="1165"/>
      <c r="CP6" s="1164" t="s">
        <v>84</v>
      </c>
      <c r="CQ6" s="1165"/>
      <c r="CR6" s="1164" t="s">
        <v>385</v>
      </c>
      <c r="CS6" s="1166"/>
      <c r="CT6" s="1167" t="s">
        <v>35</v>
      </c>
      <c r="CU6" s="1165"/>
      <c r="CV6" s="1164" t="s">
        <v>84</v>
      </c>
      <c r="CW6" s="1166"/>
      <c r="CX6" s="1167" t="s">
        <v>385</v>
      </c>
      <c r="CY6" s="1166"/>
      <c r="CZ6" s="1167" t="s">
        <v>35</v>
      </c>
      <c r="DA6" s="1165"/>
      <c r="DB6" s="1164" t="s">
        <v>84</v>
      </c>
      <c r="DC6" s="1165"/>
      <c r="DD6" s="1164" t="s">
        <v>382</v>
      </c>
      <c r="DE6" s="1166"/>
      <c r="DF6" s="1167" t="s">
        <v>35</v>
      </c>
      <c r="DG6" s="1165"/>
      <c r="DH6" s="1164" t="s">
        <v>84</v>
      </c>
      <c r="DI6" s="1165"/>
      <c r="DJ6" s="1164" t="s">
        <v>386</v>
      </c>
      <c r="DK6" s="1166"/>
      <c r="DL6" s="1167" t="s">
        <v>35</v>
      </c>
      <c r="DM6" s="1165"/>
      <c r="DN6" s="1164" t="s">
        <v>84</v>
      </c>
      <c r="DO6" s="1165"/>
      <c r="DP6" s="1164" t="s">
        <v>386</v>
      </c>
      <c r="DQ6" s="1166"/>
      <c r="DR6" s="1167" t="s">
        <v>35</v>
      </c>
      <c r="DS6" s="1165"/>
      <c r="DT6" s="1164" t="s">
        <v>84</v>
      </c>
      <c r="DU6" s="1165"/>
      <c r="DV6" s="1164" t="s">
        <v>386</v>
      </c>
      <c r="DW6" s="1166"/>
      <c r="DX6" s="1167" t="s">
        <v>35</v>
      </c>
      <c r="DY6" s="1165"/>
      <c r="DZ6" s="1164" t="s">
        <v>84</v>
      </c>
      <c r="EA6" s="1165"/>
      <c r="EB6" s="1164" t="s">
        <v>386</v>
      </c>
      <c r="EC6" s="1166"/>
      <c r="ED6" s="1167" t="s">
        <v>35</v>
      </c>
      <c r="EE6" s="1165"/>
      <c r="EF6" s="1164" t="s">
        <v>84</v>
      </c>
      <c r="EG6" s="1166"/>
      <c r="EH6" s="1174" t="s">
        <v>386</v>
      </c>
      <c r="EI6" s="1166"/>
      <c r="EJ6" s="1167" t="s">
        <v>35</v>
      </c>
      <c r="EK6" s="1165"/>
      <c r="EL6" s="1164" t="s">
        <v>84</v>
      </c>
      <c r="EM6" s="1165"/>
      <c r="EN6" s="1164" t="s">
        <v>386</v>
      </c>
      <c r="EO6" s="1166"/>
      <c r="EP6" s="1167" t="s">
        <v>35</v>
      </c>
      <c r="EQ6" s="1165"/>
      <c r="ER6" s="1164" t="s">
        <v>84</v>
      </c>
      <c r="ES6" s="1165"/>
      <c r="ET6" s="1164" t="s">
        <v>386</v>
      </c>
      <c r="EU6" s="1166"/>
      <c r="EV6" s="1167" t="s">
        <v>35</v>
      </c>
      <c r="EW6" s="1165"/>
      <c r="EX6" s="1164" t="s">
        <v>84</v>
      </c>
      <c r="EY6" s="1165"/>
      <c r="EZ6" s="1164" t="s">
        <v>386</v>
      </c>
      <c r="FA6" s="1166"/>
      <c r="FB6" s="1167" t="s">
        <v>35</v>
      </c>
      <c r="FC6" s="1165"/>
      <c r="FD6" s="1164" t="s">
        <v>84</v>
      </c>
      <c r="FE6" s="1165"/>
      <c r="FF6" s="1164" t="s">
        <v>386</v>
      </c>
      <c r="FG6" s="1166"/>
      <c r="FH6" s="1167" t="s">
        <v>35</v>
      </c>
      <c r="FI6" s="1165"/>
      <c r="FJ6" s="1164" t="s">
        <v>84</v>
      </c>
      <c r="FK6" s="1165"/>
      <c r="FL6" s="1164" t="s">
        <v>386</v>
      </c>
      <c r="FM6" s="1166"/>
      <c r="FN6" s="1167" t="s">
        <v>35</v>
      </c>
      <c r="FO6" s="1165"/>
      <c r="FP6" s="1164" t="s">
        <v>84</v>
      </c>
      <c r="FQ6" s="1165"/>
      <c r="FR6" s="1164" t="s">
        <v>386</v>
      </c>
      <c r="FS6" s="1166"/>
      <c r="FT6" s="1167" t="s">
        <v>35</v>
      </c>
      <c r="FU6" s="1165"/>
      <c r="FV6" s="1164" t="s">
        <v>84</v>
      </c>
      <c r="FW6" s="1165"/>
      <c r="FX6" s="1164" t="s">
        <v>386</v>
      </c>
      <c r="FY6" s="1166"/>
      <c r="FZ6" s="1167" t="s">
        <v>35</v>
      </c>
      <c r="GA6" s="1165"/>
      <c r="GB6" s="1164" t="s">
        <v>84</v>
      </c>
      <c r="GC6" s="1165"/>
      <c r="GD6" s="1164" t="s">
        <v>382</v>
      </c>
      <c r="GE6" s="1166"/>
      <c r="GF6" s="1167" t="s">
        <v>35</v>
      </c>
      <c r="GG6" s="1165"/>
      <c r="GH6" s="1164" t="s">
        <v>84</v>
      </c>
      <c r="GI6" s="1165"/>
      <c r="GJ6" s="1164" t="s">
        <v>344</v>
      </c>
      <c r="GK6" s="1166"/>
      <c r="GL6" s="1167" t="s">
        <v>35</v>
      </c>
      <c r="GM6" s="1165"/>
      <c r="GN6" s="1164" t="s">
        <v>84</v>
      </c>
      <c r="GO6" s="1165"/>
      <c r="GP6" s="1164" t="s">
        <v>344</v>
      </c>
      <c r="GQ6" s="1166"/>
      <c r="GR6" s="1167" t="s">
        <v>35</v>
      </c>
      <c r="GS6" s="1165"/>
      <c r="GT6" s="1164" t="s">
        <v>84</v>
      </c>
      <c r="GU6" s="1166"/>
    </row>
    <row r="7" spans="1:205" s="170" customFormat="1" ht="14.25" customHeight="1">
      <c r="A7" s="1111"/>
      <c r="B7" s="189">
        <v>45351</v>
      </c>
      <c r="C7" s="188">
        <v>45716</v>
      </c>
      <c r="D7" s="1103" t="s">
        <v>35</v>
      </c>
      <c r="E7" s="1170" t="s">
        <v>36</v>
      </c>
      <c r="F7" s="191">
        <v>45351</v>
      </c>
      <c r="G7" s="188">
        <v>45716</v>
      </c>
      <c r="H7" s="189">
        <v>45351</v>
      </c>
      <c r="I7" s="188">
        <v>45716</v>
      </c>
      <c r="J7" s="1103" t="s">
        <v>35</v>
      </c>
      <c r="K7" s="1170" t="s">
        <v>36</v>
      </c>
      <c r="L7" s="192">
        <v>45351</v>
      </c>
      <c r="M7" s="190">
        <v>45716</v>
      </c>
      <c r="N7" s="195">
        <v>45351</v>
      </c>
      <c r="O7" s="194">
        <v>45716</v>
      </c>
      <c r="P7" s="1103" t="s">
        <v>35</v>
      </c>
      <c r="Q7" s="1170" t="s">
        <v>36</v>
      </c>
      <c r="R7" s="191">
        <v>45351</v>
      </c>
      <c r="S7" s="188">
        <v>45716</v>
      </c>
      <c r="T7" s="189">
        <v>45351</v>
      </c>
      <c r="U7" s="188">
        <v>45716</v>
      </c>
      <c r="V7" s="1103" t="s">
        <v>35</v>
      </c>
      <c r="W7" s="1170" t="s">
        <v>36</v>
      </c>
      <c r="X7" s="192">
        <v>45351</v>
      </c>
      <c r="Y7" s="190">
        <v>45716</v>
      </c>
      <c r="Z7" s="189">
        <v>45351</v>
      </c>
      <c r="AA7" s="188">
        <v>45716</v>
      </c>
      <c r="AB7" s="1103" t="s">
        <v>35</v>
      </c>
      <c r="AC7" s="1170" t="s">
        <v>36</v>
      </c>
      <c r="AD7" s="188">
        <v>45351</v>
      </c>
      <c r="AE7" s="194">
        <v>45716</v>
      </c>
      <c r="AF7" s="189">
        <v>45351</v>
      </c>
      <c r="AG7" s="188">
        <v>45716</v>
      </c>
      <c r="AH7" s="1103" t="s">
        <v>35</v>
      </c>
      <c r="AI7" s="1170" t="s">
        <v>36</v>
      </c>
      <c r="AJ7" s="188">
        <v>45351</v>
      </c>
      <c r="AK7" s="194">
        <v>45716</v>
      </c>
      <c r="AL7" s="189">
        <v>45351</v>
      </c>
      <c r="AM7" s="188">
        <v>45716</v>
      </c>
      <c r="AN7" s="1103" t="s">
        <v>35</v>
      </c>
      <c r="AO7" s="1170" t="s">
        <v>36</v>
      </c>
      <c r="AP7" s="188">
        <v>45351</v>
      </c>
      <c r="AQ7" s="194">
        <v>45716</v>
      </c>
      <c r="AR7" s="189">
        <v>45351</v>
      </c>
      <c r="AS7" s="188">
        <v>45716</v>
      </c>
      <c r="AT7" s="1103" t="s">
        <v>35</v>
      </c>
      <c r="AU7" s="1170" t="s">
        <v>36</v>
      </c>
      <c r="AV7" s="188">
        <v>45351</v>
      </c>
      <c r="AW7" s="194">
        <v>45716</v>
      </c>
      <c r="AX7" s="189">
        <v>45351</v>
      </c>
      <c r="AY7" s="188">
        <v>45716</v>
      </c>
      <c r="AZ7" s="1103" t="s">
        <v>35</v>
      </c>
      <c r="BA7" s="1170" t="s">
        <v>36</v>
      </c>
      <c r="BB7" s="188">
        <v>45351</v>
      </c>
      <c r="BC7" s="193">
        <v>45716</v>
      </c>
      <c r="BD7" s="189">
        <v>45351</v>
      </c>
      <c r="BE7" s="188">
        <v>45716</v>
      </c>
      <c r="BF7" s="1103" t="s">
        <v>35</v>
      </c>
      <c r="BG7" s="1170" t="s">
        <v>36</v>
      </c>
      <c r="BH7" s="191">
        <v>45351</v>
      </c>
      <c r="BI7" s="190">
        <v>45716</v>
      </c>
      <c r="BJ7" s="189">
        <v>45351</v>
      </c>
      <c r="BK7" s="188">
        <v>45716</v>
      </c>
      <c r="BL7" s="1103" t="s">
        <v>35</v>
      </c>
      <c r="BM7" s="1170" t="s">
        <v>36</v>
      </c>
      <c r="BN7" s="191">
        <v>45351</v>
      </c>
      <c r="BO7" s="190">
        <v>45716</v>
      </c>
      <c r="BP7" s="189">
        <v>45351</v>
      </c>
      <c r="BQ7" s="188">
        <v>45716</v>
      </c>
      <c r="BR7" s="1103" t="s">
        <v>35</v>
      </c>
      <c r="BS7" s="1170" t="s">
        <v>36</v>
      </c>
      <c r="BT7" s="191">
        <v>45351</v>
      </c>
      <c r="BU7" s="190">
        <v>45716</v>
      </c>
      <c r="BV7" s="189">
        <v>45351</v>
      </c>
      <c r="BW7" s="188">
        <v>45716</v>
      </c>
      <c r="BX7" s="1103" t="s">
        <v>35</v>
      </c>
      <c r="BY7" s="1170" t="s">
        <v>36</v>
      </c>
      <c r="BZ7" s="191">
        <v>45351</v>
      </c>
      <c r="CA7" s="190">
        <v>45716</v>
      </c>
      <c r="CB7" s="189">
        <v>45351</v>
      </c>
      <c r="CC7" s="188">
        <v>45716</v>
      </c>
      <c r="CD7" s="1103" t="s">
        <v>35</v>
      </c>
      <c r="CE7" s="1170" t="s">
        <v>36</v>
      </c>
      <c r="CF7" s="191">
        <v>45351</v>
      </c>
      <c r="CG7" s="190">
        <v>45716</v>
      </c>
      <c r="CH7" s="189">
        <v>45351</v>
      </c>
      <c r="CI7" s="188">
        <v>45716</v>
      </c>
      <c r="CJ7" s="1103" t="s">
        <v>35</v>
      </c>
      <c r="CK7" s="1170" t="s">
        <v>36</v>
      </c>
      <c r="CL7" s="191">
        <v>45351</v>
      </c>
      <c r="CM7" s="190">
        <v>45716</v>
      </c>
      <c r="CN7" s="189">
        <v>45351</v>
      </c>
      <c r="CO7" s="188">
        <v>45716</v>
      </c>
      <c r="CP7" s="1103" t="s">
        <v>35</v>
      </c>
      <c r="CQ7" s="1170" t="s">
        <v>36</v>
      </c>
      <c r="CR7" s="191">
        <v>45351</v>
      </c>
      <c r="CS7" s="190">
        <v>45716</v>
      </c>
      <c r="CT7" s="189">
        <v>45351</v>
      </c>
      <c r="CU7" s="188">
        <v>45716</v>
      </c>
      <c r="CV7" s="1103" t="s">
        <v>35</v>
      </c>
      <c r="CW7" s="1172" t="s">
        <v>36</v>
      </c>
      <c r="CX7" s="191">
        <v>45351</v>
      </c>
      <c r="CY7" s="190">
        <v>45716</v>
      </c>
      <c r="CZ7" s="189">
        <v>45351</v>
      </c>
      <c r="DA7" s="188">
        <v>45716</v>
      </c>
      <c r="DB7" s="1103" t="s">
        <v>35</v>
      </c>
      <c r="DC7" s="1170" t="s">
        <v>36</v>
      </c>
      <c r="DD7" s="191">
        <v>45351</v>
      </c>
      <c r="DE7" s="190">
        <v>45716</v>
      </c>
      <c r="DF7" s="189">
        <v>45351</v>
      </c>
      <c r="DG7" s="188">
        <v>45716</v>
      </c>
      <c r="DH7" s="1103" t="s">
        <v>35</v>
      </c>
      <c r="DI7" s="1170" t="s">
        <v>36</v>
      </c>
      <c r="DJ7" s="191">
        <v>45351</v>
      </c>
      <c r="DK7" s="190">
        <v>45716</v>
      </c>
      <c r="DL7" s="189">
        <v>45351</v>
      </c>
      <c r="DM7" s="188">
        <v>45716</v>
      </c>
      <c r="DN7" s="1103" t="s">
        <v>35</v>
      </c>
      <c r="DO7" s="1170" t="s">
        <v>36</v>
      </c>
      <c r="DP7" s="191">
        <v>45351</v>
      </c>
      <c r="DQ7" s="190">
        <v>45716</v>
      </c>
      <c r="DR7" s="189">
        <v>45351</v>
      </c>
      <c r="DS7" s="188">
        <v>45716</v>
      </c>
      <c r="DT7" s="1103" t="s">
        <v>35</v>
      </c>
      <c r="DU7" s="1170" t="s">
        <v>36</v>
      </c>
      <c r="DV7" s="191">
        <v>45351</v>
      </c>
      <c r="DW7" s="190">
        <v>45716</v>
      </c>
      <c r="DX7" s="189">
        <v>45351</v>
      </c>
      <c r="DY7" s="188">
        <v>45716</v>
      </c>
      <c r="DZ7" s="1103" t="s">
        <v>35</v>
      </c>
      <c r="EA7" s="1170" t="s">
        <v>36</v>
      </c>
      <c r="EB7" s="191">
        <v>45351</v>
      </c>
      <c r="EC7" s="190">
        <v>45716</v>
      </c>
      <c r="ED7" s="189">
        <v>45351</v>
      </c>
      <c r="EE7" s="188">
        <v>45716</v>
      </c>
      <c r="EF7" s="1103" t="s">
        <v>35</v>
      </c>
      <c r="EG7" s="1172" t="s">
        <v>36</v>
      </c>
      <c r="EH7" s="192">
        <v>45351</v>
      </c>
      <c r="EI7" s="190">
        <v>45716</v>
      </c>
      <c r="EJ7" s="189">
        <v>45351</v>
      </c>
      <c r="EK7" s="188">
        <v>45716</v>
      </c>
      <c r="EL7" s="1103" t="s">
        <v>35</v>
      </c>
      <c r="EM7" s="1170" t="s">
        <v>36</v>
      </c>
      <c r="EN7" s="191">
        <v>45351</v>
      </c>
      <c r="EO7" s="190">
        <v>45716</v>
      </c>
      <c r="EP7" s="189">
        <v>45351</v>
      </c>
      <c r="EQ7" s="188">
        <v>45716</v>
      </c>
      <c r="ER7" s="1103" t="s">
        <v>35</v>
      </c>
      <c r="ES7" s="1170" t="s">
        <v>36</v>
      </c>
      <c r="ET7" s="191">
        <v>45351</v>
      </c>
      <c r="EU7" s="190">
        <v>45716</v>
      </c>
      <c r="EV7" s="189">
        <v>45351</v>
      </c>
      <c r="EW7" s="188">
        <v>45716</v>
      </c>
      <c r="EX7" s="1103" t="s">
        <v>35</v>
      </c>
      <c r="EY7" s="1170" t="s">
        <v>36</v>
      </c>
      <c r="EZ7" s="191">
        <v>45351</v>
      </c>
      <c r="FA7" s="190">
        <v>45716</v>
      </c>
      <c r="FB7" s="189">
        <v>45351</v>
      </c>
      <c r="FC7" s="188">
        <v>45716</v>
      </c>
      <c r="FD7" s="1103" t="s">
        <v>35</v>
      </c>
      <c r="FE7" s="1170" t="s">
        <v>36</v>
      </c>
      <c r="FF7" s="191">
        <v>45351</v>
      </c>
      <c r="FG7" s="190">
        <v>45716</v>
      </c>
      <c r="FH7" s="189">
        <v>45351</v>
      </c>
      <c r="FI7" s="188">
        <v>45716</v>
      </c>
      <c r="FJ7" s="1103" t="s">
        <v>35</v>
      </c>
      <c r="FK7" s="1170" t="s">
        <v>36</v>
      </c>
      <c r="FL7" s="191">
        <v>45351</v>
      </c>
      <c r="FM7" s="190">
        <v>45716</v>
      </c>
      <c r="FN7" s="189">
        <v>45351</v>
      </c>
      <c r="FO7" s="188">
        <v>45716</v>
      </c>
      <c r="FP7" s="1103" t="s">
        <v>35</v>
      </c>
      <c r="FQ7" s="1170" t="s">
        <v>36</v>
      </c>
      <c r="FR7" s="191">
        <v>45351</v>
      </c>
      <c r="FS7" s="190">
        <v>45716</v>
      </c>
      <c r="FT7" s="189">
        <v>45351</v>
      </c>
      <c r="FU7" s="188">
        <v>45716</v>
      </c>
      <c r="FV7" s="1103" t="s">
        <v>35</v>
      </c>
      <c r="FW7" s="1170" t="s">
        <v>36</v>
      </c>
      <c r="FX7" s="191">
        <v>45351</v>
      </c>
      <c r="FY7" s="190">
        <v>45716</v>
      </c>
      <c r="FZ7" s="189">
        <v>45351</v>
      </c>
      <c r="GA7" s="188">
        <v>45716</v>
      </c>
      <c r="GB7" s="1103" t="s">
        <v>35</v>
      </c>
      <c r="GC7" s="1170" t="s">
        <v>36</v>
      </c>
      <c r="GD7" s="191">
        <v>45351</v>
      </c>
      <c r="GE7" s="190">
        <v>45716</v>
      </c>
      <c r="GF7" s="189">
        <v>45351</v>
      </c>
      <c r="GG7" s="188">
        <v>45716</v>
      </c>
      <c r="GH7" s="1103" t="s">
        <v>35</v>
      </c>
      <c r="GI7" s="1170" t="s">
        <v>36</v>
      </c>
      <c r="GJ7" s="191">
        <v>45351</v>
      </c>
      <c r="GK7" s="190">
        <v>45716</v>
      </c>
      <c r="GL7" s="189">
        <v>45351</v>
      </c>
      <c r="GM7" s="188">
        <v>45716</v>
      </c>
      <c r="GN7" s="1103" t="s">
        <v>35</v>
      </c>
      <c r="GO7" s="1170" t="s">
        <v>36</v>
      </c>
      <c r="GP7" s="191">
        <v>45351</v>
      </c>
      <c r="GQ7" s="190">
        <v>45716</v>
      </c>
      <c r="GR7" s="189">
        <v>45351</v>
      </c>
      <c r="GS7" s="188">
        <v>45716</v>
      </c>
      <c r="GT7" s="1103" t="s">
        <v>35</v>
      </c>
      <c r="GU7" s="1172" t="s">
        <v>36</v>
      </c>
    </row>
    <row r="8" spans="1:205" s="273" customFormat="1" ht="15.75" customHeight="1" thickBot="1">
      <c r="A8" s="1112"/>
      <c r="B8" s="1162">
        <v>1</v>
      </c>
      <c r="C8" s="1163"/>
      <c r="D8" s="1161"/>
      <c r="E8" s="1171"/>
      <c r="F8" s="1168" t="s">
        <v>513</v>
      </c>
      <c r="G8" s="1169"/>
      <c r="H8" s="1162">
        <v>2</v>
      </c>
      <c r="I8" s="1163"/>
      <c r="J8" s="1161"/>
      <c r="K8" s="1171"/>
      <c r="L8" s="1168" t="s">
        <v>514</v>
      </c>
      <c r="M8" s="1169"/>
      <c r="N8" s="1162">
        <v>3</v>
      </c>
      <c r="O8" s="1163"/>
      <c r="P8" s="1161"/>
      <c r="Q8" s="1171"/>
      <c r="R8" s="1168" t="s">
        <v>515</v>
      </c>
      <c r="S8" s="1169"/>
      <c r="T8" s="1162">
        <v>4</v>
      </c>
      <c r="U8" s="1163"/>
      <c r="V8" s="1161"/>
      <c r="W8" s="1171"/>
      <c r="X8" s="1168" t="s">
        <v>516</v>
      </c>
      <c r="Y8" s="1169"/>
      <c r="Z8" s="1162">
        <v>5</v>
      </c>
      <c r="AA8" s="1163"/>
      <c r="AB8" s="1161"/>
      <c r="AC8" s="1171"/>
      <c r="AD8" s="1168" t="s">
        <v>517</v>
      </c>
      <c r="AE8" s="1169"/>
      <c r="AF8" s="1162">
        <v>6</v>
      </c>
      <c r="AG8" s="1163"/>
      <c r="AH8" s="1161"/>
      <c r="AI8" s="1171"/>
      <c r="AJ8" s="1168" t="s">
        <v>518</v>
      </c>
      <c r="AK8" s="1169"/>
      <c r="AL8" s="1162">
        <v>7</v>
      </c>
      <c r="AM8" s="1163"/>
      <c r="AN8" s="1161"/>
      <c r="AO8" s="1171"/>
      <c r="AP8" s="1168" t="s">
        <v>519</v>
      </c>
      <c r="AQ8" s="1169"/>
      <c r="AR8" s="1162">
        <v>8</v>
      </c>
      <c r="AS8" s="1163"/>
      <c r="AT8" s="1161"/>
      <c r="AU8" s="1171"/>
      <c r="AV8" s="1168" t="s">
        <v>520</v>
      </c>
      <c r="AW8" s="1169"/>
      <c r="AX8" s="1162">
        <v>9</v>
      </c>
      <c r="AY8" s="1163"/>
      <c r="AZ8" s="1161"/>
      <c r="BA8" s="1171"/>
      <c r="BB8" s="1168" t="s">
        <v>521</v>
      </c>
      <c r="BC8" s="1169"/>
      <c r="BD8" s="1162" t="s">
        <v>329</v>
      </c>
      <c r="BE8" s="1163"/>
      <c r="BF8" s="1161"/>
      <c r="BG8" s="1171"/>
      <c r="BH8" s="1168" t="s">
        <v>522</v>
      </c>
      <c r="BI8" s="1169"/>
      <c r="BJ8" s="1162" t="s">
        <v>330</v>
      </c>
      <c r="BK8" s="1163"/>
      <c r="BL8" s="1161"/>
      <c r="BM8" s="1171"/>
      <c r="BN8" s="1168" t="s">
        <v>523</v>
      </c>
      <c r="BO8" s="1169"/>
      <c r="BP8" s="1162" t="s">
        <v>331</v>
      </c>
      <c r="BQ8" s="1163"/>
      <c r="BR8" s="1161"/>
      <c r="BS8" s="1171"/>
      <c r="BT8" s="1168" t="s">
        <v>524</v>
      </c>
      <c r="BU8" s="1169"/>
      <c r="BV8" s="1162" t="s">
        <v>151</v>
      </c>
      <c r="BW8" s="1163"/>
      <c r="BX8" s="1161"/>
      <c r="BY8" s="1171"/>
      <c r="BZ8" s="1168" t="s">
        <v>525</v>
      </c>
      <c r="CA8" s="1169"/>
      <c r="CB8" s="1162" t="s">
        <v>332</v>
      </c>
      <c r="CC8" s="1163"/>
      <c r="CD8" s="1161"/>
      <c r="CE8" s="1171"/>
      <c r="CF8" s="1168" t="s">
        <v>526</v>
      </c>
      <c r="CG8" s="1169"/>
      <c r="CH8" s="1162" t="s">
        <v>333</v>
      </c>
      <c r="CI8" s="1163"/>
      <c r="CJ8" s="1161"/>
      <c r="CK8" s="1171"/>
      <c r="CL8" s="1168" t="s">
        <v>527</v>
      </c>
      <c r="CM8" s="1169"/>
      <c r="CN8" s="1162" t="s">
        <v>334</v>
      </c>
      <c r="CO8" s="1163"/>
      <c r="CP8" s="1161"/>
      <c r="CQ8" s="1171"/>
      <c r="CR8" s="1168" t="s">
        <v>528</v>
      </c>
      <c r="CS8" s="1169"/>
      <c r="CT8" s="1162" t="s">
        <v>335</v>
      </c>
      <c r="CU8" s="1163"/>
      <c r="CV8" s="1161"/>
      <c r="CW8" s="1173"/>
      <c r="CX8" s="1162" t="s">
        <v>529</v>
      </c>
      <c r="CY8" s="1169"/>
      <c r="CZ8" s="1162" t="s">
        <v>214</v>
      </c>
      <c r="DA8" s="1163"/>
      <c r="DB8" s="1161"/>
      <c r="DC8" s="1171"/>
      <c r="DD8" s="1168" t="s">
        <v>530</v>
      </c>
      <c r="DE8" s="1169"/>
      <c r="DF8" s="1162" t="s">
        <v>213</v>
      </c>
      <c r="DG8" s="1163"/>
      <c r="DH8" s="1161"/>
      <c r="DI8" s="1171"/>
      <c r="DJ8" s="1168" t="s">
        <v>531</v>
      </c>
      <c r="DK8" s="1169"/>
      <c r="DL8" s="1162" t="s">
        <v>212</v>
      </c>
      <c r="DM8" s="1163"/>
      <c r="DN8" s="1161"/>
      <c r="DO8" s="1171"/>
      <c r="DP8" s="1168" t="s">
        <v>532</v>
      </c>
      <c r="DQ8" s="1169"/>
      <c r="DR8" s="1162" t="s">
        <v>211</v>
      </c>
      <c r="DS8" s="1163"/>
      <c r="DT8" s="1161"/>
      <c r="DU8" s="1171"/>
      <c r="DV8" s="1168" t="s">
        <v>533</v>
      </c>
      <c r="DW8" s="1169"/>
      <c r="DX8" s="1162" t="s">
        <v>210</v>
      </c>
      <c r="DY8" s="1163"/>
      <c r="DZ8" s="1161"/>
      <c r="EA8" s="1171"/>
      <c r="EB8" s="1168" t="s">
        <v>534</v>
      </c>
      <c r="EC8" s="1169"/>
      <c r="ED8" s="1162" t="s">
        <v>336</v>
      </c>
      <c r="EE8" s="1163"/>
      <c r="EF8" s="1161"/>
      <c r="EG8" s="1173"/>
      <c r="EH8" s="1175" t="s">
        <v>535</v>
      </c>
      <c r="EI8" s="1169"/>
      <c r="EJ8" s="1162" t="s">
        <v>209</v>
      </c>
      <c r="EK8" s="1163"/>
      <c r="EL8" s="1161"/>
      <c r="EM8" s="1171"/>
      <c r="EN8" s="1168" t="s">
        <v>536</v>
      </c>
      <c r="EO8" s="1169"/>
      <c r="EP8" s="1162" t="s">
        <v>208</v>
      </c>
      <c r="EQ8" s="1163"/>
      <c r="ER8" s="1161"/>
      <c r="ES8" s="1171"/>
      <c r="ET8" s="1168" t="s">
        <v>537</v>
      </c>
      <c r="EU8" s="1169"/>
      <c r="EV8" s="1162" t="s">
        <v>376</v>
      </c>
      <c r="EW8" s="1163"/>
      <c r="EX8" s="1161"/>
      <c r="EY8" s="1171"/>
      <c r="EZ8" s="1168" t="s">
        <v>538</v>
      </c>
      <c r="FA8" s="1169"/>
      <c r="FB8" s="1162" t="s">
        <v>207</v>
      </c>
      <c r="FC8" s="1163"/>
      <c r="FD8" s="1161"/>
      <c r="FE8" s="1171"/>
      <c r="FF8" s="1168" t="s">
        <v>539</v>
      </c>
      <c r="FG8" s="1169"/>
      <c r="FH8" s="1162" t="s">
        <v>377</v>
      </c>
      <c r="FI8" s="1163"/>
      <c r="FJ8" s="1161"/>
      <c r="FK8" s="1171"/>
      <c r="FL8" s="1168" t="s">
        <v>540</v>
      </c>
      <c r="FM8" s="1169"/>
      <c r="FN8" s="1162" t="s">
        <v>378</v>
      </c>
      <c r="FO8" s="1163"/>
      <c r="FP8" s="1161"/>
      <c r="FQ8" s="1171"/>
      <c r="FR8" s="1168" t="s">
        <v>541</v>
      </c>
      <c r="FS8" s="1169"/>
      <c r="FT8" s="1162" t="s">
        <v>379</v>
      </c>
      <c r="FU8" s="1163"/>
      <c r="FV8" s="1161"/>
      <c r="FW8" s="1171"/>
      <c r="FX8" s="1168" t="s">
        <v>542</v>
      </c>
      <c r="FY8" s="1169"/>
      <c r="FZ8" s="1162" t="s">
        <v>380</v>
      </c>
      <c r="GA8" s="1163"/>
      <c r="GB8" s="1161"/>
      <c r="GC8" s="1171"/>
      <c r="GD8" s="1168" t="s">
        <v>543</v>
      </c>
      <c r="GE8" s="1169"/>
      <c r="GF8" s="1162" t="s">
        <v>206</v>
      </c>
      <c r="GG8" s="1163"/>
      <c r="GH8" s="1161"/>
      <c r="GI8" s="1171"/>
      <c r="GJ8" s="1168" t="s">
        <v>383</v>
      </c>
      <c r="GK8" s="1169"/>
      <c r="GL8" s="1162" t="s">
        <v>242</v>
      </c>
      <c r="GM8" s="1163"/>
      <c r="GN8" s="1161"/>
      <c r="GO8" s="1171"/>
      <c r="GP8" s="1168" t="s">
        <v>384</v>
      </c>
      <c r="GQ8" s="1169"/>
      <c r="GR8" s="1162" t="s">
        <v>381</v>
      </c>
      <c r="GS8" s="1163"/>
      <c r="GT8" s="1161"/>
      <c r="GU8" s="1173"/>
    </row>
    <row r="9" spans="1:205" s="709" customFormat="1" ht="17.25" customHeight="1">
      <c r="A9" s="734" t="s">
        <v>497</v>
      </c>
      <c r="B9" s="377">
        <v>40192.85</v>
      </c>
      <c r="C9" s="378">
        <v>47475.32</v>
      </c>
      <c r="D9" s="866">
        <v>7282.4700000000012</v>
      </c>
      <c r="E9" s="374">
        <v>0.18118819640806763</v>
      </c>
      <c r="F9" s="370">
        <v>1.7678207897540512E-3</v>
      </c>
      <c r="G9" s="370">
        <v>1.7908904388401624E-3</v>
      </c>
      <c r="H9" s="377">
        <v>13424626.57</v>
      </c>
      <c r="I9" s="378">
        <v>16942360.93</v>
      </c>
      <c r="J9" s="866">
        <v>3517734.3599999994</v>
      </c>
      <c r="K9" s="374">
        <v>0.26203591896262329</v>
      </c>
      <c r="L9" s="370">
        <v>0.59046158570816998</v>
      </c>
      <c r="M9" s="370">
        <v>0.63910916663470874</v>
      </c>
      <c r="N9" s="377">
        <v>11502.29</v>
      </c>
      <c r="O9" s="378">
        <v>11223.32</v>
      </c>
      <c r="P9" s="866">
        <v>-278.97000000000116</v>
      </c>
      <c r="Q9" s="374">
        <v>-2.4253431273250903E-2</v>
      </c>
      <c r="R9" s="370">
        <v>5.0591056349027575E-4</v>
      </c>
      <c r="S9" s="370">
        <v>4.2337232229384806E-4</v>
      </c>
      <c r="T9" s="377">
        <v>13476321.710000001</v>
      </c>
      <c r="U9" s="378">
        <v>17001059.579999998</v>
      </c>
      <c r="V9" s="866">
        <v>3524737.8699999973</v>
      </c>
      <c r="W9" s="374">
        <v>0.26155043978984954</v>
      </c>
      <c r="X9" s="370">
        <v>0.59273531706141436</v>
      </c>
      <c r="Y9" s="757">
        <v>0.64132342977306822</v>
      </c>
      <c r="Z9" s="378">
        <v>42911.67</v>
      </c>
      <c r="AA9" s="378">
        <v>38820.04</v>
      </c>
      <c r="AB9" s="866">
        <v>-4091.6299999999974</v>
      </c>
      <c r="AC9" s="374">
        <v>-9.5350052794496168E-2</v>
      </c>
      <c r="AD9" s="370">
        <v>1.8874039126129455E-3</v>
      </c>
      <c r="AE9" s="370">
        <v>1.4643911504207377E-3</v>
      </c>
      <c r="AF9" s="377">
        <v>0</v>
      </c>
      <c r="AG9" s="378">
        <v>0</v>
      </c>
      <c r="AH9" s="866">
        <v>0</v>
      </c>
      <c r="AI9" s="374">
        <v>0</v>
      </c>
      <c r="AJ9" s="370">
        <v>0</v>
      </c>
      <c r="AK9" s="370">
        <v>0</v>
      </c>
      <c r="AL9" s="377">
        <v>0</v>
      </c>
      <c r="AM9" s="378">
        <v>0</v>
      </c>
      <c r="AN9" s="866">
        <v>0</v>
      </c>
      <c r="AO9" s="374">
        <v>0</v>
      </c>
      <c r="AP9" s="370">
        <v>0</v>
      </c>
      <c r="AQ9" s="370">
        <v>0</v>
      </c>
      <c r="AR9" s="377">
        <v>42911.67</v>
      </c>
      <c r="AS9" s="378">
        <v>38820.04</v>
      </c>
      <c r="AT9" s="866">
        <v>-4091.6299999999974</v>
      </c>
      <c r="AU9" s="374">
        <v>-9.5350052794496168E-2</v>
      </c>
      <c r="AV9" s="370">
        <v>1.8874039126129455E-3</v>
      </c>
      <c r="AW9" s="370">
        <v>1.4643911504207377E-3</v>
      </c>
      <c r="AX9" s="377">
        <v>1227626.2</v>
      </c>
      <c r="AY9" s="378">
        <v>843585.15</v>
      </c>
      <c r="AZ9" s="866">
        <v>-384041.04999999993</v>
      </c>
      <c r="BA9" s="374">
        <v>-0.31283223671831045</v>
      </c>
      <c r="BB9" s="370">
        <v>5.3995253344979635E-2</v>
      </c>
      <c r="BC9" s="370">
        <v>3.18221884440704E-2</v>
      </c>
      <c r="BD9" s="377">
        <v>7988950.0800000001</v>
      </c>
      <c r="BE9" s="378">
        <v>8625867.6500000004</v>
      </c>
      <c r="BF9" s="866">
        <v>636917.5700000003</v>
      </c>
      <c r="BG9" s="374">
        <v>7.9724815353959533E-2</v>
      </c>
      <c r="BH9" s="370">
        <v>0.35138170196269464</v>
      </c>
      <c r="BI9" s="370">
        <v>0.3253897793861244</v>
      </c>
      <c r="BJ9" s="377">
        <v>7.36</v>
      </c>
      <c r="BK9" s="378">
        <v>5.6</v>
      </c>
      <c r="BL9" s="866">
        <v>-1.7600000000000007</v>
      </c>
      <c r="BM9" s="374">
        <v>-0.23913043478260879</v>
      </c>
      <c r="BN9" s="370">
        <v>3.2371829846825539E-7</v>
      </c>
      <c r="BO9" s="370">
        <v>2.1124631613867813E-7</v>
      </c>
      <c r="BP9" s="377">
        <v>9216583.6400000006</v>
      </c>
      <c r="BQ9" s="378">
        <v>9469458.4000000004</v>
      </c>
      <c r="BR9" s="866">
        <v>252874.75999999978</v>
      </c>
      <c r="BS9" s="374">
        <v>2.7436929981573929E-2</v>
      </c>
      <c r="BT9" s="370">
        <v>0.40537727902597276</v>
      </c>
      <c r="BU9" s="370">
        <v>0.35721217907651098</v>
      </c>
      <c r="BV9" s="377">
        <v>0</v>
      </c>
      <c r="BW9" s="378">
        <v>0</v>
      </c>
      <c r="BX9" s="866">
        <v>0</v>
      </c>
      <c r="BY9" s="374">
        <v>0</v>
      </c>
      <c r="BZ9" s="370">
        <v>0</v>
      </c>
      <c r="CA9" s="370">
        <v>0</v>
      </c>
      <c r="CB9" s="377">
        <v>0</v>
      </c>
      <c r="CC9" s="378">
        <v>0</v>
      </c>
      <c r="CD9" s="866">
        <v>0</v>
      </c>
      <c r="CE9" s="374">
        <v>0</v>
      </c>
      <c r="CF9" s="370">
        <v>0</v>
      </c>
      <c r="CG9" s="370">
        <v>0</v>
      </c>
      <c r="CH9" s="377">
        <v>0</v>
      </c>
      <c r="CI9" s="378">
        <v>0</v>
      </c>
      <c r="CJ9" s="866">
        <v>0</v>
      </c>
      <c r="CK9" s="374">
        <v>0</v>
      </c>
      <c r="CL9" s="370">
        <v>0</v>
      </c>
      <c r="CM9" s="370">
        <v>0</v>
      </c>
      <c r="CN9" s="377">
        <v>0</v>
      </c>
      <c r="CO9" s="378">
        <v>0</v>
      </c>
      <c r="CP9" s="866">
        <v>0</v>
      </c>
      <c r="CQ9" s="374">
        <v>0</v>
      </c>
      <c r="CR9" s="370">
        <v>0</v>
      </c>
      <c r="CS9" s="370">
        <v>0</v>
      </c>
      <c r="CT9" s="377">
        <v>0</v>
      </c>
      <c r="CU9" s="378">
        <v>0</v>
      </c>
      <c r="CV9" s="866">
        <v>0</v>
      </c>
      <c r="CW9" s="374">
        <v>0</v>
      </c>
      <c r="CX9" s="370">
        <v>0</v>
      </c>
      <c r="CY9" s="370">
        <v>0</v>
      </c>
      <c r="CZ9" s="377">
        <v>22735817.02</v>
      </c>
      <c r="DA9" s="378">
        <v>26509338.02</v>
      </c>
      <c r="DB9" s="866">
        <v>3773521</v>
      </c>
      <c r="DC9" s="371">
        <v>0.16597252681443334</v>
      </c>
      <c r="DD9" s="370">
        <v>0.90550965728046762</v>
      </c>
      <c r="DE9" s="370">
        <v>0.91850511962764925</v>
      </c>
      <c r="DF9" s="377">
        <v>757820.74</v>
      </c>
      <c r="DG9" s="378">
        <v>652985.75</v>
      </c>
      <c r="DH9" s="866">
        <v>-104834.98999999999</v>
      </c>
      <c r="DI9" s="374">
        <v>-0.13833745167755634</v>
      </c>
      <c r="DJ9" s="370">
        <v>0.31941961636300858</v>
      </c>
      <c r="DK9" s="370">
        <v>0.27762340455318446</v>
      </c>
      <c r="DL9" s="377">
        <v>489027.44</v>
      </c>
      <c r="DM9" s="378">
        <v>589233.56000000006</v>
      </c>
      <c r="DN9" s="866">
        <v>100206.12000000005</v>
      </c>
      <c r="DO9" s="374">
        <v>0.20490899242790966</v>
      </c>
      <c r="DP9" s="370">
        <v>0.20612388792075578</v>
      </c>
      <c r="DQ9" s="370">
        <v>0.25051852510440403</v>
      </c>
      <c r="DR9" s="377">
        <v>1246848.18</v>
      </c>
      <c r="DS9" s="378">
        <v>1242219.31</v>
      </c>
      <c r="DT9" s="866">
        <v>-4628.8699999998789</v>
      </c>
      <c r="DU9" s="374">
        <v>-3.7124567964640885E-3</v>
      </c>
      <c r="DV9" s="370">
        <v>0.52554350428376428</v>
      </c>
      <c r="DW9" s="370">
        <v>0.52814192965758844</v>
      </c>
      <c r="DX9" s="377">
        <v>107101.78</v>
      </c>
      <c r="DY9" s="378">
        <v>109093.45</v>
      </c>
      <c r="DZ9" s="866">
        <v>1991.6699999999983</v>
      </c>
      <c r="EA9" s="374">
        <v>1.85960494774223E-2</v>
      </c>
      <c r="EB9" s="370">
        <v>4.5143142267913314E-2</v>
      </c>
      <c r="EC9" s="370">
        <v>4.63821683757304E-2</v>
      </c>
      <c r="ED9" s="377">
        <v>0</v>
      </c>
      <c r="EE9" s="378">
        <v>0</v>
      </c>
      <c r="EF9" s="866">
        <v>0</v>
      </c>
      <c r="EG9" s="371">
        <v>0</v>
      </c>
      <c r="EH9" s="370">
        <v>0</v>
      </c>
      <c r="EI9" s="370">
        <v>0</v>
      </c>
      <c r="EJ9" s="377">
        <v>107101.78</v>
      </c>
      <c r="EK9" s="378">
        <v>109093.45</v>
      </c>
      <c r="EL9" s="866">
        <v>1991.6699999999983</v>
      </c>
      <c r="EM9" s="374">
        <v>1.85960494774223E-2</v>
      </c>
      <c r="EN9" s="370">
        <v>4.5143142267913314E-2</v>
      </c>
      <c r="EO9" s="370">
        <v>4.63821683757304E-2</v>
      </c>
      <c r="EP9" s="377">
        <v>682764.27</v>
      </c>
      <c r="EQ9" s="378">
        <v>666264.21</v>
      </c>
      <c r="ER9" s="866">
        <v>-16500.060000000056</v>
      </c>
      <c r="ES9" s="374">
        <v>-2.4166554585523428E-2</v>
      </c>
      <c r="ET9" s="370">
        <v>0.28778349506476902</v>
      </c>
      <c r="EU9" s="371">
        <v>0.28326887426278113</v>
      </c>
      <c r="EV9" s="377">
        <v>300627.71999999997</v>
      </c>
      <c r="EW9" s="378">
        <v>300627.71999999997</v>
      </c>
      <c r="EX9" s="866">
        <v>0</v>
      </c>
      <c r="EY9" s="374">
        <v>0</v>
      </c>
      <c r="EZ9" s="370">
        <v>0.12671385978494856</v>
      </c>
      <c r="FA9" s="371">
        <v>0.12781487364687735</v>
      </c>
      <c r="FB9" s="377">
        <v>0</v>
      </c>
      <c r="FC9" s="378">
        <v>0</v>
      </c>
      <c r="FD9" s="866">
        <v>0</v>
      </c>
      <c r="FE9" s="374">
        <v>0</v>
      </c>
      <c r="FF9" s="370">
        <v>0</v>
      </c>
      <c r="FG9" s="371">
        <v>0</v>
      </c>
      <c r="FH9" s="377">
        <v>35150.839999999997</v>
      </c>
      <c r="FI9" s="378">
        <v>33851.14</v>
      </c>
      <c r="FJ9" s="866">
        <v>-1299.6999999999971</v>
      </c>
      <c r="FK9" s="374">
        <v>-3.6974934311669289E-2</v>
      </c>
      <c r="FL9" s="370">
        <v>1.4815994383628898E-2</v>
      </c>
      <c r="FM9" s="371">
        <v>1.4392149805422987E-2</v>
      </c>
      <c r="FN9" s="377">
        <v>0</v>
      </c>
      <c r="FO9" s="378">
        <v>0</v>
      </c>
      <c r="FP9" s="866">
        <v>0</v>
      </c>
      <c r="FQ9" s="374">
        <v>0</v>
      </c>
      <c r="FR9" s="370">
        <v>0</v>
      </c>
      <c r="FS9" s="371">
        <v>0</v>
      </c>
      <c r="FT9" s="377">
        <v>0</v>
      </c>
      <c r="FU9" s="378">
        <v>0</v>
      </c>
      <c r="FV9" s="866">
        <v>0</v>
      </c>
      <c r="FW9" s="374">
        <v>0</v>
      </c>
      <c r="FX9" s="370">
        <v>0</v>
      </c>
      <c r="FY9" s="371">
        <v>0</v>
      </c>
      <c r="FZ9" s="377">
        <v>2372492.7999999998</v>
      </c>
      <c r="GA9" s="378">
        <v>2352055.84</v>
      </c>
      <c r="GB9" s="866">
        <v>-20436.959999999963</v>
      </c>
      <c r="GC9" s="374">
        <v>-8.6141294085275901E-3</v>
      </c>
      <c r="GD9" s="370">
        <v>9.4490342719532355E-2</v>
      </c>
      <c r="GE9" s="371">
        <v>8.1494880372350795E-2</v>
      </c>
      <c r="GF9" s="377">
        <v>25108309.82</v>
      </c>
      <c r="GG9" s="378">
        <v>28861393.859999999</v>
      </c>
      <c r="GH9" s="866">
        <v>3753084.0399999991</v>
      </c>
      <c r="GI9" s="374">
        <v>0.14947577383366856</v>
      </c>
      <c r="GJ9" s="370">
        <v>0.99839971082425749</v>
      </c>
      <c r="GK9" s="371">
        <v>0.99946318329054884</v>
      </c>
      <c r="GL9" s="377">
        <v>40244.959999999999</v>
      </c>
      <c r="GM9" s="378">
        <v>15501.6</v>
      </c>
      <c r="GN9" s="866">
        <v>-24743.360000000001</v>
      </c>
      <c r="GO9" s="374">
        <v>-0.61481884936647968</v>
      </c>
      <c r="GP9" s="370">
        <v>1.6002891757424479E-3</v>
      </c>
      <c r="GQ9" s="371">
        <v>5.368167094510789E-4</v>
      </c>
      <c r="GR9" s="377">
        <v>25148554.780000001</v>
      </c>
      <c r="GS9" s="378">
        <v>28876895.460000001</v>
      </c>
      <c r="GT9" s="866">
        <v>3728340.6799999997</v>
      </c>
      <c r="GU9" s="371">
        <v>0.14825268142108322</v>
      </c>
      <c r="GV9" s="758"/>
      <c r="GW9" s="759"/>
    </row>
    <row r="10" spans="1:205" s="709" customFormat="1" ht="17.25" customHeight="1">
      <c r="A10" s="734" t="s">
        <v>315</v>
      </c>
      <c r="B10" s="377">
        <v>2632.48</v>
      </c>
      <c r="C10" s="378">
        <v>6226.23</v>
      </c>
      <c r="D10" s="866">
        <v>3593.7499999999995</v>
      </c>
      <c r="E10" s="374">
        <v>1.3651575700480154</v>
      </c>
      <c r="F10" s="370">
        <v>2.2962630535270609E-4</v>
      </c>
      <c r="G10" s="370">
        <v>4.8462219428222571E-4</v>
      </c>
      <c r="H10" s="377">
        <v>5916957.6200000001</v>
      </c>
      <c r="I10" s="378">
        <v>8155047.7300000004</v>
      </c>
      <c r="J10" s="866">
        <v>2238090.1100000003</v>
      </c>
      <c r="K10" s="374">
        <v>0.37825015045485494</v>
      </c>
      <c r="L10" s="370">
        <v>0.51612514329041104</v>
      </c>
      <c r="M10" s="370">
        <v>0.63475283203300936</v>
      </c>
      <c r="N10" s="377">
        <v>136306.01999999999</v>
      </c>
      <c r="O10" s="378">
        <v>81885.009999999995</v>
      </c>
      <c r="P10" s="866">
        <v>-54421.009999999995</v>
      </c>
      <c r="Q10" s="374">
        <v>-0.39925610035418829</v>
      </c>
      <c r="R10" s="370">
        <v>1.1889719112749978E-2</v>
      </c>
      <c r="S10" s="370">
        <v>6.3735668655064128E-3</v>
      </c>
      <c r="T10" s="377">
        <v>6055896.1200000001</v>
      </c>
      <c r="U10" s="378">
        <v>8243158.96</v>
      </c>
      <c r="V10" s="866">
        <v>2187262.84</v>
      </c>
      <c r="W10" s="374">
        <v>0.36117905536332084</v>
      </c>
      <c r="X10" s="370">
        <v>0.5282444887085137</v>
      </c>
      <c r="Y10" s="370">
        <v>0.64161102031444228</v>
      </c>
      <c r="Z10" s="377">
        <v>202396.19</v>
      </c>
      <c r="AA10" s="378">
        <v>278711.56</v>
      </c>
      <c r="AB10" s="866">
        <v>76315.37</v>
      </c>
      <c r="AC10" s="374">
        <v>0.37705932112654883</v>
      </c>
      <c r="AD10" s="370">
        <v>1.765464099524567E-2</v>
      </c>
      <c r="AE10" s="370">
        <v>2.169367462798872E-2</v>
      </c>
      <c r="AF10" s="377">
        <v>157930.22</v>
      </c>
      <c r="AG10" s="378">
        <v>123139.62</v>
      </c>
      <c r="AH10" s="866">
        <v>-34790.600000000006</v>
      </c>
      <c r="AI10" s="374">
        <v>-0.22029096141321153</v>
      </c>
      <c r="AJ10" s="370">
        <v>1.3775957622523267E-2</v>
      </c>
      <c r="AK10" s="370">
        <v>9.5846431705027667E-3</v>
      </c>
      <c r="AL10" s="377">
        <v>8109.8</v>
      </c>
      <c r="AM10" s="378">
        <v>0</v>
      </c>
      <c r="AN10" s="866">
        <v>-8109.8</v>
      </c>
      <c r="AO10" s="374">
        <v>-1</v>
      </c>
      <c r="AP10" s="370">
        <v>7.074026815585972E-4</v>
      </c>
      <c r="AQ10" s="370">
        <v>0</v>
      </c>
      <c r="AR10" s="377">
        <v>368436.21</v>
      </c>
      <c r="AS10" s="378">
        <v>401851.18</v>
      </c>
      <c r="AT10" s="866">
        <v>33414.969999999972</v>
      </c>
      <c r="AU10" s="374">
        <v>9.0694044431734788E-2</v>
      </c>
      <c r="AV10" s="370">
        <v>3.2138001299327534E-2</v>
      </c>
      <c r="AW10" s="370">
        <v>3.1278317798491488E-2</v>
      </c>
      <c r="AX10" s="377">
        <v>191770.56</v>
      </c>
      <c r="AY10" s="378">
        <v>174841.35</v>
      </c>
      <c r="AZ10" s="866">
        <v>-16929.209999999992</v>
      </c>
      <c r="BA10" s="374">
        <v>-8.8278461511506215E-2</v>
      </c>
      <c r="BB10" s="370">
        <v>1.6727787169596518E-2</v>
      </c>
      <c r="BC10" s="370">
        <v>1.3608877071400611E-2</v>
      </c>
      <c r="BD10" s="377">
        <v>4658920.09</v>
      </c>
      <c r="BE10" s="378">
        <v>3939730.39</v>
      </c>
      <c r="BF10" s="866">
        <v>-719189.69999999972</v>
      </c>
      <c r="BG10" s="374">
        <v>-0.15436832701717357</v>
      </c>
      <c r="BH10" s="370">
        <v>0.40638888318247313</v>
      </c>
      <c r="BI10" s="370">
        <v>0.30665118161105021</v>
      </c>
      <c r="BJ10" s="377">
        <v>19152.11</v>
      </c>
      <c r="BK10" s="378">
        <v>15661.81</v>
      </c>
      <c r="BL10" s="866">
        <v>-3490.3000000000011</v>
      </c>
      <c r="BM10" s="374">
        <v>-0.18224101678614008</v>
      </c>
      <c r="BN10" s="370">
        <v>1.6706027240505591E-3</v>
      </c>
      <c r="BO10" s="370">
        <v>1.2190459922989201E-3</v>
      </c>
      <c r="BP10" s="377">
        <v>4869842.76</v>
      </c>
      <c r="BQ10" s="378">
        <v>4130233.55</v>
      </c>
      <c r="BR10" s="866">
        <v>-739609.21</v>
      </c>
      <c r="BS10" s="374">
        <v>-0.15187537800501796</v>
      </c>
      <c r="BT10" s="370">
        <v>0.42478727307612024</v>
      </c>
      <c r="BU10" s="370">
        <v>0.32147910467474966</v>
      </c>
      <c r="BV10" s="377">
        <v>698.17</v>
      </c>
      <c r="BW10" s="378">
        <v>753.69</v>
      </c>
      <c r="BX10" s="866">
        <v>55.520000000000095</v>
      </c>
      <c r="BY10" s="374">
        <v>7.9522179411891228E-2</v>
      </c>
      <c r="BZ10" s="370">
        <v>6.0900062909537317E-5</v>
      </c>
      <c r="CA10" s="370">
        <v>5.8663894782006244E-5</v>
      </c>
      <c r="CB10" s="377">
        <v>166884.34</v>
      </c>
      <c r="CC10" s="378">
        <v>75102.66</v>
      </c>
      <c r="CD10" s="866">
        <v>-91781.68</v>
      </c>
      <c r="CE10" s="374">
        <v>-0.54997179483707093</v>
      </c>
      <c r="CF10" s="370">
        <v>1.4557008758062671E-2</v>
      </c>
      <c r="CG10" s="370">
        <v>5.8456587510631545E-3</v>
      </c>
      <c r="CH10" s="377">
        <v>9647.5300000000007</v>
      </c>
      <c r="CI10" s="378">
        <v>0</v>
      </c>
      <c r="CJ10" s="866">
        <v>-9647.5300000000007</v>
      </c>
      <c r="CK10" s="374">
        <v>-1</v>
      </c>
      <c r="CL10" s="370">
        <v>8.415359925543186E-4</v>
      </c>
      <c r="CM10" s="370">
        <v>0</v>
      </c>
      <c r="CN10" s="377">
        <v>177230.04</v>
      </c>
      <c r="CO10" s="378">
        <v>75856.350000000006</v>
      </c>
      <c r="CP10" s="866">
        <v>-101373.69</v>
      </c>
      <c r="CQ10" s="374">
        <v>-0.57198931964355482</v>
      </c>
      <c r="CR10" s="370">
        <v>1.5459444813526528E-2</v>
      </c>
      <c r="CS10" s="370">
        <v>5.9043226458451604E-3</v>
      </c>
      <c r="CT10" s="377">
        <v>-7213.37</v>
      </c>
      <c r="CU10" s="378">
        <v>-3504.38</v>
      </c>
      <c r="CV10" s="866">
        <v>3708.99</v>
      </c>
      <c r="CW10" s="374">
        <v>0.51418269130794625</v>
      </c>
      <c r="CX10" s="370">
        <v>-6.2920876976920988E-4</v>
      </c>
      <c r="CY10" s="370">
        <v>-2.7276543352859536E-4</v>
      </c>
      <c r="CZ10" s="377">
        <v>11464191.77</v>
      </c>
      <c r="DA10" s="378">
        <v>12847595.66</v>
      </c>
      <c r="DB10" s="866">
        <v>1383403.8900000006</v>
      </c>
      <c r="DC10" s="371">
        <v>0.12067173314565033</v>
      </c>
      <c r="DD10" s="370">
        <v>0.84644052657079183</v>
      </c>
      <c r="DE10" s="370">
        <v>0.86275090337808247</v>
      </c>
      <c r="DF10" s="377">
        <v>1351017.26</v>
      </c>
      <c r="DG10" s="378">
        <v>1235744.69</v>
      </c>
      <c r="DH10" s="866">
        <v>-115272.57000000007</v>
      </c>
      <c r="DI10" s="374">
        <v>-8.5322795950068073E-2</v>
      </c>
      <c r="DJ10" s="370">
        <v>0.64958694419044816</v>
      </c>
      <c r="DK10" s="370">
        <v>0.60462043454016379</v>
      </c>
      <c r="DL10" s="377">
        <v>548079.77</v>
      </c>
      <c r="DM10" s="378">
        <v>611557.85</v>
      </c>
      <c r="DN10" s="866">
        <v>63478.079999999958</v>
      </c>
      <c r="DO10" s="374">
        <v>0.11581905312797798</v>
      </c>
      <c r="DP10" s="370">
        <v>0.26352399299984047</v>
      </c>
      <c r="DQ10" s="370">
        <v>0.29922068531279572</v>
      </c>
      <c r="DR10" s="377">
        <v>1899097.03</v>
      </c>
      <c r="DS10" s="378">
        <v>1847302.53</v>
      </c>
      <c r="DT10" s="866">
        <v>-51794.5</v>
      </c>
      <c r="DU10" s="374">
        <v>-2.7273224686155187E-2</v>
      </c>
      <c r="DV10" s="370">
        <v>0.91311093719028869</v>
      </c>
      <c r="DW10" s="370">
        <v>0.90384111496019792</v>
      </c>
      <c r="DX10" s="377">
        <v>75.91</v>
      </c>
      <c r="DY10" s="378">
        <v>0</v>
      </c>
      <c r="DZ10" s="866">
        <v>-75.91</v>
      </c>
      <c r="EA10" s="374">
        <v>-1</v>
      </c>
      <c r="EB10" s="370">
        <v>3.6498530694934953E-5</v>
      </c>
      <c r="EC10" s="370">
        <v>0</v>
      </c>
      <c r="ED10" s="377">
        <v>0</v>
      </c>
      <c r="EE10" s="378">
        <v>0</v>
      </c>
      <c r="EF10" s="866">
        <v>0</v>
      </c>
      <c r="EG10" s="371">
        <v>0</v>
      </c>
      <c r="EH10" s="370">
        <v>0</v>
      </c>
      <c r="EI10" s="370">
        <v>0</v>
      </c>
      <c r="EJ10" s="377">
        <v>75.91</v>
      </c>
      <c r="EK10" s="378">
        <v>0</v>
      </c>
      <c r="EL10" s="866">
        <v>-75.91</v>
      </c>
      <c r="EM10" s="374">
        <v>-1</v>
      </c>
      <c r="EN10" s="370">
        <v>3.6498530694934953E-5</v>
      </c>
      <c r="EO10" s="370">
        <v>0</v>
      </c>
      <c r="EP10" s="377">
        <v>43428.88</v>
      </c>
      <c r="EQ10" s="378">
        <v>45000</v>
      </c>
      <c r="ER10" s="866">
        <v>1571.1200000000026</v>
      </c>
      <c r="ES10" s="374">
        <v>3.6176848217131151E-2</v>
      </c>
      <c r="ET10" s="370">
        <v>2.0881179155930005E-2</v>
      </c>
      <c r="EU10" s="371">
        <v>2.2017427850980587E-2</v>
      </c>
      <c r="EV10" s="377">
        <v>139291.09</v>
      </c>
      <c r="EW10" s="378">
        <v>198217.62</v>
      </c>
      <c r="EX10" s="866">
        <v>58926.53</v>
      </c>
      <c r="EY10" s="374">
        <v>0.42304593926287748</v>
      </c>
      <c r="EZ10" s="370">
        <v>6.697299596753982E-2</v>
      </c>
      <c r="FA10" s="371">
        <v>9.6983158825401927E-2</v>
      </c>
      <c r="FB10" s="377">
        <v>0</v>
      </c>
      <c r="FC10" s="378">
        <v>0</v>
      </c>
      <c r="FD10" s="866">
        <v>0</v>
      </c>
      <c r="FE10" s="374">
        <v>0</v>
      </c>
      <c r="FF10" s="370">
        <v>0</v>
      </c>
      <c r="FG10" s="371">
        <v>0</v>
      </c>
      <c r="FH10" s="377">
        <v>116.54</v>
      </c>
      <c r="FI10" s="378">
        <v>54.22</v>
      </c>
      <c r="FJ10" s="866">
        <v>-62.320000000000007</v>
      </c>
      <c r="FK10" s="374">
        <v>-0.53475201647503001</v>
      </c>
      <c r="FL10" s="370">
        <v>5.6033971376468449E-5</v>
      </c>
      <c r="FM10" s="371">
        <v>2.6528554179559278E-5</v>
      </c>
      <c r="FN10" s="377">
        <v>0</v>
      </c>
      <c r="FO10" s="378">
        <v>0</v>
      </c>
      <c r="FP10" s="866">
        <v>0</v>
      </c>
      <c r="FQ10" s="374">
        <v>0</v>
      </c>
      <c r="FR10" s="370">
        <v>0</v>
      </c>
      <c r="FS10" s="371">
        <v>0</v>
      </c>
      <c r="FT10" s="377">
        <v>-2199.6999999999998</v>
      </c>
      <c r="FU10" s="378">
        <v>-46738.9</v>
      </c>
      <c r="FV10" s="866">
        <v>-44539.200000000004</v>
      </c>
      <c r="FW10" s="374">
        <v>-20.247851979815433</v>
      </c>
      <c r="FX10" s="370">
        <v>-1.0576448158299094E-3</v>
      </c>
      <c r="FY10" s="371">
        <v>-2.2868230190759925E-2</v>
      </c>
      <c r="FZ10" s="377">
        <v>2079809.75</v>
      </c>
      <c r="GA10" s="378">
        <v>2043835.47</v>
      </c>
      <c r="GB10" s="866">
        <v>-35974.280000000028</v>
      </c>
      <c r="GC10" s="374">
        <v>-1.7296909008143665E-2</v>
      </c>
      <c r="GD10" s="370">
        <v>0.15355947416754237</v>
      </c>
      <c r="GE10" s="371">
        <v>0.13724909662191748</v>
      </c>
      <c r="GF10" s="377">
        <v>13544001.51</v>
      </c>
      <c r="GG10" s="378">
        <v>14891431.130000001</v>
      </c>
      <c r="GH10" s="866">
        <v>1347429.620000001</v>
      </c>
      <c r="GI10" s="374">
        <v>9.9485341832334234E-2</v>
      </c>
      <c r="GJ10" s="370">
        <v>0.99076048795150484</v>
      </c>
      <c r="GK10" s="371">
        <v>0.99371702348086011</v>
      </c>
      <c r="GL10" s="377">
        <v>126306.97</v>
      </c>
      <c r="GM10" s="378">
        <v>94154.08</v>
      </c>
      <c r="GN10" s="866">
        <v>-32152.89</v>
      </c>
      <c r="GO10" s="374">
        <v>-0.25456148619510072</v>
      </c>
      <c r="GP10" s="370">
        <v>9.2395113169827237E-3</v>
      </c>
      <c r="GQ10" s="371">
        <v>6.2829765191398882E-3</v>
      </c>
      <c r="GR10" s="377">
        <v>13670308.49</v>
      </c>
      <c r="GS10" s="378">
        <v>14985585.210000001</v>
      </c>
      <c r="GT10" s="866">
        <v>1315276.7200000007</v>
      </c>
      <c r="GU10" s="371">
        <v>9.6214121353745741E-2</v>
      </c>
      <c r="GV10" s="758"/>
      <c r="GW10" s="759"/>
    </row>
    <row r="11" spans="1:205" s="709" customFormat="1" ht="17.25" customHeight="1">
      <c r="A11" s="734" t="s">
        <v>505</v>
      </c>
      <c r="B11" s="377">
        <v>764887.65</v>
      </c>
      <c r="C11" s="378">
        <v>915846.74</v>
      </c>
      <c r="D11" s="866">
        <v>150959.08999999997</v>
      </c>
      <c r="E11" s="374">
        <v>0.19736112878799908</v>
      </c>
      <c r="F11" s="370">
        <v>8.2822329410828371E-2</v>
      </c>
      <c r="G11" s="370">
        <v>8.1860851207954624E-2</v>
      </c>
      <c r="H11" s="377">
        <v>1473126.99</v>
      </c>
      <c r="I11" s="378">
        <v>2649452.79</v>
      </c>
      <c r="J11" s="866">
        <v>1176325.8</v>
      </c>
      <c r="K11" s="374">
        <v>0.79852301124426484</v>
      </c>
      <c r="L11" s="370">
        <v>0.15951075799140182</v>
      </c>
      <c r="M11" s="370">
        <v>0.23681523463706414</v>
      </c>
      <c r="N11" s="377">
        <v>2521457.36</v>
      </c>
      <c r="O11" s="378">
        <v>2499246.4700000002</v>
      </c>
      <c r="P11" s="866">
        <v>-22210.889999999665</v>
      </c>
      <c r="Q11" s="374">
        <v>-8.8087509835977022E-3</v>
      </c>
      <c r="R11" s="370">
        <v>0.27302437431860438</v>
      </c>
      <c r="S11" s="370">
        <v>0.22338938872313491</v>
      </c>
      <c r="T11" s="377">
        <v>4759472</v>
      </c>
      <c r="U11" s="378">
        <v>6064546.0099999998</v>
      </c>
      <c r="V11" s="866">
        <v>1305074.0099999998</v>
      </c>
      <c r="W11" s="374">
        <v>0.27420562827137124</v>
      </c>
      <c r="X11" s="370">
        <v>0.51535746172083463</v>
      </c>
      <c r="Y11" s="370">
        <v>0.54206547546198058</v>
      </c>
      <c r="Z11" s="377">
        <v>1163849.98</v>
      </c>
      <c r="AA11" s="378">
        <v>1365228.44</v>
      </c>
      <c r="AB11" s="866">
        <v>201378.45999999996</v>
      </c>
      <c r="AC11" s="374">
        <v>0.17302785020454264</v>
      </c>
      <c r="AD11" s="370">
        <v>0.12602212420130723</v>
      </c>
      <c r="AE11" s="370">
        <v>0.12202779931466264</v>
      </c>
      <c r="AF11" s="377">
        <v>199416.99</v>
      </c>
      <c r="AG11" s="378">
        <v>388860.66</v>
      </c>
      <c r="AH11" s="866">
        <v>189443.66999999998</v>
      </c>
      <c r="AI11" s="374">
        <v>0.94998761138657239</v>
      </c>
      <c r="AJ11" s="370">
        <v>2.1592948501516357E-2</v>
      </c>
      <c r="AK11" s="370">
        <v>3.4757414356125824E-2</v>
      </c>
      <c r="AL11" s="377">
        <v>0</v>
      </c>
      <c r="AM11" s="378">
        <v>0</v>
      </c>
      <c r="AN11" s="866">
        <v>0</v>
      </c>
      <c r="AO11" s="374">
        <v>0</v>
      </c>
      <c r="AP11" s="370">
        <v>0</v>
      </c>
      <c r="AQ11" s="370">
        <v>0</v>
      </c>
      <c r="AR11" s="377">
        <v>1363266.98</v>
      </c>
      <c r="AS11" s="378">
        <v>1754089.1</v>
      </c>
      <c r="AT11" s="866">
        <v>390822.12000000011</v>
      </c>
      <c r="AU11" s="374">
        <v>0.28668054440811008</v>
      </c>
      <c r="AV11" s="370">
        <v>0.14761507378562744</v>
      </c>
      <c r="AW11" s="370">
        <v>0.15678521367078849</v>
      </c>
      <c r="AX11" s="377">
        <v>523201.41</v>
      </c>
      <c r="AY11" s="378">
        <v>449494.58</v>
      </c>
      <c r="AZ11" s="866">
        <v>-73706.829999999958</v>
      </c>
      <c r="BA11" s="374">
        <v>-0.14087658899848907</v>
      </c>
      <c r="BB11" s="370">
        <v>5.6652450235312166E-2</v>
      </c>
      <c r="BC11" s="370">
        <v>4.0177037625489673E-2</v>
      </c>
      <c r="BD11" s="377">
        <v>620803.88</v>
      </c>
      <c r="BE11" s="378">
        <v>1033496.18</v>
      </c>
      <c r="BF11" s="866">
        <v>412692.30000000005</v>
      </c>
      <c r="BG11" s="374">
        <v>0.66477081296592422</v>
      </c>
      <c r="BH11" s="370">
        <v>6.7220883287735608E-2</v>
      </c>
      <c r="BI11" s="370">
        <v>9.2376675397642952E-2</v>
      </c>
      <c r="BJ11" s="377">
        <v>1122421.96</v>
      </c>
      <c r="BK11" s="378">
        <v>895001.79</v>
      </c>
      <c r="BL11" s="866">
        <v>-227420.16999999993</v>
      </c>
      <c r="BM11" s="374">
        <v>-0.2026155742711947</v>
      </c>
      <c r="BN11" s="370">
        <v>0.12153628223578669</v>
      </c>
      <c r="BO11" s="370">
        <v>7.9997673368409933E-2</v>
      </c>
      <c r="BP11" s="377">
        <v>2266427.2599999998</v>
      </c>
      <c r="BQ11" s="378">
        <v>2377992.5499999998</v>
      </c>
      <c r="BR11" s="866">
        <v>111565.29000000004</v>
      </c>
      <c r="BS11" s="374">
        <v>4.9225180074828456E-2</v>
      </c>
      <c r="BT11" s="370">
        <v>0.24540961684163831</v>
      </c>
      <c r="BU11" s="370">
        <v>0.21255138639154253</v>
      </c>
      <c r="BV11" s="377">
        <v>678025.12</v>
      </c>
      <c r="BW11" s="378">
        <v>814396.08</v>
      </c>
      <c r="BX11" s="866">
        <v>136370.95999999996</v>
      </c>
      <c r="BY11" s="374">
        <v>0.20112965726107607</v>
      </c>
      <c r="BZ11" s="370">
        <v>7.3416821199108695E-2</v>
      </c>
      <c r="CA11" s="370">
        <v>7.279291765478306E-2</v>
      </c>
      <c r="CB11" s="377">
        <v>168091.64</v>
      </c>
      <c r="CC11" s="378">
        <v>176824.01</v>
      </c>
      <c r="CD11" s="866">
        <v>8732.3699999999953</v>
      </c>
      <c r="CE11" s="374">
        <v>5.1950055338861559E-2</v>
      </c>
      <c r="CF11" s="370">
        <v>1.8201027535594771E-2</v>
      </c>
      <c r="CG11" s="370">
        <v>1.5805006820905299E-2</v>
      </c>
      <c r="CH11" s="377">
        <v>0</v>
      </c>
      <c r="CI11" s="378">
        <v>0</v>
      </c>
      <c r="CJ11" s="866">
        <v>0</v>
      </c>
      <c r="CK11" s="374">
        <v>0</v>
      </c>
      <c r="CL11" s="370">
        <v>0</v>
      </c>
      <c r="CM11" s="370">
        <v>0</v>
      </c>
      <c r="CN11" s="377">
        <v>846116.76</v>
      </c>
      <c r="CO11" s="378">
        <v>991220.09</v>
      </c>
      <c r="CP11" s="866">
        <v>145103.32999999996</v>
      </c>
      <c r="CQ11" s="374">
        <v>0.17149327003048606</v>
      </c>
      <c r="CR11" s="370">
        <v>9.1617848734703466E-2</v>
      </c>
      <c r="CS11" s="370">
        <v>8.8597924475688358E-2</v>
      </c>
      <c r="CT11" s="377">
        <v>0</v>
      </c>
      <c r="CU11" s="378">
        <v>0</v>
      </c>
      <c r="CV11" s="866">
        <v>0</v>
      </c>
      <c r="CW11" s="374">
        <v>0</v>
      </c>
      <c r="CX11" s="370">
        <v>0</v>
      </c>
      <c r="CY11" s="370">
        <v>0</v>
      </c>
      <c r="CZ11" s="377">
        <v>9235282.9900000002</v>
      </c>
      <c r="DA11" s="378">
        <v>11187847.75</v>
      </c>
      <c r="DB11" s="866">
        <v>1952564.7599999998</v>
      </c>
      <c r="DC11" s="371">
        <v>0.21142446442780849</v>
      </c>
      <c r="DD11" s="370">
        <v>0.75362808988065566</v>
      </c>
      <c r="DE11" s="370">
        <v>0.77761733236147923</v>
      </c>
      <c r="DF11" s="377">
        <v>1118287.23</v>
      </c>
      <c r="DG11" s="378">
        <v>708873.2</v>
      </c>
      <c r="DH11" s="866">
        <v>-409414.03</v>
      </c>
      <c r="DI11" s="374">
        <v>-0.366108115175383</v>
      </c>
      <c r="DJ11" s="370">
        <v>0.3703983511663092</v>
      </c>
      <c r="DK11" s="370">
        <v>0.22155778004350973</v>
      </c>
      <c r="DL11" s="377">
        <v>676965.26</v>
      </c>
      <c r="DM11" s="378">
        <v>878034.58</v>
      </c>
      <c r="DN11" s="866">
        <v>201069.31999999995</v>
      </c>
      <c r="DO11" s="374">
        <v>0.29701571392304527</v>
      </c>
      <c r="DP11" s="370">
        <v>0.22422398233132987</v>
      </c>
      <c r="DQ11" s="370">
        <v>0.27442904083020131</v>
      </c>
      <c r="DR11" s="377">
        <v>1795252.49</v>
      </c>
      <c r="DS11" s="378">
        <v>1586907.78</v>
      </c>
      <c r="DT11" s="866">
        <v>-208344.70999999996</v>
      </c>
      <c r="DU11" s="374">
        <v>-0.1160531519441034</v>
      </c>
      <c r="DV11" s="370">
        <v>0.59462233349763904</v>
      </c>
      <c r="DW11" s="370">
        <v>0.49598682087371104</v>
      </c>
      <c r="DX11" s="377">
        <v>0</v>
      </c>
      <c r="DY11" s="378">
        <v>0</v>
      </c>
      <c r="DZ11" s="866">
        <v>0</v>
      </c>
      <c r="EA11" s="374">
        <v>0</v>
      </c>
      <c r="EB11" s="370">
        <v>0</v>
      </c>
      <c r="EC11" s="370">
        <v>0</v>
      </c>
      <c r="ED11" s="377">
        <v>0</v>
      </c>
      <c r="EE11" s="378">
        <v>0</v>
      </c>
      <c r="EF11" s="866">
        <v>0</v>
      </c>
      <c r="EG11" s="371">
        <v>0</v>
      </c>
      <c r="EH11" s="370">
        <v>0</v>
      </c>
      <c r="EI11" s="370">
        <v>0</v>
      </c>
      <c r="EJ11" s="377">
        <v>0</v>
      </c>
      <c r="EK11" s="378">
        <v>0</v>
      </c>
      <c r="EL11" s="866">
        <v>0</v>
      </c>
      <c r="EM11" s="374">
        <v>0</v>
      </c>
      <c r="EN11" s="370">
        <v>0</v>
      </c>
      <c r="EO11" s="370">
        <v>0</v>
      </c>
      <c r="EP11" s="377">
        <v>0</v>
      </c>
      <c r="EQ11" s="378">
        <v>0</v>
      </c>
      <c r="ER11" s="866">
        <v>0</v>
      </c>
      <c r="ES11" s="374">
        <v>0</v>
      </c>
      <c r="ET11" s="370">
        <v>0</v>
      </c>
      <c r="EU11" s="371">
        <v>0</v>
      </c>
      <c r="EV11" s="377">
        <v>1223715.27</v>
      </c>
      <c r="EW11" s="378">
        <v>1612388.42</v>
      </c>
      <c r="EX11" s="866">
        <v>388673.14999999991</v>
      </c>
      <c r="EY11" s="374">
        <v>0.31761730815044903</v>
      </c>
      <c r="EZ11" s="370">
        <v>0.40531815632468138</v>
      </c>
      <c r="FA11" s="371">
        <v>0.50395077554499479</v>
      </c>
      <c r="FB11" s="377">
        <v>0</v>
      </c>
      <c r="FC11" s="378">
        <v>0</v>
      </c>
      <c r="FD11" s="866">
        <v>0</v>
      </c>
      <c r="FE11" s="374">
        <v>0</v>
      </c>
      <c r="FF11" s="370">
        <v>0</v>
      </c>
      <c r="FG11" s="371">
        <v>0</v>
      </c>
      <c r="FH11" s="377">
        <v>179.67</v>
      </c>
      <c r="FI11" s="378">
        <v>199.65</v>
      </c>
      <c r="FJ11" s="866">
        <v>19.980000000000018</v>
      </c>
      <c r="FK11" s="374">
        <v>0.11120387376857584</v>
      </c>
      <c r="FL11" s="370">
        <v>5.9510177679531195E-5</v>
      </c>
      <c r="FM11" s="371">
        <v>6.240045580180873E-5</v>
      </c>
      <c r="FN11" s="377">
        <v>0</v>
      </c>
      <c r="FO11" s="378">
        <v>0</v>
      </c>
      <c r="FP11" s="866">
        <v>0</v>
      </c>
      <c r="FQ11" s="374">
        <v>0</v>
      </c>
      <c r="FR11" s="370">
        <v>0</v>
      </c>
      <c r="FS11" s="371">
        <v>0</v>
      </c>
      <c r="FT11" s="377">
        <v>0</v>
      </c>
      <c r="FU11" s="378">
        <v>0</v>
      </c>
      <c r="FV11" s="866">
        <v>0</v>
      </c>
      <c r="FW11" s="374">
        <v>0</v>
      </c>
      <c r="FX11" s="370">
        <v>0</v>
      </c>
      <c r="FY11" s="371">
        <v>0</v>
      </c>
      <c r="FZ11" s="377">
        <v>3019147.43</v>
      </c>
      <c r="GA11" s="378">
        <v>3199495.86</v>
      </c>
      <c r="GB11" s="866">
        <v>180348.4299999997</v>
      </c>
      <c r="GC11" s="374">
        <v>5.9734886812069225E-2</v>
      </c>
      <c r="GD11" s="370">
        <v>0.24637191011934442</v>
      </c>
      <c r="GE11" s="371">
        <v>0.22238266833357617</v>
      </c>
      <c r="GF11" s="377">
        <v>12254430.42</v>
      </c>
      <c r="GG11" s="378">
        <v>14387343.6</v>
      </c>
      <c r="GH11" s="866">
        <v>2132913.1799999997</v>
      </c>
      <c r="GI11" s="374">
        <v>0.17405241262939086</v>
      </c>
      <c r="GJ11" s="370">
        <v>0.9391983789444337</v>
      </c>
      <c r="GK11" s="371">
        <v>0.95863194629410875</v>
      </c>
      <c r="GL11" s="377">
        <v>793324.66</v>
      </c>
      <c r="GM11" s="378">
        <v>620860.18000000005</v>
      </c>
      <c r="GN11" s="866">
        <v>-172464.47999999998</v>
      </c>
      <c r="GO11" s="374">
        <v>-0.21739457840627313</v>
      </c>
      <c r="GP11" s="370">
        <v>6.0801621055566288E-2</v>
      </c>
      <c r="GQ11" s="371">
        <v>4.136805370589125E-2</v>
      </c>
      <c r="GR11" s="377">
        <v>13047755.08</v>
      </c>
      <c r="GS11" s="378">
        <v>15008203.779999999</v>
      </c>
      <c r="GT11" s="866">
        <v>1960448.6999999993</v>
      </c>
      <c r="GU11" s="371">
        <v>0.15025180101709873</v>
      </c>
      <c r="GV11" s="758"/>
      <c r="GW11" s="759"/>
    </row>
    <row r="12" spans="1:205" s="709" customFormat="1" ht="17.25" customHeight="1">
      <c r="A12" s="734" t="s">
        <v>500</v>
      </c>
      <c r="B12" s="377">
        <v>3172.62</v>
      </c>
      <c r="C12" s="378">
        <v>2277134.36</v>
      </c>
      <c r="D12" s="866">
        <v>2273961.7399999998</v>
      </c>
      <c r="E12" s="374">
        <v>716.74569913825167</v>
      </c>
      <c r="F12" s="370">
        <v>3.8869080802877298E-4</v>
      </c>
      <c r="G12" s="370">
        <v>0.17480290601888174</v>
      </c>
      <c r="H12" s="377">
        <v>7273821.1600000001</v>
      </c>
      <c r="I12" s="378">
        <v>10117739.140000001</v>
      </c>
      <c r="J12" s="866">
        <v>2843917.9800000004</v>
      </c>
      <c r="K12" s="374">
        <v>0.39097991515645131</v>
      </c>
      <c r="L12" s="370">
        <v>0.89114593747035153</v>
      </c>
      <c r="M12" s="370">
        <v>0.77668241061233712</v>
      </c>
      <c r="N12" s="377">
        <v>0</v>
      </c>
      <c r="O12" s="378">
        <v>0</v>
      </c>
      <c r="P12" s="866">
        <v>0</v>
      </c>
      <c r="Q12" s="374">
        <v>0</v>
      </c>
      <c r="R12" s="370">
        <v>0</v>
      </c>
      <c r="S12" s="370">
        <v>0</v>
      </c>
      <c r="T12" s="377">
        <v>7276993.7800000003</v>
      </c>
      <c r="U12" s="378">
        <v>12394873.51</v>
      </c>
      <c r="V12" s="866">
        <v>5117879.7299999995</v>
      </c>
      <c r="W12" s="374">
        <v>0.70329587804045079</v>
      </c>
      <c r="X12" s="370">
        <v>0.89153462827838037</v>
      </c>
      <c r="Y12" s="370">
        <v>0.951485317398863</v>
      </c>
      <c r="Z12" s="377">
        <v>498.92</v>
      </c>
      <c r="AA12" s="378">
        <v>5393.27</v>
      </c>
      <c r="AB12" s="866">
        <v>4894.3500000000004</v>
      </c>
      <c r="AC12" s="374">
        <v>9.8098893610198026</v>
      </c>
      <c r="AD12" s="370">
        <v>6.1124754285642592E-5</v>
      </c>
      <c r="AE12" s="370">
        <v>4.1401126148061563E-4</v>
      </c>
      <c r="AF12" s="377">
        <v>200966.46</v>
      </c>
      <c r="AG12" s="378">
        <v>69088.009999999995</v>
      </c>
      <c r="AH12" s="866">
        <v>-131878.45000000001</v>
      </c>
      <c r="AI12" s="374">
        <v>-0.6562211923322927</v>
      </c>
      <c r="AJ12" s="370">
        <v>2.4621232837239278E-2</v>
      </c>
      <c r="AK12" s="370">
        <v>5.3035012475335713E-3</v>
      </c>
      <c r="AL12" s="377">
        <v>0</v>
      </c>
      <c r="AM12" s="378">
        <v>0</v>
      </c>
      <c r="AN12" s="866">
        <v>0</v>
      </c>
      <c r="AO12" s="374">
        <v>0</v>
      </c>
      <c r="AP12" s="370">
        <v>0</v>
      </c>
      <c r="AQ12" s="370">
        <v>0</v>
      </c>
      <c r="AR12" s="377">
        <v>201465.37</v>
      </c>
      <c r="AS12" s="378">
        <v>74481.289999999994</v>
      </c>
      <c r="AT12" s="866">
        <v>-126984.08</v>
      </c>
      <c r="AU12" s="374">
        <v>-0.63030226981441029</v>
      </c>
      <c r="AV12" s="370">
        <v>2.468235636638353E-2</v>
      </c>
      <c r="AW12" s="370">
        <v>5.7175132766584206E-3</v>
      </c>
      <c r="AX12" s="377">
        <v>44526.52</v>
      </c>
      <c r="AY12" s="378">
        <v>139468.85999999999</v>
      </c>
      <c r="AZ12" s="866">
        <v>94942.34</v>
      </c>
      <c r="BA12" s="374">
        <v>2.1322649962314593</v>
      </c>
      <c r="BB12" s="760">
        <v>5.4551282654428579E-3</v>
      </c>
      <c r="BC12" s="760">
        <v>1.0706246612141311E-2</v>
      </c>
      <c r="BD12" s="377">
        <v>640167.93000000005</v>
      </c>
      <c r="BE12" s="378">
        <v>418044.21</v>
      </c>
      <c r="BF12" s="866">
        <v>-222123.72000000003</v>
      </c>
      <c r="BG12" s="374">
        <v>-0.34697726891754793</v>
      </c>
      <c r="BH12" s="370">
        <v>7.8429622830911677E-2</v>
      </c>
      <c r="BI12" s="370">
        <v>3.2090922712337301E-2</v>
      </c>
      <c r="BJ12" s="377">
        <v>0</v>
      </c>
      <c r="BK12" s="378">
        <v>0</v>
      </c>
      <c r="BL12" s="866">
        <v>0</v>
      </c>
      <c r="BM12" s="374">
        <v>0</v>
      </c>
      <c r="BN12" s="370">
        <v>0</v>
      </c>
      <c r="BO12" s="370">
        <v>0</v>
      </c>
      <c r="BP12" s="377">
        <v>684694.46</v>
      </c>
      <c r="BQ12" s="378">
        <v>557513.06999999995</v>
      </c>
      <c r="BR12" s="866">
        <v>-127181.39000000001</v>
      </c>
      <c r="BS12" s="374">
        <v>-0.18574911501401664</v>
      </c>
      <c r="BT12" s="370">
        <v>8.3884752321495906E-2</v>
      </c>
      <c r="BU12" s="370">
        <v>4.2797169324478607E-2</v>
      </c>
      <c r="BV12" s="377">
        <v>0</v>
      </c>
      <c r="BW12" s="378">
        <v>0</v>
      </c>
      <c r="BX12" s="866">
        <v>0</v>
      </c>
      <c r="BY12" s="374">
        <v>0</v>
      </c>
      <c r="BZ12" s="370">
        <v>0</v>
      </c>
      <c r="CA12" s="370">
        <v>0</v>
      </c>
      <c r="CB12" s="377">
        <v>0</v>
      </c>
      <c r="CC12" s="378">
        <v>0</v>
      </c>
      <c r="CD12" s="866">
        <v>0</v>
      </c>
      <c r="CE12" s="374">
        <v>0</v>
      </c>
      <c r="CF12" s="370">
        <v>0</v>
      </c>
      <c r="CG12" s="370">
        <v>0</v>
      </c>
      <c r="CH12" s="377">
        <v>0</v>
      </c>
      <c r="CI12" s="378">
        <v>0</v>
      </c>
      <c r="CJ12" s="866">
        <v>0</v>
      </c>
      <c r="CK12" s="374">
        <v>0</v>
      </c>
      <c r="CL12" s="370">
        <v>0</v>
      </c>
      <c r="CM12" s="370">
        <v>0</v>
      </c>
      <c r="CN12" s="377">
        <v>0</v>
      </c>
      <c r="CO12" s="378">
        <v>0</v>
      </c>
      <c r="CP12" s="866">
        <v>0</v>
      </c>
      <c r="CQ12" s="374">
        <v>0</v>
      </c>
      <c r="CR12" s="370">
        <v>0</v>
      </c>
      <c r="CS12" s="370">
        <v>0</v>
      </c>
      <c r="CT12" s="377">
        <v>-830.4</v>
      </c>
      <c r="CU12" s="378">
        <v>0</v>
      </c>
      <c r="CV12" s="866">
        <v>830.4</v>
      </c>
      <c r="CW12" s="374">
        <v>1</v>
      </c>
      <c r="CX12" s="370">
        <v>-1.0173574111841099E-4</v>
      </c>
      <c r="CY12" s="370">
        <v>0</v>
      </c>
      <c r="CZ12" s="377">
        <v>8162323.2000000002</v>
      </c>
      <c r="DA12" s="378">
        <v>13026867.869999999</v>
      </c>
      <c r="DB12" s="866">
        <v>4864544.669999999</v>
      </c>
      <c r="DC12" s="371">
        <v>0.59597550241578268</v>
      </c>
      <c r="DD12" s="370">
        <v>0.90010770924904282</v>
      </c>
      <c r="DE12" s="370">
        <v>1</v>
      </c>
      <c r="DF12" s="377">
        <v>905839.55</v>
      </c>
      <c r="DG12" s="378">
        <v>0</v>
      </c>
      <c r="DH12" s="866">
        <v>-905839.55</v>
      </c>
      <c r="DI12" s="374">
        <v>-1</v>
      </c>
      <c r="DJ12" s="370">
        <v>1</v>
      </c>
      <c r="DK12" s="370" t="s">
        <v>493</v>
      </c>
      <c r="DL12" s="377">
        <v>0</v>
      </c>
      <c r="DM12" s="378">
        <v>0</v>
      </c>
      <c r="DN12" s="866">
        <v>0</v>
      </c>
      <c r="DO12" s="374">
        <v>0</v>
      </c>
      <c r="DP12" s="370">
        <v>0</v>
      </c>
      <c r="DQ12" s="370" t="s">
        <v>493</v>
      </c>
      <c r="DR12" s="377">
        <v>905839.55</v>
      </c>
      <c r="DS12" s="378">
        <v>0</v>
      </c>
      <c r="DT12" s="866">
        <v>-905839.55</v>
      </c>
      <c r="DU12" s="374">
        <v>-1</v>
      </c>
      <c r="DV12" s="370">
        <v>1</v>
      </c>
      <c r="DW12" s="370" t="s">
        <v>493</v>
      </c>
      <c r="DX12" s="377">
        <v>0</v>
      </c>
      <c r="DY12" s="378">
        <v>0</v>
      </c>
      <c r="DZ12" s="866">
        <v>0</v>
      </c>
      <c r="EA12" s="374">
        <v>0</v>
      </c>
      <c r="EB12" s="370">
        <v>0</v>
      </c>
      <c r="EC12" s="370" t="s">
        <v>493</v>
      </c>
      <c r="ED12" s="377">
        <v>0</v>
      </c>
      <c r="EE12" s="378">
        <v>0</v>
      </c>
      <c r="EF12" s="866">
        <v>0</v>
      </c>
      <c r="EG12" s="371">
        <v>0</v>
      </c>
      <c r="EH12" s="370">
        <v>0</v>
      </c>
      <c r="EI12" s="370" t="s">
        <v>493</v>
      </c>
      <c r="EJ12" s="377">
        <v>0</v>
      </c>
      <c r="EK12" s="378">
        <v>0</v>
      </c>
      <c r="EL12" s="866">
        <v>0</v>
      </c>
      <c r="EM12" s="374">
        <v>0</v>
      </c>
      <c r="EN12" s="370">
        <v>0</v>
      </c>
      <c r="EO12" s="370" t="s">
        <v>493</v>
      </c>
      <c r="EP12" s="377">
        <v>0</v>
      </c>
      <c r="EQ12" s="378">
        <v>0</v>
      </c>
      <c r="ER12" s="866">
        <v>0</v>
      </c>
      <c r="ES12" s="374">
        <v>0</v>
      </c>
      <c r="ET12" s="370">
        <v>0</v>
      </c>
      <c r="EU12" s="371" t="s">
        <v>493</v>
      </c>
      <c r="EV12" s="377">
        <v>0</v>
      </c>
      <c r="EW12" s="378">
        <v>0</v>
      </c>
      <c r="EX12" s="866">
        <v>0</v>
      </c>
      <c r="EY12" s="374">
        <v>0</v>
      </c>
      <c r="EZ12" s="370">
        <v>0</v>
      </c>
      <c r="FA12" s="371" t="s">
        <v>493</v>
      </c>
      <c r="FB12" s="377">
        <v>0</v>
      </c>
      <c r="FC12" s="378">
        <v>0</v>
      </c>
      <c r="FD12" s="866">
        <v>0</v>
      </c>
      <c r="FE12" s="374">
        <v>0</v>
      </c>
      <c r="FF12" s="370">
        <v>0</v>
      </c>
      <c r="FG12" s="371" t="s">
        <v>493</v>
      </c>
      <c r="FH12" s="377">
        <v>0</v>
      </c>
      <c r="FI12" s="378">
        <v>0</v>
      </c>
      <c r="FJ12" s="866">
        <v>0</v>
      </c>
      <c r="FK12" s="374">
        <v>0</v>
      </c>
      <c r="FL12" s="370">
        <v>0</v>
      </c>
      <c r="FM12" s="371" t="s">
        <v>493</v>
      </c>
      <c r="FN12" s="377">
        <v>0</v>
      </c>
      <c r="FO12" s="378">
        <v>0</v>
      </c>
      <c r="FP12" s="866">
        <v>0</v>
      </c>
      <c r="FQ12" s="374">
        <v>0</v>
      </c>
      <c r="FR12" s="370">
        <v>0</v>
      </c>
      <c r="FS12" s="371" t="s">
        <v>493</v>
      </c>
      <c r="FT12" s="377">
        <v>0</v>
      </c>
      <c r="FU12" s="378">
        <v>0</v>
      </c>
      <c r="FV12" s="866">
        <v>0</v>
      </c>
      <c r="FW12" s="374">
        <v>0</v>
      </c>
      <c r="FX12" s="370">
        <v>0</v>
      </c>
      <c r="FY12" s="371" t="s">
        <v>493</v>
      </c>
      <c r="FZ12" s="377">
        <v>905839.55</v>
      </c>
      <c r="GA12" s="378">
        <v>0</v>
      </c>
      <c r="GB12" s="866">
        <v>-905839.55</v>
      </c>
      <c r="GC12" s="374">
        <v>-1</v>
      </c>
      <c r="GD12" s="370">
        <v>9.9892290750957249E-2</v>
      </c>
      <c r="GE12" s="371">
        <v>0</v>
      </c>
      <c r="GF12" s="377">
        <v>9068162.75</v>
      </c>
      <c r="GG12" s="378">
        <v>13026867.869999999</v>
      </c>
      <c r="GH12" s="866">
        <v>3958705.1199999992</v>
      </c>
      <c r="GI12" s="374">
        <v>0.43654985349706027</v>
      </c>
      <c r="GJ12" s="370">
        <v>1</v>
      </c>
      <c r="GK12" s="371">
        <v>1</v>
      </c>
      <c r="GL12" s="377">
        <v>0</v>
      </c>
      <c r="GM12" s="378">
        <v>0</v>
      </c>
      <c r="GN12" s="866">
        <v>0</v>
      </c>
      <c r="GO12" s="374">
        <v>0</v>
      </c>
      <c r="GP12" s="370">
        <v>0</v>
      </c>
      <c r="GQ12" s="371">
        <v>0</v>
      </c>
      <c r="GR12" s="377">
        <v>9068162.75</v>
      </c>
      <c r="GS12" s="378">
        <v>13026867.869999999</v>
      </c>
      <c r="GT12" s="866">
        <v>3958705.1199999992</v>
      </c>
      <c r="GU12" s="371">
        <v>0.43654985349706027</v>
      </c>
      <c r="GV12" s="758"/>
      <c r="GW12" s="759"/>
    </row>
    <row r="13" spans="1:205" s="709" customFormat="1" ht="17.25" customHeight="1">
      <c r="A13" s="734" t="s">
        <v>94</v>
      </c>
      <c r="B13" s="377">
        <v>87627.93</v>
      </c>
      <c r="C13" s="378">
        <v>82466.44</v>
      </c>
      <c r="D13" s="866">
        <v>-5161.4899999999907</v>
      </c>
      <c r="E13" s="374">
        <v>-5.8902338558037275E-2</v>
      </c>
      <c r="F13" s="370">
        <v>1.3376022705467122E-2</v>
      </c>
      <c r="G13" s="370">
        <v>1.1451885712145731E-2</v>
      </c>
      <c r="H13" s="377">
        <v>3220072.08</v>
      </c>
      <c r="I13" s="378">
        <v>3755358.95</v>
      </c>
      <c r="J13" s="866">
        <v>535286.87000000011</v>
      </c>
      <c r="K13" s="374">
        <v>0.16623443721172854</v>
      </c>
      <c r="L13" s="370">
        <v>0.49153000938537228</v>
      </c>
      <c r="M13" s="370">
        <v>0.52149627780080721</v>
      </c>
      <c r="N13" s="377">
        <v>49246.62</v>
      </c>
      <c r="O13" s="378">
        <v>96526.51</v>
      </c>
      <c r="P13" s="866">
        <v>47279.889999999992</v>
      </c>
      <c r="Q13" s="374">
        <v>0.96006365513003711</v>
      </c>
      <c r="R13" s="370">
        <v>7.5172825295258183E-3</v>
      </c>
      <c r="S13" s="370">
        <v>1.3404368622099995E-2</v>
      </c>
      <c r="T13" s="377">
        <v>3356946.63</v>
      </c>
      <c r="U13" s="378">
        <v>3934351.89</v>
      </c>
      <c r="V13" s="866">
        <v>577405.26000000024</v>
      </c>
      <c r="W13" s="374">
        <v>0.17200310986177347</v>
      </c>
      <c r="X13" s="370">
        <v>0.51242331462036517</v>
      </c>
      <c r="Y13" s="370">
        <v>0.54635253074638057</v>
      </c>
      <c r="Z13" s="377">
        <v>0</v>
      </c>
      <c r="AA13" s="378">
        <v>0</v>
      </c>
      <c r="AB13" s="866">
        <v>0</v>
      </c>
      <c r="AC13" s="374">
        <v>0</v>
      </c>
      <c r="AD13" s="370">
        <v>0</v>
      </c>
      <c r="AE13" s="370">
        <v>0</v>
      </c>
      <c r="AF13" s="377">
        <v>9884.61</v>
      </c>
      <c r="AG13" s="378">
        <v>8890.39</v>
      </c>
      <c r="AH13" s="866">
        <v>-994.22000000000116</v>
      </c>
      <c r="AI13" s="374">
        <v>-0.10058262288547562</v>
      </c>
      <c r="AJ13" s="370">
        <v>1.5088427604610468E-3</v>
      </c>
      <c r="AK13" s="370">
        <v>1.2345837921026212E-3</v>
      </c>
      <c r="AL13" s="377">
        <v>0</v>
      </c>
      <c r="AM13" s="378">
        <v>0</v>
      </c>
      <c r="AN13" s="866">
        <v>0</v>
      </c>
      <c r="AO13" s="374">
        <v>0</v>
      </c>
      <c r="AP13" s="370">
        <v>0</v>
      </c>
      <c r="AQ13" s="370">
        <v>0</v>
      </c>
      <c r="AR13" s="377">
        <v>9884.61</v>
      </c>
      <c r="AS13" s="378">
        <v>8890.39</v>
      </c>
      <c r="AT13" s="866">
        <v>-994.22000000000116</v>
      </c>
      <c r="AU13" s="374">
        <v>-0.10058262288547562</v>
      </c>
      <c r="AV13" s="370">
        <v>1.5088427604610468E-3</v>
      </c>
      <c r="AW13" s="370">
        <v>1.2345837921026212E-3</v>
      </c>
      <c r="AX13" s="377">
        <v>170542.33</v>
      </c>
      <c r="AY13" s="378">
        <v>128304.36</v>
      </c>
      <c r="AZ13" s="866">
        <v>-42237.969999999987</v>
      </c>
      <c r="BA13" s="374">
        <v>-0.24766854070775268</v>
      </c>
      <c r="BB13" s="370">
        <v>2.603254554025488E-2</v>
      </c>
      <c r="BC13" s="370">
        <v>1.7817270481058745E-2</v>
      </c>
      <c r="BD13" s="377">
        <v>2956778.72</v>
      </c>
      <c r="BE13" s="378">
        <v>3079859.3</v>
      </c>
      <c r="BF13" s="866">
        <v>123080.57999999961</v>
      </c>
      <c r="BG13" s="374">
        <v>4.1626577994311187E-2</v>
      </c>
      <c r="BH13" s="370">
        <v>0.45133942218835954</v>
      </c>
      <c r="BI13" s="370">
        <v>0.42769151564065516</v>
      </c>
      <c r="BJ13" s="377">
        <v>61681.84</v>
      </c>
      <c r="BK13" s="378">
        <v>49717.27</v>
      </c>
      <c r="BL13" s="866">
        <v>-11964.57</v>
      </c>
      <c r="BM13" s="374">
        <v>-0.19397232637677475</v>
      </c>
      <c r="BN13" s="370">
        <v>9.4154648221747347E-3</v>
      </c>
      <c r="BO13" s="370">
        <v>6.904099339802852E-3</v>
      </c>
      <c r="BP13" s="377">
        <v>3189002.89</v>
      </c>
      <c r="BQ13" s="378">
        <v>3257880.93</v>
      </c>
      <c r="BR13" s="866">
        <v>68878.040000000037</v>
      </c>
      <c r="BS13" s="374">
        <v>2.1598613226719288E-2</v>
      </c>
      <c r="BT13" s="370">
        <v>0.48678743255078916</v>
      </c>
      <c r="BU13" s="370">
        <v>0.45241288546151681</v>
      </c>
      <c r="BV13" s="377">
        <v>0</v>
      </c>
      <c r="BW13" s="378">
        <v>0</v>
      </c>
      <c r="BX13" s="866">
        <v>0</v>
      </c>
      <c r="BY13" s="374">
        <v>0</v>
      </c>
      <c r="BZ13" s="370">
        <v>0</v>
      </c>
      <c r="CA13" s="370">
        <v>0</v>
      </c>
      <c r="CB13" s="377">
        <v>0</v>
      </c>
      <c r="CC13" s="378">
        <v>0</v>
      </c>
      <c r="CD13" s="866">
        <v>0</v>
      </c>
      <c r="CE13" s="374">
        <v>0</v>
      </c>
      <c r="CF13" s="370">
        <v>0</v>
      </c>
      <c r="CG13" s="370">
        <v>0</v>
      </c>
      <c r="CH13" s="377">
        <v>0</v>
      </c>
      <c r="CI13" s="378">
        <v>0</v>
      </c>
      <c r="CJ13" s="866">
        <v>0</v>
      </c>
      <c r="CK13" s="374">
        <v>0</v>
      </c>
      <c r="CL13" s="370">
        <v>0</v>
      </c>
      <c r="CM13" s="370">
        <v>0</v>
      </c>
      <c r="CN13" s="377">
        <v>0</v>
      </c>
      <c r="CO13" s="378">
        <v>0</v>
      </c>
      <c r="CP13" s="866">
        <v>0</v>
      </c>
      <c r="CQ13" s="374">
        <v>0</v>
      </c>
      <c r="CR13" s="370">
        <v>0</v>
      </c>
      <c r="CS13" s="370">
        <v>0</v>
      </c>
      <c r="CT13" s="377">
        <v>-4714.12</v>
      </c>
      <c r="CU13" s="378">
        <v>0</v>
      </c>
      <c r="CV13" s="866">
        <v>4714.12</v>
      </c>
      <c r="CW13" s="374">
        <v>1</v>
      </c>
      <c r="CX13" s="370">
        <v>-7.1958993161537271E-4</v>
      </c>
      <c r="CY13" s="370">
        <v>0</v>
      </c>
      <c r="CZ13" s="377">
        <v>6551120.0099999998</v>
      </c>
      <c r="DA13" s="378">
        <v>7201123.21</v>
      </c>
      <c r="DB13" s="866">
        <v>650003.20000000019</v>
      </c>
      <c r="DC13" s="371">
        <v>9.9220163728919411E-2</v>
      </c>
      <c r="DD13" s="370">
        <v>0.98248502447152741</v>
      </c>
      <c r="DE13" s="370">
        <v>0.97366214987957944</v>
      </c>
      <c r="DF13" s="377">
        <v>116788.25</v>
      </c>
      <c r="DG13" s="378">
        <v>145889.35999999999</v>
      </c>
      <c r="DH13" s="866">
        <v>29101.109999999986</v>
      </c>
      <c r="DI13" s="374">
        <v>0.24917840621809118</v>
      </c>
      <c r="DJ13" s="370">
        <v>1</v>
      </c>
      <c r="DK13" s="370">
        <v>0.74894744418317494</v>
      </c>
      <c r="DL13" s="377">
        <v>0</v>
      </c>
      <c r="DM13" s="378">
        <v>0</v>
      </c>
      <c r="DN13" s="866">
        <v>0</v>
      </c>
      <c r="DO13" s="374">
        <v>0</v>
      </c>
      <c r="DP13" s="370">
        <v>0</v>
      </c>
      <c r="DQ13" s="370">
        <v>0</v>
      </c>
      <c r="DR13" s="377">
        <v>116788.25</v>
      </c>
      <c r="DS13" s="378">
        <v>145889.35999999999</v>
      </c>
      <c r="DT13" s="866">
        <v>29101.109999999986</v>
      </c>
      <c r="DU13" s="374">
        <v>0.24917840621809118</v>
      </c>
      <c r="DV13" s="370">
        <v>1</v>
      </c>
      <c r="DW13" s="370">
        <v>0.74894744418317494</v>
      </c>
      <c r="DX13" s="377">
        <v>0</v>
      </c>
      <c r="DY13" s="378">
        <v>0</v>
      </c>
      <c r="DZ13" s="866">
        <v>0</v>
      </c>
      <c r="EA13" s="374">
        <v>0</v>
      </c>
      <c r="EB13" s="370">
        <v>0</v>
      </c>
      <c r="EC13" s="370">
        <v>0</v>
      </c>
      <c r="ED13" s="377">
        <v>0</v>
      </c>
      <c r="EE13" s="378">
        <v>0</v>
      </c>
      <c r="EF13" s="866">
        <v>0</v>
      </c>
      <c r="EG13" s="371">
        <v>0</v>
      </c>
      <c r="EH13" s="370">
        <v>0</v>
      </c>
      <c r="EI13" s="370">
        <v>0</v>
      </c>
      <c r="EJ13" s="377">
        <v>0</v>
      </c>
      <c r="EK13" s="378">
        <v>0</v>
      </c>
      <c r="EL13" s="866">
        <v>0</v>
      </c>
      <c r="EM13" s="374">
        <v>0</v>
      </c>
      <c r="EN13" s="370">
        <v>0</v>
      </c>
      <c r="EO13" s="370">
        <v>0</v>
      </c>
      <c r="EP13" s="377">
        <v>0</v>
      </c>
      <c r="EQ13" s="378">
        <v>0</v>
      </c>
      <c r="ER13" s="866">
        <v>0</v>
      </c>
      <c r="ES13" s="374">
        <v>0</v>
      </c>
      <c r="ET13" s="370">
        <v>0</v>
      </c>
      <c r="EU13" s="371">
        <v>0</v>
      </c>
      <c r="EV13" s="377">
        <v>0</v>
      </c>
      <c r="EW13" s="378">
        <v>0</v>
      </c>
      <c r="EX13" s="866">
        <v>0</v>
      </c>
      <c r="EY13" s="374">
        <v>0</v>
      </c>
      <c r="EZ13" s="370">
        <v>0</v>
      </c>
      <c r="FA13" s="371">
        <v>0</v>
      </c>
      <c r="FB13" s="377">
        <v>0</v>
      </c>
      <c r="FC13" s="378">
        <v>0</v>
      </c>
      <c r="FD13" s="866">
        <v>0</v>
      </c>
      <c r="FE13" s="374">
        <v>0</v>
      </c>
      <c r="FF13" s="370">
        <v>0</v>
      </c>
      <c r="FG13" s="371">
        <v>0</v>
      </c>
      <c r="FH13" s="377">
        <v>0</v>
      </c>
      <c r="FI13" s="378">
        <v>48903.16</v>
      </c>
      <c r="FJ13" s="866">
        <v>48903.16</v>
      </c>
      <c r="FK13" s="374" t="s">
        <v>489</v>
      </c>
      <c r="FL13" s="370">
        <v>0</v>
      </c>
      <c r="FM13" s="371">
        <v>0.25105255581682501</v>
      </c>
      <c r="FN13" s="377">
        <v>0</v>
      </c>
      <c r="FO13" s="378">
        <v>0</v>
      </c>
      <c r="FP13" s="866">
        <v>0</v>
      </c>
      <c r="FQ13" s="374">
        <v>0</v>
      </c>
      <c r="FR13" s="370">
        <v>0</v>
      </c>
      <c r="FS13" s="371">
        <v>0</v>
      </c>
      <c r="FT13" s="377">
        <v>0</v>
      </c>
      <c r="FU13" s="378">
        <v>0</v>
      </c>
      <c r="FV13" s="866">
        <v>0</v>
      </c>
      <c r="FW13" s="374">
        <v>0</v>
      </c>
      <c r="FX13" s="370">
        <v>0</v>
      </c>
      <c r="FY13" s="371">
        <v>0</v>
      </c>
      <c r="FZ13" s="377">
        <v>116788.25</v>
      </c>
      <c r="GA13" s="378">
        <v>194792.52</v>
      </c>
      <c r="GB13" s="866">
        <v>78004.26999999999</v>
      </c>
      <c r="GC13" s="374">
        <v>0.66791196888385596</v>
      </c>
      <c r="GD13" s="370">
        <v>1.7514975528472553E-2</v>
      </c>
      <c r="GE13" s="371">
        <v>2.6337850120420447E-2</v>
      </c>
      <c r="GF13" s="377">
        <v>6667908.2599999998</v>
      </c>
      <c r="GG13" s="378">
        <v>7395915.7300000004</v>
      </c>
      <c r="GH13" s="866">
        <v>728007.47000000067</v>
      </c>
      <c r="GI13" s="374">
        <v>0.10918078677945109</v>
      </c>
      <c r="GJ13" s="370">
        <v>1</v>
      </c>
      <c r="GK13" s="371">
        <v>1</v>
      </c>
      <c r="GL13" s="377">
        <v>0</v>
      </c>
      <c r="GM13" s="378">
        <v>0</v>
      </c>
      <c r="GN13" s="866">
        <v>0</v>
      </c>
      <c r="GO13" s="374">
        <v>0</v>
      </c>
      <c r="GP13" s="370">
        <v>0</v>
      </c>
      <c r="GQ13" s="371">
        <v>0</v>
      </c>
      <c r="GR13" s="377">
        <v>6667908.2599999998</v>
      </c>
      <c r="GS13" s="378">
        <v>7395915.7300000004</v>
      </c>
      <c r="GT13" s="866">
        <v>728007.47000000067</v>
      </c>
      <c r="GU13" s="371">
        <v>0.10918078677945109</v>
      </c>
      <c r="GV13" s="758"/>
      <c r="GW13" s="759"/>
    </row>
    <row r="14" spans="1:205" s="709" customFormat="1" ht="17.25" customHeight="1">
      <c r="A14" s="734" t="s">
        <v>95</v>
      </c>
      <c r="B14" s="377">
        <v>73937.11</v>
      </c>
      <c r="C14" s="378">
        <v>115059.91</v>
      </c>
      <c r="D14" s="866">
        <v>41122.800000000003</v>
      </c>
      <c r="E14" s="374">
        <v>0.55618619662034396</v>
      </c>
      <c r="F14" s="370">
        <v>2.446251675511334E-2</v>
      </c>
      <c r="G14" s="370">
        <v>3.6090053605753458E-2</v>
      </c>
      <c r="H14" s="377">
        <v>651119.54</v>
      </c>
      <c r="I14" s="378">
        <v>761788.84</v>
      </c>
      <c r="J14" s="866">
        <v>110669.29999999993</v>
      </c>
      <c r="K14" s="374">
        <v>0.16996771437699432</v>
      </c>
      <c r="L14" s="370">
        <v>0.21542663294293882</v>
      </c>
      <c r="M14" s="370">
        <v>0.23894508584149549</v>
      </c>
      <c r="N14" s="377">
        <v>156319.88</v>
      </c>
      <c r="O14" s="378">
        <v>128883.01</v>
      </c>
      <c r="P14" s="866">
        <v>-27436.87000000001</v>
      </c>
      <c r="Q14" s="374">
        <v>-0.175517470970423</v>
      </c>
      <c r="R14" s="370">
        <v>5.1719328543640759E-2</v>
      </c>
      <c r="S14" s="370">
        <v>4.0425850670062748E-2</v>
      </c>
      <c r="T14" s="377">
        <v>881376.54</v>
      </c>
      <c r="U14" s="378">
        <v>1005731.76</v>
      </c>
      <c r="V14" s="866">
        <v>124355.21999999997</v>
      </c>
      <c r="W14" s="374">
        <v>0.1410920467658465</v>
      </c>
      <c r="X14" s="370">
        <v>0.29160848155025021</v>
      </c>
      <c r="Y14" s="370">
        <v>0.31546099011731171</v>
      </c>
      <c r="Z14" s="377">
        <v>3899.9</v>
      </c>
      <c r="AA14" s="378">
        <v>11112.04</v>
      </c>
      <c r="AB14" s="866">
        <v>7212.1400000000012</v>
      </c>
      <c r="AC14" s="374">
        <v>1.8493140849765382</v>
      </c>
      <c r="AD14" s="370">
        <v>1.2903042747176149E-3</v>
      </c>
      <c r="AE14" s="370">
        <v>3.4854374496666712E-3</v>
      </c>
      <c r="AF14" s="377">
        <v>81391.91</v>
      </c>
      <c r="AG14" s="378">
        <v>87797.9</v>
      </c>
      <c r="AH14" s="866">
        <v>6405.9899999999907</v>
      </c>
      <c r="AI14" s="374">
        <v>7.8705488051576511E-2</v>
      </c>
      <c r="AJ14" s="370">
        <v>2.6928980076522831E-2</v>
      </c>
      <c r="AK14" s="370">
        <v>2.7538965722053679E-2</v>
      </c>
      <c r="AL14" s="377">
        <v>60153.2</v>
      </c>
      <c r="AM14" s="378">
        <v>24996.84</v>
      </c>
      <c r="AN14" s="866">
        <v>-35156.36</v>
      </c>
      <c r="AO14" s="374">
        <v>-0.58444704521122737</v>
      </c>
      <c r="AP14" s="370">
        <v>1.9902031102834335E-2</v>
      </c>
      <c r="AQ14" s="370">
        <v>7.8405875302217983E-3</v>
      </c>
      <c r="AR14" s="377">
        <v>145445.01</v>
      </c>
      <c r="AS14" s="378">
        <v>123906.78</v>
      </c>
      <c r="AT14" s="866">
        <v>-21538.23000000001</v>
      </c>
      <c r="AU14" s="374">
        <v>-0.14808503914984783</v>
      </c>
      <c r="AV14" s="370">
        <v>4.8121315454074783E-2</v>
      </c>
      <c r="AW14" s="370">
        <v>3.8864990701942152E-2</v>
      </c>
      <c r="AX14" s="377">
        <v>5951.77</v>
      </c>
      <c r="AY14" s="378">
        <v>12641.28</v>
      </c>
      <c r="AZ14" s="866">
        <v>6689.51</v>
      </c>
      <c r="BA14" s="374">
        <v>1.1239530425402864</v>
      </c>
      <c r="BB14" s="370">
        <v>1.9691772284253593E-3</v>
      </c>
      <c r="BC14" s="370">
        <v>3.9651036824671524E-3</v>
      </c>
      <c r="BD14" s="377">
        <v>1606963.8</v>
      </c>
      <c r="BE14" s="378">
        <v>1569501.34</v>
      </c>
      <c r="BF14" s="866">
        <v>-37462.459999999963</v>
      </c>
      <c r="BG14" s="374">
        <v>-2.3312572442515483E-2</v>
      </c>
      <c r="BH14" s="370">
        <v>0.53167318660900598</v>
      </c>
      <c r="BI14" s="370">
        <v>0.49229473145687225</v>
      </c>
      <c r="BJ14" s="377">
        <v>105307.85</v>
      </c>
      <c r="BK14" s="378">
        <v>100699.99</v>
      </c>
      <c r="BL14" s="866">
        <v>-4607.8600000000006</v>
      </c>
      <c r="BM14" s="374">
        <v>-4.3756092257129932E-2</v>
      </c>
      <c r="BN14" s="370">
        <v>3.4841705945363059E-2</v>
      </c>
      <c r="BO14" s="370">
        <v>3.1585875890210911E-2</v>
      </c>
      <c r="BP14" s="377">
        <v>1718223.42</v>
      </c>
      <c r="BQ14" s="378">
        <v>1682842.6</v>
      </c>
      <c r="BR14" s="866">
        <v>-35380.819999999832</v>
      </c>
      <c r="BS14" s="374">
        <v>-2.0591513064115861E-2</v>
      </c>
      <c r="BT14" s="370">
        <v>0.56848406978279431</v>
      </c>
      <c r="BU14" s="370">
        <v>0.52784570789291885</v>
      </c>
      <c r="BV14" s="377">
        <v>275582.17</v>
      </c>
      <c r="BW14" s="378">
        <v>362305.96</v>
      </c>
      <c r="BX14" s="866">
        <v>86723.790000000037</v>
      </c>
      <c r="BY14" s="374">
        <v>0.31469303692615541</v>
      </c>
      <c r="BZ14" s="370">
        <v>9.1177940969500867E-2</v>
      </c>
      <c r="CA14" s="370">
        <v>0.1136420280363853</v>
      </c>
      <c r="CB14" s="377">
        <v>5076.8</v>
      </c>
      <c r="CC14" s="378">
        <v>13346.44</v>
      </c>
      <c r="CD14" s="866">
        <v>8269.64</v>
      </c>
      <c r="CE14" s="374">
        <v>1.6289079735266307</v>
      </c>
      <c r="CF14" s="370">
        <v>1.6796883873654164E-3</v>
      </c>
      <c r="CG14" s="370">
        <v>4.1862863880735889E-3</v>
      </c>
      <c r="CH14" s="377">
        <v>0</v>
      </c>
      <c r="CI14" s="378">
        <v>0</v>
      </c>
      <c r="CJ14" s="866">
        <v>0</v>
      </c>
      <c r="CK14" s="374">
        <v>0</v>
      </c>
      <c r="CL14" s="370">
        <v>0</v>
      </c>
      <c r="CM14" s="370">
        <v>0</v>
      </c>
      <c r="CN14" s="377">
        <v>280658.96999999997</v>
      </c>
      <c r="CO14" s="378">
        <v>375652.39</v>
      </c>
      <c r="CP14" s="866">
        <v>94993.420000000042</v>
      </c>
      <c r="CQ14" s="374">
        <v>0.3384656474724469</v>
      </c>
      <c r="CR14" s="370">
        <v>9.285762935686627E-2</v>
      </c>
      <c r="CS14" s="370">
        <v>0.11782831128782741</v>
      </c>
      <c r="CT14" s="377">
        <v>-3238.56</v>
      </c>
      <c r="CU14" s="378">
        <v>0</v>
      </c>
      <c r="CV14" s="866">
        <v>3238.56</v>
      </c>
      <c r="CW14" s="374">
        <v>1</v>
      </c>
      <c r="CX14" s="370">
        <v>-1.0714961439856096E-3</v>
      </c>
      <c r="CY14" s="370">
        <v>0</v>
      </c>
      <c r="CZ14" s="377">
        <v>3022465.38</v>
      </c>
      <c r="DA14" s="378">
        <v>3188133.53</v>
      </c>
      <c r="DB14" s="866">
        <v>165668.14999999991</v>
      </c>
      <c r="DC14" s="371">
        <v>5.4812257270586147E-2</v>
      </c>
      <c r="DD14" s="370">
        <v>0.73084301946378516</v>
      </c>
      <c r="DE14" s="370">
        <v>0.72958692863827657</v>
      </c>
      <c r="DF14" s="377">
        <v>294541.67</v>
      </c>
      <c r="DG14" s="378">
        <v>310954.81</v>
      </c>
      <c r="DH14" s="866">
        <v>16413.140000000014</v>
      </c>
      <c r="DI14" s="374">
        <v>5.5724339445756568E-2</v>
      </c>
      <c r="DJ14" s="370">
        <v>0.26460854539171969</v>
      </c>
      <c r="DK14" s="370">
        <v>0.26315409940437962</v>
      </c>
      <c r="DL14" s="377">
        <v>799965.05</v>
      </c>
      <c r="DM14" s="378">
        <v>847202.39</v>
      </c>
      <c r="DN14" s="866">
        <v>47237.339999999967</v>
      </c>
      <c r="DO14" s="374">
        <v>5.904925471431529E-2</v>
      </c>
      <c r="DP14" s="370">
        <v>0.7186677126014609</v>
      </c>
      <c r="DQ14" s="370">
        <v>0.71696843008695699</v>
      </c>
      <c r="DR14" s="377">
        <v>1094506.72</v>
      </c>
      <c r="DS14" s="378">
        <v>1158157.19</v>
      </c>
      <c r="DT14" s="866">
        <v>63650.469999999972</v>
      </c>
      <c r="DU14" s="374">
        <v>5.8154480769199823E-2</v>
      </c>
      <c r="DV14" s="370">
        <v>0.98327625799318052</v>
      </c>
      <c r="DW14" s="370">
        <v>0.98012252102856035</v>
      </c>
      <c r="DX14" s="377">
        <v>0</v>
      </c>
      <c r="DY14" s="378">
        <v>0</v>
      </c>
      <c r="DZ14" s="866">
        <v>0</v>
      </c>
      <c r="EA14" s="374">
        <v>0</v>
      </c>
      <c r="EB14" s="370">
        <v>0</v>
      </c>
      <c r="EC14" s="370">
        <v>0</v>
      </c>
      <c r="ED14" s="377">
        <v>0</v>
      </c>
      <c r="EE14" s="378">
        <v>0</v>
      </c>
      <c r="EF14" s="866">
        <v>0</v>
      </c>
      <c r="EG14" s="371">
        <v>0</v>
      </c>
      <c r="EH14" s="370">
        <v>0</v>
      </c>
      <c r="EI14" s="370">
        <v>0</v>
      </c>
      <c r="EJ14" s="377">
        <v>0</v>
      </c>
      <c r="EK14" s="378">
        <v>0</v>
      </c>
      <c r="EL14" s="866">
        <v>0</v>
      </c>
      <c r="EM14" s="374">
        <v>0</v>
      </c>
      <c r="EN14" s="370">
        <v>0</v>
      </c>
      <c r="EO14" s="370">
        <v>0</v>
      </c>
      <c r="EP14" s="377">
        <v>0</v>
      </c>
      <c r="EQ14" s="378">
        <v>0</v>
      </c>
      <c r="ER14" s="866">
        <v>0</v>
      </c>
      <c r="ES14" s="374">
        <v>0</v>
      </c>
      <c r="ET14" s="370">
        <v>0</v>
      </c>
      <c r="EU14" s="371">
        <v>0</v>
      </c>
      <c r="EV14" s="377">
        <v>0</v>
      </c>
      <c r="EW14" s="378">
        <v>0</v>
      </c>
      <c r="EX14" s="866">
        <v>0</v>
      </c>
      <c r="EY14" s="374">
        <v>0</v>
      </c>
      <c r="EZ14" s="370">
        <v>0</v>
      </c>
      <c r="FA14" s="371">
        <v>0</v>
      </c>
      <c r="FB14" s="377">
        <v>0</v>
      </c>
      <c r="FC14" s="378">
        <v>0</v>
      </c>
      <c r="FD14" s="866">
        <v>0</v>
      </c>
      <c r="FE14" s="374">
        <v>0</v>
      </c>
      <c r="FF14" s="370">
        <v>0</v>
      </c>
      <c r="FG14" s="371">
        <v>0</v>
      </c>
      <c r="FH14" s="377">
        <v>18615.57</v>
      </c>
      <c r="FI14" s="378">
        <v>23488.13</v>
      </c>
      <c r="FJ14" s="866">
        <v>4872.5600000000013</v>
      </c>
      <c r="FK14" s="374">
        <v>0.26174648426021879</v>
      </c>
      <c r="FL14" s="370">
        <v>1.6723742006819392E-2</v>
      </c>
      <c r="FM14" s="371">
        <v>1.9877478971439586E-2</v>
      </c>
      <c r="FN14" s="377">
        <v>0</v>
      </c>
      <c r="FO14" s="378">
        <v>0</v>
      </c>
      <c r="FP14" s="866">
        <v>0</v>
      </c>
      <c r="FQ14" s="374">
        <v>0</v>
      </c>
      <c r="FR14" s="370">
        <v>0</v>
      </c>
      <c r="FS14" s="371">
        <v>0</v>
      </c>
      <c r="FT14" s="377">
        <v>0</v>
      </c>
      <c r="FU14" s="378">
        <v>0</v>
      </c>
      <c r="FV14" s="866">
        <v>0</v>
      </c>
      <c r="FW14" s="374">
        <v>0</v>
      </c>
      <c r="FX14" s="370">
        <v>0</v>
      </c>
      <c r="FY14" s="371">
        <v>0</v>
      </c>
      <c r="FZ14" s="377">
        <v>1113122.29</v>
      </c>
      <c r="GA14" s="378">
        <v>1181645.32</v>
      </c>
      <c r="GB14" s="866">
        <v>68523.030000000028</v>
      </c>
      <c r="GC14" s="374">
        <v>6.1559300910235142E-2</v>
      </c>
      <c r="GD14" s="370">
        <v>0.26915698053621484</v>
      </c>
      <c r="GE14" s="371">
        <v>0.27041307136172354</v>
      </c>
      <c r="GF14" s="377">
        <v>4135587.67</v>
      </c>
      <c r="GG14" s="378">
        <v>4369778.8499999996</v>
      </c>
      <c r="GH14" s="866">
        <v>234191.1799999997</v>
      </c>
      <c r="GI14" s="374">
        <v>5.6628271164180087E-2</v>
      </c>
      <c r="GJ14" s="370">
        <v>0.99947843581506457</v>
      </c>
      <c r="GK14" s="371">
        <v>0.99961041586467403</v>
      </c>
      <c r="GL14" s="377">
        <v>2158.11</v>
      </c>
      <c r="GM14" s="378">
        <v>1703.06</v>
      </c>
      <c r="GN14" s="866">
        <v>-455.05000000000018</v>
      </c>
      <c r="GO14" s="374">
        <v>-0.21085579511702376</v>
      </c>
      <c r="GP14" s="370">
        <v>5.2156660171028349E-4</v>
      </c>
      <c r="GQ14" s="371">
        <v>3.895841353258625E-4</v>
      </c>
      <c r="GR14" s="377">
        <v>4137745.77</v>
      </c>
      <c r="GS14" s="378">
        <v>4371481.91</v>
      </c>
      <c r="GT14" s="866">
        <v>233736.14000000013</v>
      </c>
      <c r="GU14" s="371">
        <v>5.6488762962350905E-2</v>
      </c>
      <c r="GV14" s="758"/>
      <c r="GW14" s="759"/>
    </row>
    <row r="15" spans="1:205" s="709" customFormat="1" ht="17.25" customHeight="1">
      <c r="A15" s="734" t="s">
        <v>511</v>
      </c>
      <c r="B15" s="377">
        <v>39211.1</v>
      </c>
      <c r="C15" s="378">
        <v>39624.78</v>
      </c>
      <c r="D15" s="866">
        <v>413.68000000000029</v>
      </c>
      <c r="E15" s="374">
        <v>1.0550073831134559E-2</v>
      </c>
      <c r="F15" s="370">
        <v>1.0049678156103871E-2</v>
      </c>
      <c r="G15" s="370">
        <v>9.6923659241584994E-3</v>
      </c>
      <c r="H15" s="377">
        <v>2178656.58</v>
      </c>
      <c r="I15" s="378">
        <v>2544209.81</v>
      </c>
      <c r="J15" s="866">
        <v>365553.23</v>
      </c>
      <c r="K15" s="374">
        <v>0.16778836708628947</v>
      </c>
      <c r="L15" s="370">
        <v>0.55838263761225693</v>
      </c>
      <c r="M15" s="370">
        <v>0.62232301267928225</v>
      </c>
      <c r="N15" s="377">
        <v>220267.42</v>
      </c>
      <c r="O15" s="378">
        <v>130912.6</v>
      </c>
      <c r="P15" s="866">
        <v>-89354.82</v>
      </c>
      <c r="Q15" s="374">
        <v>-0.40566516827590754</v>
      </c>
      <c r="R15" s="370">
        <v>5.645382759665904E-2</v>
      </c>
      <c r="S15" s="370">
        <v>3.2021700140240326E-2</v>
      </c>
      <c r="T15" s="377">
        <v>2438135.09</v>
      </c>
      <c r="U15" s="378">
        <v>2714747.19</v>
      </c>
      <c r="V15" s="866">
        <v>276612.10000000009</v>
      </c>
      <c r="W15" s="374">
        <v>0.11345232720472437</v>
      </c>
      <c r="X15" s="370">
        <v>0.62488614080205207</v>
      </c>
      <c r="Y15" s="370">
        <v>0.66403707874368112</v>
      </c>
      <c r="Z15" s="377">
        <v>7646.66</v>
      </c>
      <c r="AA15" s="378">
        <v>5397.71</v>
      </c>
      <c r="AB15" s="866">
        <v>-2248.9499999999998</v>
      </c>
      <c r="AC15" s="374">
        <v>-0.29410880044359233</v>
      </c>
      <c r="AD15" s="370">
        <v>1.9598142354882477E-3</v>
      </c>
      <c r="AE15" s="370">
        <v>1.3202995820415803E-3</v>
      </c>
      <c r="AF15" s="377">
        <v>563952.72</v>
      </c>
      <c r="AG15" s="378">
        <v>571426</v>
      </c>
      <c r="AH15" s="866">
        <v>7473.2800000000279</v>
      </c>
      <c r="AI15" s="374">
        <v>1.3251607333324021E-2</v>
      </c>
      <c r="AJ15" s="370">
        <v>0.14453925881343196</v>
      </c>
      <c r="AK15" s="370">
        <v>0.13977288682935765</v>
      </c>
      <c r="AL15" s="377">
        <v>30176.400000000001</v>
      </c>
      <c r="AM15" s="378">
        <v>16575.650000000001</v>
      </c>
      <c r="AN15" s="866">
        <v>-13600.75</v>
      </c>
      <c r="AO15" s="374">
        <v>-0.45070816929786189</v>
      </c>
      <c r="AP15" s="370">
        <v>7.734113756305048E-3</v>
      </c>
      <c r="AQ15" s="370">
        <v>4.0544645353432331E-3</v>
      </c>
      <c r="AR15" s="377">
        <v>601775.78</v>
      </c>
      <c r="AS15" s="378">
        <v>593399.36</v>
      </c>
      <c r="AT15" s="866">
        <v>-8376.4200000000419</v>
      </c>
      <c r="AU15" s="374">
        <v>-1.3919503373831433E-2</v>
      </c>
      <c r="AV15" s="370">
        <v>0.1542331868052253</v>
      </c>
      <c r="AW15" s="370">
        <v>0.14514765094674248</v>
      </c>
      <c r="AX15" s="377">
        <v>92420.66</v>
      </c>
      <c r="AY15" s="378">
        <v>87837.49</v>
      </c>
      <c r="AZ15" s="866">
        <v>-4583.1699999999983</v>
      </c>
      <c r="BA15" s="374">
        <v>-4.9590318874589277E-2</v>
      </c>
      <c r="BB15" s="370">
        <v>2.3687116351612244E-2</v>
      </c>
      <c r="BC15" s="370">
        <v>2.1485370895172492E-2</v>
      </c>
      <c r="BD15" s="377">
        <v>573627.18000000005</v>
      </c>
      <c r="BE15" s="378">
        <v>576591.24</v>
      </c>
      <c r="BF15" s="866">
        <v>2964.0599999999395</v>
      </c>
      <c r="BG15" s="374">
        <v>5.1672237706726857E-3</v>
      </c>
      <c r="BH15" s="370">
        <v>0.14701879163281478</v>
      </c>
      <c r="BI15" s="370">
        <v>0.14103632340026354</v>
      </c>
      <c r="BJ15" s="377">
        <v>195768.22</v>
      </c>
      <c r="BK15" s="378">
        <v>105079.4</v>
      </c>
      <c r="BL15" s="866">
        <v>-90688.82</v>
      </c>
      <c r="BM15" s="374">
        <v>-0.46324587310442933</v>
      </c>
      <c r="BN15" s="370">
        <v>5.0174761845327903E-2</v>
      </c>
      <c r="BO15" s="370">
        <v>2.5702805060142178E-2</v>
      </c>
      <c r="BP15" s="377">
        <v>861816.07</v>
      </c>
      <c r="BQ15" s="378">
        <v>769508.13</v>
      </c>
      <c r="BR15" s="866">
        <v>-92307.939999999944</v>
      </c>
      <c r="BS15" s="374">
        <v>-0.10710863165965326</v>
      </c>
      <c r="BT15" s="370">
        <v>0.22088067239272258</v>
      </c>
      <c r="BU15" s="370">
        <v>0.18822449935557822</v>
      </c>
      <c r="BV15" s="377">
        <v>0</v>
      </c>
      <c r="BW15" s="378">
        <v>0</v>
      </c>
      <c r="BX15" s="866">
        <v>0</v>
      </c>
      <c r="BY15" s="374">
        <v>0</v>
      </c>
      <c r="BZ15" s="370">
        <v>0</v>
      </c>
      <c r="CA15" s="370">
        <v>0</v>
      </c>
      <c r="CB15" s="377">
        <v>0</v>
      </c>
      <c r="CC15" s="378">
        <v>10591.71</v>
      </c>
      <c r="CD15" s="866">
        <v>10591.71</v>
      </c>
      <c r="CE15" s="374" t="s">
        <v>489</v>
      </c>
      <c r="CF15" s="370">
        <v>0</v>
      </c>
      <c r="CG15" s="370">
        <v>2.5907709539982004E-3</v>
      </c>
      <c r="CH15" s="377">
        <v>0</v>
      </c>
      <c r="CI15" s="378">
        <v>0</v>
      </c>
      <c r="CJ15" s="866">
        <v>0</v>
      </c>
      <c r="CK15" s="374">
        <v>0</v>
      </c>
      <c r="CL15" s="370">
        <v>0</v>
      </c>
      <c r="CM15" s="370">
        <v>0</v>
      </c>
      <c r="CN15" s="377">
        <v>0</v>
      </c>
      <c r="CO15" s="378">
        <v>10591.71</v>
      </c>
      <c r="CP15" s="866">
        <v>10591.71</v>
      </c>
      <c r="CQ15" s="374" t="s">
        <v>489</v>
      </c>
      <c r="CR15" s="370">
        <v>0</v>
      </c>
      <c r="CS15" s="370">
        <v>2.5907709539982004E-3</v>
      </c>
      <c r="CT15" s="377">
        <v>0</v>
      </c>
      <c r="CU15" s="378">
        <v>0</v>
      </c>
      <c r="CV15" s="866">
        <v>0</v>
      </c>
      <c r="CW15" s="374">
        <v>0</v>
      </c>
      <c r="CX15" s="370">
        <v>0</v>
      </c>
      <c r="CY15" s="370">
        <v>0</v>
      </c>
      <c r="CZ15" s="377">
        <v>3901726.94</v>
      </c>
      <c r="DA15" s="378">
        <v>4088246.39</v>
      </c>
      <c r="DB15" s="866">
        <v>186519.45000000019</v>
      </c>
      <c r="DC15" s="371">
        <v>4.7804331996641518E-2</v>
      </c>
      <c r="DD15" s="370">
        <v>0.96134411186377811</v>
      </c>
      <c r="DE15" s="370">
        <v>0.95373403587319683</v>
      </c>
      <c r="DF15" s="377">
        <v>152073.85</v>
      </c>
      <c r="DG15" s="378">
        <v>193385.12</v>
      </c>
      <c r="DH15" s="866">
        <v>41311.26999999999</v>
      </c>
      <c r="DI15" s="374">
        <v>0.27165268716482149</v>
      </c>
      <c r="DJ15" s="370">
        <v>0.96930589906534825</v>
      </c>
      <c r="DK15" s="370">
        <v>0.97510566390392361</v>
      </c>
      <c r="DL15" s="377">
        <v>4815.57</v>
      </c>
      <c r="DM15" s="378">
        <v>4937.1000000000004</v>
      </c>
      <c r="DN15" s="866">
        <v>121.53000000000065</v>
      </c>
      <c r="DO15" s="374">
        <v>2.523688784505275E-2</v>
      </c>
      <c r="DP15" s="370">
        <v>3.069403719549494E-2</v>
      </c>
      <c r="DQ15" s="370">
        <v>2.4894336096076376E-2</v>
      </c>
      <c r="DR15" s="377">
        <v>156889.43</v>
      </c>
      <c r="DS15" s="378">
        <v>198322.22</v>
      </c>
      <c r="DT15" s="866">
        <v>41432.790000000008</v>
      </c>
      <c r="DU15" s="374">
        <v>0.26408911040087285</v>
      </c>
      <c r="DV15" s="370">
        <v>1</v>
      </c>
      <c r="DW15" s="370">
        <v>1</v>
      </c>
      <c r="DX15" s="377">
        <v>0</v>
      </c>
      <c r="DY15" s="378">
        <v>0</v>
      </c>
      <c r="DZ15" s="866">
        <v>0</v>
      </c>
      <c r="EA15" s="374">
        <v>0</v>
      </c>
      <c r="EB15" s="370">
        <v>0</v>
      </c>
      <c r="EC15" s="370">
        <v>0</v>
      </c>
      <c r="ED15" s="377">
        <v>0</v>
      </c>
      <c r="EE15" s="378">
        <v>0</v>
      </c>
      <c r="EF15" s="866">
        <v>0</v>
      </c>
      <c r="EG15" s="371">
        <v>0</v>
      </c>
      <c r="EH15" s="370">
        <v>0</v>
      </c>
      <c r="EI15" s="370">
        <v>0</v>
      </c>
      <c r="EJ15" s="377">
        <v>0</v>
      </c>
      <c r="EK15" s="378">
        <v>0</v>
      </c>
      <c r="EL15" s="866">
        <v>0</v>
      </c>
      <c r="EM15" s="374">
        <v>0</v>
      </c>
      <c r="EN15" s="370">
        <v>0</v>
      </c>
      <c r="EO15" s="370">
        <v>0</v>
      </c>
      <c r="EP15" s="377">
        <v>0</v>
      </c>
      <c r="EQ15" s="378">
        <v>0</v>
      </c>
      <c r="ER15" s="866">
        <v>0</v>
      </c>
      <c r="ES15" s="374">
        <v>0</v>
      </c>
      <c r="ET15" s="370">
        <v>0</v>
      </c>
      <c r="EU15" s="371">
        <v>0</v>
      </c>
      <c r="EV15" s="377">
        <v>2.69</v>
      </c>
      <c r="EW15" s="378">
        <v>2.69</v>
      </c>
      <c r="EX15" s="866">
        <v>0</v>
      </c>
      <c r="EY15" s="374">
        <v>0</v>
      </c>
      <c r="EZ15" s="370">
        <v>1.7145833215150314E-5</v>
      </c>
      <c r="FA15" s="371">
        <v>1.3563785237982915E-5</v>
      </c>
      <c r="FB15" s="377">
        <v>0</v>
      </c>
      <c r="FC15" s="378">
        <v>0</v>
      </c>
      <c r="FD15" s="866">
        <v>0</v>
      </c>
      <c r="FE15" s="374">
        <v>0</v>
      </c>
      <c r="FF15" s="370">
        <v>0</v>
      </c>
      <c r="FG15" s="371">
        <v>0</v>
      </c>
      <c r="FH15" s="377">
        <v>0</v>
      </c>
      <c r="FI15" s="378">
        <v>0</v>
      </c>
      <c r="FJ15" s="866">
        <v>0</v>
      </c>
      <c r="FK15" s="374">
        <v>0</v>
      </c>
      <c r="FL15" s="370">
        <v>0</v>
      </c>
      <c r="FM15" s="371">
        <v>0</v>
      </c>
      <c r="FN15" s="377">
        <v>0</v>
      </c>
      <c r="FO15" s="378">
        <v>0</v>
      </c>
      <c r="FP15" s="866">
        <v>0</v>
      </c>
      <c r="FQ15" s="374">
        <v>0</v>
      </c>
      <c r="FR15" s="370">
        <v>0</v>
      </c>
      <c r="FS15" s="371">
        <v>0</v>
      </c>
      <c r="FT15" s="377">
        <v>-2.69</v>
      </c>
      <c r="FU15" s="378">
        <v>-2.69</v>
      </c>
      <c r="FV15" s="866">
        <v>0</v>
      </c>
      <c r="FW15" s="374">
        <v>0</v>
      </c>
      <c r="FX15" s="370">
        <v>-1.7145833215150314E-5</v>
      </c>
      <c r="FY15" s="371">
        <v>-1.3563785237982915E-5</v>
      </c>
      <c r="FZ15" s="377">
        <v>156889.43</v>
      </c>
      <c r="GA15" s="378">
        <v>198322.22</v>
      </c>
      <c r="GB15" s="866">
        <v>41432.790000000008</v>
      </c>
      <c r="GC15" s="374">
        <v>0.26408911040087285</v>
      </c>
      <c r="GD15" s="370">
        <v>3.8655890600115747E-2</v>
      </c>
      <c r="GE15" s="371">
        <v>4.6265961793934843E-2</v>
      </c>
      <c r="GF15" s="377">
        <v>4058616.36</v>
      </c>
      <c r="GG15" s="378">
        <v>4286568.62</v>
      </c>
      <c r="GH15" s="866">
        <v>227952.26000000024</v>
      </c>
      <c r="GI15" s="374">
        <v>5.6165017774678326E-2</v>
      </c>
      <c r="GJ15" s="370">
        <v>0.99967487667552934</v>
      </c>
      <c r="GK15" s="371">
        <v>0.99973408408643349</v>
      </c>
      <c r="GL15" s="377">
        <v>1319.98</v>
      </c>
      <c r="GM15" s="378">
        <v>1140.17</v>
      </c>
      <c r="GN15" s="866">
        <v>-179.80999999999995</v>
      </c>
      <c r="GO15" s="374">
        <v>-0.13622176093577171</v>
      </c>
      <c r="GP15" s="370">
        <v>3.2512332447064921E-4</v>
      </c>
      <c r="GQ15" s="371">
        <v>2.6591591356650882E-4</v>
      </c>
      <c r="GR15" s="377">
        <v>4059936.34</v>
      </c>
      <c r="GS15" s="378">
        <v>4287708.79</v>
      </c>
      <c r="GT15" s="866">
        <v>227772.45000000019</v>
      </c>
      <c r="GU15" s="371">
        <v>5.6102468345599774E-2</v>
      </c>
      <c r="GV15" s="758"/>
      <c r="GW15" s="759"/>
    </row>
    <row r="16" spans="1:205" s="709" customFormat="1" ht="17.25" customHeight="1">
      <c r="A16" s="734" t="s">
        <v>502</v>
      </c>
      <c r="B16" s="377">
        <v>6572.74</v>
      </c>
      <c r="C16" s="378">
        <v>8293.76</v>
      </c>
      <c r="D16" s="866">
        <v>1721.0200000000004</v>
      </c>
      <c r="E16" s="374">
        <v>0.26184209325182506</v>
      </c>
      <c r="F16" s="370">
        <v>1.7946174103035733E-3</v>
      </c>
      <c r="G16" s="370">
        <v>2.0689079898088144E-3</v>
      </c>
      <c r="H16" s="377">
        <v>972978.92</v>
      </c>
      <c r="I16" s="378">
        <v>1058724.49</v>
      </c>
      <c r="J16" s="866">
        <v>85745.569999999949</v>
      </c>
      <c r="K16" s="374">
        <v>8.8126852737981154E-2</v>
      </c>
      <c r="L16" s="370">
        <v>0.26566164334666637</v>
      </c>
      <c r="M16" s="760">
        <v>0.26410259717754819</v>
      </c>
      <c r="N16" s="377">
        <v>955580.13</v>
      </c>
      <c r="O16" s="378">
        <v>1391380.78</v>
      </c>
      <c r="P16" s="866">
        <v>435800.65</v>
      </c>
      <c r="Q16" s="374">
        <v>0.45605871901082751</v>
      </c>
      <c r="R16" s="370">
        <v>0.26091108704104404</v>
      </c>
      <c r="S16" s="370">
        <v>0.34708489425886691</v>
      </c>
      <c r="T16" s="377">
        <v>1935131.78</v>
      </c>
      <c r="U16" s="378">
        <v>2458399.0299999998</v>
      </c>
      <c r="V16" s="866">
        <v>523267.24999999977</v>
      </c>
      <c r="W16" s="374">
        <v>0.27040393600481294</v>
      </c>
      <c r="X16" s="370">
        <v>0.52836734506761929</v>
      </c>
      <c r="Y16" s="370">
        <v>0.61325639942622379</v>
      </c>
      <c r="Z16" s="377">
        <v>0</v>
      </c>
      <c r="AA16" s="378">
        <v>0</v>
      </c>
      <c r="AB16" s="866">
        <v>0</v>
      </c>
      <c r="AC16" s="374">
        <v>0</v>
      </c>
      <c r="AD16" s="370">
        <v>0</v>
      </c>
      <c r="AE16" s="370">
        <v>0</v>
      </c>
      <c r="AF16" s="377">
        <v>11324.62</v>
      </c>
      <c r="AG16" s="378">
        <v>11307.22</v>
      </c>
      <c r="AH16" s="866">
        <v>-17.400000000001455</v>
      </c>
      <c r="AI16" s="374">
        <v>-1.5364753960840588E-3</v>
      </c>
      <c r="AJ16" s="370">
        <v>3.092068181165245E-3</v>
      </c>
      <c r="AK16" s="370">
        <v>2.8206263263617489E-3</v>
      </c>
      <c r="AL16" s="377">
        <v>40477.120000000003</v>
      </c>
      <c r="AM16" s="378">
        <v>39356.43</v>
      </c>
      <c r="AN16" s="866">
        <v>-1120.6900000000023</v>
      </c>
      <c r="AO16" s="374">
        <v>-2.7686999470318101E-2</v>
      </c>
      <c r="AP16" s="370">
        <v>1.1051851171801559E-2</v>
      </c>
      <c r="AQ16" s="370">
        <v>9.8176017243507534E-3</v>
      </c>
      <c r="AR16" s="377">
        <v>51801.73</v>
      </c>
      <c r="AS16" s="378">
        <v>50663.65</v>
      </c>
      <c r="AT16" s="866">
        <v>-1138.0800000000017</v>
      </c>
      <c r="AU16" s="374">
        <v>-2.1969922626136264E-2</v>
      </c>
      <c r="AV16" s="370">
        <v>1.4143916622572158E-2</v>
      </c>
      <c r="AW16" s="370">
        <v>1.2638228050712503E-2</v>
      </c>
      <c r="AX16" s="377">
        <v>93674.26</v>
      </c>
      <c r="AY16" s="378">
        <v>70342.14</v>
      </c>
      <c r="AZ16" s="866">
        <v>-23332.119999999995</v>
      </c>
      <c r="BA16" s="374">
        <v>-0.24907717445539465</v>
      </c>
      <c r="BB16" s="370">
        <v>2.557676979361782E-2</v>
      </c>
      <c r="BC16" s="370">
        <v>1.7547097512617942E-2</v>
      </c>
      <c r="BD16" s="377">
        <v>468893.01</v>
      </c>
      <c r="BE16" s="378">
        <v>441920.62</v>
      </c>
      <c r="BF16" s="866">
        <v>-26972.390000000014</v>
      </c>
      <c r="BG16" s="374">
        <v>-5.752354892217313E-2</v>
      </c>
      <c r="BH16" s="370">
        <v>0.12802629638714563</v>
      </c>
      <c r="BI16" s="370">
        <v>0.11023867360271636</v>
      </c>
      <c r="BJ16" s="377">
        <v>1112973.43</v>
      </c>
      <c r="BK16" s="378">
        <v>987436.69</v>
      </c>
      <c r="BL16" s="866">
        <v>-125536.73999999999</v>
      </c>
      <c r="BM16" s="374">
        <v>-0.11279401342042819</v>
      </c>
      <c r="BN16" s="370">
        <v>0.30388566939865036</v>
      </c>
      <c r="BO16" s="370">
        <v>0.24631960140772932</v>
      </c>
      <c r="BP16" s="377">
        <v>1675540.7</v>
      </c>
      <c r="BQ16" s="378">
        <v>1499699.45</v>
      </c>
      <c r="BR16" s="866">
        <v>-175841.25</v>
      </c>
      <c r="BS16" s="374">
        <v>-0.10494597355946055</v>
      </c>
      <c r="BT16" s="370">
        <v>0.45748873557941383</v>
      </c>
      <c r="BU16" s="370">
        <v>0.37410537252306364</v>
      </c>
      <c r="BV16" s="377">
        <v>0</v>
      </c>
      <c r="BW16" s="378">
        <v>0</v>
      </c>
      <c r="BX16" s="866">
        <v>0</v>
      </c>
      <c r="BY16" s="374">
        <v>0</v>
      </c>
      <c r="BZ16" s="370">
        <v>0</v>
      </c>
      <c r="CA16" s="370">
        <v>0</v>
      </c>
      <c r="CB16" s="377">
        <v>0</v>
      </c>
      <c r="CC16" s="378">
        <v>0</v>
      </c>
      <c r="CD16" s="866">
        <v>0</v>
      </c>
      <c r="CE16" s="374">
        <v>0</v>
      </c>
      <c r="CF16" s="370">
        <v>0</v>
      </c>
      <c r="CG16" s="370">
        <v>0</v>
      </c>
      <c r="CH16" s="377">
        <v>0</v>
      </c>
      <c r="CI16" s="378">
        <v>0</v>
      </c>
      <c r="CJ16" s="866">
        <v>0</v>
      </c>
      <c r="CK16" s="374">
        <v>0</v>
      </c>
      <c r="CL16" s="370">
        <v>0</v>
      </c>
      <c r="CM16" s="370">
        <v>0</v>
      </c>
      <c r="CN16" s="377">
        <v>0</v>
      </c>
      <c r="CO16" s="378">
        <v>0</v>
      </c>
      <c r="CP16" s="866">
        <v>0</v>
      </c>
      <c r="CQ16" s="374">
        <v>0</v>
      </c>
      <c r="CR16" s="370">
        <v>0</v>
      </c>
      <c r="CS16" s="370">
        <v>0</v>
      </c>
      <c r="CT16" s="377">
        <v>0</v>
      </c>
      <c r="CU16" s="378">
        <v>0</v>
      </c>
      <c r="CV16" s="866">
        <v>0</v>
      </c>
      <c r="CW16" s="374">
        <v>0</v>
      </c>
      <c r="CX16" s="370">
        <v>0</v>
      </c>
      <c r="CY16" s="370">
        <v>0</v>
      </c>
      <c r="CZ16" s="377">
        <v>3662474.22</v>
      </c>
      <c r="DA16" s="378">
        <v>4008762.13</v>
      </c>
      <c r="DB16" s="866">
        <v>346287.90999999968</v>
      </c>
      <c r="DC16" s="371">
        <v>9.4550265530606151E-2</v>
      </c>
      <c r="DD16" s="370">
        <v>0.95401370221299686</v>
      </c>
      <c r="DE16" s="370">
        <v>0.95913417913873888</v>
      </c>
      <c r="DF16" s="377">
        <v>0</v>
      </c>
      <c r="DG16" s="378">
        <v>0</v>
      </c>
      <c r="DH16" s="866">
        <v>0</v>
      </c>
      <c r="DI16" s="374">
        <v>0</v>
      </c>
      <c r="DJ16" s="370">
        <v>0</v>
      </c>
      <c r="DK16" s="370">
        <v>0</v>
      </c>
      <c r="DL16" s="377">
        <v>0</v>
      </c>
      <c r="DM16" s="378">
        <v>0</v>
      </c>
      <c r="DN16" s="866">
        <v>0</v>
      </c>
      <c r="DO16" s="374">
        <v>0</v>
      </c>
      <c r="DP16" s="370">
        <v>0</v>
      </c>
      <c r="DQ16" s="370">
        <v>0</v>
      </c>
      <c r="DR16" s="377">
        <v>0</v>
      </c>
      <c r="DS16" s="378">
        <v>0</v>
      </c>
      <c r="DT16" s="866">
        <v>0</v>
      </c>
      <c r="DU16" s="374">
        <v>0</v>
      </c>
      <c r="DV16" s="370">
        <v>0</v>
      </c>
      <c r="DW16" s="370">
        <v>0</v>
      </c>
      <c r="DX16" s="377">
        <v>0</v>
      </c>
      <c r="DY16" s="378">
        <v>0</v>
      </c>
      <c r="DZ16" s="866">
        <v>0</v>
      </c>
      <c r="EA16" s="374">
        <v>0</v>
      </c>
      <c r="EB16" s="370">
        <v>0</v>
      </c>
      <c r="EC16" s="370">
        <v>0</v>
      </c>
      <c r="ED16" s="377">
        <v>0</v>
      </c>
      <c r="EE16" s="378">
        <v>0</v>
      </c>
      <c r="EF16" s="866">
        <v>0</v>
      </c>
      <c r="EG16" s="371">
        <v>0</v>
      </c>
      <c r="EH16" s="370">
        <v>0</v>
      </c>
      <c r="EI16" s="370">
        <v>0</v>
      </c>
      <c r="EJ16" s="377">
        <v>0</v>
      </c>
      <c r="EK16" s="378">
        <v>0</v>
      </c>
      <c r="EL16" s="866">
        <v>0</v>
      </c>
      <c r="EM16" s="374">
        <v>0</v>
      </c>
      <c r="EN16" s="370">
        <v>0</v>
      </c>
      <c r="EO16" s="370">
        <v>0</v>
      </c>
      <c r="EP16" s="377">
        <v>155716.72</v>
      </c>
      <c r="EQ16" s="378">
        <v>160923.48000000001</v>
      </c>
      <c r="ER16" s="866">
        <v>5206.7600000000093</v>
      </c>
      <c r="ES16" s="374">
        <v>3.3437385529312517E-2</v>
      </c>
      <c r="ET16" s="370">
        <v>0.88203701597397466</v>
      </c>
      <c r="EU16" s="371">
        <v>0.94216777038582267</v>
      </c>
      <c r="EV16" s="377">
        <v>4822.97</v>
      </c>
      <c r="EW16" s="378">
        <v>4290.4799999999996</v>
      </c>
      <c r="EX16" s="866">
        <v>-532.49000000000069</v>
      </c>
      <c r="EY16" s="374">
        <v>-0.11040707282027479</v>
      </c>
      <c r="EZ16" s="370">
        <v>2.7319083441598314E-2</v>
      </c>
      <c r="FA16" s="371">
        <v>2.5119715130973826E-2</v>
      </c>
      <c r="FB16" s="377">
        <v>0</v>
      </c>
      <c r="FC16" s="378">
        <v>0</v>
      </c>
      <c r="FD16" s="866">
        <v>0</v>
      </c>
      <c r="FE16" s="374">
        <v>0</v>
      </c>
      <c r="FF16" s="370">
        <v>0</v>
      </c>
      <c r="FG16" s="371">
        <v>0</v>
      </c>
      <c r="FH16" s="377">
        <v>0</v>
      </c>
      <c r="FI16" s="378">
        <v>0</v>
      </c>
      <c r="FJ16" s="866">
        <v>0</v>
      </c>
      <c r="FK16" s="374">
        <v>0</v>
      </c>
      <c r="FL16" s="370">
        <v>0</v>
      </c>
      <c r="FM16" s="371">
        <v>0</v>
      </c>
      <c r="FN16" s="377">
        <v>16002.47</v>
      </c>
      <c r="FO16" s="378">
        <v>5587.33</v>
      </c>
      <c r="FP16" s="866">
        <v>-10415.14</v>
      </c>
      <c r="FQ16" s="374">
        <v>-0.65084577568337887</v>
      </c>
      <c r="FR16" s="370">
        <v>9.0643900584426965E-2</v>
      </c>
      <c r="FS16" s="371">
        <v>3.2712455935639838E-2</v>
      </c>
      <c r="FT16" s="377">
        <v>0</v>
      </c>
      <c r="FU16" s="378">
        <v>0</v>
      </c>
      <c r="FV16" s="866">
        <v>0</v>
      </c>
      <c r="FW16" s="374">
        <v>0</v>
      </c>
      <c r="FX16" s="370">
        <v>0</v>
      </c>
      <c r="FY16" s="371">
        <v>0</v>
      </c>
      <c r="FZ16" s="377">
        <v>176542.16</v>
      </c>
      <c r="GA16" s="378">
        <v>170801.3</v>
      </c>
      <c r="GB16" s="866">
        <v>-5740.8600000000151</v>
      </c>
      <c r="GC16" s="374">
        <v>-3.251835142381862E-2</v>
      </c>
      <c r="GD16" s="370">
        <v>4.5986300391837091E-2</v>
      </c>
      <c r="GE16" s="371">
        <v>4.0865823253855543E-2</v>
      </c>
      <c r="GF16" s="377">
        <v>3839016.37</v>
      </c>
      <c r="GG16" s="378">
        <v>4179563.42</v>
      </c>
      <c r="GH16" s="866">
        <v>340547.04999999981</v>
      </c>
      <c r="GI16" s="374">
        <v>8.8706850187252467E-2</v>
      </c>
      <c r="GJ16" s="370">
        <v>1</v>
      </c>
      <c r="GK16" s="371">
        <v>1</v>
      </c>
      <c r="GL16" s="377">
        <v>0</v>
      </c>
      <c r="GM16" s="378">
        <v>0</v>
      </c>
      <c r="GN16" s="866">
        <v>0</v>
      </c>
      <c r="GO16" s="374">
        <v>0</v>
      </c>
      <c r="GP16" s="370">
        <v>0</v>
      </c>
      <c r="GQ16" s="371">
        <v>0</v>
      </c>
      <c r="GR16" s="377">
        <v>3839016.37</v>
      </c>
      <c r="GS16" s="378">
        <v>4179563.42</v>
      </c>
      <c r="GT16" s="866">
        <v>340547.04999999981</v>
      </c>
      <c r="GU16" s="371">
        <v>8.8706850187252467E-2</v>
      </c>
      <c r="GV16" s="758"/>
      <c r="GW16" s="759"/>
    </row>
    <row r="17" spans="1:205" s="709" customFormat="1" ht="17.25" customHeight="1">
      <c r="A17" s="734" t="s">
        <v>503</v>
      </c>
      <c r="B17" s="377">
        <v>122179.71</v>
      </c>
      <c r="C17" s="378">
        <v>283228.99</v>
      </c>
      <c r="D17" s="866">
        <v>161049.27999999997</v>
      </c>
      <c r="E17" s="374">
        <v>1.3181344103697739</v>
      </c>
      <c r="F17" s="370">
        <v>5.9080707997651319E-2</v>
      </c>
      <c r="G17" s="370">
        <v>0.11886272321693676</v>
      </c>
      <c r="H17" s="377">
        <v>930667.91</v>
      </c>
      <c r="I17" s="378">
        <v>1094568.74</v>
      </c>
      <c r="J17" s="866">
        <v>163900.82999999996</v>
      </c>
      <c r="K17" s="374">
        <v>0.17611097174286364</v>
      </c>
      <c r="L17" s="370">
        <v>0.45002987020917334</v>
      </c>
      <c r="M17" s="370">
        <v>0.45935771329245362</v>
      </c>
      <c r="N17" s="377">
        <v>198878.25</v>
      </c>
      <c r="O17" s="378">
        <v>211035.57</v>
      </c>
      <c r="P17" s="866">
        <v>12157.320000000007</v>
      </c>
      <c r="Q17" s="374">
        <v>6.112945985797847E-2</v>
      </c>
      <c r="R17" s="370">
        <v>9.6168732233313514E-2</v>
      </c>
      <c r="S17" s="370">
        <v>8.8565307336083379E-2</v>
      </c>
      <c r="T17" s="377">
        <v>1251725.8600000001</v>
      </c>
      <c r="U17" s="378">
        <v>1588833.31</v>
      </c>
      <c r="V17" s="866">
        <v>337107.44999999995</v>
      </c>
      <c r="W17" s="374">
        <v>0.26931412122459458</v>
      </c>
      <c r="X17" s="370">
        <v>0.6052793056045801</v>
      </c>
      <c r="Y17" s="370">
        <v>0.66678574804217428</v>
      </c>
      <c r="Z17" s="377">
        <v>0</v>
      </c>
      <c r="AA17" s="378">
        <v>0</v>
      </c>
      <c r="AB17" s="866">
        <v>0</v>
      </c>
      <c r="AC17" s="374">
        <v>0</v>
      </c>
      <c r="AD17" s="370">
        <v>0</v>
      </c>
      <c r="AE17" s="370">
        <v>0</v>
      </c>
      <c r="AF17" s="377">
        <v>0</v>
      </c>
      <c r="AG17" s="378">
        <v>0</v>
      </c>
      <c r="AH17" s="866">
        <v>0</v>
      </c>
      <c r="AI17" s="374">
        <v>0</v>
      </c>
      <c r="AJ17" s="370">
        <v>0</v>
      </c>
      <c r="AK17" s="370">
        <v>0</v>
      </c>
      <c r="AL17" s="377">
        <v>0</v>
      </c>
      <c r="AM17" s="378">
        <v>0</v>
      </c>
      <c r="AN17" s="866">
        <v>0</v>
      </c>
      <c r="AO17" s="374">
        <v>0</v>
      </c>
      <c r="AP17" s="370">
        <v>0</v>
      </c>
      <c r="AQ17" s="370">
        <v>0</v>
      </c>
      <c r="AR17" s="377">
        <v>0</v>
      </c>
      <c r="AS17" s="378">
        <v>0</v>
      </c>
      <c r="AT17" s="866">
        <v>0</v>
      </c>
      <c r="AU17" s="374">
        <v>0</v>
      </c>
      <c r="AV17" s="370">
        <v>0</v>
      </c>
      <c r="AW17" s="370">
        <v>0</v>
      </c>
      <c r="AX17" s="377">
        <v>47106.65</v>
      </c>
      <c r="AY17" s="378">
        <v>56884.81</v>
      </c>
      <c r="AZ17" s="866">
        <v>9778.1599999999962</v>
      </c>
      <c r="BA17" s="374">
        <v>0.20757493899481275</v>
      </c>
      <c r="BB17" s="370">
        <v>2.2778694051553743E-2</v>
      </c>
      <c r="BC17" s="370">
        <v>2.3872850820384015E-2</v>
      </c>
      <c r="BD17" s="377">
        <v>712007.36</v>
      </c>
      <c r="BE17" s="378">
        <v>681885.82</v>
      </c>
      <c r="BF17" s="866">
        <v>-30121.540000000037</v>
      </c>
      <c r="BG17" s="374">
        <v>-4.2305096396756399E-2</v>
      </c>
      <c r="BH17" s="370">
        <v>0.34429529197882852</v>
      </c>
      <c r="BI17" s="370">
        <v>0.28616705333805681</v>
      </c>
      <c r="BJ17" s="377">
        <v>57173.760000000002</v>
      </c>
      <c r="BK17" s="378">
        <v>55220.4</v>
      </c>
      <c r="BL17" s="866">
        <v>-1953.3600000000006</v>
      </c>
      <c r="BM17" s="374">
        <v>-3.4165323393109015E-2</v>
      </c>
      <c r="BN17" s="370">
        <v>2.7646703529479625E-2</v>
      </c>
      <c r="BO17" s="370">
        <v>2.3174347799384997E-2</v>
      </c>
      <c r="BP17" s="377">
        <v>816287.78</v>
      </c>
      <c r="BQ17" s="378">
        <v>793991.03</v>
      </c>
      <c r="BR17" s="866">
        <v>-22296.75</v>
      </c>
      <c r="BS17" s="374">
        <v>-2.7314815370628236E-2</v>
      </c>
      <c r="BT17" s="370">
        <v>0.39472069439541996</v>
      </c>
      <c r="BU17" s="370">
        <v>0.33321425195782584</v>
      </c>
      <c r="BV17" s="377">
        <v>0</v>
      </c>
      <c r="BW17" s="378">
        <v>0</v>
      </c>
      <c r="BX17" s="866">
        <v>0</v>
      </c>
      <c r="BY17" s="374">
        <v>0</v>
      </c>
      <c r="BZ17" s="370">
        <v>0</v>
      </c>
      <c r="CA17" s="370">
        <v>0</v>
      </c>
      <c r="CB17" s="377">
        <v>0</v>
      </c>
      <c r="CC17" s="378">
        <v>0</v>
      </c>
      <c r="CD17" s="866">
        <v>0</v>
      </c>
      <c r="CE17" s="374">
        <v>0</v>
      </c>
      <c r="CF17" s="370">
        <v>0</v>
      </c>
      <c r="CG17" s="370">
        <v>0</v>
      </c>
      <c r="CH17" s="377">
        <v>0</v>
      </c>
      <c r="CI17" s="378">
        <v>0</v>
      </c>
      <c r="CJ17" s="866">
        <v>0</v>
      </c>
      <c r="CK17" s="374">
        <v>0</v>
      </c>
      <c r="CL17" s="370">
        <v>0</v>
      </c>
      <c r="CM17" s="370">
        <v>0</v>
      </c>
      <c r="CN17" s="377">
        <v>0</v>
      </c>
      <c r="CO17" s="378">
        <v>0</v>
      </c>
      <c r="CP17" s="866">
        <v>0</v>
      </c>
      <c r="CQ17" s="374">
        <v>0</v>
      </c>
      <c r="CR17" s="370">
        <v>0</v>
      </c>
      <c r="CS17" s="370">
        <v>0</v>
      </c>
      <c r="CT17" s="377">
        <v>0</v>
      </c>
      <c r="CU17" s="378">
        <v>0</v>
      </c>
      <c r="CV17" s="866">
        <v>0</v>
      </c>
      <c r="CW17" s="374">
        <v>0</v>
      </c>
      <c r="CX17" s="370">
        <v>0</v>
      </c>
      <c r="CY17" s="370">
        <v>0</v>
      </c>
      <c r="CZ17" s="377">
        <v>2068013.64</v>
      </c>
      <c r="DA17" s="378">
        <v>2382824.34</v>
      </c>
      <c r="DB17" s="866">
        <v>314810.69999999995</v>
      </c>
      <c r="DC17" s="371">
        <v>0.15222854139395325</v>
      </c>
      <c r="DD17" s="370">
        <v>0.91220670079332344</v>
      </c>
      <c r="DE17" s="370">
        <v>0.94630859977392234</v>
      </c>
      <c r="DF17" s="377">
        <v>173309.54</v>
      </c>
      <c r="DG17" s="378">
        <v>107965.15</v>
      </c>
      <c r="DH17" s="866">
        <v>-65344.390000000014</v>
      </c>
      <c r="DI17" s="374">
        <v>-0.37703862118611597</v>
      </c>
      <c r="DJ17" s="370">
        <v>0.87076498899469923</v>
      </c>
      <c r="DK17" s="370">
        <v>0.79858219220030402</v>
      </c>
      <c r="DL17" s="377">
        <v>0</v>
      </c>
      <c r="DM17" s="378">
        <v>0</v>
      </c>
      <c r="DN17" s="866">
        <v>0</v>
      </c>
      <c r="DO17" s="374">
        <v>0</v>
      </c>
      <c r="DP17" s="370">
        <v>0</v>
      </c>
      <c r="DQ17" s="370">
        <v>0</v>
      </c>
      <c r="DR17" s="377">
        <v>173309.54</v>
      </c>
      <c r="DS17" s="378">
        <v>107965.15</v>
      </c>
      <c r="DT17" s="866">
        <v>-65344.390000000014</v>
      </c>
      <c r="DU17" s="374">
        <v>-0.37703862118611597</v>
      </c>
      <c r="DV17" s="370">
        <v>0.87076498899469923</v>
      </c>
      <c r="DW17" s="370">
        <v>0.79858219220030402</v>
      </c>
      <c r="DX17" s="377">
        <v>0</v>
      </c>
      <c r="DY17" s="378">
        <v>0</v>
      </c>
      <c r="DZ17" s="866">
        <v>0</v>
      </c>
      <c r="EA17" s="374">
        <v>0</v>
      </c>
      <c r="EB17" s="370">
        <v>0</v>
      </c>
      <c r="EC17" s="370">
        <v>0</v>
      </c>
      <c r="ED17" s="377">
        <v>0</v>
      </c>
      <c r="EE17" s="378">
        <v>0</v>
      </c>
      <c r="EF17" s="866">
        <v>0</v>
      </c>
      <c r="EG17" s="371">
        <v>0</v>
      </c>
      <c r="EH17" s="370">
        <v>0</v>
      </c>
      <c r="EI17" s="370">
        <v>0</v>
      </c>
      <c r="EJ17" s="377">
        <v>0</v>
      </c>
      <c r="EK17" s="378">
        <v>0</v>
      </c>
      <c r="EL17" s="866">
        <v>0</v>
      </c>
      <c r="EM17" s="374">
        <v>0</v>
      </c>
      <c r="EN17" s="370">
        <v>0</v>
      </c>
      <c r="EO17" s="370">
        <v>0</v>
      </c>
      <c r="EP17" s="377">
        <v>19326.8</v>
      </c>
      <c r="EQ17" s="378">
        <v>20068.11</v>
      </c>
      <c r="ER17" s="866">
        <v>741.31000000000131</v>
      </c>
      <c r="ES17" s="374">
        <v>3.8356582569282101E-2</v>
      </c>
      <c r="ET17" s="370">
        <v>9.7104295524082243E-2</v>
      </c>
      <c r="EU17" s="371">
        <v>0.14843711398647474</v>
      </c>
      <c r="EV17" s="377">
        <v>6395.02</v>
      </c>
      <c r="EW17" s="378">
        <v>7162.78</v>
      </c>
      <c r="EX17" s="866">
        <v>767.75999999999931</v>
      </c>
      <c r="EY17" s="374">
        <v>0.12005591851159171</v>
      </c>
      <c r="EZ17" s="370">
        <v>3.2130715481218645E-2</v>
      </c>
      <c r="FA17" s="371">
        <v>5.2980693813221152E-2</v>
      </c>
      <c r="FB17" s="377">
        <v>0</v>
      </c>
      <c r="FC17" s="378">
        <v>0</v>
      </c>
      <c r="FD17" s="866">
        <v>0</v>
      </c>
      <c r="FE17" s="374">
        <v>0</v>
      </c>
      <c r="FF17" s="370">
        <v>0</v>
      </c>
      <c r="FG17" s="371">
        <v>0</v>
      </c>
      <c r="FH17" s="377">
        <v>0</v>
      </c>
      <c r="FI17" s="378">
        <v>0</v>
      </c>
      <c r="FJ17" s="866">
        <v>0</v>
      </c>
      <c r="FK17" s="374">
        <v>0</v>
      </c>
      <c r="FL17" s="370">
        <v>0</v>
      </c>
      <c r="FM17" s="371">
        <v>0</v>
      </c>
      <c r="FN17" s="377">
        <v>0</v>
      </c>
      <c r="FO17" s="378">
        <v>0</v>
      </c>
      <c r="FP17" s="866">
        <v>0</v>
      </c>
      <c r="FQ17" s="374">
        <v>0</v>
      </c>
      <c r="FR17" s="370">
        <v>0</v>
      </c>
      <c r="FS17" s="371">
        <v>0</v>
      </c>
      <c r="FT17" s="377">
        <v>0</v>
      </c>
      <c r="FU17" s="378">
        <v>0</v>
      </c>
      <c r="FV17" s="866">
        <v>0</v>
      </c>
      <c r="FW17" s="374">
        <v>0</v>
      </c>
      <c r="FX17" s="370">
        <v>0</v>
      </c>
      <c r="FY17" s="371">
        <v>0</v>
      </c>
      <c r="FZ17" s="377">
        <v>199031.36</v>
      </c>
      <c r="GA17" s="378">
        <v>135196.04</v>
      </c>
      <c r="GB17" s="866">
        <v>-63835.319999999978</v>
      </c>
      <c r="GC17" s="374">
        <v>-0.32072995933907089</v>
      </c>
      <c r="GD17" s="370">
        <v>8.7793299206676528E-2</v>
      </c>
      <c r="GE17" s="371">
        <v>5.3691400226077601E-2</v>
      </c>
      <c r="GF17" s="377">
        <v>2267045</v>
      </c>
      <c r="GG17" s="378">
        <v>2518020.38</v>
      </c>
      <c r="GH17" s="866">
        <v>250975.37999999989</v>
      </c>
      <c r="GI17" s="374">
        <v>0.11070595422675769</v>
      </c>
      <c r="GJ17" s="370">
        <v>1</v>
      </c>
      <c r="GK17" s="371">
        <v>1</v>
      </c>
      <c r="GL17" s="377">
        <v>0</v>
      </c>
      <c r="GM17" s="378">
        <v>0</v>
      </c>
      <c r="GN17" s="866">
        <v>0</v>
      </c>
      <c r="GO17" s="374">
        <v>0</v>
      </c>
      <c r="GP17" s="370">
        <v>0</v>
      </c>
      <c r="GQ17" s="371">
        <v>0</v>
      </c>
      <c r="GR17" s="377">
        <v>2267045</v>
      </c>
      <c r="GS17" s="378">
        <v>2518020.38</v>
      </c>
      <c r="GT17" s="866">
        <v>250975.37999999989</v>
      </c>
      <c r="GU17" s="371">
        <v>0.11070595422675769</v>
      </c>
      <c r="GV17" s="758"/>
      <c r="GW17" s="759"/>
    </row>
    <row r="18" spans="1:205" s="709" customFormat="1" ht="17.25" customHeight="1">
      <c r="A18" s="734" t="s">
        <v>506</v>
      </c>
      <c r="B18" s="377">
        <v>0</v>
      </c>
      <c r="C18" s="378">
        <v>0</v>
      </c>
      <c r="D18" s="866">
        <v>0</v>
      </c>
      <c r="E18" s="374">
        <v>0</v>
      </c>
      <c r="F18" s="370">
        <v>0</v>
      </c>
      <c r="G18" s="370">
        <v>0</v>
      </c>
      <c r="H18" s="377">
        <v>617774.69999999995</v>
      </c>
      <c r="I18" s="378">
        <v>815175.38</v>
      </c>
      <c r="J18" s="866">
        <v>197400.68000000005</v>
      </c>
      <c r="K18" s="374">
        <v>0.31953506674844417</v>
      </c>
      <c r="L18" s="370">
        <v>0.37499720470565129</v>
      </c>
      <c r="M18" s="370">
        <v>0.413957586550319</v>
      </c>
      <c r="N18" s="377">
        <v>135160.07999999999</v>
      </c>
      <c r="O18" s="378">
        <v>262287.14</v>
      </c>
      <c r="P18" s="866">
        <v>127127.06000000003</v>
      </c>
      <c r="Q18" s="374">
        <v>0.94056662292594118</v>
      </c>
      <c r="R18" s="370">
        <v>8.2043910486771635E-2</v>
      </c>
      <c r="S18" s="370">
        <v>0.13319311907774453</v>
      </c>
      <c r="T18" s="377">
        <v>752934.78</v>
      </c>
      <c r="U18" s="378">
        <v>1077462.52</v>
      </c>
      <c r="V18" s="866">
        <v>324527.74</v>
      </c>
      <c r="W18" s="374">
        <v>0.43101706631217113</v>
      </c>
      <c r="X18" s="370">
        <v>0.45704111519242296</v>
      </c>
      <c r="Y18" s="370">
        <v>0.54715070562806356</v>
      </c>
      <c r="Z18" s="377">
        <v>0</v>
      </c>
      <c r="AA18" s="378">
        <v>0</v>
      </c>
      <c r="AB18" s="866">
        <v>0</v>
      </c>
      <c r="AC18" s="374">
        <v>0</v>
      </c>
      <c r="AD18" s="370">
        <v>0</v>
      </c>
      <c r="AE18" s="370">
        <v>0</v>
      </c>
      <c r="AF18" s="377">
        <v>65609.94</v>
      </c>
      <c r="AG18" s="378">
        <v>65456.55</v>
      </c>
      <c r="AH18" s="866">
        <v>-153.38999999999942</v>
      </c>
      <c r="AI18" s="374">
        <v>-2.3379079450461227E-3</v>
      </c>
      <c r="AJ18" s="370">
        <v>3.9826079152975188E-2</v>
      </c>
      <c r="AK18" s="370">
        <v>3.3239761806729599E-2</v>
      </c>
      <c r="AL18" s="377">
        <v>0</v>
      </c>
      <c r="AM18" s="378">
        <v>0</v>
      </c>
      <c r="AN18" s="866">
        <v>0</v>
      </c>
      <c r="AO18" s="374">
        <v>0</v>
      </c>
      <c r="AP18" s="370">
        <v>0</v>
      </c>
      <c r="AQ18" s="370">
        <v>0</v>
      </c>
      <c r="AR18" s="377">
        <v>65609.94</v>
      </c>
      <c r="AS18" s="378">
        <v>65456.55</v>
      </c>
      <c r="AT18" s="866">
        <v>-153.38999999999942</v>
      </c>
      <c r="AU18" s="374">
        <v>-2.3379079450461227E-3</v>
      </c>
      <c r="AV18" s="370">
        <v>3.9826079152975188E-2</v>
      </c>
      <c r="AW18" s="370">
        <v>3.3239761806729599E-2</v>
      </c>
      <c r="AX18" s="377">
        <v>57269.21</v>
      </c>
      <c r="AY18" s="378">
        <v>59841.83</v>
      </c>
      <c r="AZ18" s="866">
        <v>2572.6200000000026</v>
      </c>
      <c r="BA18" s="374">
        <v>4.4921520656562269E-2</v>
      </c>
      <c r="BB18" s="370">
        <v>3.4763148548655254E-2</v>
      </c>
      <c r="BC18" s="370">
        <v>3.0388527584768909E-2</v>
      </c>
      <c r="BD18" s="377">
        <v>710735.26</v>
      </c>
      <c r="BE18" s="378">
        <v>697184.84</v>
      </c>
      <c r="BF18" s="866">
        <v>-13550.420000000042</v>
      </c>
      <c r="BG18" s="374">
        <v>-1.906535493961569E-2</v>
      </c>
      <c r="BH18" s="370">
        <v>0.43142546269011067</v>
      </c>
      <c r="BI18" s="370">
        <v>0.35404032166166538</v>
      </c>
      <c r="BJ18" s="377">
        <v>20727.43</v>
      </c>
      <c r="BK18" s="378">
        <v>30528.21</v>
      </c>
      <c r="BL18" s="866">
        <v>9800.7799999999988</v>
      </c>
      <c r="BM18" s="374">
        <v>0.47284106133756082</v>
      </c>
      <c r="BN18" s="370">
        <v>1.2581817142612119E-2</v>
      </c>
      <c r="BO18" s="370">
        <v>1.5502656782030529E-2</v>
      </c>
      <c r="BP18" s="377">
        <v>788731.91</v>
      </c>
      <c r="BQ18" s="378">
        <v>787554.88</v>
      </c>
      <c r="BR18" s="866">
        <v>-1177.0300000000279</v>
      </c>
      <c r="BS18" s="374">
        <v>-1.4923068092934492E-3</v>
      </c>
      <c r="BT18" s="370">
        <v>0.47877043445150697</v>
      </c>
      <c r="BU18" s="370">
        <v>0.39993150602846483</v>
      </c>
      <c r="BV18" s="377">
        <v>40134.86</v>
      </c>
      <c r="BW18" s="378">
        <v>38750.44</v>
      </c>
      <c r="BX18" s="866">
        <v>-1384.4199999999983</v>
      </c>
      <c r="BY18" s="374">
        <v>-3.4494202795275687E-2</v>
      </c>
      <c r="BZ18" s="370">
        <v>2.4362377273223809E-2</v>
      </c>
      <c r="CA18" s="370">
        <v>1.9678021458600658E-2</v>
      </c>
      <c r="CB18" s="377">
        <v>0</v>
      </c>
      <c r="CC18" s="378">
        <v>0</v>
      </c>
      <c r="CD18" s="866">
        <v>0</v>
      </c>
      <c r="CE18" s="374">
        <v>0</v>
      </c>
      <c r="CF18" s="370">
        <v>0</v>
      </c>
      <c r="CG18" s="370">
        <v>0</v>
      </c>
      <c r="CH18" s="377">
        <v>0</v>
      </c>
      <c r="CI18" s="378">
        <v>0</v>
      </c>
      <c r="CJ18" s="866">
        <v>0</v>
      </c>
      <c r="CK18" s="374">
        <v>0</v>
      </c>
      <c r="CL18" s="370">
        <v>0</v>
      </c>
      <c r="CM18" s="370">
        <v>0</v>
      </c>
      <c r="CN18" s="377">
        <v>40134.86</v>
      </c>
      <c r="CO18" s="378">
        <v>38750.44</v>
      </c>
      <c r="CP18" s="866">
        <v>-1384.4199999999983</v>
      </c>
      <c r="CQ18" s="374">
        <v>-3.4494202795275687E-2</v>
      </c>
      <c r="CR18" s="370">
        <v>2.4362377273223809E-2</v>
      </c>
      <c r="CS18" s="370">
        <v>1.9678021458600658E-2</v>
      </c>
      <c r="CT18" s="377">
        <v>0</v>
      </c>
      <c r="CU18" s="378">
        <v>0</v>
      </c>
      <c r="CV18" s="866">
        <v>0</v>
      </c>
      <c r="CW18" s="374">
        <v>0</v>
      </c>
      <c r="CX18" s="370">
        <v>0</v>
      </c>
      <c r="CY18" s="370">
        <v>0</v>
      </c>
      <c r="CZ18" s="377">
        <v>1647411.48</v>
      </c>
      <c r="DA18" s="378">
        <v>1969224.4</v>
      </c>
      <c r="DB18" s="866">
        <v>321812.91999999993</v>
      </c>
      <c r="DC18" s="371">
        <v>0.19534458992600923</v>
      </c>
      <c r="DD18" s="370">
        <v>0.96247650759262116</v>
      </c>
      <c r="DE18" s="370">
        <v>0.97356405876219831</v>
      </c>
      <c r="DF18" s="377">
        <v>64226.63</v>
      </c>
      <c r="DG18" s="378">
        <v>53471.88</v>
      </c>
      <c r="DH18" s="866">
        <v>-10754.75</v>
      </c>
      <c r="DI18" s="374">
        <v>-0.16745001255709666</v>
      </c>
      <c r="DJ18" s="370">
        <v>1</v>
      </c>
      <c r="DK18" s="370">
        <v>1</v>
      </c>
      <c r="DL18" s="377">
        <v>0</v>
      </c>
      <c r="DM18" s="378">
        <v>0</v>
      </c>
      <c r="DN18" s="866">
        <v>0</v>
      </c>
      <c r="DO18" s="374">
        <v>0</v>
      </c>
      <c r="DP18" s="370">
        <v>0</v>
      </c>
      <c r="DQ18" s="370">
        <v>0</v>
      </c>
      <c r="DR18" s="377">
        <v>64226.63</v>
      </c>
      <c r="DS18" s="378">
        <v>53471.88</v>
      </c>
      <c r="DT18" s="866">
        <v>-10754.75</v>
      </c>
      <c r="DU18" s="374">
        <v>-0.16745001255709666</v>
      </c>
      <c r="DV18" s="370">
        <v>1</v>
      </c>
      <c r="DW18" s="370">
        <v>1</v>
      </c>
      <c r="DX18" s="377">
        <v>0</v>
      </c>
      <c r="DY18" s="378">
        <v>0</v>
      </c>
      <c r="DZ18" s="866">
        <v>0</v>
      </c>
      <c r="EA18" s="374">
        <v>0</v>
      </c>
      <c r="EB18" s="370">
        <v>0</v>
      </c>
      <c r="EC18" s="370">
        <v>0</v>
      </c>
      <c r="ED18" s="377">
        <v>0</v>
      </c>
      <c r="EE18" s="378">
        <v>0</v>
      </c>
      <c r="EF18" s="866">
        <v>0</v>
      </c>
      <c r="EG18" s="371">
        <v>0</v>
      </c>
      <c r="EH18" s="370">
        <v>0</v>
      </c>
      <c r="EI18" s="370">
        <v>0</v>
      </c>
      <c r="EJ18" s="377">
        <v>0</v>
      </c>
      <c r="EK18" s="378">
        <v>0</v>
      </c>
      <c r="EL18" s="866">
        <v>0</v>
      </c>
      <c r="EM18" s="374">
        <v>0</v>
      </c>
      <c r="EN18" s="370">
        <v>0</v>
      </c>
      <c r="EO18" s="370">
        <v>0</v>
      </c>
      <c r="EP18" s="377">
        <v>0</v>
      </c>
      <c r="EQ18" s="378">
        <v>0</v>
      </c>
      <c r="ER18" s="866">
        <v>0</v>
      </c>
      <c r="ES18" s="374">
        <v>0</v>
      </c>
      <c r="ET18" s="370">
        <v>0</v>
      </c>
      <c r="EU18" s="371">
        <v>0</v>
      </c>
      <c r="EV18" s="377">
        <v>0</v>
      </c>
      <c r="EW18" s="378">
        <v>0</v>
      </c>
      <c r="EX18" s="866">
        <v>0</v>
      </c>
      <c r="EY18" s="374">
        <v>0</v>
      </c>
      <c r="EZ18" s="370">
        <v>0</v>
      </c>
      <c r="FA18" s="371">
        <v>0</v>
      </c>
      <c r="FB18" s="377">
        <v>0</v>
      </c>
      <c r="FC18" s="378">
        <v>0</v>
      </c>
      <c r="FD18" s="866">
        <v>0</v>
      </c>
      <c r="FE18" s="374">
        <v>0</v>
      </c>
      <c r="FF18" s="370">
        <v>0</v>
      </c>
      <c r="FG18" s="371">
        <v>0</v>
      </c>
      <c r="FH18" s="377">
        <v>0</v>
      </c>
      <c r="FI18" s="378">
        <v>0</v>
      </c>
      <c r="FJ18" s="866">
        <v>0</v>
      </c>
      <c r="FK18" s="374">
        <v>0</v>
      </c>
      <c r="FL18" s="370">
        <v>0</v>
      </c>
      <c r="FM18" s="371">
        <v>0</v>
      </c>
      <c r="FN18" s="377">
        <v>0</v>
      </c>
      <c r="FO18" s="378">
        <v>0</v>
      </c>
      <c r="FP18" s="866">
        <v>0</v>
      </c>
      <c r="FQ18" s="374">
        <v>0</v>
      </c>
      <c r="FR18" s="370">
        <v>0</v>
      </c>
      <c r="FS18" s="371">
        <v>0</v>
      </c>
      <c r="FT18" s="377">
        <v>0</v>
      </c>
      <c r="FU18" s="378">
        <v>0</v>
      </c>
      <c r="FV18" s="866">
        <v>0</v>
      </c>
      <c r="FW18" s="374">
        <v>0</v>
      </c>
      <c r="FX18" s="370">
        <v>0</v>
      </c>
      <c r="FY18" s="371">
        <v>0</v>
      </c>
      <c r="FZ18" s="377">
        <v>64226.63</v>
      </c>
      <c r="GA18" s="378">
        <v>53471.88</v>
      </c>
      <c r="GB18" s="866">
        <v>-10754.75</v>
      </c>
      <c r="GC18" s="374">
        <v>-0.16745001255709666</v>
      </c>
      <c r="GD18" s="370">
        <v>3.7523486565022281E-2</v>
      </c>
      <c r="GE18" s="371">
        <v>2.6435941237801651E-2</v>
      </c>
      <c r="GF18" s="377">
        <v>1711638.12</v>
      </c>
      <c r="GG18" s="378">
        <v>2022696.28</v>
      </c>
      <c r="GH18" s="866">
        <v>311058.15999999992</v>
      </c>
      <c r="GI18" s="374">
        <v>0.1817312645502426</v>
      </c>
      <c r="GJ18" s="370">
        <v>0.99940829760170125</v>
      </c>
      <c r="GK18" s="371">
        <v>0.99874058319140957</v>
      </c>
      <c r="GL18" s="377">
        <v>1013.38</v>
      </c>
      <c r="GM18" s="378">
        <v>2550.63</v>
      </c>
      <c r="GN18" s="866">
        <v>1537.25</v>
      </c>
      <c r="GO18" s="374">
        <v>1.5169531666304841</v>
      </c>
      <c r="GP18" s="370">
        <v>5.9170239829877823E-4</v>
      </c>
      <c r="GQ18" s="371">
        <v>1.2594168085905142E-3</v>
      </c>
      <c r="GR18" s="377">
        <v>1712651.5</v>
      </c>
      <c r="GS18" s="378">
        <v>2025246.91</v>
      </c>
      <c r="GT18" s="866">
        <v>312595.40999999992</v>
      </c>
      <c r="GU18" s="371">
        <v>0.18252131855196455</v>
      </c>
      <c r="GV18" s="758"/>
      <c r="GW18" s="759"/>
    </row>
    <row r="19" spans="1:205" s="709" customFormat="1" ht="17.25" customHeight="1">
      <c r="A19" s="734" t="s">
        <v>498</v>
      </c>
      <c r="B19" s="377">
        <v>211528.19</v>
      </c>
      <c r="C19" s="378">
        <v>178114.4</v>
      </c>
      <c r="D19" s="866">
        <v>-33413.790000000008</v>
      </c>
      <c r="E19" s="374">
        <v>-0.15796376832799452</v>
      </c>
      <c r="F19" s="370">
        <v>0.13598191094038831</v>
      </c>
      <c r="G19" s="370">
        <v>0.11186564315387149</v>
      </c>
      <c r="H19" s="377">
        <v>1152653.8799999999</v>
      </c>
      <c r="I19" s="378">
        <v>1218448.79</v>
      </c>
      <c r="J19" s="866">
        <v>65794.910000000149</v>
      </c>
      <c r="K19" s="374">
        <v>5.7081237604475123E-2</v>
      </c>
      <c r="L19" s="370">
        <v>0.74098907221421895</v>
      </c>
      <c r="M19" s="370">
        <v>0.76525287985365875</v>
      </c>
      <c r="N19" s="377">
        <v>12029.71</v>
      </c>
      <c r="O19" s="378">
        <v>12005.93</v>
      </c>
      <c r="P19" s="866">
        <v>-23.779999999998836</v>
      </c>
      <c r="Q19" s="374">
        <v>-1.9767725074003313E-3</v>
      </c>
      <c r="R19" s="370">
        <v>7.7333567401049403E-3</v>
      </c>
      <c r="S19" s="370">
        <v>7.540384612981098E-3</v>
      </c>
      <c r="T19" s="377">
        <v>1376211.79</v>
      </c>
      <c r="U19" s="378">
        <v>1408569.12</v>
      </c>
      <c r="V19" s="866">
        <v>32357.330000000075</v>
      </c>
      <c r="W19" s="374">
        <v>2.3511882571504546E-2</v>
      </c>
      <c r="X19" s="370">
        <v>0.88470434632326023</v>
      </c>
      <c r="Y19" s="370">
        <v>0.88465890762051136</v>
      </c>
      <c r="Z19" s="377">
        <v>1946.91</v>
      </c>
      <c r="AA19" s="378">
        <v>7750.81</v>
      </c>
      <c r="AB19" s="866">
        <v>5803.9000000000005</v>
      </c>
      <c r="AC19" s="374">
        <v>2.9810828440965427</v>
      </c>
      <c r="AD19" s="370">
        <v>1.2515804263675276E-3</v>
      </c>
      <c r="AE19" s="370">
        <v>4.8679351338996668E-3</v>
      </c>
      <c r="AF19" s="377">
        <v>24433.73</v>
      </c>
      <c r="AG19" s="378">
        <v>19243.64</v>
      </c>
      <c r="AH19" s="866">
        <v>-5190.09</v>
      </c>
      <c r="AI19" s="374">
        <v>-0.21241496897935763</v>
      </c>
      <c r="AJ19" s="370">
        <v>1.5707340458033011E-2</v>
      </c>
      <c r="AK19" s="370">
        <v>1.2086064715831889E-2</v>
      </c>
      <c r="AL19" s="377">
        <v>0</v>
      </c>
      <c r="AM19" s="378">
        <v>0</v>
      </c>
      <c r="AN19" s="866">
        <v>0</v>
      </c>
      <c r="AO19" s="374">
        <v>0</v>
      </c>
      <c r="AP19" s="370">
        <v>0</v>
      </c>
      <c r="AQ19" s="370">
        <v>0</v>
      </c>
      <c r="AR19" s="377">
        <v>26380.639999999999</v>
      </c>
      <c r="AS19" s="378">
        <v>26994.45</v>
      </c>
      <c r="AT19" s="866">
        <v>613.81000000000131</v>
      </c>
      <c r="AU19" s="374">
        <v>2.3267441578369644E-2</v>
      </c>
      <c r="AV19" s="370">
        <v>1.6958920884400538E-2</v>
      </c>
      <c r="AW19" s="370">
        <v>1.6953999849731557E-2</v>
      </c>
      <c r="AX19" s="377">
        <v>4441.3</v>
      </c>
      <c r="AY19" s="378">
        <v>3237.69</v>
      </c>
      <c r="AZ19" s="866">
        <v>-1203.6100000000001</v>
      </c>
      <c r="BA19" s="374">
        <v>-0.27100398531961367</v>
      </c>
      <c r="BB19" s="370">
        <v>2.8551109951801064E-3</v>
      </c>
      <c r="BC19" s="370">
        <v>2.0334474595139875E-3</v>
      </c>
      <c r="BD19" s="377">
        <v>96461.02</v>
      </c>
      <c r="BE19" s="378">
        <v>101172.97</v>
      </c>
      <c r="BF19" s="866">
        <v>4711.9499999999971</v>
      </c>
      <c r="BG19" s="374">
        <v>4.8848229056669697E-2</v>
      </c>
      <c r="BH19" s="370">
        <v>6.201042911046048E-2</v>
      </c>
      <c r="BI19" s="370">
        <v>6.3542191753375055E-2</v>
      </c>
      <c r="BJ19" s="377">
        <v>0</v>
      </c>
      <c r="BK19" s="378">
        <v>0</v>
      </c>
      <c r="BL19" s="866">
        <v>0</v>
      </c>
      <c r="BM19" s="374">
        <v>0</v>
      </c>
      <c r="BN19" s="370">
        <v>0</v>
      </c>
      <c r="BO19" s="370">
        <v>0</v>
      </c>
      <c r="BP19" s="377">
        <v>100902.32</v>
      </c>
      <c r="BQ19" s="378">
        <v>104410.66</v>
      </c>
      <c r="BR19" s="866">
        <v>3508.3399999999965</v>
      </c>
      <c r="BS19" s="374">
        <v>3.4769666346621132E-2</v>
      </c>
      <c r="BT19" s="370">
        <v>6.4865540105640593E-2</v>
      </c>
      <c r="BU19" s="370">
        <v>6.5575639212889045E-2</v>
      </c>
      <c r="BV19" s="377">
        <v>2807.95</v>
      </c>
      <c r="BW19" s="378">
        <v>2970.66</v>
      </c>
      <c r="BX19" s="866">
        <v>162.71000000000004</v>
      </c>
      <c r="BY19" s="374">
        <v>5.7946188500507506E-2</v>
      </c>
      <c r="BZ19" s="370">
        <v>1.8051041179195232E-3</v>
      </c>
      <c r="CA19" s="370">
        <v>1.8657379273740915E-3</v>
      </c>
      <c r="CB19" s="377">
        <v>49258.55</v>
      </c>
      <c r="CC19" s="378">
        <v>49272.3</v>
      </c>
      <c r="CD19" s="866">
        <v>13.75</v>
      </c>
      <c r="CE19" s="374">
        <v>2.7913935753285469E-4</v>
      </c>
      <c r="CF19" s="370">
        <v>3.1666094997327143E-2</v>
      </c>
      <c r="CG19" s="370">
        <v>3.0945715389494071E-2</v>
      </c>
      <c r="CH19" s="377">
        <v>0</v>
      </c>
      <c r="CI19" s="378">
        <v>0</v>
      </c>
      <c r="CJ19" s="866">
        <v>0</v>
      </c>
      <c r="CK19" s="374">
        <v>0</v>
      </c>
      <c r="CL19" s="370">
        <v>0</v>
      </c>
      <c r="CM19" s="370">
        <v>0</v>
      </c>
      <c r="CN19" s="377">
        <v>52066.49</v>
      </c>
      <c r="CO19" s="378">
        <v>52242.96</v>
      </c>
      <c r="CP19" s="866">
        <v>176.47000000000116</v>
      </c>
      <c r="CQ19" s="374">
        <v>3.3893200789990099E-3</v>
      </c>
      <c r="CR19" s="370">
        <v>3.3471192686698722E-2</v>
      </c>
      <c r="CS19" s="370">
        <v>3.2811453316868161E-2</v>
      </c>
      <c r="CT19" s="377">
        <v>0</v>
      </c>
      <c r="CU19" s="378">
        <v>0</v>
      </c>
      <c r="CV19" s="866">
        <v>0</v>
      </c>
      <c r="CW19" s="374">
        <v>0</v>
      </c>
      <c r="CX19" s="370">
        <v>0</v>
      </c>
      <c r="CY19" s="370">
        <v>0</v>
      </c>
      <c r="CZ19" s="377">
        <v>1555561.24</v>
      </c>
      <c r="DA19" s="378">
        <v>1592217.19</v>
      </c>
      <c r="DB19" s="866">
        <v>36655.949999999953</v>
      </c>
      <c r="DC19" s="371">
        <v>2.3564453174469657E-2</v>
      </c>
      <c r="DD19" s="370">
        <v>0.96593967504261846</v>
      </c>
      <c r="DE19" s="370">
        <v>0.9614827478783643</v>
      </c>
      <c r="DF19" s="377">
        <v>31148.19</v>
      </c>
      <c r="DG19" s="378">
        <v>35148.32</v>
      </c>
      <c r="DH19" s="866">
        <v>4000.130000000001</v>
      </c>
      <c r="DI19" s="374">
        <v>0.12842255039538417</v>
      </c>
      <c r="DJ19" s="370">
        <v>0.56786737639324736</v>
      </c>
      <c r="DK19" s="370">
        <v>0.55104677238908928</v>
      </c>
      <c r="DL19" s="377">
        <v>0</v>
      </c>
      <c r="DM19" s="378">
        <v>0</v>
      </c>
      <c r="DN19" s="866">
        <v>0</v>
      </c>
      <c r="DO19" s="374">
        <v>0</v>
      </c>
      <c r="DP19" s="370">
        <v>0</v>
      </c>
      <c r="DQ19" s="370">
        <v>0</v>
      </c>
      <c r="DR19" s="377">
        <v>31148.19</v>
      </c>
      <c r="DS19" s="378">
        <v>35148.32</v>
      </c>
      <c r="DT19" s="866">
        <v>4000.130000000001</v>
      </c>
      <c r="DU19" s="374">
        <v>0.12842255039538417</v>
      </c>
      <c r="DV19" s="370">
        <v>0.56786737639324736</v>
      </c>
      <c r="DW19" s="370">
        <v>0.55104677238908928</v>
      </c>
      <c r="DX19" s="377">
        <v>640.28</v>
      </c>
      <c r="DY19" s="378">
        <v>608.27</v>
      </c>
      <c r="DZ19" s="866">
        <v>-32.009999999999991</v>
      </c>
      <c r="EA19" s="374">
        <v>-4.9993752733179221E-2</v>
      </c>
      <c r="EB19" s="370">
        <v>1.1673041796556026E-2</v>
      </c>
      <c r="EC19" s="370">
        <v>9.5363084278597479E-3</v>
      </c>
      <c r="ED19" s="377">
        <v>0</v>
      </c>
      <c r="EE19" s="378">
        <v>0</v>
      </c>
      <c r="EF19" s="866">
        <v>0</v>
      </c>
      <c r="EG19" s="371">
        <v>0</v>
      </c>
      <c r="EH19" s="370">
        <v>0</v>
      </c>
      <c r="EI19" s="370">
        <v>0</v>
      </c>
      <c r="EJ19" s="377">
        <v>640.28</v>
      </c>
      <c r="EK19" s="378">
        <v>608.27</v>
      </c>
      <c r="EL19" s="866">
        <v>-32.009999999999991</v>
      </c>
      <c r="EM19" s="374">
        <v>-4.9993752733179221E-2</v>
      </c>
      <c r="EN19" s="370">
        <v>1.1673041796556026E-2</v>
      </c>
      <c r="EO19" s="370">
        <v>9.5363084278597479E-3</v>
      </c>
      <c r="EP19" s="377">
        <v>23062.7</v>
      </c>
      <c r="EQ19" s="378">
        <v>28028.05</v>
      </c>
      <c r="ER19" s="866">
        <v>4965.3499999999985</v>
      </c>
      <c r="ES19" s="374">
        <v>0.21529786191556055</v>
      </c>
      <c r="ET19" s="370">
        <v>0.4204595818101966</v>
      </c>
      <c r="EU19" s="371">
        <v>0.43941691918305098</v>
      </c>
      <c r="EV19" s="377">
        <v>0</v>
      </c>
      <c r="EW19" s="378">
        <v>0</v>
      </c>
      <c r="EX19" s="866">
        <v>0</v>
      </c>
      <c r="EY19" s="374">
        <v>0</v>
      </c>
      <c r="EZ19" s="370">
        <v>0</v>
      </c>
      <c r="FA19" s="371">
        <v>0</v>
      </c>
      <c r="FB19" s="377">
        <v>0</v>
      </c>
      <c r="FC19" s="378">
        <v>0</v>
      </c>
      <c r="FD19" s="866">
        <v>0</v>
      </c>
      <c r="FE19" s="374">
        <v>0</v>
      </c>
      <c r="FF19" s="370">
        <v>0</v>
      </c>
      <c r="FG19" s="371">
        <v>0</v>
      </c>
      <c r="FH19" s="377">
        <v>0</v>
      </c>
      <c r="FI19" s="378">
        <v>0</v>
      </c>
      <c r="FJ19" s="866">
        <v>0</v>
      </c>
      <c r="FK19" s="374">
        <v>0</v>
      </c>
      <c r="FL19" s="370">
        <v>0</v>
      </c>
      <c r="FM19" s="371">
        <v>0</v>
      </c>
      <c r="FN19" s="377">
        <v>0</v>
      </c>
      <c r="FO19" s="378">
        <v>0</v>
      </c>
      <c r="FP19" s="866">
        <v>0</v>
      </c>
      <c r="FQ19" s="374">
        <v>0</v>
      </c>
      <c r="FR19" s="370">
        <v>0</v>
      </c>
      <c r="FS19" s="371">
        <v>0</v>
      </c>
      <c r="FT19" s="377">
        <v>0</v>
      </c>
      <c r="FU19" s="378">
        <v>0</v>
      </c>
      <c r="FV19" s="866">
        <v>0</v>
      </c>
      <c r="FW19" s="374">
        <v>0</v>
      </c>
      <c r="FX19" s="370">
        <v>0</v>
      </c>
      <c r="FY19" s="371">
        <v>0</v>
      </c>
      <c r="FZ19" s="377">
        <v>54851.17</v>
      </c>
      <c r="GA19" s="378">
        <v>63784.639999999999</v>
      </c>
      <c r="GB19" s="866">
        <v>8933.4700000000012</v>
      </c>
      <c r="GC19" s="374">
        <v>0.16286744658318139</v>
      </c>
      <c r="GD19" s="370">
        <v>3.4060324957381573E-2</v>
      </c>
      <c r="GE19" s="371">
        <v>3.8517252121635634E-2</v>
      </c>
      <c r="GF19" s="377">
        <v>1610412.41</v>
      </c>
      <c r="GG19" s="378">
        <v>1656001.83</v>
      </c>
      <c r="GH19" s="866">
        <v>45589.420000000158</v>
      </c>
      <c r="GI19" s="374">
        <v>2.8309158397506487E-2</v>
      </c>
      <c r="GJ19" s="370">
        <v>1</v>
      </c>
      <c r="GK19" s="371">
        <v>1</v>
      </c>
      <c r="GL19" s="377">
        <v>0</v>
      </c>
      <c r="GM19" s="378">
        <v>0</v>
      </c>
      <c r="GN19" s="866">
        <v>0</v>
      </c>
      <c r="GO19" s="374">
        <v>0</v>
      </c>
      <c r="GP19" s="370">
        <v>0</v>
      </c>
      <c r="GQ19" s="371">
        <v>0</v>
      </c>
      <c r="GR19" s="377">
        <v>1610412.41</v>
      </c>
      <c r="GS19" s="378">
        <v>1656001.83</v>
      </c>
      <c r="GT19" s="866">
        <v>45589.420000000158</v>
      </c>
      <c r="GU19" s="371">
        <v>2.8309158397506487E-2</v>
      </c>
      <c r="GV19" s="758"/>
      <c r="GW19" s="759"/>
    </row>
    <row r="20" spans="1:205" s="709" customFormat="1" ht="17.25" customHeight="1">
      <c r="A20" s="734" t="s">
        <v>244</v>
      </c>
      <c r="B20" s="377">
        <v>296216.67</v>
      </c>
      <c r="C20" s="378">
        <v>346511.09</v>
      </c>
      <c r="D20" s="866">
        <v>50294.420000000042</v>
      </c>
      <c r="E20" s="374">
        <v>0.16978929646329508</v>
      </c>
      <c r="F20" s="370">
        <v>0.22765593059857606</v>
      </c>
      <c r="G20" s="370">
        <v>0.24707567665088084</v>
      </c>
      <c r="H20" s="377">
        <v>303903.90999999997</v>
      </c>
      <c r="I20" s="378">
        <v>310198.36</v>
      </c>
      <c r="J20" s="866">
        <v>6294.4500000000116</v>
      </c>
      <c r="K20" s="374">
        <v>2.071197438690411E-2</v>
      </c>
      <c r="L20" s="370">
        <v>0.2335639227987942</v>
      </c>
      <c r="M20" s="370">
        <v>0.22118330958179006</v>
      </c>
      <c r="N20" s="377">
        <v>474192.29</v>
      </c>
      <c r="O20" s="378">
        <v>582405.62</v>
      </c>
      <c r="P20" s="866">
        <v>108213.33000000002</v>
      </c>
      <c r="Q20" s="374">
        <v>0.2282055872312897</v>
      </c>
      <c r="R20" s="370">
        <v>0.36443825751811959</v>
      </c>
      <c r="S20" s="370">
        <v>0.41527751001209157</v>
      </c>
      <c r="T20" s="377">
        <v>1074312.8700000001</v>
      </c>
      <c r="U20" s="378">
        <v>1239115.07</v>
      </c>
      <c r="V20" s="866">
        <v>164802.19999999995</v>
      </c>
      <c r="W20" s="374">
        <v>0.15340242549640118</v>
      </c>
      <c r="X20" s="370">
        <v>0.82565811091549002</v>
      </c>
      <c r="Y20" s="370">
        <v>0.88353649624476249</v>
      </c>
      <c r="Z20" s="377">
        <v>0</v>
      </c>
      <c r="AA20" s="378">
        <v>0</v>
      </c>
      <c r="AB20" s="866">
        <v>0</v>
      </c>
      <c r="AC20" s="374">
        <v>0</v>
      </c>
      <c r="AD20" s="370">
        <v>0</v>
      </c>
      <c r="AE20" s="370">
        <v>0</v>
      </c>
      <c r="AF20" s="377">
        <v>0</v>
      </c>
      <c r="AG20" s="378">
        <v>0</v>
      </c>
      <c r="AH20" s="866">
        <v>0</v>
      </c>
      <c r="AI20" s="374">
        <v>0</v>
      </c>
      <c r="AJ20" s="370">
        <v>0</v>
      </c>
      <c r="AK20" s="370">
        <v>0</v>
      </c>
      <c r="AL20" s="377">
        <v>151597.12</v>
      </c>
      <c r="AM20" s="378">
        <v>118255.28</v>
      </c>
      <c r="AN20" s="866">
        <v>-33341.839999999997</v>
      </c>
      <c r="AO20" s="374">
        <v>-0.21993715975606923</v>
      </c>
      <c r="AP20" s="370">
        <v>0.11650925462656779</v>
      </c>
      <c r="AQ20" s="370">
        <v>8.432054317089642E-2</v>
      </c>
      <c r="AR20" s="377">
        <v>151597.12</v>
      </c>
      <c r="AS20" s="378">
        <v>118255.28</v>
      </c>
      <c r="AT20" s="866">
        <v>-33341.839999999997</v>
      </c>
      <c r="AU20" s="374">
        <v>-0.21993715975606923</v>
      </c>
      <c r="AV20" s="370">
        <v>0.11650925462656779</v>
      </c>
      <c r="AW20" s="370">
        <v>8.432054317089642E-2</v>
      </c>
      <c r="AX20" s="377">
        <v>75249.48</v>
      </c>
      <c r="AY20" s="378">
        <v>45078.87</v>
      </c>
      <c r="AZ20" s="866">
        <v>-30170.609999999993</v>
      </c>
      <c r="BA20" s="374">
        <v>-0.40094110949338113</v>
      </c>
      <c r="BB20" s="370">
        <v>5.7832634457942345E-2</v>
      </c>
      <c r="BC20" s="370">
        <v>3.2142960584341157E-2</v>
      </c>
      <c r="BD20" s="377">
        <v>0</v>
      </c>
      <c r="BE20" s="378">
        <v>0</v>
      </c>
      <c r="BF20" s="866">
        <v>0</v>
      </c>
      <c r="BG20" s="374">
        <v>0</v>
      </c>
      <c r="BH20" s="370">
        <v>0</v>
      </c>
      <c r="BI20" s="370">
        <v>0</v>
      </c>
      <c r="BJ20" s="377">
        <v>0</v>
      </c>
      <c r="BK20" s="378">
        <v>0</v>
      </c>
      <c r="BL20" s="866">
        <v>0</v>
      </c>
      <c r="BM20" s="374">
        <v>0</v>
      </c>
      <c r="BN20" s="370">
        <v>0</v>
      </c>
      <c r="BO20" s="370">
        <v>0</v>
      </c>
      <c r="BP20" s="377">
        <v>75249.48</v>
      </c>
      <c r="BQ20" s="378">
        <v>45078.87</v>
      </c>
      <c r="BR20" s="866">
        <v>-30170.609999999993</v>
      </c>
      <c r="BS20" s="374">
        <v>-0.40094110949338113</v>
      </c>
      <c r="BT20" s="370">
        <v>5.7832634457942345E-2</v>
      </c>
      <c r="BU20" s="370">
        <v>3.2142960584341157E-2</v>
      </c>
      <c r="BV20" s="377">
        <v>0</v>
      </c>
      <c r="BW20" s="378">
        <v>0</v>
      </c>
      <c r="BX20" s="866">
        <v>0</v>
      </c>
      <c r="BY20" s="374">
        <v>0</v>
      </c>
      <c r="BZ20" s="370">
        <v>0</v>
      </c>
      <c r="CA20" s="370">
        <v>0</v>
      </c>
      <c r="CB20" s="377">
        <v>0</v>
      </c>
      <c r="CC20" s="378">
        <v>0</v>
      </c>
      <c r="CD20" s="866">
        <v>0</v>
      </c>
      <c r="CE20" s="374">
        <v>0</v>
      </c>
      <c r="CF20" s="370">
        <v>0</v>
      </c>
      <c r="CG20" s="370">
        <v>0</v>
      </c>
      <c r="CH20" s="377">
        <v>0</v>
      </c>
      <c r="CI20" s="378">
        <v>0</v>
      </c>
      <c r="CJ20" s="866">
        <v>0</v>
      </c>
      <c r="CK20" s="374">
        <v>0</v>
      </c>
      <c r="CL20" s="370">
        <v>0</v>
      </c>
      <c r="CM20" s="370">
        <v>0</v>
      </c>
      <c r="CN20" s="377">
        <v>0</v>
      </c>
      <c r="CO20" s="378">
        <v>0</v>
      </c>
      <c r="CP20" s="866">
        <v>0</v>
      </c>
      <c r="CQ20" s="374">
        <v>0</v>
      </c>
      <c r="CR20" s="370">
        <v>0</v>
      </c>
      <c r="CS20" s="370">
        <v>0</v>
      </c>
      <c r="CT20" s="377">
        <v>0</v>
      </c>
      <c r="CU20" s="378">
        <v>0</v>
      </c>
      <c r="CV20" s="866">
        <v>0</v>
      </c>
      <c r="CW20" s="374">
        <v>0</v>
      </c>
      <c r="CX20" s="370">
        <v>0</v>
      </c>
      <c r="CY20" s="370">
        <v>0</v>
      </c>
      <c r="CZ20" s="377">
        <v>1301159.47</v>
      </c>
      <c r="DA20" s="378">
        <v>1402449.22</v>
      </c>
      <c r="DB20" s="866">
        <v>101289.75</v>
      </c>
      <c r="DC20" s="371">
        <v>7.7845761672856284E-2</v>
      </c>
      <c r="DD20" s="370">
        <v>0.95882192132675603</v>
      </c>
      <c r="DE20" s="370">
        <v>0.9270277975102853</v>
      </c>
      <c r="DF20" s="377">
        <v>46591.89</v>
      </c>
      <c r="DG20" s="378">
        <v>99698.06</v>
      </c>
      <c r="DH20" s="866">
        <v>53106.17</v>
      </c>
      <c r="DI20" s="374">
        <v>1.1398157490498884</v>
      </c>
      <c r="DJ20" s="370">
        <v>0.83378039018766725</v>
      </c>
      <c r="DK20" s="370">
        <v>0.90309796711137635</v>
      </c>
      <c r="DL20" s="377">
        <v>9288.41</v>
      </c>
      <c r="DM20" s="378">
        <v>10697.56</v>
      </c>
      <c r="DN20" s="866">
        <v>1409.1499999999996</v>
      </c>
      <c r="DO20" s="374">
        <v>0.15171057263837404</v>
      </c>
      <c r="DP20" s="370">
        <v>0.16621978876630739</v>
      </c>
      <c r="DQ20" s="370">
        <v>9.690203288862366E-2</v>
      </c>
      <c r="DR20" s="377">
        <v>55880.29</v>
      </c>
      <c r="DS20" s="378">
        <v>110395.62</v>
      </c>
      <c r="DT20" s="866">
        <v>54515.329999999994</v>
      </c>
      <c r="DU20" s="374">
        <v>0.97557349827640472</v>
      </c>
      <c r="DV20" s="370">
        <v>1</v>
      </c>
      <c r="DW20" s="370">
        <v>1</v>
      </c>
      <c r="DX20" s="377">
        <v>0</v>
      </c>
      <c r="DY20" s="378">
        <v>0</v>
      </c>
      <c r="DZ20" s="866">
        <v>0</v>
      </c>
      <c r="EA20" s="374">
        <v>0</v>
      </c>
      <c r="EB20" s="370">
        <v>0</v>
      </c>
      <c r="EC20" s="370">
        <v>0</v>
      </c>
      <c r="ED20" s="377">
        <v>0</v>
      </c>
      <c r="EE20" s="378">
        <v>0</v>
      </c>
      <c r="EF20" s="866">
        <v>0</v>
      </c>
      <c r="EG20" s="371">
        <v>0</v>
      </c>
      <c r="EH20" s="370">
        <v>0</v>
      </c>
      <c r="EI20" s="370">
        <v>0</v>
      </c>
      <c r="EJ20" s="377">
        <v>0</v>
      </c>
      <c r="EK20" s="378">
        <v>0</v>
      </c>
      <c r="EL20" s="866">
        <v>0</v>
      </c>
      <c r="EM20" s="374">
        <v>0</v>
      </c>
      <c r="EN20" s="370">
        <v>0</v>
      </c>
      <c r="EO20" s="370">
        <v>0</v>
      </c>
      <c r="EP20" s="377">
        <v>0</v>
      </c>
      <c r="EQ20" s="378">
        <v>0</v>
      </c>
      <c r="ER20" s="866">
        <v>0</v>
      </c>
      <c r="ES20" s="374">
        <v>0</v>
      </c>
      <c r="ET20" s="370">
        <v>0</v>
      </c>
      <c r="EU20" s="371">
        <v>0</v>
      </c>
      <c r="EV20" s="377">
        <v>0</v>
      </c>
      <c r="EW20" s="378">
        <v>0</v>
      </c>
      <c r="EX20" s="866">
        <v>0</v>
      </c>
      <c r="EY20" s="374">
        <v>0</v>
      </c>
      <c r="EZ20" s="370">
        <v>0</v>
      </c>
      <c r="FA20" s="371">
        <v>0</v>
      </c>
      <c r="FB20" s="377">
        <v>0</v>
      </c>
      <c r="FC20" s="378">
        <v>0</v>
      </c>
      <c r="FD20" s="866">
        <v>0</v>
      </c>
      <c r="FE20" s="374">
        <v>0</v>
      </c>
      <c r="FF20" s="370">
        <v>0</v>
      </c>
      <c r="FG20" s="371">
        <v>0</v>
      </c>
      <c r="FH20" s="377">
        <v>0</v>
      </c>
      <c r="FI20" s="378">
        <v>0</v>
      </c>
      <c r="FJ20" s="866">
        <v>0</v>
      </c>
      <c r="FK20" s="374">
        <v>0</v>
      </c>
      <c r="FL20" s="370">
        <v>0</v>
      </c>
      <c r="FM20" s="371">
        <v>0</v>
      </c>
      <c r="FN20" s="377">
        <v>0</v>
      </c>
      <c r="FO20" s="378">
        <v>0</v>
      </c>
      <c r="FP20" s="866">
        <v>0</v>
      </c>
      <c r="FQ20" s="374">
        <v>0</v>
      </c>
      <c r="FR20" s="370">
        <v>0</v>
      </c>
      <c r="FS20" s="371">
        <v>0</v>
      </c>
      <c r="FT20" s="377">
        <v>0</v>
      </c>
      <c r="FU20" s="378">
        <v>0</v>
      </c>
      <c r="FV20" s="866">
        <v>0</v>
      </c>
      <c r="FW20" s="374">
        <v>0</v>
      </c>
      <c r="FX20" s="370">
        <v>0</v>
      </c>
      <c r="FY20" s="371">
        <v>0</v>
      </c>
      <c r="FZ20" s="377">
        <v>55880.29</v>
      </c>
      <c r="GA20" s="378">
        <v>110395.62</v>
      </c>
      <c r="GB20" s="866">
        <v>54515.329999999994</v>
      </c>
      <c r="GC20" s="374">
        <v>0.97557349827640472</v>
      </c>
      <c r="GD20" s="370">
        <v>4.1178078673243884E-2</v>
      </c>
      <c r="GE20" s="371">
        <v>7.2972202489714671E-2</v>
      </c>
      <c r="GF20" s="377">
        <v>1357039.76</v>
      </c>
      <c r="GG20" s="378">
        <v>1512844.84</v>
      </c>
      <c r="GH20" s="866">
        <v>155805.08000000007</v>
      </c>
      <c r="GI20" s="374">
        <v>0.11481246503787043</v>
      </c>
      <c r="GJ20" s="370">
        <v>1</v>
      </c>
      <c r="GK20" s="371">
        <v>1</v>
      </c>
      <c r="GL20" s="377">
        <v>0</v>
      </c>
      <c r="GM20" s="378">
        <v>0</v>
      </c>
      <c r="GN20" s="866">
        <v>0</v>
      </c>
      <c r="GO20" s="374">
        <v>0</v>
      </c>
      <c r="GP20" s="370">
        <v>0</v>
      </c>
      <c r="GQ20" s="371">
        <v>0</v>
      </c>
      <c r="GR20" s="377">
        <v>1357039.76</v>
      </c>
      <c r="GS20" s="378">
        <v>1512844.84</v>
      </c>
      <c r="GT20" s="866">
        <v>155805.08000000007</v>
      </c>
      <c r="GU20" s="371">
        <v>0.11481246503787043</v>
      </c>
      <c r="GV20" s="758"/>
      <c r="GW20" s="759"/>
    </row>
    <row r="21" spans="1:205" s="709" customFormat="1" ht="17.25" customHeight="1">
      <c r="A21" s="734" t="s">
        <v>5</v>
      </c>
      <c r="B21" s="377">
        <v>318406.08</v>
      </c>
      <c r="C21" s="378">
        <v>375441.79</v>
      </c>
      <c r="D21" s="866">
        <v>57035.709999999963</v>
      </c>
      <c r="E21" s="374">
        <v>0.17912883447451744</v>
      </c>
      <c r="F21" s="370">
        <v>0.51827101579765367</v>
      </c>
      <c r="G21" s="370">
        <v>0.39952366628512531</v>
      </c>
      <c r="H21" s="377">
        <v>53539.81</v>
      </c>
      <c r="I21" s="378">
        <v>158288.63</v>
      </c>
      <c r="J21" s="866">
        <v>104748.82</v>
      </c>
      <c r="K21" s="374">
        <v>1.956466039009104</v>
      </c>
      <c r="L21" s="370">
        <v>8.7146990768245933E-2</v>
      </c>
      <c r="M21" s="370">
        <v>0.16844170114586787</v>
      </c>
      <c r="N21" s="377">
        <v>0</v>
      </c>
      <c r="O21" s="378">
        <v>0</v>
      </c>
      <c r="P21" s="866">
        <v>0</v>
      </c>
      <c r="Q21" s="374">
        <v>0</v>
      </c>
      <c r="R21" s="370">
        <v>0</v>
      </c>
      <c r="S21" s="370">
        <v>0</v>
      </c>
      <c r="T21" s="377">
        <v>371945.9</v>
      </c>
      <c r="U21" s="378">
        <v>533730.42000000004</v>
      </c>
      <c r="V21" s="866">
        <v>161784.52000000002</v>
      </c>
      <c r="W21" s="374">
        <v>0.43496788108163043</v>
      </c>
      <c r="X21" s="370">
        <v>0.60541802284294488</v>
      </c>
      <c r="Y21" s="370">
        <v>0.56796536743099324</v>
      </c>
      <c r="Z21" s="377">
        <v>17414.27</v>
      </c>
      <c r="AA21" s="378">
        <v>29255.9</v>
      </c>
      <c r="AB21" s="866">
        <v>11841.630000000001</v>
      </c>
      <c r="AC21" s="374">
        <v>0.67999577358109187</v>
      </c>
      <c r="AD21" s="370">
        <v>2.8345286001682526E-2</v>
      </c>
      <c r="AE21" s="370">
        <v>3.1132454457110381E-2</v>
      </c>
      <c r="AF21" s="377">
        <v>0</v>
      </c>
      <c r="AG21" s="378">
        <v>0</v>
      </c>
      <c r="AH21" s="866">
        <v>0</v>
      </c>
      <c r="AI21" s="374">
        <v>0</v>
      </c>
      <c r="AJ21" s="370">
        <v>0</v>
      </c>
      <c r="AK21" s="370">
        <v>0</v>
      </c>
      <c r="AL21" s="377">
        <v>0</v>
      </c>
      <c r="AM21" s="378">
        <v>0</v>
      </c>
      <c r="AN21" s="866">
        <v>0</v>
      </c>
      <c r="AO21" s="374">
        <v>0</v>
      </c>
      <c r="AP21" s="370">
        <v>0</v>
      </c>
      <c r="AQ21" s="370">
        <v>0</v>
      </c>
      <c r="AR21" s="377">
        <v>17414.27</v>
      </c>
      <c r="AS21" s="378">
        <v>29255.9</v>
      </c>
      <c r="AT21" s="866">
        <v>11841.630000000001</v>
      </c>
      <c r="AU21" s="374">
        <v>0.67999577358109187</v>
      </c>
      <c r="AV21" s="370">
        <v>2.8345286001682526E-2</v>
      </c>
      <c r="AW21" s="370">
        <v>3.1132454457110381E-2</v>
      </c>
      <c r="AX21" s="377">
        <v>189994.58</v>
      </c>
      <c r="AY21" s="378">
        <v>213530.47</v>
      </c>
      <c r="AZ21" s="866">
        <v>23535.890000000014</v>
      </c>
      <c r="BA21" s="374">
        <v>0.12387663900728124</v>
      </c>
      <c r="BB21" s="370">
        <v>0.30925503675259142</v>
      </c>
      <c r="BC21" s="370">
        <v>0.2272269057687637</v>
      </c>
      <c r="BD21" s="377">
        <v>12666.38</v>
      </c>
      <c r="BE21" s="378">
        <v>163206.74</v>
      </c>
      <c r="BF21" s="866">
        <v>150540.35999999999</v>
      </c>
      <c r="BG21" s="374">
        <v>11.885034240248595</v>
      </c>
      <c r="BH21" s="370">
        <v>2.0617123985443634E-2</v>
      </c>
      <c r="BI21" s="370">
        <v>0.17367527234313265</v>
      </c>
      <c r="BJ21" s="377">
        <v>0</v>
      </c>
      <c r="BK21" s="378">
        <v>0</v>
      </c>
      <c r="BL21" s="866">
        <v>0</v>
      </c>
      <c r="BM21" s="374">
        <v>0</v>
      </c>
      <c r="BN21" s="370">
        <v>0</v>
      </c>
      <c r="BO21" s="370">
        <v>0</v>
      </c>
      <c r="BP21" s="377">
        <v>202660.96</v>
      </c>
      <c r="BQ21" s="378">
        <v>376737.21</v>
      </c>
      <c r="BR21" s="866">
        <v>174076.25000000003</v>
      </c>
      <c r="BS21" s="374">
        <v>0.8589530514411855</v>
      </c>
      <c r="BT21" s="370">
        <v>0.3298721607380351</v>
      </c>
      <c r="BU21" s="370">
        <v>0.40090217811189638</v>
      </c>
      <c r="BV21" s="377">
        <v>22340.99</v>
      </c>
      <c r="BW21" s="378">
        <v>0</v>
      </c>
      <c r="BX21" s="866">
        <v>-22340.99</v>
      </c>
      <c r="BY21" s="374">
        <v>-1</v>
      </c>
      <c r="BZ21" s="370">
        <v>3.636453041733758E-2</v>
      </c>
      <c r="CA21" s="370">
        <v>0</v>
      </c>
      <c r="CB21" s="377">
        <v>0</v>
      </c>
      <c r="CC21" s="378">
        <v>0</v>
      </c>
      <c r="CD21" s="866">
        <v>0</v>
      </c>
      <c r="CE21" s="374">
        <v>0</v>
      </c>
      <c r="CF21" s="370">
        <v>0</v>
      </c>
      <c r="CG21" s="370">
        <v>0</v>
      </c>
      <c r="CH21" s="377">
        <v>0</v>
      </c>
      <c r="CI21" s="378">
        <v>0</v>
      </c>
      <c r="CJ21" s="866">
        <v>0</v>
      </c>
      <c r="CK21" s="374">
        <v>0</v>
      </c>
      <c r="CL21" s="370">
        <v>0</v>
      </c>
      <c r="CM21" s="370">
        <v>0</v>
      </c>
      <c r="CN21" s="377">
        <v>22340.99</v>
      </c>
      <c r="CO21" s="378">
        <v>0</v>
      </c>
      <c r="CP21" s="866">
        <v>-22340.99</v>
      </c>
      <c r="CQ21" s="374">
        <v>-1</v>
      </c>
      <c r="CR21" s="370">
        <v>3.636453041733758E-2</v>
      </c>
      <c r="CS21" s="370">
        <v>0</v>
      </c>
      <c r="CT21" s="377">
        <v>0</v>
      </c>
      <c r="CU21" s="378">
        <v>0</v>
      </c>
      <c r="CV21" s="866">
        <v>0</v>
      </c>
      <c r="CW21" s="374">
        <v>0</v>
      </c>
      <c r="CX21" s="370">
        <v>0</v>
      </c>
      <c r="CY21" s="370">
        <v>0</v>
      </c>
      <c r="CZ21" s="377">
        <v>614362.12</v>
      </c>
      <c r="DA21" s="378">
        <v>939723.53</v>
      </c>
      <c r="DB21" s="866">
        <v>325361.41000000003</v>
      </c>
      <c r="DC21" s="371">
        <v>0.52959223788081211</v>
      </c>
      <c r="DD21" s="370">
        <v>0.64606749465993973</v>
      </c>
      <c r="DE21" s="370">
        <v>0.76852958414782591</v>
      </c>
      <c r="DF21" s="377">
        <v>112425.17</v>
      </c>
      <c r="DG21" s="378">
        <v>94446.39</v>
      </c>
      <c r="DH21" s="866">
        <v>-17978.78</v>
      </c>
      <c r="DI21" s="374">
        <v>-0.15991774795626282</v>
      </c>
      <c r="DJ21" s="370">
        <v>0.33403852967053943</v>
      </c>
      <c r="DK21" s="370">
        <v>0.33369550719857655</v>
      </c>
      <c r="DL21" s="377">
        <v>122434.81</v>
      </c>
      <c r="DM21" s="378">
        <v>81504.31</v>
      </c>
      <c r="DN21" s="866">
        <v>-40930.5</v>
      </c>
      <c r="DO21" s="374">
        <v>-0.33430443515206176</v>
      </c>
      <c r="DP21" s="370">
        <v>0.36377924901418301</v>
      </c>
      <c r="DQ21" s="370">
        <v>0.28796888969837825</v>
      </c>
      <c r="DR21" s="377">
        <v>234859.99</v>
      </c>
      <c r="DS21" s="378">
        <v>175950.7</v>
      </c>
      <c r="DT21" s="866">
        <v>-58909.289999999979</v>
      </c>
      <c r="DU21" s="374">
        <v>-0.25082726947233536</v>
      </c>
      <c r="DV21" s="370">
        <v>0.6978178083967993</v>
      </c>
      <c r="DW21" s="370">
        <v>0.62166439689695485</v>
      </c>
      <c r="DX21" s="377">
        <v>0</v>
      </c>
      <c r="DY21" s="378">
        <v>0</v>
      </c>
      <c r="DZ21" s="866">
        <v>0</v>
      </c>
      <c r="EA21" s="374">
        <v>0</v>
      </c>
      <c r="EB21" s="370">
        <v>0</v>
      </c>
      <c r="EC21" s="370">
        <v>0</v>
      </c>
      <c r="ED21" s="377">
        <v>0</v>
      </c>
      <c r="EE21" s="378">
        <v>0</v>
      </c>
      <c r="EF21" s="866">
        <v>0</v>
      </c>
      <c r="EG21" s="371">
        <v>0</v>
      </c>
      <c r="EH21" s="370">
        <v>0</v>
      </c>
      <c r="EI21" s="370">
        <v>0</v>
      </c>
      <c r="EJ21" s="377">
        <v>0</v>
      </c>
      <c r="EK21" s="378">
        <v>0</v>
      </c>
      <c r="EL21" s="866">
        <v>0</v>
      </c>
      <c r="EM21" s="374">
        <v>0</v>
      </c>
      <c r="EN21" s="370">
        <v>0</v>
      </c>
      <c r="EO21" s="370">
        <v>0</v>
      </c>
      <c r="EP21" s="377">
        <v>31879.98</v>
      </c>
      <c r="EQ21" s="378">
        <v>34453.97</v>
      </c>
      <c r="ER21" s="866">
        <v>2573.9900000000016</v>
      </c>
      <c r="ES21" s="374">
        <v>8.0740013011300557E-2</v>
      </c>
      <c r="ET21" s="370">
        <v>9.4722041737861765E-2</v>
      </c>
      <c r="EU21" s="371">
        <v>0.12173186284996748</v>
      </c>
      <c r="EV21" s="377">
        <v>0</v>
      </c>
      <c r="EW21" s="378">
        <v>0</v>
      </c>
      <c r="EX21" s="866">
        <v>0</v>
      </c>
      <c r="EY21" s="374">
        <v>0</v>
      </c>
      <c r="EZ21" s="370">
        <v>0</v>
      </c>
      <c r="FA21" s="371">
        <v>0</v>
      </c>
      <c r="FB21" s="377">
        <v>0</v>
      </c>
      <c r="FC21" s="378">
        <v>0</v>
      </c>
      <c r="FD21" s="866">
        <v>0</v>
      </c>
      <c r="FE21" s="374">
        <v>0</v>
      </c>
      <c r="FF21" s="370">
        <v>0</v>
      </c>
      <c r="FG21" s="371">
        <v>0</v>
      </c>
      <c r="FH21" s="377">
        <v>69823.520000000004</v>
      </c>
      <c r="FI21" s="378">
        <v>72626.98</v>
      </c>
      <c r="FJ21" s="866">
        <v>2803.4599999999919</v>
      </c>
      <c r="FK21" s="374">
        <v>4.0150654106238005E-2</v>
      </c>
      <c r="FL21" s="370">
        <v>0.20746017957741586</v>
      </c>
      <c r="FM21" s="371">
        <v>0.25660374025307769</v>
      </c>
      <c r="FN21" s="377">
        <v>0</v>
      </c>
      <c r="FO21" s="378">
        <v>0</v>
      </c>
      <c r="FP21" s="866">
        <v>0</v>
      </c>
      <c r="FQ21" s="374">
        <v>0</v>
      </c>
      <c r="FR21" s="370">
        <v>0</v>
      </c>
      <c r="FS21" s="371">
        <v>0</v>
      </c>
      <c r="FT21" s="377">
        <v>0</v>
      </c>
      <c r="FU21" s="378">
        <v>0</v>
      </c>
      <c r="FV21" s="866">
        <v>0</v>
      </c>
      <c r="FW21" s="374">
        <v>0</v>
      </c>
      <c r="FX21" s="370">
        <v>0</v>
      </c>
      <c r="FY21" s="371">
        <v>0</v>
      </c>
      <c r="FZ21" s="377">
        <v>336563.48</v>
      </c>
      <c r="GA21" s="378">
        <v>283031.65000000002</v>
      </c>
      <c r="GB21" s="866">
        <v>-53531.829999999958</v>
      </c>
      <c r="GC21" s="374">
        <v>-0.1590541849638587</v>
      </c>
      <c r="GD21" s="370">
        <v>0.35393250534006027</v>
      </c>
      <c r="GE21" s="371">
        <v>0.23147041585217412</v>
      </c>
      <c r="GF21" s="377">
        <v>950925.6</v>
      </c>
      <c r="GG21" s="378">
        <v>1222755.18</v>
      </c>
      <c r="GH21" s="866">
        <v>271829.57999999996</v>
      </c>
      <c r="GI21" s="374">
        <v>0.28585788414992713</v>
      </c>
      <c r="GJ21" s="370">
        <v>0.99939102792350942</v>
      </c>
      <c r="GK21" s="371">
        <v>0.99713192556869634</v>
      </c>
      <c r="GL21" s="377">
        <v>579.44000000000005</v>
      </c>
      <c r="GM21" s="378">
        <v>3517.04</v>
      </c>
      <c r="GN21" s="866">
        <v>2937.6</v>
      </c>
      <c r="GO21" s="374">
        <v>5.0697224906806566</v>
      </c>
      <c r="GP21" s="370">
        <v>6.0897207649052501E-4</v>
      </c>
      <c r="GQ21" s="371">
        <v>2.8680744313036789E-3</v>
      </c>
      <c r="GR21" s="377">
        <v>951505.04</v>
      </c>
      <c r="GS21" s="378">
        <v>1226272.22</v>
      </c>
      <c r="GT21" s="866">
        <v>274767.17999999993</v>
      </c>
      <c r="GU21" s="371">
        <v>0.28877112411301564</v>
      </c>
      <c r="GV21" s="758"/>
      <c r="GW21" s="759"/>
    </row>
    <row r="22" spans="1:205" s="709" customFormat="1" ht="17.25" customHeight="1">
      <c r="A22" s="734" t="s">
        <v>499</v>
      </c>
      <c r="B22" s="377">
        <v>0</v>
      </c>
      <c r="C22" s="378">
        <v>0</v>
      </c>
      <c r="D22" s="866">
        <v>0</v>
      </c>
      <c r="E22" s="374">
        <v>0</v>
      </c>
      <c r="F22" s="370" t="s">
        <v>493</v>
      </c>
      <c r="G22" s="370">
        <v>0</v>
      </c>
      <c r="H22" s="377">
        <v>0</v>
      </c>
      <c r="I22" s="378">
        <v>175010.68</v>
      </c>
      <c r="J22" s="866">
        <v>175010.68</v>
      </c>
      <c r="K22" s="374" t="s">
        <v>489</v>
      </c>
      <c r="L22" s="370" t="s">
        <v>493</v>
      </c>
      <c r="M22" s="370">
        <v>0.36977263983403758</v>
      </c>
      <c r="N22" s="377">
        <v>0</v>
      </c>
      <c r="O22" s="378">
        <v>298281.99</v>
      </c>
      <c r="P22" s="866">
        <v>298281.99</v>
      </c>
      <c r="Q22" s="374" t="s">
        <v>489</v>
      </c>
      <c r="R22" s="370" t="s">
        <v>493</v>
      </c>
      <c r="S22" s="370">
        <v>0.63022736016596248</v>
      </c>
      <c r="T22" s="377">
        <v>0</v>
      </c>
      <c r="U22" s="378">
        <v>473292.67</v>
      </c>
      <c r="V22" s="866">
        <v>473292.67</v>
      </c>
      <c r="W22" s="374" t="s">
        <v>489</v>
      </c>
      <c r="X22" s="370" t="s">
        <v>493</v>
      </c>
      <c r="Y22" s="370">
        <v>1</v>
      </c>
      <c r="Z22" s="377">
        <v>0</v>
      </c>
      <c r="AA22" s="378">
        <v>0</v>
      </c>
      <c r="AB22" s="866">
        <v>0</v>
      </c>
      <c r="AC22" s="374">
        <v>0</v>
      </c>
      <c r="AD22" s="370" t="s">
        <v>493</v>
      </c>
      <c r="AE22" s="370">
        <v>0</v>
      </c>
      <c r="AF22" s="377">
        <v>0</v>
      </c>
      <c r="AG22" s="378">
        <v>0</v>
      </c>
      <c r="AH22" s="866">
        <v>0</v>
      </c>
      <c r="AI22" s="374">
        <v>0</v>
      </c>
      <c r="AJ22" s="370" t="s">
        <v>493</v>
      </c>
      <c r="AK22" s="370">
        <v>0</v>
      </c>
      <c r="AL22" s="377">
        <v>0</v>
      </c>
      <c r="AM22" s="378">
        <v>0</v>
      </c>
      <c r="AN22" s="866">
        <v>0</v>
      </c>
      <c r="AO22" s="374">
        <v>0</v>
      </c>
      <c r="AP22" s="370" t="s">
        <v>493</v>
      </c>
      <c r="AQ22" s="370">
        <v>0</v>
      </c>
      <c r="AR22" s="377">
        <v>0</v>
      </c>
      <c r="AS22" s="378">
        <v>0</v>
      </c>
      <c r="AT22" s="866">
        <v>0</v>
      </c>
      <c r="AU22" s="374">
        <v>0</v>
      </c>
      <c r="AV22" s="370" t="s">
        <v>493</v>
      </c>
      <c r="AW22" s="370">
        <v>0</v>
      </c>
      <c r="AX22" s="377">
        <v>0</v>
      </c>
      <c r="AY22" s="378">
        <v>0</v>
      </c>
      <c r="AZ22" s="866">
        <v>0</v>
      </c>
      <c r="BA22" s="374">
        <v>0</v>
      </c>
      <c r="BB22" s="370" t="s">
        <v>493</v>
      </c>
      <c r="BC22" s="370">
        <v>0</v>
      </c>
      <c r="BD22" s="377">
        <v>0</v>
      </c>
      <c r="BE22" s="378">
        <v>0</v>
      </c>
      <c r="BF22" s="866">
        <v>0</v>
      </c>
      <c r="BG22" s="374">
        <v>0</v>
      </c>
      <c r="BH22" s="370" t="s">
        <v>493</v>
      </c>
      <c r="BI22" s="370">
        <v>0</v>
      </c>
      <c r="BJ22" s="377">
        <v>0</v>
      </c>
      <c r="BK22" s="378">
        <v>0</v>
      </c>
      <c r="BL22" s="866">
        <v>0</v>
      </c>
      <c r="BM22" s="374">
        <v>0</v>
      </c>
      <c r="BN22" s="370" t="s">
        <v>493</v>
      </c>
      <c r="BO22" s="370">
        <v>0</v>
      </c>
      <c r="BP22" s="377">
        <v>0</v>
      </c>
      <c r="BQ22" s="378">
        <v>0</v>
      </c>
      <c r="BR22" s="866">
        <v>0</v>
      </c>
      <c r="BS22" s="374">
        <v>0</v>
      </c>
      <c r="BT22" s="370" t="s">
        <v>493</v>
      </c>
      <c r="BU22" s="370">
        <v>0</v>
      </c>
      <c r="BV22" s="377">
        <v>0</v>
      </c>
      <c r="BW22" s="378">
        <v>0</v>
      </c>
      <c r="BX22" s="866">
        <v>0</v>
      </c>
      <c r="BY22" s="374">
        <v>0</v>
      </c>
      <c r="BZ22" s="370" t="s">
        <v>493</v>
      </c>
      <c r="CA22" s="370">
        <v>0</v>
      </c>
      <c r="CB22" s="377">
        <v>0</v>
      </c>
      <c r="CC22" s="378">
        <v>0</v>
      </c>
      <c r="CD22" s="866">
        <v>0</v>
      </c>
      <c r="CE22" s="374">
        <v>0</v>
      </c>
      <c r="CF22" s="370" t="s">
        <v>493</v>
      </c>
      <c r="CG22" s="370">
        <v>0</v>
      </c>
      <c r="CH22" s="377">
        <v>0</v>
      </c>
      <c r="CI22" s="378">
        <v>0</v>
      </c>
      <c r="CJ22" s="866">
        <v>0</v>
      </c>
      <c r="CK22" s="374">
        <v>0</v>
      </c>
      <c r="CL22" s="370" t="s">
        <v>493</v>
      </c>
      <c r="CM22" s="370">
        <v>0</v>
      </c>
      <c r="CN22" s="377">
        <v>0</v>
      </c>
      <c r="CO22" s="378">
        <v>0</v>
      </c>
      <c r="CP22" s="866">
        <v>0</v>
      </c>
      <c r="CQ22" s="374">
        <v>0</v>
      </c>
      <c r="CR22" s="370" t="s">
        <v>493</v>
      </c>
      <c r="CS22" s="370">
        <v>0</v>
      </c>
      <c r="CT22" s="377">
        <v>0</v>
      </c>
      <c r="CU22" s="378">
        <v>0</v>
      </c>
      <c r="CV22" s="866">
        <v>0</v>
      </c>
      <c r="CW22" s="374">
        <v>0</v>
      </c>
      <c r="CX22" s="370" t="s">
        <v>493</v>
      </c>
      <c r="CY22" s="370">
        <v>0</v>
      </c>
      <c r="CZ22" s="377">
        <v>0</v>
      </c>
      <c r="DA22" s="378">
        <v>473292.67</v>
      </c>
      <c r="DB22" s="866">
        <v>473292.67</v>
      </c>
      <c r="DC22" s="371" t="s">
        <v>489</v>
      </c>
      <c r="DD22" s="370" t="s">
        <v>493</v>
      </c>
      <c r="DE22" s="370">
        <v>0.97080922417193638</v>
      </c>
      <c r="DF22" s="377">
        <v>0</v>
      </c>
      <c r="DG22" s="378">
        <v>14231.19</v>
      </c>
      <c r="DH22" s="866">
        <v>14231.19</v>
      </c>
      <c r="DI22" s="374" t="s">
        <v>489</v>
      </c>
      <c r="DJ22" s="370" t="s">
        <v>493</v>
      </c>
      <c r="DK22" s="370">
        <v>1</v>
      </c>
      <c r="DL22" s="377">
        <v>0</v>
      </c>
      <c r="DM22" s="378">
        <v>0</v>
      </c>
      <c r="DN22" s="866">
        <v>0</v>
      </c>
      <c r="DO22" s="374">
        <v>0</v>
      </c>
      <c r="DP22" s="370" t="s">
        <v>493</v>
      </c>
      <c r="DQ22" s="370">
        <v>0</v>
      </c>
      <c r="DR22" s="377">
        <v>0</v>
      </c>
      <c r="DS22" s="378">
        <v>14231.19</v>
      </c>
      <c r="DT22" s="866">
        <v>14231.19</v>
      </c>
      <c r="DU22" s="374" t="s">
        <v>489</v>
      </c>
      <c r="DV22" s="370" t="s">
        <v>493</v>
      </c>
      <c r="DW22" s="370">
        <v>1</v>
      </c>
      <c r="DX22" s="377">
        <v>0</v>
      </c>
      <c r="DY22" s="378">
        <v>0</v>
      </c>
      <c r="DZ22" s="866">
        <v>0</v>
      </c>
      <c r="EA22" s="374">
        <v>0</v>
      </c>
      <c r="EB22" s="370" t="s">
        <v>493</v>
      </c>
      <c r="EC22" s="370">
        <v>0</v>
      </c>
      <c r="ED22" s="377">
        <v>0</v>
      </c>
      <c r="EE22" s="378">
        <v>0</v>
      </c>
      <c r="EF22" s="866">
        <v>0</v>
      </c>
      <c r="EG22" s="371">
        <v>0</v>
      </c>
      <c r="EH22" s="370" t="s">
        <v>493</v>
      </c>
      <c r="EI22" s="370">
        <v>0</v>
      </c>
      <c r="EJ22" s="377">
        <v>0</v>
      </c>
      <c r="EK22" s="378">
        <v>0</v>
      </c>
      <c r="EL22" s="866">
        <v>0</v>
      </c>
      <c r="EM22" s="374">
        <v>0</v>
      </c>
      <c r="EN22" s="370" t="s">
        <v>493</v>
      </c>
      <c r="EO22" s="370">
        <v>0</v>
      </c>
      <c r="EP22" s="377">
        <v>0</v>
      </c>
      <c r="EQ22" s="378">
        <v>0</v>
      </c>
      <c r="ER22" s="866">
        <v>0</v>
      </c>
      <c r="ES22" s="374">
        <v>0</v>
      </c>
      <c r="ET22" s="370" t="s">
        <v>493</v>
      </c>
      <c r="EU22" s="371">
        <v>0</v>
      </c>
      <c r="EV22" s="377">
        <v>0</v>
      </c>
      <c r="EW22" s="378">
        <v>0</v>
      </c>
      <c r="EX22" s="866">
        <v>0</v>
      </c>
      <c r="EY22" s="374">
        <v>0</v>
      </c>
      <c r="EZ22" s="370" t="s">
        <v>493</v>
      </c>
      <c r="FA22" s="371">
        <v>0</v>
      </c>
      <c r="FB22" s="377">
        <v>0</v>
      </c>
      <c r="FC22" s="378">
        <v>0</v>
      </c>
      <c r="FD22" s="866">
        <v>0</v>
      </c>
      <c r="FE22" s="374">
        <v>0</v>
      </c>
      <c r="FF22" s="370" t="s">
        <v>493</v>
      </c>
      <c r="FG22" s="371">
        <v>0</v>
      </c>
      <c r="FH22" s="377">
        <v>0</v>
      </c>
      <c r="FI22" s="378">
        <v>0</v>
      </c>
      <c r="FJ22" s="866">
        <v>0</v>
      </c>
      <c r="FK22" s="374">
        <v>0</v>
      </c>
      <c r="FL22" s="370" t="s">
        <v>493</v>
      </c>
      <c r="FM22" s="371">
        <v>0</v>
      </c>
      <c r="FN22" s="377">
        <v>0</v>
      </c>
      <c r="FO22" s="378">
        <v>0</v>
      </c>
      <c r="FP22" s="866">
        <v>0</v>
      </c>
      <c r="FQ22" s="374">
        <v>0</v>
      </c>
      <c r="FR22" s="370" t="s">
        <v>493</v>
      </c>
      <c r="FS22" s="371">
        <v>0</v>
      </c>
      <c r="FT22" s="377">
        <v>0</v>
      </c>
      <c r="FU22" s="378">
        <v>0</v>
      </c>
      <c r="FV22" s="866">
        <v>0</v>
      </c>
      <c r="FW22" s="374">
        <v>0</v>
      </c>
      <c r="FX22" s="370" t="s">
        <v>493</v>
      </c>
      <c r="FY22" s="371">
        <v>0</v>
      </c>
      <c r="FZ22" s="377">
        <v>0</v>
      </c>
      <c r="GA22" s="378">
        <v>14231.19</v>
      </c>
      <c r="GB22" s="866">
        <v>14231.19</v>
      </c>
      <c r="GC22" s="374" t="s">
        <v>489</v>
      </c>
      <c r="GD22" s="370" t="s">
        <v>493</v>
      </c>
      <c r="GE22" s="371">
        <v>2.9190755316247388E-2</v>
      </c>
      <c r="GF22" s="377">
        <v>0</v>
      </c>
      <c r="GG22" s="378">
        <v>487523.87</v>
      </c>
      <c r="GH22" s="866">
        <v>487523.87</v>
      </c>
      <c r="GI22" s="374" t="s">
        <v>489</v>
      </c>
      <c r="GJ22" s="370" t="s">
        <v>493</v>
      </c>
      <c r="GK22" s="371">
        <v>1</v>
      </c>
      <c r="GL22" s="377">
        <v>0</v>
      </c>
      <c r="GM22" s="378">
        <v>0</v>
      </c>
      <c r="GN22" s="866">
        <v>0</v>
      </c>
      <c r="GO22" s="374">
        <v>0</v>
      </c>
      <c r="GP22" s="370" t="s">
        <v>493</v>
      </c>
      <c r="GQ22" s="371">
        <v>0</v>
      </c>
      <c r="GR22" s="377">
        <v>0</v>
      </c>
      <c r="GS22" s="378">
        <v>487523.87</v>
      </c>
      <c r="GT22" s="866">
        <v>487523.87</v>
      </c>
      <c r="GU22" s="371" t="s">
        <v>489</v>
      </c>
      <c r="GV22" s="758"/>
      <c r="GW22" s="759"/>
    </row>
    <row r="23" spans="1:205" s="709" customFormat="1" ht="17.25" customHeight="1">
      <c r="A23" s="734" t="s">
        <v>509</v>
      </c>
      <c r="B23" s="377">
        <v>44239.07</v>
      </c>
      <c r="C23" s="378">
        <v>58744.26</v>
      </c>
      <c r="D23" s="866">
        <v>14505.190000000002</v>
      </c>
      <c r="E23" s="374">
        <v>0.32788189263472317</v>
      </c>
      <c r="F23" s="370">
        <v>0.1161044266845495</v>
      </c>
      <c r="G23" s="370">
        <v>0.13789674451837397</v>
      </c>
      <c r="H23" s="377">
        <v>191806.88</v>
      </c>
      <c r="I23" s="378">
        <v>212594.2</v>
      </c>
      <c r="J23" s="866">
        <v>20787.320000000007</v>
      </c>
      <c r="K23" s="374">
        <v>0.10837630016191289</v>
      </c>
      <c r="L23" s="370">
        <v>0.50339276654215792</v>
      </c>
      <c r="M23" s="370">
        <v>0.49904532091285347</v>
      </c>
      <c r="N23" s="377">
        <v>0</v>
      </c>
      <c r="O23" s="378">
        <v>0</v>
      </c>
      <c r="P23" s="866">
        <v>0</v>
      </c>
      <c r="Q23" s="374">
        <v>0</v>
      </c>
      <c r="R23" s="370">
        <v>0</v>
      </c>
      <c r="S23" s="370">
        <v>0</v>
      </c>
      <c r="T23" s="377">
        <v>236045.94</v>
      </c>
      <c r="U23" s="378">
        <v>271338.46000000002</v>
      </c>
      <c r="V23" s="866">
        <v>35292.520000000019</v>
      </c>
      <c r="W23" s="374">
        <v>0.14951547143746688</v>
      </c>
      <c r="X23" s="370">
        <v>0.61949716698193635</v>
      </c>
      <c r="Y23" s="370">
        <v>0.63694206543122744</v>
      </c>
      <c r="Z23" s="377">
        <v>4106.83</v>
      </c>
      <c r="AA23" s="378">
        <v>1921.08</v>
      </c>
      <c r="AB23" s="866">
        <v>-2185.75</v>
      </c>
      <c r="AC23" s="374">
        <v>-0.53222315021561639</v>
      </c>
      <c r="AD23" s="370">
        <v>1.07782813391174E-2</v>
      </c>
      <c r="AE23" s="370">
        <v>4.5095585161743102E-3</v>
      </c>
      <c r="AF23" s="377">
        <v>10246.200000000001</v>
      </c>
      <c r="AG23" s="378">
        <v>10835.71</v>
      </c>
      <c r="AH23" s="866">
        <v>589.5099999999984</v>
      </c>
      <c r="AI23" s="374">
        <v>5.7534500595342507E-2</v>
      </c>
      <c r="AJ23" s="370">
        <v>2.6890917388074188E-2</v>
      </c>
      <c r="AK23" s="370">
        <v>2.5435832088874556E-2</v>
      </c>
      <c r="AL23" s="377">
        <v>0</v>
      </c>
      <c r="AM23" s="378">
        <v>0</v>
      </c>
      <c r="AN23" s="866">
        <v>0</v>
      </c>
      <c r="AO23" s="374">
        <v>0</v>
      </c>
      <c r="AP23" s="370">
        <v>0</v>
      </c>
      <c r="AQ23" s="370">
        <v>0</v>
      </c>
      <c r="AR23" s="377">
        <v>14353.03</v>
      </c>
      <c r="AS23" s="378">
        <v>12756.79</v>
      </c>
      <c r="AT23" s="866">
        <v>-1596.2399999999998</v>
      </c>
      <c r="AU23" s="374">
        <v>-0.11121275438008559</v>
      </c>
      <c r="AV23" s="370">
        <v>3.7669198727191586E-2</v>
      </c>
      <c r="AW23" s="370">
        <v>2.9945390605048871E-2</v>
      </c>
      <c r="AX23" s="377">
        <v>3212.82</v>
      </c>
      <c r="AY23" s="378">
        <v>1017.21</v>
      </c>
      <c r="AZ23" s="866">
        <v>-2195.61</v>
      </c>
      <c r="BA23" s="374">
        <v>-0.68339029264011053</v>
      </c>
      <c r="BB23" s="370">
        <v>8.4319725559478149E-3</v>
      </c>
      <c r="BC23" s="370">
        <v>2.3878068681354604E-3</v>
      </c>
      <c r="BD23" s="377">
        <v>127416.49</v>
      </c>
      <c r="BE23" s="378">
        <v>140889.32999999999</v>
      </c>
      <c r="BF23" s="866">
        <v>13472.839999999982</v>
      </c>
      <c r="BG23" s="374">
        <v>0.10573859003650141</v>
      </c>
      <c r="BH23" s="370">
        <v>0.33440166173492425</v>
      </c>
      <c r="BI23" s="370">
        <v>0.33072473709558825</v>
      </c>
      <c r="BJ23" s="377">
        <v>0</v>
      </c>
      <c r="BK23" s="378">
        <v>0</v>
      </c>
      <c r="BL23" s="866">
        <v>0</v>
      </c>
      <c r="BM23" s="374">
        <v>0</v>
      </c>
      <c r="BN23" s="370">
        <v>0</v>
      </c>
      <c r="BO23" s="370">
        <v>0</v>
      </c>
      <c r="BP23" s="377">
        <v>130629.31</v>
      </c>
      <c r="BQ23" s="378">
        <v>141906.54</v>
      </c>
      <c r="BR23" s="866">
        <v>11277.23000000001</v>
      </c>
      <c r="BS23" s="374">
        <v>8.6330012766660177E-2</v>
      </c>
      <c r="BT23" s="370">
        <v>0.34283363429087205</v>
      </c>
      <c r="BU23" s="370">
        <v>0.33311254396372375</v>
      </c>
      <c r="BV23" s="377">
        <v>0</v>
      </c>
      <c r="BW23" s="378">
        <v>0</v>
      </c>
      <c r="BX23" s="866">
        <v>0</v>
      </c>
      <c r="BY23" s="374">
        <v>0</v>
      </c>
      <c r="BZ23" s="370">
        <v>0</v>
      </c>
      <c r="CA23" s="370">
        <v>0</v>
      </c>
      <c r="CB23" s="377">
        <v>0</v>
      </c>
      <c r="CC23" s="378">
        <v>0</v>
      </c>
      <c r="CD23" s="866">
        <v>0</v>
      </c>
      <c r="CE23" s="374">
        <v>0</v>
      </c>
      <c r="CF23" s="370">
        <v>0</v>
      </c>
      <c r="CG23" s="370">
        <v>0</v>
      </c>
      <c r="CH23" s="377">
        <v>0</v>
      </c>
      <c r="CI23" s="378">
        <v>0</v>
      </c>
      <c r="CJ23" s="866">
        <v>0</v>
      </c>
      <c r="CK23" s="374">
        <v>0</v>
      </c>
      <c r="CL23" s="370">
        <v>0</v>
      </c>
      <c r="CM23" s="370">
        <v>0</v>
      </c>
      <c r="CN23" s="377">
        <v>0</v>
      </c>
      <c r="CO23" s="378">
        <v>0</v>
      </c>
      <c r="CP23" s="866">
        <v>0</v>
      </c>
      <c r="CQ23" s="374">
        <v>0</v>
      </c>
      <c r="CR23" s="370">
        <v>0</v>
      </c>
      <c r="CS23" s="370">
        <v>0</v>
      </c>
      <c r="CT23" s="377">
        <v>0</v>
      </c>
      <c r="CU23" s="378">
        <v>0</v>
      </c>
      <c r="CV23" s="866">
        <v>0</v>
      </c>
      <c r="CW23" s="374">
        <v>0</v>
      </c>
      <c r="CX23" s="370">
        <v>0</v>
      </c>
      <c r="CY23" s="370">
        <v>0</v>
      </c>
      <c r="CZ23" s="377">
        <v>381028.28</v>
      </c>
      <c r="DA23" s="378">
        <v>426001.79</v>
      </c>
      <c r="DB23" s="866">
        <v>44973.509999999951</v>
      </c>
      <c r="DC23" s="371">
        <v>0.11803194765490883</v>
      </c>
      <c r="DD23" s="370">
        <v>0.93753574397302153</v>
      </c>
      <c r="DE23" s="370">
        <v>0.930355232158253</v>
      </c>
      <c r="DF23" s="377">
        <v>21517.93</v>
      </c>
      <c r="DG23" s="378">
        <v>28587.03</v>
      </c>
      <c r="DH23" s="866">
        <v>7069.0999999999985</v>
      </c>
      <c r="DI23" s="374">
        <v>0.32852137728861458</v>
      </c>
      <c r="DJ23" s="370">
        <v>0.84761677418490777</v>
      </c>
      <c r="DK23" s="370">
        <v>0.89643317994026295</v>
      </c>
      <c r="DL23" s="377">
        <v>0</v>
      </c>
      <c r="DM23" s="378">
        <v>0</v>
      </c>
      <c r="DN23" s="866">
        <v>0</v>
      </c>
      <c r="DO23" s="374">
        <v>0</v>
      </c>
      <c r="DP23" s="370">
        <v>0</v>
      </c>
      <c r="DQ23" s="370">
        <v>0</v>
      </c>
      <c r="DR23" s="377">
        <v>21517.93</v>
      </c>
      <c r="DS23" s="378">
        <v>28587.03</v>
      </c>
      <c r="DT23" s="866">
        <v>7069.0999999999985</v>
      </c>
      <c r="DU23" s="374">
        <v>0.32852137728861458</v>
      </c>
      <c r="DV23" s="370">
        <v>0.84761677418490777</v>
      </c>
      <c r="DW23" s="370">
        <v>0.89643317994026295</v>
      </c>
      <c r="DX23" s="377">
        <v>610.16999999999996</v>
      </c>
      <c r="DY23" s="378">
        <v>541.91</v>
      </c>
      <c r="DZ23" s="866">
        <v>-68.259999999999991</v>
      </c>
      <c r="EA23" s="374">
        <v>-0.11187046233017027</v>
      </c>
      <c r="EB23" s="370">
        <v>2.4035319712649179E-2</v>
      </c>
      <c r="EC23" s="370">
        <v>1.6993234503249476E-2</v>
      </c>
      <c r="ED23" s="377">
        <v>0</v>
      </c>
      <c r="EE23" s="378">
        <v>0</v>
      </c>
      <c r="EF23" s="866">
        <v>0</v>
      </c>
      <c r="EG23" s="371">
        <v>0</v>
      </c>
      <c r="EH23" s="370">
        <v>0</v>
      </c>
      <c r="EI23" s="370">
        <v>0</v>
      </c>
      <c r="EJ23" s="377">
        <v>610.16999999999996</v>
      </c>
      <c r="EK23" s="378">
        <v>541.91</v>
      </c>
      <c r="EL23" s="866">
        <v>-68.259999999999991</v>
      </c>
      <c r="EM23" s="374">
        <v>-0.11187046233017027</v>
      </c>
      <c r="EN23" s="370">
        <v>2.4035319712649179E-2</v>
      </c>
      <c r="EO23" s="370">
        <v>1.6993234503249476E-2</v>
      </c>
      <c r="EP23" s="377">
        <v>0</v>
      </c>
      <c r="EQ23" s="378">
        <v>0</v>
      </c>
      <c r="ER23" s="866">
        <v>0</v>
      </c>
      <c r="ES23" s="374">
        <v>0</v>
      </c>
      <c r="ET23" s="370">
        <v>0</v>
      </c>
      <c r="EU23" s="371">
        <v>0</v>
      </c>
      <c r="EV23" s="377">
        <v>3380.32</v>
      </c>
      <c r="EW23" s="378">
        <v>2869.19</v>
      </c>
      <c r="EX23" s="866">
        <v>-511.13000000000011</v>
      </c>
      <c r="EY23" s="374">
        <v>-0.15120757798078291</v>
      </c>
      <c r="EZ23" s="370">
        <v>0.13315481248023056</v>
      </c>
      <c r="FA23" s="371">
        <v>8.9972169741060995E-2</v>
      </c>
      <c r="FB23" s="377">
        <v>0</v>
      </c>
      <c r="FC23" s="378">
        <v>0</v>
      </c>
      <c r="FD23" s="866">
        <v>0</v>
      </c>
      <c r="FE23" s="374">
        <v>0</v>
      </c>
      <c r="FF23" s="370">
        <v>0</v>
      </c>
      <c r="FG23" s="371">
        <v>0</v>
      </c>
      <c r="FH23" s="377">
        <v>0</v>
      </c>
      <c r="FI23" s="378">
        <v>0</v>
      </c>
      <c r="FJ23" s="866">
        <v>0</v>
      </c>
      <c r="FK23" s="374">
        <v>0</v>
      </c>
      <c r="FL23" s="370">
        <v>0</v>
      </c>
      <c r="FM23" s="371">
        <v>0</v>
      </c>
      <c r="FN23" s="377">
        <v>0</v>
      </c>
      <c r="FO23" s="378">
        <v>0</v>
      </c>
      <c r="FP23" s="866">
        <v>0</v>
      </c>
      <c r="FQ23" s="374">
        <v>0</v>
      </c>
      <c r="FR23" s="370">
        <v>0</v>
      </c>
      <c r="FS23" s="371">
        <v>0</v>
      </c>
      <c r="FT23" s="377">
        <v>-122.03</v>
      </c>
      <c r="FU23" s="378">
        <v>-108.38</v>
      </c>
      <c r="FV23" s="866">
        <v>13.650000000000006</v>
      </c>
      <c r="FW23" s="374">
        <v>0.11185773990002464</v>
      </c>
      <c r="FX23" s="370">
        <v>-4.8069063777874685E-3</v>
      </c>
      <c r="FY23" s="371">
        <v>-3.398584184573413E-3</v>
      </c>
      <c r="FZ23" s="377">
        <v>25386.39</v>
      </c>
      <c r="GA23" s="378">
        <v>31889.75</v>
      </c>
      <c r="GB23" s="866">
        <v>6503.3600000000006</v>
      </c>
      <c r="GC23" s="374">
        <v>0.25617506073136043</v>
      </c>
      <c r="GD23" s="370">
        <v>6.2464256026978554E-2</v>
      </c>
      <c r="GE23" s="371">
        <v>6.9644767841746988E-2</v>
      </c>
      <c r="GF23" s="377">
        <v>406414.67</v>
      </c>
      <c r="GG23" s="378">
        <v>457891.54</v>
      </c>
      <c r="GH23" s="866">
        <v>51476.869999999995</v>
      </c>
      <c r="GI23" s="374">
        <v>0.12666095443848027</v>
      </c>
      <c r="GJ23" s="370">
        <v>0.96417941791809136</v>
      </c>
      <c r="GK23" s="371">
        <v>1</v>
      </c>
      <c r="GL23" s="377">
        <v>15098.86</v>
      </c>
      <c r="GM23" s="378">
        <v>0</v>
      </c>
      <c r="GN23" s="866">
        <v>-15098.86</v>
      </c>
      <c r="GO23" s="374">
        <v>-1</v>
      </c>
      <c r="GP23" s="370">
        <v>3.5820582081908497E-2</v>
      </c>
      <c r="GQ23" s="371">
        <v>0</v>
      </c>
      <c r="GR23" s="377">
        <v>421513.53</v>
      </c>
      <c r="GS23" s="378">
        <v>457891.54</v>
      </c>
      <c r="GT23" s="866">
        <v>36378.009999999951</v>
      </c>
      <c r="GU23" s="371">
        <v>8.6303303241535206E-2</v>
      </c>
      <c r="GV23" s="758"/>
      <c r="GW23" s="759"/>
    </row>
    <row r="24" spans="1:205" s="709" customFormat="1" ht="17.25" customHeight="1">
      <c r="A24" s="734" t="s">
        <v>507</v>
      </c>
      <c r="B24" s="377">
        <v>0</v>
      </c>
      <c r="C24" s="378">
        <v>0</v>
      </c>
      <c r="D24" s="866">
        <v>0</v>
      </c>
      <c r="E24" s="374">
        <v>0</v>
      </c>
      <c r="F24" s="370">
        <v>0</v>
      </c>
      <c r="G24" s="370">
        <v>0</v>
      </c>
      <c r="H24" s="377">
        <v>22519.59</v>
      </c>
      <c r="I24" s="378">
        <v>13191.66</v>
      </c>
      <c r="J24" s="866">
        <v>-9327.93</v>
      </c>
      <c r="K24" s="374">
        <v>-0.41421402432282295</v>
      </c>
      <c r="L24" s="370">
        <v>0.12849386867105536</v>
      </c>
      <c r="M24" s="370">
        <v>8.1647484707413218E-2</v>
      </c>
      <c r="N24" s="377">
        <v>52073.04</v>
      </c>
      <c r="O24" s="378">
        <v>58443.9</v>
      </c>
      <c r="P24" s="866">
        <v>6370.8600000000006</v>
      </c>
      <c r="Q24" s="374">
        <v>0.12234469122601639</v>
      </c>
      <c r="R24" s="370">
        <v>0.29712203299716439</v>
      </c>
      <c r="S24" s="370">
        <v>0.36172835196568043</v>
      </c>
      <c r="T24" s="377">
        <v>74592.63</v>
      </c>
      <c r="U24" s="378">
        <v>71635.55</v>
      </c>
      <c r="V24" s="866">
        <v>-2957.0800000000017</v>
      </c>
      <c r="W24" s="374">
        <v>-3.9643058570263595E-2</v>
      </c>
      <c r="X24" s="370">
        <v>0.42561590166821972</v>
      </c>
      <c r="Y24" s="370">
        <v>0.44337577477983331</v>
      </c>
      <c r="Z24" s="377">
        <v>0</v>
      </c>
      <c r="AA24" s="378">
        <v>0</v>
      </c>
      <c r="AB24" s="866">
        <v>0</v>
      </c>
      <c r="AC24" s="374">
        <v>0</v>
      </c>
      <c r="AD24" s="370">
        <v>0</v>
      </c>
      <c r="AE24" s="370">
        <v>0</v>
      </c>
      <c r="AF24" s="377">
        <v>1986.66</v>
      </c>
      <c r="AG24" s="378">
        <v>1996.03</v>
      </c>
      <c r="AH24" s="866">
        <v>9.3699999999998909</v>
      </c>
      <c r="AI24" s="374">
        <v>4.7164587800629654E-3</v>
      </c>
      <c r="AJ24" s="370">
        <v>1.1335625077278887E-2</v>
      </c>
      <c r="AK24" s="370">
        <v>1.2354080449354972E-2</v>
      </c>
      <c r="AL24" s="377">
        <v>0</v>
      </c>
      <c r="AM24" s="378">
        <v>0</v>
      </c>
      <c r="AN24" s="866">
        <v>0</v>
      </c>
      <c r="AO24" s="374">
        <v>0</v>
      </c>
      <c r="AP24" s="370">
        <v>0</v>
      </c>
      <c r="AQ24" s="370">
        <v>0</v>
      </c>
      <c r="AR24" s="377">
        <v>1986.66</v>
      </c>
      <c r="AS24" s="378">
        <v>1996.03</v>
      </c>
      <c r="AT24" s="866">
        <v>9.3699999999998909</v>
      </c>
      <c r="AU24" s="374">
        <v>4.7164587800629654E-3</v>
      </c>
      <c r="AV24" s="370">
        <v>1.1335625077278887E-2</v>
      </c>
      <c r="AW24" s="370">
        <v>1.2354080449354972E-2</v>
      </c>
      <c r="AX24" s="377">
        <v>37809.730000000003</v>
      </c>
      <c r="AY24" s="378">
        <v>20404.04</v>
      </c>
      <c r="AZ24" s="866">
        <v>-17405.690000000002</v>
      </c>
      <c r="BA24" s="374">
        <v>-0.46034949204873987</v>
      </c>
      <c r="BB24" s="370">
        <v>0.21573743043759067</v>
      </c>
      <c r="BC24" s="370">
        <v>0.12628725602914628</v>
      </c>
      <c r="BD24" s="377">
        <v>45661.5</v>
      </c>
      <c r="BE24" s="378">
        <v>60114.81</v>
      </c>
      <c r="BF24" s="866">
        <v>14453.309999999998</v>
      </c>
      <c r="BG24" s="374">
        <v>0.31653165139121575</v>
      </c>
      <c r="BH24" s="370">
        <v>0.26053861479375934</v>
      </c>
      <c r="BI24" s="370">
        <v>0.37207015873393123</v>
      </c>
      <c r="BJ24" s="377">
        <v>15207.57</v>
      </c>
      <c r="BK24" s="378">
        <v>7418.05</v>
      </c>
      <c r="BL24" s="866">
        <v>-7789.5199999999995</v>
      </c>
      <c r="BM24" s="374">
        <v>-0.51221332533731556</v>
      </c>
      <c r="BN24" s="370">
        <v>8.6772428023151452E-2</v>
      </c>
      <c r="BO24" s="370">
        <v>4.591273000773418E-2</v>
      </c>
      <c r="BP24" s="377">
        <v>98678.8</v>
      </c>
      <c r="BQ24" s="378">
        <v>87936.9</v>
      </c>
      <c r="BR24" s="866">
        <v>-10741.900000000009</v>
      </c>
      <c r="BS24" s="374">
        <v>-0.10885722161193699</v>
      </c>
      <c r="BT24" s="370">
        <v>0.56304847325450147</v>
      </c>
      <c r="BU24" s="370">
        <v>0.5442701447708117</v>
      </c>
      <c r="BV24" s="377">
        <v>0</v>
      </c>
      <c r="BW24" s="378">
        <v>0</v>
      </c>
      <c r="BX24" s="866">
        <v>0</v>
      </c>
      <c r="BY24" s="374">
        <v>0</v>
      </c>
      <c r="BZ24" s="370">
        <v>0</v>
      </c>
      <c r="CA24" s="370">
        <v>0</v>
      </c>
      <c r="CB24" s="377">
        <v>0</v>
      </c>
      <c r="CC24" s="378">
        <v>0</v>
      </c>
      <c r="CD24" s="866">
        <v>0</v>
      </c>
      <c r="CE24" s="374">
        <v>0</v>
      </c>
      <c r="CF24" s="370">
        <v>0</v>
      </c>
      <c r="CG24" s="370">
        <v>0</v>
      </c>
      <c r="CH24" s="377">
        <v>0</v>
      </c>
      <c r="CI24" s="378">
        <v>0</v>
      </c>
      <c r="CJ24" s="866">
        <v>0</v>
      </c>
      <c r="CK24" s="374">
        <v>0</v>
      </c>
      <c r="CL24" s="370">
        <v>0</v>
      </c>
      <c r="CM24" s="370">
        <v>0</v>
      </c>
      <c r="CN24" s="377">
        <v>0</v>
      </c>
      <c r="CO24" s="378">
        <v>0</v>
      </c>
      <c r="CP24" s="866">
        <v>0</v>
      </c>
      <c r="CQ24" s="374">
        <v>0</v>
      </c>
      <c r="CR24" s="370">
        <v>0</v>
      </c>
      <c r="CS24" s="370">
        <v>0</v>
      </c>
      <c r="CT24" s="377">
        <v>0</v>
      </c>
      <c r="CU24" s="378">
        <v>0</v>
      </c>
      <c r="CV24" s="866">
        <v>0</v>
      </c>
      <c r="CW24" s="374">
        <v>0</v>
      </c>
      <c r="CX24" s="370">
        <v>0</v>
      </c>
      <c r="CY24" s="370">
        <v>0</v>
      </c>
      <c r="CZ24" s="377">
        <v>175258.09</v>
      </c>
      <c r="DA24" s="378">
        <v>161568.48000000001</v>
      </c>
      <c r="DB24" s="866">
        <v>-13689.609999999986</v>
      </c>
      <c r="DC24" s="371">
        <v>-7.8111144541173461E-2</v>
      </c>
      <c r="DD24" s="370">
        <v>0.73640167346435936</v>
      </c>
      <c r="DE24" s="370">
        <v>0.68514199814933163</v>
      </c>
      <c r="DF24" s="377">
        <v>14434.75</v>
      </c>
      <c r="DG24" s="378">
        <v>23740</v>
      </c>
      <c r="DH24" s="866">
        <v>9305.25</v>
      </c>
      <c r="DI24" s="374">
        <v>0.64464226952319925</v>
      </c>
      <c r="DJ24" s="370">
        <v>0.23009294895960639</v>
      </c>
      <c r="DK24" s="370">
        <v>0.31973481673767323</v>
      </c>
      <c r="DL24" s="377">
        <v>0</v>
      </c>
      <c r="DM24" s="378">
        <v>0</v>
      </c>
      <c r="DN24" s="866">
        <v>0</v>
      </c>
      <c r="DO24" s="374">
        <v>0</v>
      </c>
      <c r="DP24" s="370">
        <v>0</v>
      </c>
      <c r="DQ24" s="370">
        <v>0</v>
      </c>
      <c r="DR24" s="377">
        <v>14434.75</v>
      </c>
      <c r="DS24" s="378">
        <v>23740</v>
      </c>
      <c r="DT24" s="866">
        <v>9305.25</v>
      </c>
      <c r="DU24" s="374">
        <v>0.64464226952319925</v>
      </c>
      <c r="DV24" s="370">
        <v>0.23009294895960639</v>
      </c>
      <c r="DW24" s="370">
        <v>0.31973481673767323</v>
      </c>
      <c r="DX24" s="377">
        <v>0</v>
      </c>
      <c r="DY24" s="378">
        <v>0</v>
      </c>
      <c r="DZ24" s="866">
        <v>0</v>
      </c>
      <c r="EA24" s="374">
        <v>0</v>
      </c>
      <c r="EB24" s="370">
        <v>0</v>
      </c>
      <c r="EC24" s="370">
        <v>0</v>
      </c>
      <c r="ED24" s="377">
        <v>0</v>
      </c>
      <c r="EE24" s="378">
        <v>0</v>
      </c>
      <c r="EF24" s="866">
        <v>0</v>
      </c>
      <c r="EG24" s="371">
        <v>0</v>
      </c>
      <c r="EH24" s="370">
        <v>0</v>
      </c>
      <c r="EI24" s="370">
        <v>0</v>
      </c>
      <c r="EJ24" s="377">
        <v>0</v>
      </c>
      <c r="EK24" s="378">
        <v>0</v>
      </c>
      <c r="EL24" s="866">
        <v>0</v>
      </c>
      <c r="EM24" s="374">
        <v>0</v>
      </c>
      <c r="EN24" s="370">
        <v>0</v>
      </c>
      <c r="EO24" s="370">
        <v>0</v>
      </c>
      <c r="EP24" s="377">
        <v>0</v>
      </c>
      <c r="EQ24" s="378">
        <v>0</v>
      </c>
      <c r="ER24" s="866">
        <v>0</v>
      </c>
      <c r="ES24" s="374">
        <v>0</v>
      </c>
      <c r="ET24" s="370">
        <v>0</v>
      </c>
      <c r="EU24" s="371">
        <v>0</v>
      </c>
      <c r="EV24" s="377">
        <v>48299.68</v>
      </c>
      <c r="EW24" s="378">
        <v>50509.03</v>
      </c>
      <c r="EX24" s="866">
        <v>2209.3499999999985</v>
      </c>
      <c r="EY24" s="374">
        <v>4.574253908100423E-2</v>
      </c>
      <c r="EZ24" s="370">
        <v>0.76990705104039359</v>
      </c>
      <c r="FA24" s="371">
        <v>0.68026518326232677</v>
      </c>
      <c r="FB24" s="377">
        <v>0</v>
      </c>
      <c r="FC24" s="378">
        <v>0</v>
      </c>
      <c r="FD24" s="866">
        <v>0</v>
      </c>
      <c r="FE24" s="374">
        <v>0</v>
      </c>
      <c r="FF24" s="370">
        <v>0</v>
      </c>
      <c r="FG24" s="371">
        <v>0</v>
      </c>
      <c r="FH24" s="377">
        <v>0</v>
      </c>
      <c r="FI24" s="378">
        <v>0</v>
      </c>
      <c r="FJ24" s="866">
        <v>0</v>
      </c>
      <c r="FK24" s="374">
        <v>0</v>
      </c>
      <c r="FL24" s="370">
        <v>0</v>
      </c>
      <c r="FM24" s="371">
        <v>0</v>
      </c>
      <c r="FN24" s="377">
        <v>0</v>
      </c>
      <c r="FO24" s="378">
        <v>0</v>
      </c>
      <c r="FP24" s="866">
        <v>0</v>
      </c>
      <c r="FQ24" s="374">
        <v>0</v>
      </c>
      <c r="FR24" s="370">
        <v>0</v>
      </c>
      <c r="FS24" s="371">
        <v>0</v>
      </c>
      <c r="FT24" s="377">
        <v>0</v>
      </c>
      <c r="FU24" s="378">
        <v>0</v>
      </c>
      <c r="FV24" s="866">
        <v>0</v>
      </c>
      <c r="FW24" s="374">
        <v>0</v>
      </c>
      <c r="FX24" s="370">
        <v>0</v>
      </c>
      <c r="FY24" s="371">
        <v>0</v>
      </c>
      <c r="FZ24" s="377">
        <v>62734.43</v>
      </c>
      <c r="GA24" s="378">
        <v>74249.03</v>
      </c>
      <c r="GB24" s="866">
        <v>11514.599999999999</v>
      </c>
      <c r="GC24" s="374">
        <v>0.18354514418956222</v>
      </c>
      <c r="GD24" s="370">
        <v>0.26359832653564069</v>
      </c>
      <c r="GE24" s="371">
        <v>0.31485800185066831</v>
      </c>
      <c r="GF24" s="377">
        <v>237992.52</v>
      </c>
      <c r="GG24" s="378">
        <v>235817.51</v>
      </c>
      <c r="GH24" s="866">
        <v>-2175.0099999999802</v>
      </c>
      <c r="GI24" s="374">
        <v>-9.1389847042250751E-3</v>
      </c>
      <c r="GJ24" s="370">
        <v>0.99918190459964751</v>
      </c>
      <c r="GK24" s="371">
        <v>0.99911289768720846</v>
      </c>
      <c r="GL24" s="377">
        <v>194.86</v>
      </c>
      <c r="GM24" s="378">
        <v>209.38</v>
      </c>
      <c r="GN24" s="866">
        <v>14.519999999999982</v>
      </c>
      <c r="GO24" s="374">
        <v>7.4515036436415785E-2</v>
      </c>
      <c r="GP24" s="370">
        <v>8.1809540035244523E-4</v>
      </c>
      <c r="GQ24" s="371">
        <v>8.8710231279156366E-4</v>
      </c>
      <c r="GR24" s="377">
        <v>238187.38</v>
      </c>
      <c r="GS24" s="378">
        <v>236026.89</v>
      </c>
      <c r="GT24" s="866">
        <v>-2160.4899999999907</v>
      </c>
      <c r="GU24" s="371">
        <v>-9.0705477343089747E-3</v>
      </c>
      <c r="GV24" s="758"/>
      <c r="GW24" s="759"/>
    </row>
    <row r="25" spans="1:205" s="709" customFormat="1" ht="17.25" customHeight="1">
      <c r="A25" s="734" t="s">
        <v>510</v>
      </c>
      <c r="B25" s="377">
        <v>0</v>
      </c>
      <c r="C25" s="378">
        <v>0</v>
      </c>
      <c r="D25" s="866">
        <v>0</v>
      </c>
      <c r="E25" s="374">
        <v>0</v>
      </c>
      <c r="F25" s="370">
        <v>0</v>
      </c>
      <c r="G25" s="370">
        <v>0</v>
      </c>
      <c r="H25" s="377">
        <v>12222.1</v>
      </c>
      <c r="I25" s="378">
        <v>12405.82</v>
      </c>
      <c r="J25" s="866">
        <v>183.71999999999935</v>
      </c>
      <c r="K25" s="374">
        <v>1.5031786681503125E-2</v>
      </c>
      <c r="L25" s="370">
        <v>0.1431114339737348</v>
      </c>
      <c r="M25" s="370">
        <v>0.12868503170960949</v>
      </c>
      <c r="N25" s="377">
        <v>0</v>
      </c>
      <c r="O25" s="378">
        <v>0</v>
      </c>
      <c r="P25" s="866">
        <v>0</v>
      </c>
      <c r="Q25" s="374">
        <v>0</v>
      </c>
      <c r="R25" s="370">
        <v>0</v>
      </c>
      <c r="S25" s="370">
        <v>0</v>
      </c>
      <c r="T25" s="377">
        <v>12222.1</v>
      </c>
      <c r="U25" s="378">
        <v>12405.82</v>
      </c>
      <c r="V25" s="866">
        <v>183.71999999999935</v>
      </c>
      <c r="W25" s="374">
        <v>1.5031786681503125E-2</v>
      </c>
      <c r="X25" s="370">
        <v>0.1431114339737348</v>
      </c>
      <c r="Y25" s="370">
        <v>0.12868503170960949</v>
      </c>
      <c r="Z25" s="377">
        <v>1265.93</v>
      </c>
      <c r="AA25" s="378">
        <v>1230.7</v>
      </c>
      <c r="AB25" s="866">
        <v>-35.230000000000018</v>
      </c>
      <c r="AC25" s="374">
        <v>-2.7829342854660225E-2</v>
      </c>
      <c r="AD25" s="370">
        <v>1.4823071126105179E-2</v>
      </c>
      <c r="AE25" s="370">
        <v>1.2765997614427456E-2</v>
      </c>
      <c r="AF25" s="377">
        <v>8315.81</v>
      </c>
      <c r="AG25" s="378">
        <v>8265.76</v>
      </c>
      <c r="AH25" s="866">
        <v>-50.049999999999272</v>
      </c>
      <c r="AI25" s="374">
        <v>-6.0186560298995861E-3</v>
      </c>
      <c r="AJ25" s="370">
        <v>9.7371768661123986E-2</v>
      </c>
      <c r="AK25" s="370">
        <v>8.5740369254432347E-2</v>
      </c>
      <c r="AL25" s="377">
        <v>0</v>
      </c>
      <c r="AM25" s="378">
        <v>0</v>
      </c>
      <c r="AN25" s="866">
        <v>0</v>
      </c>
      <c r="AO25" s="374">
        <v>0</v>
      </c>
      <c r="AP25" s="370">
        <v>0</v>
      </c>
      <c r="AQ25" s="370">
        <v>0</v>
      </c>
      <c r="AR25" s="377">
        <v>9581.73</v>
      </c>
      <c r="AS25" s="378">
        <v>9496.4699999999993</v>
      </c>
      <c r="AT25" s="866">
        <v>-85.260000000000218</v>
      </c>
      <c r="AU25" s="374">
        <v>-8.8981843571046375E-3</v>
      </c>
      <c r="AV25" s="370">
        <v>0.11219472269488499</v>
      </c>
      <c r="AW25" s="370">
        <v>9.8506470598425197E-2</v>
      </c>
      <c r="AX25" s="377">
        <v>31373.97</v>
      </c>
      <c r="AY25" s="378">
        <v>44610.02</v>
      </c>
      <c r="AZ25" s="866">
        <v>13236.049999999996</v>
      </c>
      <c r="BA25" s="374">
        <v>0.42187998522341913</v>
      </c>
      <c r="BB25" s="370">
        <v>0.36736516933660635</v>
      </c>
      <c r="BC25" s="370">
        <v>0.46273779873207199</v>
      </c>
      <c r="BD25" s="377">
        <v>28405.07</v>
      </c>
      <c r="BE25" s="378">
        <v>26073.32</v>
      </c>
      <c r="BF25" s="866">
        <v>-2331.75</v>
      </c>
      <c r="BG25" s="374">
        <v>-8.2089218579640882E-2</v>
      </c>
      <c r="BH25" s="370">
        <v>0.33260162327458581</v>
      </c>
      <c r="BI25" s="370">
        <v>0.27045741522727201</v>
      </c>
      <c r="BJ25" s="377">
        <v>0</v>
      </c>
      <c r="BK25" s="378">
        <v>0</v>
      </c>
      <c r="BL25" s="866">
        <v>0</v>
      </c>
      <c r="BM25" s="374">
        <v>0</v>
      </c>
      <c r="BN25" s="370">
        <v>0</v>
      </c>
      <c r="BO25" s="370">
        <v>0</v>
      </c>
      <c r="BP25" s="377">
        <v>59779.03</v>
      </c>
      <c r="BQ25" s="378">
        <v>70683.34</v>
      </c>
      <c r="BR25" s="866">
        <v>10904.309999999998</v>
      </c>
      <c r="BS25" s="374">
        <v>0.18241028668414322</v>
      </c>
      <c r="BT25" s="370">
        <v>0.69996667551884795</v>
      </c>
      <c r="BU25" s="370">
        <v>0.73319521395934395</v>
      </c>
      <c r="BV25" s="377">
        <v>0</v>
      </c>
      <c r="BW25" s="378">
        <v>0</v>
      </c>
      <c r="BX25" s="866">
        <v>0</v>
      </c>
      <c r="BY25" s="374">
        <v>0</v>
      </c>
      <c r="BZ25" s="370">
        <v>0</v>
      </c>
      <c r="CA25" s="370">
        <v>0</v>
      </c>
      <c r="CB25" s="377">
        <v>3819.81</v>
      </c>
      <c r="CC25" s="378">
        <v>3818.89</v>
      </c>
      <c r="CD25" s="866">
        <v>-0.92000000000007276</v>
      </c>
      <c r="CE25" s="374">
        <v>-2.4084967576923271E-4</v>
      </c>
      <c r="CF25" s="370">
        <v>4.4727050720188177E-2</v>
      </c>
      <c r="CG25" s="370">
        <v>3.9613180003055873E-2</v>
      </c>
      <c r="CH25" s="377">
        <v>0</v>
      </c>
      <c r="CI25" s="378">
        <v>0</v>
      </c>
      <c r="CJ25" s="866">
        <v>0</v>
      </c>
      <c r="CK25" s="374">
        <v>0</v>
      </c>
      <c r="CL25" s="370">
        <v>0</v>
      </c>
      <c r="CM25" s="370">
        <v>0</v>
      </c>
      <c r="CN25" s="377">
        <v>3819.81</v>
      </c>
      <c r="CO25" s="378">
        <v>3818.89</v>
      </c>
      <c r="CP25" s="866">
        <v>-0.92000000000007276</v>
      </c>
      <c r="CQ25" s="374">
        <v>-2.4084967576923271E-4</v>
      </c>
      <c r="CR25" s="370">
        <v>4.4727050720188177E-2</v>
      </c>
      <c r="CS25" s="370">
        <v>3.9613180003055873E-2</v>
      </c>
      <c r="CT25" s="377">
        <v>0</v>
      </c>
      <c r="CU25" s="378">
        <v>0</v>
      </c>
      <c r="CV25" s="866">
        <v>0</v>
      </c>
      <c r="CW25" s="374">
        <v>0</v>
      </c>
      <c r="CX25" s="370">
        <v>0</v>
      </c>
      <c r="CY25" s="370">
        <v>0</v>
      </c>
      <c r="CZ25" s="377">
        <v>85402.68</v>
      </c>
      <c r="DA25" s="378">
        <v>96404.53</v>
      </c>
      <c r="DB25" s="866">
        <v>11001.850000000006</v>
      </c>
      <c r="DC25" s="371">
        <v>0.12882324067581963</v>
      </c>
      <c r="DD25" s="370">
        <v>0.68717533694070276</v>
      </c>
      <c r="DE25" s="370">
        <v>0.68290982989047955</v>
      </c>
      <c r="DF25" s="377">
        <v>36228.15</v>
      </c>
      <c r="DG25" s="378">
        <v>41816</v>
      </c>
      <c r="DH25" s="866">
        <v>5587.8499999999985</v>
      </c>
      <c r="DI25" s="374">
        <v>0.15424055603170458</v>
      </c>
      <c r="DJ25" s="370">
        <v>0.93183975858896373</v>
      </c>
      <c r="DK25" s="370">
        <v>0.9341691767511261</v>
      </c>
      <c r="DL25" s="377">
        <v>2649.22</v>
      </c>
      <c r="DM25" s="378">
        <v>2946.05</v>
      </c>
      <c r="DN25" s="866">
        <v>296.83000000000038</v>
      </c>
      <c r="DO25" s="374">
        <v>0.11204429983164871</v>
      </c>
      <c r="DP25" s="370">
        <v>6.8141721982741432E-2</v>
      </c>
      <c r="DQ25" s="370">
        <v>6.5814738453406713E-2</v>
      </c>
      <c r="DR25" s="377">
        <v>38877.370000000003</v>
      </c>
      <c r="DS25" s="378">
        <v>44762.05</v>
      </c>
      <c r="DT25" s="866">
        <v>5884.68</v>
      </c>
      <c r="DU25" s="374">
        <v>0.1513651772226362</v>
      </c>
      <c r="DV25" s="370">
        <v>0.99998148057170522</v>
      </c>
      <c r="DW25" s="370">
        <v>0.99998391520453278</v>
      </c>
      <c r="DX25" s="377">
        <v>0.72</v>
      </c>
      <c r="DY25" s="378">
        <v>0.72</v>
      </c>
      <c r="DZ25" s="866">
        <v>0</v>
      </c>
      <c r="EA25" s="374">
        <v>0</v>
      </c>
      <c r="EB25" s="370">
        <v>1.8519428294959963E-5</v>
      </c>
      <c r="EC25" s="370">
        <v>1.6084795467304637E-5</v>
      </c>
      <c r="ED25" s="377">
        <v>0</v>
      </c>
      <c r="EE25" s="378">
        <v>0</v>
      </c>
      <c r="EF25" s="866">
        <v>0</v>
      </c>
      <c r="EG25" s="371">
        <v>0</v>
      </c>
      <c r="EH25" s="370">
        <v>0</v>
      </c>
      <c r="EI25" s="370">
        <v>0</v>
      </c>
      <c r="EJ25" s="377">
        <v>0.72</v>
      </c>
      <c r="EK25" s="378">
        <v>0.72</v>
      </c>
      <c r="EL25" s="866">
        <v>0</v>
      </c>
      <c r="EM25" s="374">
        <v>0</v>
      </c>
      <c r="EN25" s="370">
        <v>1.8519428294959963E-5</v>
      </c>
      <c r="EO25" s="370">
        <v>1.6084795467304637E-5</v>
      </c>
      <c r="EP25" s="377">
        <v>0</v>
      </c>
      <c r="EQ25" s="378">
        <v>0</v>
      </c>
      <c r="ER25" s="866">
        <v>0</v>
      </c>
      <c r="ES25" s="374">
        <v>0</v>
      </c>
      <c r="ET25" s="370">
        <v>0</v>
      </c>
      <c r="EU25" s="371">
        <v>0</v>
      </c>
      <c r="EV25" s="377">
        <v>0</v>
      </c>
      <c r="EW25" s="378">
        <v>0</v>
      </c>
      <c r="EX25" s="866">
        <v>0</v>
      </c>
      <c r="EY25" s="374">
        <v>0</v>
      </c>
      <c r="EZ25" s="370">
        <v>0</v>
      </c>
      <c r="FA25" s="371">
        <v>0</v>
      </c>
      <c r="FB25" s="377">
        <v>0</v>
      </c>
      <c r="FC25" s="378">
        <v>0</v>
      </c>
      <c r="FD25" s="866">
        <v>0</v>
      </c>
      <c r="FE25" s="374">
        <v>0</v>
      </c>
      <c r="FF25" s="370">
        <v>0</v>
      </c>
      <c r="FG25" s="371">
        <v>0</v>
      </c>
      <c r="FH25" s="377">
        <v>0</v>
      </c>
      <c r="FI25" s="378">
        <v>0</v>
      </c>
      <c r="FJ25" s="866">
        <v>0</v>
      </c>
      <c r="FK25" s="374">
        <v>0</v>
      </c>
      <c r="FL25" s="370">
        <v>0</v>
      </c>
      <c r="FM25" s="371">
        <v>0</v>
      </c>
      <c r="FN25" s="377">
        <v>0</v>
      </c>
      <c r="FO25" s="378">
        <v>0</v>
      </c>
      <c r="FP25" s="866">
        <v>0</v>
      </c>
      <c r="FQ25" s="374">
        <v>0</v>
      </c>
      <c r="FR25" s="370">
        <v>0</v>
      </c>
      <c r="FS25" s="371">
        <v>0</v>
      </c>
      <c r="FT25" s="377">
        <v>0</v>
      </c>
      <c r="FU25" s="378">
        <v>0</v>
      </c>
      <c r="FV25" s="866">
        <v>0</v>
      </c>
      <c r="FW25" s="374">
        <v>0</v>
      </c>
      <c r="FX25" s="370">
        <v>0</v>
      </c>
      <c r="FY25" s="371">
        <v>0</v>
      </c>
      <c r="FZ25" s="377">
        <v>38878.089999999997</v>
      </c>
      <c r="GA25" s="378">
        <v>44762.77</v>
      </c>
      <c r="GB25" s="866">
        <v>5884.68</v>
      </c>
      <c r="GC25" s="374">
        <v>0.15136237402609029</v>
      </c>
      <c r="GD25" s="370">
        <v>0.31282466305929707</v>
      </c>
      <c r="GE25" s="371">
        <v>0.31709024094746024</v>
      </c>
      <c r="GF25" s="377">
        <v>124280.77</v>
      </c>
      <c r="GG25" s="378">
        <v>141167.29</v>
      </c>
      <c r="GH25" s="866">
        <v>16886.520000000004</v>
      </c>
      <c r="GI25" s="374">
        <v>0.13587395700879551</v>
      </c>
      <c r="GJ25" s="370">
        <v>1</v>
      </c>
      <c r="GK25" s="371">
        <v>1</v>
      </c>
      <c r="GL25" s="377">
        <v>0</v>
      </c>
      <c r="GM25" s="378">
        <v>0</v>
      </c>
      <c r="GN25" s="866">
        <v>0</v>
      </c>
      <c r="GO25" s="374">
        <v>0</v>
      </c>
      <c r="GP25" s="370">
        <v>0</v>
      </c>
      <c r="GQ25" s="371">
        <v>0</v>
      </c>
      <c r="GR25" s="377">
        <v>124280.77</v>
      </c>
      <c r="GS25" s="378">
        <v>141167.29</v>
      </c>
      <c r="GT25" s="866">
        <v>16886.520000000004</v>
      </c>
      <c r="GU25" s="371">
        <v>0.13587395700879551</v>
      </c>
      <c r="GV25" s="758"/>
      <c r="GW25" s="759"/>
    </row>
    <row r="26" spans="1:205" s="709" customFormat="1" ht="17.25" customHeight="1">
      <c r="A26" s="734" t="s">
        <v>512</v>
      </c>
      <c r="B26" s="377">
        <v>6735.6</v>
      </c>
      <c r="C26" s="378">
        <v>6779.43</v>
      </c>
      <c r="D26" s="866">
        <v>43.829999999999927</v>
      </c>
      <c r="E26" s="374">
        <v>6.5072153928380436E-3</v>
      </c>
      <c r="F26" s="370">
        <v>7.1713636067457412E-2</v>
      </c>
      <c r="G26" s="370">
        <v>5.4652513001620044E-2</v>
      </c>
      <c r="H26" s="377">
        <v>0</v>
      </c>
      <c r="I26" s="378">
        <v>0</v>
      </c>
      <c r="J26" s="866">
        <v>0</v>
      </c>
      <c r="K26" s="374">
        <v>0</v>
      </c>
      <c r="L26" s="370">
        <v>0</v>
      </c>
      <c r="M26" s="370">
        <v>0</v>
      </c>
      <c r="N26" s="377">
        <v>0</v>
      </c>
      <c r="O26" s="378">
        <v>0</v>
      </c>
      <c r="P26" s="866">
        <v>0</v>
      </c>
      <c r="Q26" s="374">
        <v>0</v>
      </c>
      <c r="R26" s="370">
        <v>0</v>
      </c>
      <c r="S26" s="370">
        <v>0</v>
      </c>
      <c r="T26" s="377">
        <v>6735.6</v>
      </c>
      <c r="U26" s="378">
        <v>6779.43</v>
      </c>
      <c r="V26" s="866">
        <v>43.829999999999927</v>
      </c>
      <c r="W26" s="374">
        <v>6.5072153928380436E-3</v>
      </c>
      <c r="X26" s="370">
        <v>7.1713636067457412E-2</v>
      </c>
      <c r="Y26" s="370">
        <v>5.4652513001620044E-2</v>
      </c>
      <c r="Z26" s="377">
        <v>16277.13</v>
      </c>
      <c r="AA26" s="378">
        <v>15829.21</v>
      </c>
      <c r="AB26" s="866">
        <v>-447.92000000000007</v>
      </c>
      <c r="AC26" s="374">
        <v>-2.7518364724002334E-2</v>
      </c>
      <c r="AD26" s="370">
        <v>0.17330188506483357</v>
      </c>
      <c r="AE26" s="370">
        <v>0.12760749876175045</v>
      </c>
      <c r="AF26" s="377">
        <v>0</v>
      </c>
      <c r="AG26" s="378">
        <v>0</v>
      </c>
      <c r="AH26" s="866">
        <v>0</v>
      </c>
      <c r="AI26" s="374">
        <v>0</v>
      </c>
      <c r="AJ26" s="370">
        <v>0</v>
      </c>
      <c r="AK26" s="370">
        <v>0</v>
      </c>
      <c r="AL26" s="377">
        <v>0</v>
      </c>
      <c r="AM26" s="378">
        <v>0</v>
      </c>
      <c r="AN26" s="866">
        <v>0</v>
      </c>
      <c r="AO26" s="374">
        <v>0</v>
      </c>
      <c r="AP26" s="370">
        <v>0</v>
      </c>
      <c r="AQ26" s="370">
        <v>0</v>
      </c>
      <c r="AR26" s="377">
        <v>16277.13</v>
      </c>
      <c r="AS26" s="378">
        <v>15829.21</v>
      </c>
      <c r="AT26" s="866">
        <v>-447.92000000000007</v>
      </c>
      <c r="AU26" s="374">
        <v>-2.7518364724002334E-2</v>
      </c>
      <c r="AV26" s="370">
        <v>0.17330188506483357</v>
      </c>
      <c r="AW26" s="370">
        <v>0.12760749876175045</v>
      </c>
      <c r="AX26" s="377">
        <v>33539.33</v>
      </c>
      <c r="AY26" s="378">
        <v>28468.59</v>
      </c>
      <c r="AZ26" s="866">
        <v>-5070.7400000000016</v>
      </c>
      <c r="BA26" s="374">
        <v>-0.15118787405711448</v>
      </c>
      <c r="BB26" s="370">
        <v>0.35709176696454015</v>
      </c>
      <c r="BC26" s="370">
        <v>0.22950011802065812</v>
      </c>
      <c r="BD26" s="377">
        <v>0</v>
      </c>
      <c r="BE26" s="378">
        <v>0</v>
      </c>
      <c r="BF26" s="866">
        <v>0</v>
      </c>
      <c r="BG26" s="374">
        <v>0</v>
      </c>
      <c r="BH26" s="370">
        <v>0</v>
      </c>
      <c r="BI26" s="370">
        <v>0</v>
      </c>
      <c r="BJ26" s="377">
        <v>0</v>
      </c>
      <c r="BK26" s="378">
        <v>0</v>
      </c>
      <c r="BL26" s="866">
        <v>0</v>
      </c>
      <c r="BM26" s="374">
        <v>0</v>
      </c>
      <c r="BN26" s="370">
        <v>0</v>
      </c>
      <c r="BO26" s="370">
        <v>0</v>
      </c>
      <c r="BP26" s="377">
        <v>33539.33</v>
      </c>
      <c r="BQ26" s="378">
        <v>28468.59</v>
      </c>
      <c r="BR26" s="866">
        <v>-5070.7400000000016</v>
      </c>
      <c r="BS26" s="374">
        <v>-0.15118787405711448</v>
      </c>
      <c r="BT26" s="370">
        <v>0.35709176696454015</v>
      </c>
      <c r="BU26" s="370">
        <v>0.22950011802065812</v>
      </c>
      <c r="BV26" s="377">
        <v>37371.5</v>
      </c>
      <c r="BW26" s="378">
        <v>72968.850000000006</v>
      </c>
      <c r="BX26" s="866">
        <v>35597.350000000006</v>
      </c>
      <c r="BY26" s="374">
        <v>0.95252665801479752</v>
      </c>
      <c r="BZ26" s="370">
        <v>0.39789271190316894</v>
      </c>
      <c r="CA26" s="370">
        <v>0.58823987021597135</v>
      </c>
      <c r="CB26" s="377">
        <v>0</v>
      </c>
      <c r="CC26" s="378">
        <v>0</v>
      </c>
      <c r="CD26" s="866">
        <v>0</v>
      </c>
      <c r="CE26" s="374">
        <v>0</v>
      </c>
      <c r="CF26" s="370">
        <v>0</v>
      </c>
      <c r="CG26" s="370">
        <v>0</v>
      </c>
      <c r="CH26" s="377">
        <v>0</v>
      </c>
      <c r="CI26" s="378">
        <v>0</v>
      </c>
      <c r="CJ26" s="866">
        <v>0</v>
      </c>
      <c r="CK26" s="374">
        <v>0</v>
      </c>
      <c r="CL26" s="370">
        <v>0</v>
      </c>
      <c r="CM26" s="370">
        <v>0</v>
      </c>
      <c r="CN26" s="377">
        <v>37371.5</v>
      </c>
      <c r="CO26" s="378">
        <v>72968.850000000006</v>
      </c>
      <c r="CP26" s="866">
        <v>35597.350000000006</v>
      </c>
      <c r="CQ26" s="374">
        <v>0.95252665801479752</v>
      </c>
      <c r="CR26" s="370">
        <v>0.39789271190316894</v>
      </c>
      <c r="CS26" s="370">
        <v>0.58823987021597135</v>
      </c>
      <c r="CT26" s="377">
        <v>0</v>
      </c>
      <c r="CU26" s="378">
        <v>0</v>
      </c>
      <c r="CV26" s="866">
        <v>0</v>
      </c>
      <c r="CW26" s="374">
        <v>0</v>
      </c>
      <c r="CX26" s="370">
        <v>0</v>
      </c>
      <c r="CY26" s="370">
        <v>0</v>
      </c>
      <c r="CZ26" s="377">
        <v>93923.56</v>
      </c>
      <c r="DA26" s="378">
        <v>124046.08</v>
      </c>
      <c r="DB26" s="866">
        <v>30122.520000000004</v>
      </c>
      <c r="DC26" s="371">
        <v>0.3207131416228261</v>
      </c>
      <c r="DD26" s="370">
        <v>0.86948587763875773</v>
      </c>
      <c r="DE26" s="370">
        <v>0.8967504366239103</v>
      </c>
      <c r="DF26" s="377">
        <v>560.87</v>
      </c>
      <c r="DG26" s="378">
        <v>18.760000000000002</v>
      </c>
      <c r="DH26" s="866">
        <v>-542.11</v>
      </c>
      <c r="DI26" s="374">
        <v>-0.9665519639132063</v>
      </c>
      <c r="DJ26" s="370">
        <v>3.9782556731655178E-2</v>
      </c>
      <c r="DK26" s="370">
        <v>1.3135093314475561E-3</v>
      </c>
      <c r="DL26" s="377">
        <v>6.45</v>
      </c>
      <c r="DM26" s="378">
        <v>6.78</v>
      </c>
      <c r="DN26" s="866">
        <v>0.33000000000000007</v>
      </c>
      <c r="DO26" s="374">
        <v>5.1162790697674425E-2</v>
      </c>
      <c r="DP26" s="370">
        <v>4.574990477636099E-4</v>
      </c>
      <c r="DQ26" s="370">
        <v>4.747117946276348E-4</v>
      </c>
      <c r="DR26" s="377">
        <v>567.32000000000005</v>
      </c>
      <c r="DS26" s="378">
        <v>25.54</v>
      </c>
      <c r="DT26" s="866">
        <v>-541.78000000000009</v>
      </c>
      <c r="DU26" s="374">
        <v>-0.95498131565959254</v>
      </c>
      <c r="DV26" s="370">
        <v>4.024005577941879E-2</v>
      </c>
      <c r="DW26" s="370">
        <v>1.7882211260751906E-3</v>
      </c>
      <c r="DX26" s="377">
        <v>0</v>
      </c>
      <c r="DY26" s="378">
        <v>0</v>
      </c>
      <c r="DZ26" s="866">
        <v>0</v>
      </c>
      <c r="EA26" s="374">
        <v>0</v>
      </c>
      <c r="EB26" s="370">
        <v>0</v>
      </c>
      <c r="EC26" s="370">
        <v>0</v>
      </c>
      <c r="ED26" s="377">
        <v>0</v>
      </c>
      <c r="EE26" s="378">
        <v>0</v>
      </c>
      <c r="EF26" s="866">
        <v>0</v>
      </c>
      <c r="EG26" s="371">
        <v>0</v>
      </c>
      <c r="EH26" s="370">
        <v>0</v>
      </c>
      <c r="EI26" s="370">
        <v>0</v>
      </c>
      <c r="EJ26" s="377">
        <v>0</v>
      </c>
      <c r="EK26" s="378">
        <v>0</v>
      </c>
      <c r="EL26" s="866">
        <v>0</v>
      </c>
      <c r="EM26" s="374">
        <v>0</v>
      </c>
      <c r="EN26" s="370">
        <v>0</v>
      </c>
      <c r="EO26" s="370">
        <v>0</v>
      </c>
      <c r="EP26" s="377">
        <v>0</v>
      </c>
      <c r="EQ26" s="378">
        <v>0</v>
      </c>
      <c r="ER26" s="866">
        <v>0</v>
      </c>
      <c r="ES26" s="374">
        <v>0</v>
      </c>
      <c r="ET26" s="370">
        <v>0</v>
      </c>
      <c r="EU26" s="371">
        <v>0</v>
      </c>
      <c r="EV26" s="377">
        <v>0</v>
      </c>
      <c r="EW26" s="378">
        <v>0</v>
      </c>
      <c r="EX26" s="866">
        <v>0</v>
      </c>
      <c r="EY26" s="374">
        <v>0</v>
      </c>
      <c r="EZ26" s="370">
        <v>0</v>
      </c>
      <c r="FA26" s="371">
        <v>0</v>
      </c>
      <c r="FB26" s="377">
        <v>0</v>
      </c>
      <c r="FC26" s="378">
        <v>0</v>
      </c>
      <c r="FD26" s="866">
        <v>0</v>
      </c>
      <c r="FE26" s="374">
        <v>0</v>
      </c>
      <c r="FF26" s="370">
        <v>0</v>
      </c>
      <c r="FG26" s="371">
        <v>0</v>
      </c>
      <c r="FH26" s="377">
        <v>0</v>
      </c>
      <c r="FI26" s="378">
        <v>0</v>
      </c>
      <c r="FJ26" s="866">
        <v>0</v>
      </c>
      <c r="FK26" s="374">
        <v>0</v>
      </c>
      <c r="FL26" s="370">
        <v>0</v>
      </c>
      <c r="FM26" s="371">
        <v>0</v>
      </c>
      <c r="FN26" s="377">
        <v>13531.07</v>
      </c>
      <c r="FO26" s="378">
        <v>14256.81</v>
      </c>
      <c r="FP26" s="866">
        <v>725.73999999999978</v>
      </c>
      <c r="FQ26" s="374">
        <v>5.3635078378871721E-2</v>
      </c>
      <c r="FR26" s="370">
        <v>0.9597599442205812</v>
      </c>
      <c r="FS26" s="371">
        <v>0.99821177887392476</v>
      </c>
      <c r="FT26" s="377">
        <v>0</v>
      </c>
      <c r="FU26" s="378">
        <v>0</v>
      </c>
      <c r="FV26" s="866">
        <v>0</v>
      </c>
      <c r="FW26" s="374">
        <v>0</v>
      </c>
      <c r="FX26" s="370">
        <v>0</v>
      </c>
      <c r="FY26" s="371">
        <v>0</v>
      </c>
      <c r="FZ26" s="377">
        <v>14098.39</v>
      </c>
      <c r="GA26" s="378">
        <v>14282.35</v>
      </c>
      <c r="GB26" s="866">
        <v>183.96000000000095</v>
      </c>
      <c r="GC26" s="374">
        <v>1.3048298422727769E-2</v>
      </c>
      <c r="GD26" s="370">
        <v>0.13051412236124232</v>
      </c>
      <c r="GE26" s="371">
        <v>0.1032495633760898</v>
      </c>
      <c r="GF26" s="377">
        <v>108021.95</v>
      </c>
      <c r="GG26" s="378">
        <v>138328.43</v>
      </c>
      <c r="GH26" s="866">
        <v>30306.479999999996</v>
      </c>
      <c r="GI26" s="374">
        <v>0.28055853463115593</v>
      </c>
      <c r="GJ26" s="370">
        <v>1</v>
      </c>
      <c r="GK26" s="371">
        <v>1</v>
      </c>
      <c r="GL26" s="377">
        <v>0</v>
      </c>
      <c r="GM26" s="378">
        <v>0</v>
      </c>
      <c r="GN26" s="866">
        <v>0</v>
      </c>
      <c r="GO26" s="374">
        <v>0</v>
      </c>
      <c r="GP26" s="370">
        <v>0</v>
      </c>
      <c r="GQ26" s="371">
        <v>0</v>
      </c>
      <c r="GR26" s="377">
        <v>108021.95</v>
      </c>
      <c r="GS26" s="378">
        <v>138328.43</v>
      </c>
      <c r="GT26" s="866">
        <v>30306.479999999996</v>
      </c>
      <c r="GU26" s="371">
        <v>0.28055853463115593</v>
      </c>
      <c r="GV26" s="758"/>
      <c r="GW26" s="759"/>
    </row>
    <row r="27" spans="1:205" s="709" customFormat="1" ht="17.25" customHeight="1">
      <c r="A27" s="734" t="s">
        <v>508</v>
      </c>
      <c r="B27" s="377">
        <v>11286.97</v>
      </c>
      <c r="C27" s="378">
        <v>19019.919999999998</v>
      </c>
      <c r="D27" s="866">
        <v>7732.9499999999989</v>
      </c>
      <c r="E27" s="374">
        <v>0.68512187061718066</v>
      </c>
      <c r="F27" s="370">
        <v>0.39612243293591132</v>
      </c>
      <c r="G27" s="370">
        <v>0.37043972080958754</v>
      </c>
      <c r="H27" s="377">
        <v>1306.6300000000001</v>
      </c>
      <c r="I27" s="378">
        <v>10921.7</v>
      </c>
      <c r="J27" s="866">
        <v>9615.07</v>
      </c>
      <c r="K27" s="374">
        <v>7.3586784323029466</v>
      </c>
      <c r="L27" s="370">
        <v>4.5856899995928922E-2</v>
      </c>
      <c r="M27" s="370">
        <v>0.212715484542841</v>
      </c>
      <c r="N27" s="377">
        <v>0</v>
      </c>
      <c r="O27" s="378">
        <v>0</v>
      </c>
      <c r="P27" s="866">
        <v>0</v>
      </c>
      <c r="Q27" s="374">
        <v>0</v>
      </c>
      <c r="R27" s="370">
        <v>0</v>
      </c>
      <c r="S27" s="370">
        <v>0</v>
      </c>
      <c r="T27" s="377">
        <v>12593.6</v>
      </c>
      <c r="U27" s="378">
        <v>29941.62</v>
      </c>
      <c r="V27" s="866">
        <v>17348.019999999997</v>
      </c>
      <c r="W27" s="374">
        <v>1.3775266802185233</v>
      </c>
      <c r="X27" s="370">
        <v>0.44197933293184027</v>
      </c>
      <c r="Y27" s="370">
        <v>0.58315520535242849</v>
      </c>
      <c r="Z27" s="377">
        <v>0</v>
      </c>
      <c r="AA27" s="378">
        <v>0</v>
      </c>
      <c r="AB27" s="866">
        <v>0</v>
      </c>
      <c r="AC27" s="374">
        <v>0</v>
      </c>
      <c r="AD27" s="370">
        <v>0</v>
      </c>
      <c r="AE27" s="370">
        <v>0</v>
      </c>
      <c r="AF27" s="377">
        <v>0</v>
      </c>
      <c r="AG27" s="378">
        <v>0</v>
      </c>
      <c r="AH27" s="866">
        <v>0</v>
      </c>
      <c r="AI27" s="374">
        <v>0</v>
      </c>
      <c r="AJ27" s="370">
        <v>0</v>
      </c>
      <c r="AK27" s="370">
        <v>0</v>
      </c>
      <c r="AL27" s="377">
        <v>0</v>
      </c>
      <c r="AM27" s="378">
        <v>0</v>
      </c>
      <c r="AN27" s="866">
        <v>0</v>
      </c>
      <c r="AO27" s="374">
        <v>0</v>
      </c>
      <c r="AP27" s="370">
        <v>0</v>
      </c>
      <c r="AQ27" s="370">
        <v>0</v>
      </c>
      <c r="AR27" s="377">
        <v>0</v>
      </c>
      <c r="AS27" s="378">
        <v>0</v>
      </c>
      <c r="AT27" s="866">
        <v>0</v>
      </c>
      <c r="AU27" s="374">
        <v>0</v>
      </c>
      <c r="AV27" s="370">
        <v>0</v>
      </c>
      <c r="AW27" s="370">
        <v>0</v>
      </c>
      <c r="AX27" s="377">
        <v>15900.04</v>
      </c>
      <c r="AY27" s="378">
        <v>21402.55</v>
      </c>
      <c r="AZ27" s="866">
        <v>5502.5099999999984</v>
      </c>
      <c r="BA27" s="374">
        <v>0.34606894070706729</v>
      </c>
      <c r="BB27" s="370">
        <v>0.55802066706815978</v>
      </c>
      <c r="BC27" s="370">
        <v>0.41684479464757146</v>
      </c>
      <c r="BD27" s="377">
        <v>0</v>
      </c>
      <c r="BE27" s="378">
        <v>0</v>
      </c>
      <c r="BF27" s="866">
        <v>0</v>
      </c>
      <c r="BG27" s="374">
        <v>0</v>
      </c>
      <c r="BH27" s="370">
        <v>0</v>
      </c>
      <c r="BI27" s="370">
        <v>0</v>
      </c>
      <c r="BJ27" s="377">
        <v>0</v>
      </c>
      <c r="BK27" s="378">
        <v>0</v>
      </c>
      <c r="BL27" s="866">
        <v>0</v>
      </c>
      <c r="BM27" s="374">
        <v>0</v>
      </c>
      <c r="BN27" s="370">
        <v>0</v>
      </c>
      <c r="BO27" s="370">
        <v>0</v>
      </c>
      <c r="BP27" s="377">
        <v>15900.04</v>
      </c>
      <c r="BQ27" s="378">
        <v>21402.55</v>
      </c>
      <c r="BR27" s="866">
        <v>5502.5099999999984</v>
      </c>
      <c r="BS27" s="374">
        <v>0.34606894070706729</v>
      </c>
      <c r="BT27" s="370">
        <v>0.55802066706815978</v>
      </c>
      <c r="BU27" s="370">
        <v>0.41684479464757146</v>
      </c>
      <c r="BV27" s="377">
        <v>0</v>
      </c>
      <c r="BW27" s="378">
        <v>0</v>
      </c>
      <c r="BX27" s="866">
        <v>0</v>
      </c>
      <c r="BY27" s="374">
        <v>0</v>
      </c>
      <c r="BZ27" s="370">
        <v>0</v>
      </c>
      <c r="CA27" s="370">
        <v>0</v>
      </c>
      <c r="CB27" s="377">
        <v>0</v>
      </c>
      <c r="CC27" s="378">
        <v>0</v>
      </c>
      <c r="CD27" s="866">
        <v>0</v>
      </c>
      <c r="CE27" s="374">
        <v>0</v>
      </c>
      <c r="CF27" s="370">
        <v>0</v>
      </c>
      <c r="CG27" s="370">
        <v>0</v>
      </c>
      <c r="CH27" s="377">
        <v>0</v>
      </c>
      <c r="CI27" s="378">
        <v>0</v>
      </c>
      <c r="CJ27" s="866">
        <v>0</v>
      </c>
      <c r="CK27" s="374">
        <v>0</v>
      </c>
      <c r="CL27" s="370">
        <v>0</v>
      </c>
      <c r="CM27" s="370">
        <v>0</v>
      </c>
      <c r="CN27" s="377">
        <v>0</v>
      </c>
      <c r="CO27" s="378">
        <v>0</v>
      </c>
      <c r="CP27" s="866">
        <v>0</v>
      </c>
      <c r="CQ27" s="374">
        <v>0</v>
      </c>
      <c r="CR27" s="370">
        <v>0</v>
      </c>
      <c r="CS27" s="370">
        <v>0</v>
      </c>
      <c r="CT27" s="377">
        <v>0</v>
      </c>
      <c r="CU27" s="378">
        <v>0</v>
      </c>
      <c r="CV27" s="866">
        <v>0</v>
      </c>
      <c r="CW27" s="374">
        <v>0</v>
      </c>
      <c r="CX27" s="370">
        <v>0</v>
      </c>
      <c r="CY27" s="370">
        <v>0</v>
      </c>
      <c r="CZ27" s="377">
        <v>28493.64</v>
      </c>
      <c r="DA27" s="378">
        <v>51344.17</v>
      </c>
      <c r="DB27" s="866">
        <v>22850.53</v>
      </c>
      <c r="DC27" s="371">
        <v>0.80195194436372463</v>
      </c>
      <c r="DD27" s="370">
        <v>0.80435793957104884</v>
      </c>
      <c r="DE27" s="370">
        <v>0.89515132041530676</v>
      </c>
      <c r="DF27" s="377">
        <v>6930.44</v>
      </c>
      <c r="DG27" s="378">
        <v>6013.91</v>
      </c>
      <c r="DH27" s="866">
        <v>-916.52999999999975</v>
      </c>
      <c r="DI27" s="374">
        <v>-0.13224701461956237</v>
      </c>
      <c r="DJ27" s="370">
        <v>1</v>
      </c>
      <c r="DK27" s="370">
        <v>1</v>
      </c>
      <c r="DL27" s="377">
        <v>0</v>
      </c>
      <c r="DM27" s="378">
        <v>0</v>
      </c>
      <c r="DN27" s="866">
        <v>0</v>
      </c>
      <c r="DO27" s="374">
        <v>0</v>
      </c>
      <c r="DP27" s="370">
        <v>0</v>
      </c>
      <c r="DQ27" s="370">
        <v>0</v>
      </c>
      <c r="DR27" s="377">
        <v>6930.44</v>
      </c>
      <c r="DS27" s="378">
        <v>6013.91</v>
      </c>
      <c r="DT27" s="866">
        <v>-916.52999999999975</v>
      </c>
      <c r="DU27" s="374">
        <v>-0.13224701461956237</v>
      </c>
      <c r="DV27" s="370">
        <v>1</v>
      </c>
      <c r="DW27" s="370">
        <v>1</v>
      </c>
      <c r="DX27" s="377">
        <v>0</v>
      </c>
      <c r="DY27" s="378">
        <v>0</v>
      </c>
      <c r="DZ27" s="866">
        <v>0</v>
      </c>
      <c r="EA27" s="374">
        <v>0</v>
      </c>
      <c r="EB27" s="370">
        <v>0</v>
      </c>
      <c r="EC27" s="370">
        <v>0</v>
      </c>
      <c r="ED27" s="377">
        <v>0</v>
      </c>
      <c r="EE27" s="378">
        <v>0</v>
      </c>
      <c r="EF27" s="866">
        <v>0</v>
      </c>
      <c r="EG27" s="371">
        <v>0</v>
      </c>
      <c r="EH27" s="370">
        <v>0</v>
      </c>
      <c r="EI27" s="370">
        <v>0</v>
      </c>
      <c r="EJ27" s="377">
        <v>0</v>
      </c>
      <c r="EK27" s="378">
        <v>0</v>
      </c>
      <c r="EL27" s="866">
        <v>0</v>
      </c>
      <c r="EM27" s="374">
        <v>0</v>
      </c>
      <c r="EN27" s="370">
        <v>0</v>
      </c>
      <c r="EO27" s="370">
        <v>0</v>
      </c>
      <c r="EP27" s="377">
        <v>0</v>
      </c>
      <c r="EQ27" s="378">
        <v>0</v>
      </c>
      <c r="ER27" s="866">
        <v>0</v>
      </c>
      <c r="ES27" s="374">
        <v>0</v>
      </c>
      <c r="ET27" s="370">
        <v>0</v>
      </c>
      <c r="EU27" s="371">
        <v>0</v>
      </c>
      <c r="EV27" s="377">
        <v>0</v>
      </c>
      <c r="EW27" s="378">
        <v>0</v>
      </c>
      <c r="EX27" s="866">
        <v>0</v>
      </c>
      <c r="EY27" s="374">
        <v>0</v>
      </c>
      <c r="EZ27" s="370">
        <v>0</v>
      </c>
      <c r="FA27" s="371">
        <v>0</v>
      </c>
      <c r="FB27" s="377">
        <v>0</v>
      </c>
      <c r="FC27" s="378">
        <v>0</v>
      </c>
      <c r="FD27" s="866">
        <v>0</v>
      </c>
      <c r="FE27" s="374">
        <v>0</v>
      </c>
      <c r="FF27" s="370">
        <v>0</v>
      </c>
      <c r="FG27" s="371">
        <v>0</v>
      </c>
      <c r="FH27" s="377">
        <v>0</v>
      </c>
      <c r="FI27" s="378">
        <v>0</v>
      </c>
      <c r="FJ27" s="866">
        <v>0</v>
      </c>
      <c r="FK27" s="374">
        <v>0</v>
      </c>
      <c r="FL27" s="370">
        <v>0</v>
      </c>
      <c r="FM27" s="371">
        <v>0</v>
      </c>
      <c r="FN27" s="377">
        <v>0</v>
      </c>
      <c r="FO27" s="378">
        <v>0</v>
      </c>
      <c r="FP27" s="866">
        <v>0</v>
      </c>
      <c r="FQ27" s="374">
        <v>0</v>
      </c>
      <c r="FR27" s="370">
        <v>0</v>
      </c>
      <c r="FS27" s="371">
        <v>0</v>
      </c>
      <c r="FT27" s="377">
        <v>0</v>
      </c>
      <c r="FU27" s="378">
        <v>0</v>
      </c>
      <c r="FV27" s="866">
        <v>0</v>
      </c>
      <c r="FW27" s="374">
        <v>0</v>
      </c>
      <c r="FX27" s="370">
        <v>0</v>
      </c>
      <c r="FY27" s="371">
        <v>0</v>
      </c>
      <c r="FZ27" s="377">
        <v>6930.44</v>
      </c>
      <c r="GA27" s="378">
        <v>6013.91</v>
      </c>
      <c r="GB27" s="866">
        <v>-916.52999999999975</v>
      </c>
      <c r="GC27" s="374">
        <v>-0.13224701461956237</v>
      </c>
      <c r="GD27" s="370">
        <v>0.19564206042895113</v>
      </c>
      <c r="GE27" s="371">
        <v>0.10484850524137049</v>
      </c>
      <c r="GF27" s="377">
        <v>35424.080000000002</v>
      </c>
      <c r="GG27" s="378">
        <v>57358.09</v>
      </c>
      <c r="GH27" s="866">
        <v>21934.009999999995</v>
      </c>
      <c r="GI27" s="374">
        <v>0.61918361747150508</v>
      </c>
      <c r="GJ27" s="370">
        <v>1</v>
      </c>
      <c r="GK27" s="371">
        <v>1</v>
      </c>
      <c r="GL27" s="377">
        <v>0</v>
      </c>
      <c r="GM27" s="378">
        <v>0</v>
      </c>
      <c r="GN27" s="866">
        <v>0</v>
      </c>
      <c r="GO27" s="374">
        <v>0</v>
      </c>
      <c r="GP27" s="370">
        <v>0</v>
      </c>
      <c r="GQ27" s="371">
        <v>0</v>
      </c>
      <c r="GR27" s="377">
        <v>35424.080000000002</v>
      </c>
      <c r="GS27" s="378">
        <v>57358.09</v>
      </c>
      <c r="GT27" s="866">
        <v>21934.009999999995</v>
      </c>
      <c r="GU27" s="371">
        <v>0.61918361747150508</v>
      </c>
      <c r="GV27" s="758"/>
      <c r="GW27" s="759"/>
    </row>
    <row r="28" spans="1:205" s="709" customFormat="1" ht="17.25" customHeight="1">
      <c r="A28" s="734" t="s">
        <v>504</v>
      </c>
      <c r="B28" s="377">
        <v>2539.19</v>
      </c>
      <c r="C28" s="378">
        <v>1487.02</v>
      </c>
      <c r="D28" s="866">
        <v>-1052.17</v>
      </c>
      <c r="E28" s="374">
        <v>-0.41437229982789792</v>
      </c>
      <c r="F28" s="370">
        <v>8.9320068003400865E-2</v>
      </c>
      <c r="G28" s="370">
        <v>3.7977547832678336E-2</v>
      </c>
      <c r="H28" s="377">
        <v>4976.58</v>
      </c>
      <c r="I28" s="378">
        <v>5021.9799999999996</v>
      </c>
      <c r="J28" s="866">
        <v>45.399999999999636</v>
      </c>
      <c r="K28" s="374">
        <v>9.1227308714015732E-3</v>
      </c>
      <c r="L28" s="370">
        <v>0.17505915824509574</v>
      </c>
      <c r="M28" s="370">
        <v>0.12825818460057964</v>
      </c>
      <c r="N28" s="377">
        <v>0</v>
      </c>
      <c r="O28" s="378">
        <v>0</v>
      </c>
      <c r="P28" s="866">
        <v>0</v>
      </c>
      <c r="Q28" s="374">
        <v>0</v>
      </c>
      <c r="R28" s="370">
        <v>0</v>
      </c>
      <c r="S28" s="370">
        <v>0</v>
      </c>
      <c r="T28" s="377">
        <v>7515.77</v>
      </c>
      <c r="U28" s="378">
        <v>6509</v>
      </c>
      <c r="V28" s="866">
        <v>-1006.7700000000004</v>
      </c>
      <c r="W28" s="374">
        <v>-0.1339543386772081</v>
      </c>
      <c r="X28" s="370">
        <v>0.26437922624849663</v>
      </c>
      <c r="Y28" s="370">
        <v>0.16623573243325798</v>
      </c>
      <c r="Z28" s="377">
        <v>785.01</v>
      </c>
      <c r="AA28" s="378">
        <v>9755.32</v>
      </c>
      <c r="AB28" s="866">
        <v>8970.31</v>
      </c>
      <c r="AC28" s="374">
        <v>11.427000929924459</v>
      </c>
      <c r="AD28" s="370">
        <v>2.7613981853799721E-2</v>
      </c>
      <c r="AE28" s="370">
        <v>0.24914468663708869</v>
      </c>
      <c r="AF28" s="377">
        <v>14496.32</v>
      </c>
      <c r="AG28" s="378">
        <v>15280.75</v>
      </c>
      <c r="AH28" s="866">
        <v>784.43000000000029</v>
      </c>
      <c r="AI28" s="374">
        <v>5.4112354031919843E-2</v>
      </c>
      <c r="AJ28" s="370">
        <v>0.50993123326693157</v>
      </c>
      <c r="AK28" s="370">
        <v>0.39026066498379275</v>
      </c>
      <c r="AL28" s="377">
        <v>0</v>
      </c>
      <c r="AM28" s="378">
        <v>0</v>
      </c>
      <c r="AN28" s="866">
        <v>0</v>
      </c>
      <c r="AO28" s="374">
        <v>0</v>
      </c>
      <c r="AP28" s="370">
        <v>0</v>
      </c>
      <c r="AQ28" s="370">
        <v>0</v>
      </c>
      <c r="AR28" s="377">
        <v>15281.33</v>
      </c>
      <c r="AS28" s="378">
        <v>25036.07</v>
      </c>
      <c r="AT28" s="866">
        <v>9754.74</v>
      </c>
      <c r="AU28" s="374">
        <v>0.63834365202505283</v>
      </c>
      <c r="AV28" s="370">
        <v>0.53754521512073128</v>
      </c>
      <c r="AW28" s="370">
        <v>0.63940535162088141</v>
      </c>
      <c r="AX28" s="377">
        <v>3578.89</v>
      </c>
      <c r="AY28" s="378">
        <v>5224.05</v>
      </c>
      <c r="AZ28" s="866">
        <v>1645.1600000000003</v>
      </c>
      <c r="BA28" s="374">
        <v>0.45968442729449643</v>
      </c>
      <c r="BB28" s="370">
        <v>0.12589317781524476</v>
      </c>
      <c r="BC28" s="370">
        <v>0.13341892426147817</v>
      </c>
      <c r="BD28" s="377">
        <v>0</v>
      </c>
      <c r="BE28" s="378">
        <v>0</v>
      </c>
      <c r="BF28" s="866">
        <v>0</v>
      </c>
      <c r="BG28" s="374">
        <v>0</v>
      </c>
      <c r="BH28" s="370">
        <v>0</v>
      </c>
      <c r="BI28" s="370">
        <v>0</v>
      </c>
      <c r="BJ28" s="377">
        <v>0</v>
      </c>
      <c r="BK28" s="378">
        <v>0</v>
      </c>
      <c r="BL28" s="866">
        <v>0</v>
      </c>
      <c r="BM28" s="374">
        <v>0</v>
      </c>
      <c r="BN28" s="370">
        <v>0</v>
      </c>
      <c r="BO28" s="370">
        <v>0</v>
      </c>
      <c r="BP28" s="377">
        <v>3578.89</v>
      </c>
      <c r="BQ28" s="378">
        <v>5224.05</v>
      </c>
      <c r="BR28" s="866">
        <v>1645.1600000000003</v>
      </c>
      <c r="BS28" s="374">
        <v>0.45968442729449643</v>
      </c>
      <c r="BT28" s="370">
        <v>0.12589317781524476</v>
      </c>
      <c r="BU28" s="370">
        <v>0.13341892426147817</v>
      </c>
      <c r="BV28" s="377">
        <v>2051.9899999999998</v>
      </c>
      <c r="BW28" s="378">
        <v>2386.13</v>
      </c>
      <c r="BX28" s="866">
        <v>334.14000000000033</v>
      </c>
      <c r="BY28" s="374">
        <v>0.16283705086282116</v>
      </c>
      <c r="BZ28" s="370">
        <v>7.218202904953884E-2</v>
      </c>
      <c r="CA28" s="370">
        <v>6.094024707804116E-2</v>
      </c>
      <c r="CB28" s="377">
        <v>0</v>
      </c>
      <c r="CC28" s="378">
        <v>0</v>
      </c>
      <c r="CD28" s="866">
        <v>0</v>
      </c>
      <c r="CE28" s="374">
        <v>0</v>
      </c>
      <c r="CF28" s="370">
        <v>0</v>
      </c>
      <c r="CG28" s="370">
        <v>0</v>
      </c>
      <c r="CH28" s="377">
        <v>0</v>
      </c>
      <c r="CI28" s="378">
        <v>0</v>
      </c>
      <c r="CJ28" s="866">
        <v>0</v>
      </c>
      <c r="CK28" s="374">
        <v>0</v>
      </c>
      <c r="CL28" s="370">
        <v>0</v>
      </c>
      <c r="CM28" s="370">
        <v>0</v>
      </c>
      <c r="CN28" s="377">
        <v>2051.9899999999998</v>
      </c>
      <c r="CO28" s="378">
        <v>2386.13</v>
      </c>
      <c r="CP28" s="866">
        <v>334.14000000000033</v>
      </c>
      <c r="CQ28" s="374">
        <v>0.16283705086282116</v>
      </c>
      <c r="CR28" s="370">
        <v>7.218202904953884E-2</v>
      </c>
      <c r="CS28" s="370">
        <v>6.094024707804116E-2</v>
      </c>
      <c r="CT28" s="377">
        <v>0</v>
      </c>
      <c r="CU28" s="378">
        <v>0</v>
      </c>
      <c r="CV28" s="866">
        <v>0</v>
      </c>
      <c r="CW28" s="374">
        <v>0</v>
      </c>
      <c r="CX28" s="370">
        <v>0</v>
      </c>
      <c r="CY28" s="370">
        <v>0</v>
      </c>
      <c r="CZ28" s="377">
        <v>28427.99</v>
      </c>
      <c r="DA28" s="378">
        <v>39155.24</v>
      </c>
      <c r="DB28" s="866">
        <v>10727.249999999996</v>
      </c>
      <c r="DC28" s="371">
        <v>0.3773481698846804</v>
      </c>
      <c r="DD28" s="370">
        <v>0.9381023187912243</v>
      </c>
      <c r="DE28" s="370">
        <v>0.91315889940247985</v>
      </c>
      <c r="DF28" s="377">
        <v>738.42</v>
      </c>
      <c r="DG28" s="378">
        <v>668.7</v>
      </c>
      <c r="DH28" s="866">
        <v>-69.719999999999914</v>
      </c>
      <c r="DI28" s="374">
        <v>-9.4417811001868746E-2</v>
      </c>
      <c r="DJ28" s="370">
        <v>0.39367073086211768</v>
      </c>
      <c r="DK28" s="370">
        <v>0.17958186188283004</v>
      </c>
      <c r="DL28" s="377">
        <v>0</v>
      </c>
      <c r="DM28" s="378">
        <v>0</v>
      </c>
      <c r="DN28" s="866">
        <v>0</v>
      </c>
      <c r="DO28" s="374">
        <v>0</v>
      </c>
      <c r="DP28" s="370">
        <v>0</v>
      </c>
      <c r="DQ28" s="370">
        <v>0</v>
      </c>
      <c r="DR28" s="377">
        <v>738.42</v>
      </c>
      <c r="DS28" s="378">
        <v>668.7</v>
      </c>
      <c r="DT28" s="866">
        <v>-69.719999999999914</v>
      </c>
      <c r="DU28" s="374">
        <v>-9.4417811001868746E-2</v>
      </c>
      <c r="DV28" s="370">
        <v>0.39367073086211768</v>
      </c>
      <c r="DW28" s="370">
        <v>0.17958186188283004</v>
      </c>
      <c r="DX28" s="377">
        <v>0</v>
      </c>
      <c r="DY28" s="378">
        <v>0</v>
      </c>
      <c r="DZ28" s="866">
        <v>0</v>
      </c>
      <c r="EA28" s="374">
        <v>0</v>
      </c>
      <c r="EB28" s="370">
        <v>0</v>
      </c>
      <c r="EC28" s="370">
        <v>0</v>
      </c>
      <c r="ED28" s="377">
        <v>0</v>
      </c>
      <c r="EE28" s="378">
        <v>0</v>
      </c>
      <c r="EF28" s="866">
        <v>0</v>
      </c>
      <c r="EG28" s="371">
        <v>0</v>
      </c>
      <c r="EH28" s="370">
        <v>0</v>
      </c>
      <c r="EI28" s="370">
        <v>0</v>
      </c>
      <c r="EJ28" s="377">
        <v>0</v>
      </c>
      <c r="EK28" s="378">
        <v>0</v>
      </c>
      <c r="EL28" s="866">
        <v>0</v>
      </c>
      <c r="EM28" s="374">
        <v>0</v>
      </c>
      <c r="EN28" s="370">
        <v>0</v>
      </c>
      <c r="EO28" s="370">
        <v>0</v>
      </c>
      <c r="EP28" s="377">
        <v>1137.31</v>
      </c>
      <c r="EQ28" s="378">
        <v>3054.95</v>
      </c>
      <c r="ER28" s="866">
        <v>1917.6399999999999</v>
      </c>
      <c r="ES28" s="374">
        <v>1.6861190000967194</v>
      </c>
      <c r="ET28" s="370">
        <v>0.60632926913788232</v>
      </c>
      <c r="EU28" s="371">
        <v>0.8204181381171699</v>
      </c>
      <c r="EV28" s="377">
        <v>0</v>
      </c>
      <c r="EW28" s="378">
        <v>0</v>
      </c>
      <c r="EX28" s="866">
        <v>0</v>
      </c>
      <c r="EY28" s="374">
        <v>0</v>
      </c>
      <c r="EZ28" s="370">
        <v>0</v>
      </c>
      <c r="FA28" s="371">
        <v>0</v>
      </c>
      <c r="FB28" s="377">
        <v>0</v>
      </c>
      <c r="FC28" s="378">
        <v>0</v>
      </c>
      <c r="FD28" s="866">
        <v>0</v>
      </c>
      <c r="FE28" s="374">
        <v>0</v>
      </c>
      <c r="FF28" s="370">
        <v>0</v>
      </c>
      <c r="FG28" s="371">
        <v>0</v>
      </c>
      <c r="FH28" s="377">
        <v>0</v>
      </c>
      <c r="FI28" s="378">
        <v>0</v>
      </c>
      <c r="FJ28" s="866">
        <v>0</v>
      </c>
      <c r="FK28" s="374">
        <v>0</v>
      </c>
      <c r="FL28" s="370">
        <v>0</v>
      </c>
      <c r="FM28" s="371">
        <v>0</v>
      </c>
      <c r="FN28" s="377">
        <v>0</v>
      </c>
      <c r="FO28" s="378">
        <v>0</v>
      </c>
      <c r="FP28" s="866">
        <v>0</v>
      </c>
      <c r="FQ28" s="374">
        <v>0</v>
      </c>
      <c r="FR28" s="370">
        <v>0</v>
      </c>
      <c r="FS28" s="371">
        <v>0</v>
      </c>
      <c r="FT28" s="377">
        <v>0</v>
      </c>
      <c r="FU28" s="378">
        <v>0</v>
      </c>
      <c r="FV28" s="866">
        <v>0</v>
      </c>
      <c r="FW28" s="374">
        <v>0</v>
      </c>
      <c r="FX28" s="370">
        <v>0</v>
      </c>
      <c r="FY28" s="371">
        <v>0</v>
      </c>
      <c r="FZ28" s="377">
        <v>1875.73</v>
      </c>
      <c r="GA28" s="378">
        <v>3723.65</v>
      </c>
      <c r="GB28" s="866">
        <v>1847.92</v>
      </c>
      <c r="GC28" s="374">
        <v>0.98517377234463388</v>
      </c>
      <c r="GD28" s="370">
        <v>6.1897681208775687E-2</v>
      </c>
      <c r="GE28" s="371">
        <v>8.6841100597520135E-2</v>
      </c>
      <c r="GF28" s="377">
        <v>30303.72</v>
      </c>
      <c r="GG28" s="378">
        <v>42878.89</v>
      </c>
      <c r="GH28" s="866">
        <v>12575.169999999998</v>
      </c>
      <c r="GI28" s="374">
        <v>0.4149711652562787</v>
      </c>
      <c r="GJ28" s="370">
        <v>1</v>
      </c>
      <c r="GK28" s="371">
        <v>1</v>
      </c>
      <c r="GL28" s="377">
        <v>0</v>
      </c>
      <c r="GM28" s="378">
        <v>0</v>
      </c>
      <c r="GN28" s="866">
        <v>0</v>
      </c>
      <c r="GO28" s="374">
        <v>0</v>
      </c>
      <c r="GP28" s="370">
        <v>0</v>
      </c>
      <c r="GQ28" s="371">
        <v>0</v>
      </c>
      <c r="GR28" s="377">
        <v>30303.72</v>
      </c>
      <c r="GS28" s="378">
        <v>42878.89</v>
      </c>
      <c r="GT28" s="866">
        <v>12575.169999999998</v>
      </c>
      <c r="GU28" s="371">
        <v>0.4149711652562787</v>
      </c>
      <c r="GV28" s="758"/>
      <c r="GW28" s="759"/>
    </row>
    <row r="29" spans="1:205" s="709" customFormat="1" ht="17.25" customHeight="1" thickBot="1">
      <c r="A29" s="734" t="s">
        <v>501</v>
      </c>
      <c r="B29" s="377">
        <v>1893.9</v>
      </c>
      <c r="C29" s="378">
        <v>1895.5</v>
      </c>
      <c r="D29" s="866">
        <v>1.5999999999999091</v>
      </c>
      <c r="E29" s="374">
        <v>8.4481757220545379E-4</v>
      </c>
      <c r="F29" s="370">
        <v>0.16684168055619181</v>
      </c>
      <c r="G29" s="370">
        <v>0.19284985384921391</v>
      </c>
      <c r="H29" s="377">
        <v>5187.3900000000003</v>
      </c>
      <c r="I29" s="378">
        <v>5209.71</v>
      </c>
      <c r="J29" s="866">
        <v>22.319999999999709</v>
      </c>
      <c r="K29" s="374">
        <v>4.3027418412727222E-3</v>
      </c>
      <c r="L29" s="370">
        <v>0.45697917804550603</v>
      </c>
      <c r="M29" s="370">
        <v>0.53004052339582597</v>
      </c>
      <c r="N29" s="377">
        <v>0</v>
      </c>
      <c r="O29" s="378">
        <v>0</v>
      </c>
      <c r="P29" s="866">
        <v>0</v>
      </c>
      <c r="Q29" s="374">
        <v>0</v>
      </c>
      <c r="R29" s="370">
        <v>0</v>
      </c>
      <c r="S29" s="370">
        <v>0</v>
      </c>
      <c r="T29" s="377">
        <v>7081.29</v>
      </c>
      <c r="U29" s="378">
        <v>7105.21</v>
      </c>
      <c r="V29" s="866">
        <v>23.920000000000073</v>
      </c>
      <c r="W29" s="374">
        <v>3.3779156057724049E-3</v>
      </c>
      <c r="X29" s="370">
        <v>0.62382085860169778</v>
      </c>
      <c r="Y29" s="370">
        <v>0.72289037724503991</v>
      </c>
      <c r="Z29" s="377">
        <v>0</v>
      </c>
      <c r="AA29" s="378">
        <v>0</v>
      </c>
      <c r="AB29" s="866">
        <v>0</v>
      </c>
      <c r="AC29" s="374">
        <v>0</v>
      </c>
      <c r="AD29" s="370">
        <v>0</v>
      </c>
      <c r="AE29" s="370">
        <v>0</v>
      </c>
      <c r="AF29" s="377">
        <v>0</v>
      </c>
      <c r="AG29" s="378">
        <v>0</v>
      </c>
      <c r="AH29" s="866">
        <v>0</v>
      </c>
      <c r="AI29" s="374">
        <v>0</v>
      </c>
      <c r="AJ29" s="370">
        <v>0</v>
      </c>
      <c r="AK29" s="370">
        <v>0</v>
      </c>
      <c r="AL29" s="377">
        <v>0</v>
      </c>
      <c r="AM29" s="378">
        <v>0</v>
      </c>
      <c r="AN29" s="866">
        <v>0</v>
      </c>
      <c r="AO29" s="374">
        <v>0</v>
      </c>
      <c r="AP29" s="370">
        <v>0</v>
      </c>
      <c r="AQ29" s="370">
        <v>0</v>
      </c>
      <c r="AR29" s="377">
        <v>0</v>
      </c>
      <c r="AS29" s="378">
        <v>0</v>
      </c>
      <c r="AT29" s="866">
        <v>0</v>
      </c>
      <c r="AU29" s="374">
        <v>0</v>
      </c>
      <c r="AV29" s="370">
        <v>0</v>
      </c>
      <c r="AW29" s="370">
        <v>0</v>
      </c>
      <c r="AX29" s="377">
        <v>0</v>
      </c>
      <c r="AY29" s="378">
        <v>0</v>
      </c>
      <c r="AZ29" s="866">
        <v>0</v>
      </c>
      <c r="BA29" s="374">
        <v>0</v>
      </c>
      <c r="BB29" s="370">
        <v>0</v>
      </c>
      <c r="BC29" s="370">
        <v>0</v>
      </c>
      <c r="BD29" s="377">
        <v>4270.1899999999996</v>
      </c>
      <c r="BE29" s="378">
        <v>2723.68</v>
      </c>
      <c r="BF29" s="866">
        <v>-1546.5099999999998</v>
      </c>
      <c r="BG29" s="374">
        <v>-0.36216421283362099</v>
      </c>
      <c r="BH29" s="370">
        <v>0.37617914139830222</v>
      </c>
      <c r="BI29" s="370">
        <v>0.27710962275496015</v>
      </c>
      <c r="BJ29" s="377">
        <v>0</v>
      </c>
      <c r="BK29" s="378">
        <v>0</v>
      </c>
      <c r="BL29" s="866">
        <v>0</v>
      </c>
      <c r="BM29" s="374">
        <v>0</v>
      </c>
      <c r="BN29" s="370">
        <v>0</v>
      </c>
      <c r="BO29" s="370">
        <v>0</v>
      </c>
      <c r="BP29" s="377">
        <v>4270.1899999999996</v>
      </c>
      <c r="BQ29" s="378">
        <v>2723.68</v>
      </c>
      <c r="BR29" s="866">
        <v>-1546.5099999999998</v>
      </c>
      <c r="BS29" s="374">
        <v>-0.36216421283362099</v>
      </c>
      <c r="BT29" s="370">
        <v>0.37617914139830222</v>
      </c>
      <c r="BU29" s="370">
        <v>0.27710962275496015</v>
      </c>
      <c r="BV29" s="377">
        <v>0</v>
      </c>
      <c r="BW29" s="378">
        <v>0</v>
      </c>
      <c r="BX29" s="866">
        <v>0</v>
      </c>
      <c r="BY29" s="374">
        <v>0</v>
      </c>
      <c r="BZ29" s="370">
        <v>0</v>
      </c>
      <c r="CA29" s="370">
        <v>0</v>
      </c>
      <c r="CB29" s="377">
        <v>0</v>
      </c>
      <c r="CC29" s="378">
        <v>0</v>
      </c>
      <c r="CD29" s="866">
        <v>0</v>
      </c>
      <c r="CE29" s="374">
        <v>0</v>
      </c>
      <c r="CF29" s="370">
        <v>0</v>
      </c>
      <c r="CG29" s="370">
        <v>0</v>
      </c>
      <c r="CH29" s="377">
        <v>0</v>
      </c>
      <c r="CI29" s="378">
        <v>0</v>
      </c>
      <c r="CJ29" s="866">
        <v>0</v>
      </c>
      <c r="CK29" s="374">
        <v>0</v>
      </c>
      <c r="CL29" s="370">
        <v>0</v>
      </c>
      <c r="CM29" s="370">
        <v>0</v>
      </c>
      <c r="CN29" s="377">
        <v>0</v>
      </c>
      <c r="CO29" s="378">
        <v>0</v>
      </c>
      <c r="CP29" s="866">
        <v>0</v>
      </c>
      <c r="CQ29" s="374">
        <v>0</v>
      </c>
      <c r="CR29" s="370">
        <v>0</v>
      </c>
      <c r="CS29" s="370">
        <v>0</v>
      </c>
      <c r="CT29" s="377">
        <v>0</v>
      </c>
      <c r="CU29" s="378">
        <v>0</v>
      </c>
      <c r="CV29" s="866">
        <v>0</v>
      </c>
      <c r="CW29" s="374">
        <v>0</v>
      </c>
      <c r="CX29" s="370">
        <v>0</v>
      </c>
      <c r="CY29" s="370">
        <v>0</v>
      </c>
      <c r="CZ29" s="377">
        <v>11351.48</v>
      </c>
      <c r="DA29" s="378">
        <v>9828.89</v>
      </c>
      <c r="DB29" s="866">
        <v>-1522.5900000000001</v>
      </c>
      <c r="DC29" s="371">
        <v>-0.13413140841546656</v>
      </c>
      <c r="DD29" s="370">
        <v>0.62598531580288286</v>
      </c>
      <c r="DE29" s="370">
        <v>0.50771315254706562</v>
      </c>
      <c r="DF29" s="377">
        <v>6660.47</v>
      </c>
      <c r="DG29" s="378">
        <v>9408.7199999999993</v>
      </c>
      <c r="DH29" s="866">
        <v>2748.2499999999991</v>
      </c>
      <c r="DI29" s="374">
        <v>0.41262103124854538</v>
      </c>
      <c r="DJ29" s="370">
        <v>0.9820370670716424</v>
      </c>
      <c r="DK29" s="370">
        <v>0.98724797355788141</v>
      </c>
      <c r="DL29" s="377">
        <v>0</v>
      </c>
      <c r="DM29" s="378">
        <v>0</v>
      </c>
      <c r="DN29" s="866">
        <v>0</v>
      </c>
      <c r="DO29" s="374">
        <v>0</v>
      </c>
      <c r="DP29" s="370">
        <v>0</v>
      </c>
      <c r="DQ29" s="370">
        <v>0</v>
      </c>
      <c r="DR29" s="377">
        <v>6660.47</v>
      </c>
      <c r="DS29" s="378">
        <v>9408.7199999999993</v>
      </c>
      <c r="DT29" s="866">
        <v>2748.2499999999991</v>
      </c>
      <c r="DU29" s="374">
        <v>0.41262103124854538</v>
      </c>
      <c r="DV29" s="370">
        <v>0.9820370670716424</v>
      </c>
      <c r="DW29" s="370">
        <v>0.98724797355788141</v>
      </c>
      <c r="DX29" s="377">
        <v>14.76</v>
      </c>
      <c r="DY29" s="378">
        <v>13.81</v>
      </c>
      <c r="DZ29" s="866">
        <v>-0.94999999999999929</v>
      </c>
      <c r="EA29" s="374">
        <v>-6.4363143631436262E-2</v>
      </c>
      <c r="EB29" s="370">
        <v>2.1762528935611813E-3</v>
      </c>
      <c r="EC29" s="370">
        <v>1.4490700663676189E-3</v>
      </c>
      <c r="ED29" s="377">
        <v>0</v>
      </c>
      <c r="EE29" s="378">
        <v>0</v>
      </c>
      <c r="EF29" s="866">
        <v>0</v>
      </c>
      <c r="EG29" s="371">
        <v>0</v>
      </c>
      <c r="EH29" s="370">
        <v>0</v>
      </c>
      <c r="EI29" s="370">
        <v>0</v>
      </c>
      <c r="EJ29" s="377">
        <v>14.76</v>
      </c>
      <c r="EK29" s="378">
        <v>13.81</v>
      </c>
      <c r="EL29" s="866">
        <v>-0.94999999999999929</v>
      </c>
      <c r="EM29" s="374">
        <v>-6.4363143631436262E-2</v>
      </c>
      <c r="EN29" s="370">
        <v>2.1762528935611813E-3</v>
      </c>
      <c r="EO29" s="370">
        <v>1.4490700663676189E-3</v>
      </c>
      <c r="EP29" s="377">
        <v>0</v>
      </c>
      <c r="EQ29" s="378">
        <v>0</v>
      </c>
      <c r="ER29" s="866">
        <v>0</v>
      </c>
      <c r="ES29" s="374">
        <v>0</v>
      </c>
      <c r="ET29" s="370">
        <v>0</v>
      </c>
      <c r="EU29" s="371">
        <v>0</v>
      </c>
      <c r="EV29" s="377">
        <v>0</v>
      </c>
      <c r="EW29" s="378">
        <v>0</v>
      </c>
      <c r="EX29" s="866">
        <v>0</v>
      </c>
      <c r="EY29" s="374">
        <v>0</v>
      </c>
      <c r="EZ29" s="370">
        <v>0</v>
      </c>
      <c r="FA29" s="371">
        <v>0</v>
      </c>
      <c r="FB29" s="377">
        <v>0</v>
      </c>
      <c r="FC29" s="378">
        <v>0</v>
      </c>
      <c r="FD29" s="866">
        <v>0</v>
      </c>
      <c r="FE29" s="374">
        <v>0</v>
      </c>
      <c r="FF29" s="370">
        <v>0</v>
      </c>
      <c r="FG29" s="371">
        <v>0</v>
      </c>
      <c r="FH29" s="377">
        <v>0</v>
      </c>
      <c r="FI29" s="378">
        <v>0</v>
      </c>
      <c r="FJ29" s="866">
        <v>0</v>
      </c>
      <c r="FK29" s="374">
        <v>0</v>
      </c>
      <c r="FL29" s="370">
        <v>0</v>
      </c>
      <c r="FM29" s="371">
        <v>0</v>
      </c>
      <c r="FN29" s="377">
        <v>107.08</v>
      </c>
      <c r="FO29" s="378">
        <v>107.72</v>
      </c>
      <c r="FP29" s="866">
        <v>0.64000000000000057</v>
      </c>
      <c r="FQ29" s="374">
        <v>5.9768397459843163E-3</v>
      </c>
      <c r="FR29" s="370">
        <v>1.5788154460876103E-2</v>
      </c>
      <c r="FS29" s="371">
        <v>1.1302956375750899E-2</v>
      </c>
      <c r="FT29" s="377">
        <v>0</v>
      </c>
      <c r="FU29" s="378">
        <v>0</v>
      </c>
      <c r="FV29" s="866">
        <v>0</v>
      </c>
      <c r="FW29" s="374">
        <v>0</v>
      </c>
      <c r="FX29" s="370">
        <v>0</v>
      </c>
      <c r="FY29" s="371">
        <v>0</v>
      </c>
      <c r="FZ29" s="377">
        <v>6782.3</v>
      </c>
      <c r="GA29" s="378">
        <v>9530.25</v>
      </c>
      <c r="GB29" s="866">
        <v>2747.95</v>
      </c>
      <c r="GC29" s="374">
        <v>0.40516491455700865</v>
      </c>
      <c r="GD29" s="370">
        <v>0.37401468419711725</v>
      </c>
      <c r="GE29" s="371">
        <v>0.49228684745293438</v>
      </c>
      <c r="GF29" s="377">
        <v>18133.78</v>
      </c>
      <c r="GG29" s="378">
        <v>19359.14</v>
      </c>
      <c r="GH29" s="866">
        <v>1225.3600000000006</v>
      </c>
      <c r="GI29" s="374">
        <v>6.7573335509750351E-2</v>
      </c>
      <c r="GJ29" s="370">
        <v>0.97455401816280318</v>
      </c>
      <c r="GK29" s="371">
        <v>0.97610700544193751</v>
      </c>
      <c r="GL29" s="377">
        <v>473.48</v>
      </c>
      <c r="GM29" s="378">
        <v>473.88</v>
      </c>
      <c r="GN29" s="866">
        <v>0.39999999999997726</v>
      </c>
      <c r="GO29" s="374">
        <v>8.4480865084053658E-4</v>
      </c>
      <c r="GP29" s="370">
        <v>2.5445981837196881E-2</v>
      </c>
      <c r="GQ29" s="371">
        <v>2.3893498767963109E-2</v>
      </c>
      <c r="GR29" s="377">
        <v>18607.259999999998</v>
      </c>
      <c r="GS29" s="378">
        <v>19833.009999999998</v>
      </c>
      <c r="GT29" s="866">
        <v>1225.75</v>
      </c>
      <c r="GU29" s="371">
        <v>6.5874825202635962E-2</v>
      </c>
      <c r="GV29" s="758"/>
      <c r="GW29" s="759"/>
    </row>
    <row r="30" spans="1:205" s="40" customFormat="1" ht="22.5" customHeight="1" thickTop="1" thickBot="1">
      <c r="A30" s="72" t="s">
        <v>8</v>
      </c>
      <c r="B30" s="73">
        <v>2033259.8600000003</v>
      </c>
      <c r="C30" s="74">
        <v>4763349.9400000004</v>
      </c>
      <c r="D30" s="848">
        <v>2730090.08</v>
      </c>
      <c r="E30" s="185">
        <v>1.3427157707229807</v>
      </c>
      <c r="F30" s="184">
        <v>2.6500342612284847E-2</v>
      </c>
      <c r="G30" s="184">
        <v>5.1930207301935316E-2</v>
      </c>
      <c r="H30" s="73">
        <v>38407918.839999989</v>
      </c>
      <c r="I30" s="74">
        <v>50015718.330000013</v>
      </c>
      <c r="J30" s="848">
        <v>11607799.489999998</v>
      </c>
      <c r="K30" s="185">
        <v>0.30222412045692681</v>
      </c>
      <c r="L30" s="184">
        <v>0.50058678101520659</v>
      </c>
      <c r="M30" s="184">
        <v>0.54527310694122688</v>
      </c>
      <c r="N30" s="73">
        <v>4923013.09</v>
      </c>
      <c r="O30" s="74">
        <v>5764517.8499999996</v>
      </c>
      <c r="P30" s="848">
        <v>841504.76000000036</v>
      </c>
      <c r="Q30" s="185">
        <v>0.17093287070662649</v>
      </c>
      <c r="R30" s="184">
        <v>6.4163728471855572E-2</v>
      </c>
      <c r="S30" s="184">
        <v>6.284497480069802E-2</v>
      </c>
      <c r="T30" s="75">
        <v>45364191.780000001</v>
      </c>
      <c r="U30" s="76">
        <v>60543586.130000003</v>
      </c>
      <c r="V30" s="848">
        <v>15179394.349999996</v>
      </c>
      <c r="W30" s="185">
        <v>0.33461181064603995</v>
      </c>
      <c r="X30" s="184">
        <v>0.59125085196901284</v>
      </c>
      <c r="Y30" s="184">
        <v>0.66004828915288039</v>
      </c>
      <c r="Z30" s="75">
        <v>1462999.3999999997</v>
      </c>
      <c r="AA30" s="76">
        <v>1770406.0799999998</v>
      </c>
      <c r="AB30" s="848">
        <v>307406.67999999993</v>
      </c>
      <c r="AC30" s="185">
        <v>0.21012085172420455</v>
      </c>
      <c r="AD30" s="184">
        <v>1.9067894913130854E-2</v>
      </c>
      <c r="AE30" s="184">
        <v>1.9301028876960207E-2</v>
      </c>
      <c r="AF30" s="75">
        <v>1349956.19</v>
      </c>
      <c r="AG30" s="76">
        <v>1381588.2399999998</v>
      </c>
      <c r="AH30" s="848">
        <v>31632.049999999988</v>
      </c>
      <c r="AI30" s="185">
        <v>2.3431908556973108E-2</v>
      </c>
      <c r="AJ30" s="184">
        <v>1.759455456253127E-2</v>
      </c>
      <c r="AK30" s="184">
        <v>1.5062123214301561E-2</v>
      </c>
      <c r="AL30" s="75">
        <v>290513.63999999996</v>
      </c>
      <c r="AM30" s="76">
        <v>199184.2</v>
      </c>
      <c r="AN30" s="848">
        <v>-91329.44</v>
      </c>
      <c r="AO30" s="185">
        <v>-0.31437229591009896</v>
      </c>
      <c r="AP30" s="184">
        <v>3.7863881272617939E-3</v>
      </c>
      <c r="AQ30" s="184">
        <v>2.171513100561775E-3</v>
      </c>
      <c r="AR30" s="75">
        <v>3103469.21</v>
      </c>
      <c r="AS30" s="76">
        <v>3351178.54</v>
      </c>
      <c r="AT30" s="848">
        <v>247709.33000000002</v>
      </c>
      <c r="AU30" s="185">
        <v>7.981691237722964E-2</v>
      </c>
      <c r="AV30" s="184">
        <v>4.0448837342255399E-2</v>
      </c>
      <c r="AW30" s="184">
        <v>3.6534665409864241E-2</v>
      </c>
      <c r="AX30" s="75">
        <v>2849189.71</v>
      </c>
      <c r="AY30" s="76">
        <v>2406215.3400000003</v>
      </c>
      <c r="AZ30" s="848">
        <v>-442974.36999999988</v>
      </c>
      <c r="BA30" s="185">
        <v>-0.15547380662132171</v>
      </c>
      <c r="BB30" s="184">
        <v>3.7134704209621533E-2</v>
      </c>
      <c r="BC30" s="184">
        <v>2.6232643621244583E-2</v>
      </c>
      <c r="BD30" s="75">
        <v>21252727.960000001</v>
      </c>
      <c r="BE30" s="76">
        <v>21558262.440000001</v>
      </c>
      <c r="BF30" s="848">
        <v>305534.47999999986</v>
      </c>
      <c r="BG30" s="185">
        <v>1.4376247631600534E-2</v>
      </c>
      <c r="BH30" s="184">
        <v>0.27699586435827517</v>
      </c>
      <c r="BI30" s="184">
        <v>0.23502892957277161</v>
      </c>
      <c r="BJ30" s="75">
        <v>2710421.53</v>
      </c>
      <c r="BK30" s="76">
        <v>2246769.21</v>
      </c>
      <c r="BL30" s="848">
        <v>-463652.31999999989</v>
      </c>
      <c r="BM30" s="185">
        <v>-0.17106280881704769</v>
      </c>
      <c r="BN30" s="184">
        <v>3.532607935746751E-2</v>
      </c>
      <c r="BO30" s="184">
        <v>2.4494356346807775E-2</v>
      </c>
      <c r="BP30" s="75">
        <v>26812339.240000002</v>
      </c>
      <c r="BQ30" s="76">
        <v>26211246.980000004</v>
      </c>
      <c r="BR30" s="848">
        <v>-601092.25999999989</v>
      </c>
      <c r="BS30" s="185">
        <v>-2.2418493762127928E-2</v>
      </c>
      <c r="BT30" s="184">
        <v>0.34945664844670127</v>
      </c>
      <c r="BU30" s="184">
        <v>0.28575592943180367</v>
      </c>
      <c r="BV30" s="75">
        <v>1059012.7499999998</v>
      </c>
      <c r="BW30" s="76">
        <v>1294531.81</v>
      </c>
      <c r="BX30" s="848">
        <v>235519.06</v>
      </c>
      <c r="BY30" s="185">
        <v>0.22239492395157692</v>
      </c>
      <c r="BZ30" s="184">
        <v>1.3802564668629199E-2</v>
      </c>
      <c r="CA30" s="184">
        <v>1.411303097589541E-2</v>
      </c>
      <c r="CB30" s="75">
        <v>393131.14</v>
      </c>
      <c r="CC30" s="76">
        <v>328956.01</v>
      </c>
      <c r="CD30" s="848">
        <v>-64175.13</v>
      </c>
      <c r="CE30" s="185">
        <v>-0.16324102435640178</v>
      </c>
      <c r="CF30" s="184">
        <v>5.1238457545500944E-3</v>
      </c>
      <c r="CG30" s="184">
        <v>3.5862899026304807E-3</v>
      </c>
      <c r="CH30" s="75">
        <v>9647.5300000000007</v>
      </c>
      <c r="CI30" s="76">
        <v>0</v>
      </c>
      <c r="CJ30" s="848">
        <v>-9647.5300000000007</v>
      </c>
      <c r="CK30" s="185">
        <v>-1</v>
      </c>
      <c r="CL30" s="184">
        <v>1.257403716032128E-4</v>
      </c>
      <c r="CM30" s="184">
        <v>0</v>
      </c>
      <c r="CN30" s="75">
        <v>1461791.41</v>
      </c>
      <c r="CO30" s="76">
        <v>1623487.81</v>
      </c>
      <c r="CP30" s="848">
        <v>161696.39999999997</v>
      </c>
      <c r="CQ30" s="185">
        <v>0.11061523476868711</v>
      </c>
      <c r="CR30" s="184">
        <v>1.9052150664448243E-2</v>
      </c>
      <c r="CS30" s="184">
        <v>1.769932076950554E-2</v>
      </c>
      <c r="CT30" s="75">
        <v>-15996.45</v>
      </c>
      <c r="CU30" s="76">
        <v>-3504.38</v>
      </c>
      <c r="CV30" s="848">
        <v>12492.07</v>
      </c>
      <c r="CW30" s="185">
        <v>0.78092764332086173</v>
      </c>
      <c r="CX30" s="184">
        <v>-2.0848855275207366E-4</v>
      </c>
      <c r="CY30" s="184">
        <v>-3.8204873074002216E-5</v>
      </c>
      <c r="CZ30" s="75">
        <v>76725795.200000003</v>
      </c>
      <c r="DA30" s="76">
        <v>91725995.089999989</v>
      </c>
      <c r="DB30" s="848">
        <v>15000199.889999997</v>
      </c>
      <c r="DC30" s="186">
        <v>0.19550400032869239</v>
      </c>
      <c r="DD30" s="184">
        <v>0.87652898718081018</v>
      </c>
      <c r="DE30" s="184">
        <v>0.90005533599886733</v>
      </c>
      <c r="DF30" s="75">
        <v>5211141</v>
      </c>
      <c r="DG30" s="76">
        <v>3763047.0399999996</v>
      </c>
      <c r="DH30" s="848">
        <v>-1448093.9600000002</v>
      </c>
      <c r="DI30" s="185">
        <v>-0.2778842407065939</v>
      </c>
      <c r="DJ30" s="184">
        <v>0.48216168647677971</v>
      </c>
      <c r="DK30" s="184">
        <v>0.36945097245908887</v>
      </c>
      <c r="DL30" s="75">
        <v>2653231.98</v>
      </c>
      <c r="DM30" s="76">
        <v>3026120.18</v>
      </c>
      <c r="DN30" s="848">
        <v>372888.2</v>
      </c>
      <c r="DO30" s="185">
        <v>0.14054112222784235</v>
      </c>
      <c r="DP30" s="184">
        <v>0.24549072959087567</v>
      </c>
      <c r="DQ30" s="184">
        <v>0.29710046975099019</v>
      </c>
      <c r="DR30" s="75">
        <v>7864372.9900000002</v>
      </c>
      <c r="DS30" s="76">
        <v>6789167.2000000002</v>
      </c>
      <c r="DT30" s="848">
        <v>-1075205.79</v>
      </c>
      <c r="DU30" s="185">
        <v>-0.13671856502319837</v>
      </c>
      <c r="DV30" s="184">
        <v>0.72765241699290706</v>
      </c>
      <c r="DW30" s="184">
        <v>0.66655144024650559</v>
      </c>
      <c r="DX30" s="75">
        <v>108443.62</v>
      </c>
      <c r="DY30" s="76">
        <v>110258.16</v>
      </c>
      <c r="DZ30" s="848">
        <v>1814.5399999999981</v>
      </c>
      <c r="EA30" s="185">
        <v>1.6732565733235467E-2</v>
      </c>
      <c r="EB30" s="184">
        <v>1.0033763950514299E-2</v>
      </c>
      <c r="EC30" s="184">
        <v>1.0825000059938082E-2</v>
      </c>
      <c r="ED30" s="75">
        <v>0</v>
      </c>
      <c r="EE30" s="76">
        <v>0</v>
      </c>
      <c r="EF30" s="848">
        <v>0</v>
      </c>
      <c r="EG30" s="186">
        <v>0</v>
      </c>
      <c r="EH30" s="296">
        <v>0</v>
      </c>
      <c r="EI30" s="296">
        <v>0</v>
      </c>
      <c r="EJ30" s="75">
        <v>108443.62</v>
      </c>
      <c r="EK30" s="76">
        <v>110258.16</v>
      </c>
      <c r="EL30" s="848">
        <v>1814.5399999999981</v>
      </c>
      <c r="EM30" s="185">
        <v>1.6732565733235467E-2</v>
      </c>
      <c r="EN30" s="296">
        <v>1.0033763950514299E-2</v>
      </c>
      <c r="EO30" s="296">
        <v>1.0825000059938082E-2</v>
      </c>
      <c r="EP30" s="75">
        <v>957316.66</v>
      </c>
      <c r="EQ30" s="76">
        <v>957792.7699999999</v>
      </c>
      <c r="ER30" s="848">
        <v>476.10999999995738</v>
      </c>
      <c r="ES30" s="185">
        <v>4.9733804904206886E-4</v>
      </c>
      <c r="ET30" s="296">
        <v>8.8575882954983934E-2</v>
      </c>
      <c r="EU30" s="258">
        <v>9.4034825110978271E-2</v>
      </c>
      <c r="EV30" s="75">
        <v>1726534.76</v>
      </c>
      <c r="EW30" s="76">
        <v>2176067.9299999997</v>
      </c>
      <c r="EX30" s="848">
        <v>449533.16999999993</v>
      </c>
      <c r="EY30" s="185">
        <v>0.26036728620511507</v>
      </c>
      <c r="EZ30" s="296">
        <v>0.15974791540708305</v>
      </c>
      <c r="FA30" s="258">
        <v>0.21364346614054991</v>
      </c>
      <c r="FB30" s="75">
        <v>0</v>
      </c>
      <c r="FC30" s="76">
        <v>0</v>
      </c>
      <c r="FD30" s="848">
        <v>0</v>
      </c>
      <c r="FE30" s="185">
        <v>0</v>
      </c>
      <c r="FF30" s="184">
        <v>0</v>
      </c>
      <c r="FG30" s="186">
        <v>0</v>
      </c>
      <c r="FH30" s="75">
        <v>123886.14</v>
      </c>
      <c r="FI30" s="76">
        <v>179123.28</v>
      </c>
      <c r="FJ30" s="848">
        <v>55237.14</v>
      </c>
      <c r="FK30" s="185">
        <v>0.44587021599026333</v>
      </c>
      <c r="FL30" s="184">
        <v>1.1462585678165001E-2</v>
      </c>
      <c r="FM30" s="186">
        <v>1.7586086297252789E-2</v>
      </c>
      <c r="FN30" s="75">
        <v>29640.62</v>
      </c>
      <c r="FO30" s="76">
        <v>19951.86</v>
      </c>
      <c r="FP30" s="848">
        <v>-9688.76</v>
      </c>
      <c r="FQ30" s="185">
        <v>-0.32687440411165486</v>
      </c>
      <c r="FR30" s="184">
        <v>2.7425032881315944E-3</v>
      </c>
      <c r="FS30" s="186">
        <v>1.9588471791645735E-3</v>
      </c>
      <c r="FT30" s="75">
        <v>-2324.4199999999996</v>
      </c>
      <c r="FU30" s="76">
        <v>-46849.97</v>
      </c>
      <c r="FV30" s="848">
        <v>-44525.55</v>
      </c>
      <c r="FW30" s="185">
        <v>-19.155552783059864</v>
      </c>
      <c r="FX30" s="184">
        <v>-2.1506734653319802E-4</v>
      </c>
      <c r="FY30" s="186">
        <v>-4.599667979749502E-3</v>
      </c>
      <c r="FZ30" s="75">
        <v>10807870.359999999</v>
      </c>
      <c r="GA30" s="76">
        <v>10185511.26</v>
      </c>
      <c r="GB30" s="848">
        <v>-622359.10000000021</v>
      </c>
      <c r="GC30" s="185">
        <v>-5.7583879087165481E-2</v>
      </c>
      <c r="GD30" s="184">
        <v>0.12347101304767313</v>
      </c>
      <c r="GE30" s="186">
        <v>9.9944664001132152E-2</v>
      </c>
      <c r="GF30" s="75">
        <v>87533665.540000021</v>
      </c>
      <c r="GG30" s="76">
        <v>101911506.35000004</v>
      </c>
      <c r="GH30" s="848">
        <v>14377840.809999999</v>
      </c>
      <c r="GI30" s="185">
        <v>0.16425498374028236</v>
      </c>
      <c r="GJ30" s="184">
        <v>0.98892027829443241</v>
      </c>
      <c r="GK30" s="186">
        <v>0.99279007933587293</v>
      </c>
      <c r="GL30" s="75">
        <v>980714.7</v>
      </c>
      <c r="GM30" s="76">
        <v>740110.02000000014</v>
      </c>
      <c r="GN30" s="848">
        <v>-240604.67999999993</v>
      </c>
      <c r="GO30" s="185">
        <v>-0.2453360595084379</v>
      </c>
      <c r="GP30" s="184">
        <v>1.107972170556769E-2</v>
      </c>
      <c r="GQ30" s="186">
        <v>7.2099207615438643E-3</v>
      </c>
      <c r="GR30" s="75">
        <v>88514380.24000001</v>
      </c>
      <c r="GS30" s="76">
        <v>102651616.36000004</v>
      </c>
      <c r="GT30" s="848">
        <v>14137236.119999999</v>
      </c>
      <c r="GU30" s="186">
        <v>0.15971682885501762</v>
      </c>
    </row>
    <row r="31" spans="1:205" s="40" customFormat="1" ht="20.25" customHeight="1" thickTop="1">
      <c r="A31" s="164"/>
      <c r="B31" s="222"/>
      <c r="C31" s="162"/>
      <c r="D31" s="162"/>
      <c r="H31" s="161"/>
      <c r="I31" s="161"/>
      <c r="J31" s="161"/>
      <c r="K31" s="162"/>
      <c r="L31" s="162"/>
      <c r="M31" s="162"/>
      <c r="N31" s="161"/>
      <c r="O31" s="161"/>
      <c r="P31" s="161"/>
      <c r="Q31" s="162"/>
      <c r="R31" s="162"/>
      <c r="S31" s="162"/>
      <c r="T31" s="161"/>
      <c r="U31" s="161"/>
      <c r="V31" s="161"/>
      <c r="W31" s="162"/>
      <c r="X31" s="162"/>
      <c r="Y31" s="162"/>
      <c r="Z31" s="161"/>
      <c r="AA31" s="161"/>
      <c r="AB31" s="161"/>
      <c r="AC31" s="222"/>
      <c r="AD31" s="162"/>
      <c r="AE31" s="162"/>
      <c r="AF31" s="161"/>
      <c r="AG31" s="161"/>
      <c r="AH31" s="161"/>
      <c r="AI31" s="163"/>
      <c r="AJ31" s="163"/>
      <c r="AK31" s="162"/>
      <c r="AL31" s="161"/>
      <c r="AM31" s="161"/>
      <c r="AN31" s="161"/>
      <c r="AO31" s="163"/>
      <c r="AP31" s="163"/>
      <c r="AQ31" s="162"/>
      <c r="AR31" s="161"/>
      <c r="AS31" s="161"/>
      <c r="AT31" s="161"/>
      <c r="AU31" s="163"/>
      <c r="AV31" s="163"/>
      <c r="AW31" s="162"/>
      <c r="AX31" s="161"/>
      <c r="AY31" s="161"/>
      <c r="AZ31" s="161"/>
      <c r="BA31" s="142"/>
      <c r="BB31" s="163"/>
      <c r="BC31" s="162"/>
      <c r="BD31" s="161"/>
      <c r="BE31" s="161"/>
      <c r="BF31" s="161"/>
      <c r="BG31" s="163"/>
      <c r="BH31" s="163"/>
      <c r="BI31" s="162"/>
      <c r="BJ31" s="161"/>
      <c r="BK31" s="161"/>
      <c r="BL31" s="161"/>
      <c r="BM31" s="163"/>
      <c r="BN31" s="163"/>
      <c r="BO31" s="161"/>
      <c r="BP31" s="163"/>
      <c r="BQ31" s="163"/>
      <c r="BR31" s="162"/>
      <c r="BS31" s="161"/>
      <c r="BT31" s="161"/>
      <c r="BU31" s="161"/>
      <c r="BV31" s="142"/>
      <c r="BW31" s="163"/>
      <c r="BX31" s="162"/>
      <c r="BY31" s="161"/>
      <c r="BZ31" s="161"/>
      <c r="CA31" s="161"/>
      <c r="CB31" s="163"/>
      <c r="CC31" s="163"/>
      <c r="CD31" s="162"/>
      <c r="CE31" s="161"/>
      <c r="CF31" s="161"/>
      <c r="CG31" s="161"/>
      <c r="CH31" s="163"/>
      <c r="CI31" s="163"/>
      <c r="CJ31" s="162"/>
      <c r="CK31" s="161"/>
      <c r="CL31" s="161"/>
      <c r="CM31" s="161"/>
      <c r="CR31" s="161"/>
      <c r="CS31" s="161"/>
      <c r="DD31" s="161"/>
      <c r="DE31" s="161"/>
      <c r="DJ31" s="161"/>
      <c r="DK31" s="161"/>
      <c r="DP31" s="161"/>
      <c r="DQ31" s="161"/>
      <c r="DV31" s="161"/>
      <c r="DW31" s="161"/>
      <c r="EB31" s="365"/>
      <c r="EC31" s="365"/>
      <c r="ED31" s="161"/>
      <c r="EE31" s="161"/>
      <c r="EF31" s="161"/>
      <c r="EG31" s="161"/>
      <c r="EH31" s="161"/>
      <c r="EI31" s="161"/>
      <c r="EJ31" s="161"/>
      <c r="EL31" s="161"/>
      <c r="EM31" s="161"/>
      <c r="EN31" s="161"/>
      <c r="EO31" s="161"/>
      <c r="GF31" s="163"/>
      <c r="GG31" s="163"/>
      <c r="GN31" s="161"/>
      <c r="GO31" s="161"/>
      <c r="GP31" s="161"/>
      <c r="GQ31" s="161"/>
      <c r="GR31" s="117"/>
      <c r="GS31" s="117"/>
      <c r="GT31" s="163"/>
    </row>
    <row r="32" spans="1:205" ht="15">
      <c r="A32" s="164"/>
      <c r="B32" s="275" t="s">
        <v>192</v>
      </c>
      <c r="AC32" s="34"/>
      <c r="AD32" s="34"/>
      <c r="AE32" s="34"/>
      <c r="AX32" s="275" t="s">
        <v>192</v>
      </c>
      <c r="CH32" s="117"/>
      <c r="CI32" s="117"/>
      <c r="CZ32" s="40"/>
      <c r="DA32" s="5"/>
      <c r="DB32" s="5"/>
      <c r="DC32" s="5"/>
      <c r="DD32" s="5"/>
      <c r="DE32" s="5"/>
      <c r="DR32" s="275" t="s">
        <v>192</v>
      </c>
      <c r="EB32" s="308"/>
      <c r="EC32" s="308"/>
      <c r="EH32" s="5"/>
      <c r="EI32" s="5"/>
      <c r="FT32" s="275" t="s">
        <v>192</v>
      </c>
      <c r="FZ32" s="318"/>
      <c r="GA32" s="318"/>
      <c r="GB32" s="318"/>
      <c r="GC32" s="318"/>
      <c r="GD32" s="318"/>
      <c r="GE32" s="318"/>
      <c r="GF32" s="318"/>
      <c r="GG32" s="318"/>
      <c r="GH32" s="318"/>
      <c r="GM32" s="117"/>
      <c r="GR32" s="117"/>
      <c r="GS32" s="117"/>
    </row>
    <row r="33" spans="2:201" ht="15">
      <c r="B33" s="275" t="s">
        <v>415</v>
      </c>
      <c r="AC33" s="34"/>
      <c r="AD33" s="34"/>
      <c r="AE33" s="34"/>
      <c r="AX33" s="147" t="s">
        <v>415</v>
      </c>
      <c r="BJ33" s="117"/>
      <c r="BK33" s="117"/>
      <c r="CH33" s="117"/>
      <c r="CI33" s="117"/>
      <c r="CZ33" s="40"/>
      <c r="DA33" s="5"/>
      <c r="DB33" s="5"/>
      <c r="DC33" s="5"/>
      <c r="DD33" s="5"/>
      <c r="DE33" s="5"/>
      <c r="DR33" s="147" t="s">
        <v>415</v>
      </c>
      <c r="EH33" s="5"/>
      <c r="EI33" s="5"/>
      <c r="FT33" s="147" t="s">
        <v>415</v>
      </c>
      <c r="FZ33" s="318"/>
      <c r="GA33" s="318"/>
      <c r="GB33" s="318"/>
      <c r="GC33" s="318"/>
      <c r="GD33" s="318"/>
      <c r="GE33" s="318"/>
      <c r="GF33" s="387"/>
      <c r="GG33" s="387"/>
      <c r="GH33" s="387"/>
      <c r="GR33" s="117"/>
      <c r="GS33" s="117"/>
    </row>
    <row r="34" spans="2:201">
      <c r="N34" s="34">
        <v>0</v>
      </c>
      <c r="AC34" s="34"/>
      <c r="AD34" s="34"/>
      <c r="AE34" s="34"/>
      <c r="DA34" s="5"/>
      <c r="DB34" s="5"/>
      <c r="DC34" s="5"/>
      <c r="DD34" s="5"/>
      <c r="DE34" s="5"/>
      <c r="EH34" s="5"/>
      <c r="EI34" s="5"/>
      <c r="EL34" s="372"/>
      <c r="FZ34" s="318"/>
      <c r="GA34" s="318"/>
      <c r="GB34" s="318"/>
      <c r="GC34" s="318"/>
      <c r="GD34" s="318"/>
      <c r="GE34" s="318"/>
      <c r="GF34" s="318"/>
      <c r="GG34" s="318"/>
      <c r="GH34" s="318"/>
    </row>
    <row r="35" spans="2:201">
      <c r="N35" s="34" t="s">
        <v>63</v>
      </c>
      <c r="AC35" s="34"/>
      <c r="AD35" s="34"/>
      <c r="AE35" s="34"/>
      <c r="AF35" s="42"/>
      <c r="AG35" s="41"/>
      <c r="AH35" s="42"/>
      <c r="AI35" s="41"/>
      <c r="AJ35" s="41"/>
      <c r="AK35" s="41"/>
      <c r="AL35" s="42"/>
      <c r="AM35" s="34"/>
      <c r="BD35" s="318"/>
      <c r="BE35" s="318"/>
      <c r="BF35" s="318"/>
      <c r="BG35" s="318"/>
      <c r="DB35" s="5"/>
      <c r="DC35" s="5"/>
      <c r="DD35" s="5"/>
      <c r="DE35" s="5"/>
      <c r="EH35" s="5"/>
      <c r="EI35" s="5"/>
      <c r="EL35" s="373"/>
      <c r="FZ35" s="318"/>
      <c r="GA35" s="318"/>
      <c r="GB35" s="318"/>
      <c r="GC35" s="318"/>
      <c r="GD35" s="318"/>
      <c r="GE35" s="318"/>
      <c r="GF35" s="318"/>
      <c r="GG35" s="318"/>
      <c r="GH35" s="318"/>
      <c r="GR35" s="117"/>
      <c r="GS35" s="117"/>
    </row>
    <row r="36" spans="2:201">
      <c r="AC36" s="34"/>
      <c r="AD36" s="34"/>
      <c r="AE36" s="34"/>
      <c r="AF36" s="42"/>
      <c r="AG36" s="41"/>
      <c r="AH36" s="42"/>
      <c r="AI36" s="41"/>
      <c r="AJ36" s="41"/>
      <c r="AK36" s="41"/>
      <c r="AL36" s="42"/>
      <c r="AM36" s="34"/>
      <c r="BD36" s="318"/>
      <c r="BE36" s="318"/>
      <c r="BF36" s="318"/>
      <c r="BG36" s="318"/>
      <c r="EH36" s="5"/>
      <c r="EI36" s="5"/>
    </row>
    <row r="37" spans="2:201">
      <c r="AC37" s="34"/>
      <c r="AD37" s="34"/>
      <c r="AE37" s="34"/>
      <c r="AF37" s="42"/>
      <c r="AG37" s="41"/>
      <c r="AH37" s="42"/>
      <c r="AI37" s="41"/>
      <c r="AJ37" s="41"/>
      <c r="AK37" s="41"/>
      <c r="AL37" s="42"/>
      <c r="AM37" s="34"/>
      <c r="BD37" s="318"/>
      <c r="BE37" s="318"/>
      <c r="BF37" s="318"/>
      <c r="BG37" s="318"/>
    </row>
    <row r="63" spans="2:2">
      <c r="B63" s="34">
        <v>84</v>
      </c>
    </row>
    <row r="64" spans="2:2">
      <c r="B64" s="34">
        <v>85</v>
      </c>
    </row>
    <row r="65" spans="2:39">
      <c r="B65" s="34">
        <v>86</v>
      </c>
    </row>
    <row r="66" spans="2:39">
      <c r="B66" s="34">
        <v>87</v>
      </c>
    </row>
    <row r="67" spans="2:39">
      <c r="B67" s="34">
        <v>88</v>
      </c>
    </row>
    <row r="68" spans="2:39">
      <c r="B68" s="34">
        <v>89</v>
      </c>
    </row>
    <row r="69" spans="2:39">
      <c r="B69" s="34">
        <v>90</v>
      </c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</row>
    <row r="70" spans="2:39">
      <c r="B70" s="34">
        <v>91</v>
      </c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</row>
    <row r="71" spans="2:39">
      <c r="B71" s="34">
        <v>92</v>
      </c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</row>
    <row r="72" spans="2:39">
      <c r="B72" s="34">
        <v>93</v>
      </c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</row>
    <row r="73" spans="2:39">
      <c r="B73" s="34">
        <v>94</v>
      </c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</row>
    <row r="74" spans="2:39">
      <c r="B74" s="34">
        <v>95</v>
      </c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</row>
    <row r="75" spans="2:39">
      <c r="B75" s="34">
        <v>96</v>
      </c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</row>
    <row r="76" spans="2:39">
      <c r="B76" s="34">
        <v>97</v>
      </c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2:39">
      <c r="B77" s="34">
        <v>98</v>
      </c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2:39">
      <c r="B78" s="34">
        <v>99</v>
      </c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</row>
    <row r="79" spans="2:39">
      <c r="B79" s="34">
        <v>99</v>
      </c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</row>
    <row r="80" spans="2:39">
      <c r="B80" s="34">
        <v>101</v>
      </c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</row>
    <row r="81" spans="2:39">
      <c r="B81" s="34">
        <v>102</v>
      </c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</row>
    <row r="82" spans="2:39">
      <c r="B82" s="34">
        <v>103</v>
      </c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</row>
    <row r="83" spans="2:39">
      <c r="B83" s="34">
        <v>104</v>
      </c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</row>
    <row r="84" spans="2:39">
      <c r="B84" s="34">
        <v>105</v>
      </c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</row>
    <row r="85" spans="2:39">
      <c r="B85" s="34">
        <v>106</v>
      </c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</row>
    <row r="86" spans="2:39">
      <c r="B86" s="34">
        <v>107</v>
      </c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</row>
    <row r="87" spans="2:39">
      <c r="B87" s="34">
        <v>108</v>
      </c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</row>
    <row r="88" spans="2:39">
      <c r="B88" s="34">
        <v>109</v>
      </c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2:39">
      <c r="B89" s="34">
        <v>110</v>
      </c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2:39">
      <c r="B90" s="34">
        <v>111</v>
      </c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</row>
    <row r="91" spans="2:39">
      <c r="B91" s="34">
        <v>112</v>
      </c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2:39">
      <c r="B92" s="34">
        <v>113</v>
      </c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</row>
    <row r="93" spans="2:39">
      <c r="B93" s="34">
        <v>114</v>
      </c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</row>
    <row r="94" spans="2:39">
      <c r="B94" s="34">
        <v>115</v>
      </c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2:39">
      <c r="B95" s="34">
        <v>116</v>
      </c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</row>
    <row r="96" spans="2:39">
      <c r="B96" s="34">
        <v>117</v>
      </c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2:39">
      <c r="B97" s="34">
        <v>118</v>
      </c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</row>
    <row r="98" spans="2:39">
      <c r="B98" s="34">
        <v>119</v>
      </c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</row>
    <row r="99" spans="2:39">
      <c r="B99" s="34">
        <v>120</v>
      </c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2:39">
      <c r="B100" s="34">
        <v>121</v>
      </c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</row>
    <row r="101" spans="2:39">
      <c r="B101" s="34">
        <v>122</v>
      </c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2:39">
      <c r="B102" s="34">
        <v>123</v>
      </c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</row>
    <row r="103" spans="2:39">
      <c r="B103" s="34">
        <v>124</v>
      </c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</row>
    <row r="104" spans="2:39">
      <c r="B104" s="34">
        <v>125</v>
      </c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</row>
    <row r="105" spans="2:39">
      <c r="B105" s="34">
        <v>126</v>
      </c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</row>
    <row r="106" spans="2:39">
      <c r="B106" s="34">
        <v>127</v>
      </c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</row>
    <row r="107" spans="2:39">
      <c r="B107" s="34">
        <v>128</v>
      </c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</row>
    <row r="108" spans="2:39">
      <c r="B108" s="34">
        <v>129</v>
      </c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</row>
    <row r="109" spans="2:39">
      <c r="B109" s="34">
        <v>130</v>
      </c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</row>
    <row r="110" spans="2:39">
      <c r="B110" s="34">
        <v>131</v>
      </c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</row>
    <row r="111" spans="2:39">
      <c r="B111" s="34">
        <v>132</v>
      </c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</row>
    <row r="112" spans="2:39">
      <c r="B112" s="34">
        <v>133</v>
      </c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</row>
    <row r="113" spans="2:39">
      <c r="B113" s="34">
        <v>134</v>
      </c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</row>
  </sheetData>
  <sortState xmlns:xlrd2="http://schemas.microsoft.com/office/spreadsheetml/2017/richdata2" ref="A9:GU29">
    <sortCondition descending="1" ref="GG9:GG29"/>
  </sortState>
  <mergeCells count="307">
    <mergeCell ref="Q7:Q8"/>
    <mergeCell ref="A5:A8"/>
    <mergeCell ref="B8:C8"/>
    <mergeCell ref="H8:I8"/>
    <mergeCell ref="F6:G6"/>
    <mergeCell ref="D7:D8"/>
    <mergeCell ref="B5:G5"/>
    <mergeCell ref="F8:G8"/>
    <mergeCell ref="E7:E8"/>
    <mergeCell ref="N8:O8"/>
    <mergeCell ref="B6:C6"/>
    <mergeCell ref="D6:E6"/>
    <mergeCell ref="L8:M8"/>
    <mergeCell ref="K7:K8"/>
    <mergeCell ref="J6:K6"/>
    <mergeCell ref="J7:J8"/>
    <mergeCell ref="H6:I6"/>
    <mergeCell ref="L6:M6"/>
    <mergeCell ref="H5:M5"/>
    <mergeCell ref="P7:P8"/>
    <mergeCell ref="BB8:BC8"/>
    <mergeCell ref="T8:U8"/>
    <mergeCell ref="AF8:AG8"/>
    <mergeCell ref="AH7:AH8"/>
    <mergeCell ref="AI7:AI8"/>
    <mergeCell ref="AJ8:AK8"/>
    <mergeCell ref="Z8:AA8"/>
    <mergeCell ref="AB7:AB8"/>
    <mergeCell ref="AV8:AW8"/>
    <mergeCell ref="AC7:AC8"/>
    <mergeCell ref="AT7:AT8"/>
    <mergeCell ref="AU7:AU8"/>
    <mergeCell ref="AD8:AE8"/>
    <mergeCell ref="AN7:AN8"/>
    <mergeCell ref="AO7:AO8"/>
    <mergeCell ref="AR8:AS8"/>
    <mergeCell ref="AL8:AM8"/>
    <mergeCell ref="AP8:AQ8"/>
    <mergeCell ref="W7:W8"/>
    <mergeCell ref="X8:Y8"/>
    <mergeCell ref="T6:U6"/>
    <mergeCell ref="Z6:AA6"/>
    <mergeCell ref="AZ6:BA6"/>
    <mergeCell ref="BH8:BI8"/>
    <mergeCell ref="BV8:BW8"/>
    <mergeCell ref="BX7:BX8"/>
    <mergeCell ref="BH6:BI6"/>
    <mergeCell ref="BG7:BG8"/>
    <mergeCell ref="BD6:BE6"/>
    <mergeCell ref="BJ8:BK8"/>
    <mergeCell ref="BT8:BU8"/>
    <mergeCell ref="BR7:BR8"/>
    <mergeCell ref="BP8:BQ8"/>
    <mergeCell ref="BL7:BL8"/>
    <mergeCell ref="BM7:BM8"/>
    <mergeCell ref="BS7:BS8"/>
    <mergeCell ref="BN8:BO8"/>
    <mergeCell ref="BF6:BG6"/>
    <mergeCell ref="BD8:BE8"/>
    <mergeCell ref="BF7:BF8"/>
    <mergeCell ref="BJ6:BK6"/>
    <mergeCell ref="BL6:BM6"/>
    <mergeCell ref="AZ7:AZ8"/>
    <mergeCell ref="BA7:BA8"/>
    <mergeCell ref="R8:S8"/>
    <mergeCell ref="V7:V8"/>
    <mergeCell ref="AD6:AE6"/>
    <mergeCell ref="AX8:AY8"/>
    <mergeCell ref="CH1:CY1"/>
    <mergeCell ref="CH2:CY2"/>
    <mergeCell ref="CH3:CY3"/>
    <mergeCell ref="CH4:CY4"/>
    <mergeCell ref="B1:S1"/>
    <mergeCell ref="B2:S2"/>
    <mergeCell ref="B3:S3"/>
    <mergeCell ref="B4:S4"/>
    <mergeCell ref="T4:AK4"/>
    <mergeCell ref="T1:AK1"/>
    <mergeCell ref="BD4:BO4"/>
    <mergeCell ref="BP1:CG1"/>
    <mergeCell ref="BP2:CG2"/>
    <mergeCell ref="BP3:CG3"/>
    <mergeCell ref="BP4:CG4"/>
    <mergeCell ref="AL2:BC2"/>
    <mergeCell ref="AL3:BC3"/>
    <mergeCell ref="AL4:BC4"/>
    <mergeCell ref="BD1:BO1"/>
    <mergeCell ref="BD2:BO2"/>
    <mergeCell ref="T2:AK2"/>
    <mergeCell ref="T3:AK3"/>
    <mergeCell ref="AL1:BC1"/>
    <mergeCell ref="BD5:BI5"/>
    <mergeCell ref="N6:O6"/>
    <mergeCell ref="AL5:AQ5"/>
    <mergeCell ref="P6:Q6"/>
    <mergeCell ref="R6:S6"/>
    <mergeCell ref="AF6:AG6"/>
    <mergeCell ref="V6:W6"/>
    <mergeCell ref="AR5:AW5"/>
    <mergeCell ref="AX6:AY6"/>
    <mergeCell ref="AX5:BC5"/>
    <mergeCell ref="AF5:AK5"/>
    <mergeCell ref="Z5:AE5"/>
    <mergeCell ref="N5:S5"/>
    <mergeCell ref="T5:Y5"/>
    <mergeCell ref="BB6:BC6"/>
    <mergeCell ref="AT6:AU6"/>
    <mergeCell ref="AV6:AW6"/>
    <mergeCell ref="AB6:AC6"/>
    <mergeCell ref="AL6:AM6"/>
    <mergeCell ref="AR6:AS6"/>
    <mergeCell ref="X6:Y6"/>
    <mergeCell ref="AH6:AI6"/>
    <mergeCell ref="BJ5:BO5"/>
    <mergeCell ref="BV5:CA5"/>
    <mergeCell ref="CB5:CG5"/>
    <mergeCell ref="CL6:CM6"/>
    <mergeCell ref="CH5:CM5"/>
    <mergeCell ref="BP6:BQ6"/>
    <mergeCell ref="BN6:BO6"/>
    <mergeCell ref="CF6:CG6"/>
    <mergeCell ref="CH6:CI6"/>
    <mergeCell ref="AJ6:AK6"/>
    <mergeCell ref="AP6:AQ6"/>
    <mergeCell ref="AN6:AO6"/>
    <mergeCell ref="EF7:EF8"/>
    <mergeCell ref="CK7:CK8"/>
    <mergeCell ref="CV7:CV8"/>
    <mergeCell ref="EL7:EL8"/>
    <mergeCell ref="CZ8:DA8"/>
    <mergeCell ref="CP7:CP8"/>
    <mergeCell ref="DV8:DW8"/>
    <mergeCell ref="DX8:DY8"/>
    <mergeCell ref="EJ8:EK8"/>
    <mergeCell ref="EG7:EG8"/>
    <mergeCell ref="EH8:EI8"/>
    <mergeCell ref="CR8:CS8"/>
    <mergeCell ref="CQ7:CQ8"/>
    <mergeCell ref="CT8:CU8"/>
    <mergeCell ref="CL8:CM8"/>
    <mergeCell ref="BY7:BY8"/>
    <mergeCell ref="DZ7:DZ8"/>
    <mergeCell ref="EA7:EA8"/>
    <mergeCell ref="ED8:EE8"/>
    <mergeCell ref="CX6:CY6"/>
    <mergeCell ref="DT7:DT8"/>
    <mergeCell ref="DP8:DQ8"/>
    <mergeCell ref="DN7:DN8"/>
    <mergeCell ref="DU7:DU8"/>
    <mergeCell ref="BZ8:CA8"/>
    <mergeCell ref="CE7:CE8"/>
    <mergeCell ref="EB8:EC8"/>
    <mergeCell ref="DV6:DW6"/>
    <mergeCell ref="DL6:DM6"/>
    <mergeCell ref="CZ6:DA6"/>
    <mergeCell ref="DB7:DB8"/>
    <mergeCell ref="DC7:DC8"/>
    <mergeCell ref="DH7:DH8"/>
    <mergeCell ref="CN6:CO6"/>
    <mergeCell ref="CB8:CC8"/>
    <mergeCell ref="CD7:CD8"/>
    <mergeCell ref="CF8:CG8"/>
    <mergeCell ref="CP6:CQ6"/>
    <mergeCell ref="CR6:CS6"/>
    <mergeCell ref="EF6:EG6"/>
    <mergeCell ref="EH6:EI6"/>
    <mergeCell ref="BD3:BO3"/>
    <mergeCell ref="DX5:EC5"/>
    <mergeCell ref="DX6:DY6"/>
    <mergeCell ref="EB6:EC6"/>
    <mergeCell ref="DR6:DS6"/>
    <mergeCell ref="BP5:BU5"/>
    <mergeCell ref="DF5:DK5"/>
    <mergeCell ref="CZ5:DE5"/>
    <mergeCell ref="DL5:DQ5"/>
    <mergeCell ref="CT5:CY5"/>
    <mergeCell ref="CN5:CS5"/>
    <mergeCell ref="BR6:BS6"/>
    <mergeCell ref="BZ6:CA6"/>
    <mergeCell ref="BX6:BY6"/>
    <mergeCell ref="BV6:BW6"/>
    <mergeCell ref="BT6:BU6"/>
    <mergeCell ref="DR5:DW5"/>
    <mergeCell ref="DP6:DQ6"/>
    <mergeCell ref="DT6:DU6"/>
    <mergeCell ref="DD6:DE6"/>
    <mergeCell ref="DB6:DC6"/>
    <mergeCell ref="EJ6:EK6"/>
    <mergeCell ref="EL6:EM6"/>
    <mergeCell ref="EN6:EO6"/>
    <mergeCell ref="EM7:EM8"/>
    <mergeCell ref="CD6:CE6"/>
    <mergeCell ref="CB6:CC6"/>
    <mergeCell ref="CT6:CU6"/>
    <mergeCell ref="CV6:CW6"/>
    <mergeCell ref="DF6:DG6"/>
    <mergeCell ref="DH6:DI6"/>
    <mergeCell ref="CJ6:CK6"/>
    <mergeCell ref="DN6:DO6"/>
    <mergeCell ref="DD8:DE8"/>
    <mergeCell ref="DI7:DI8"/>
    <mergeCell ref="DF8:DG8"/>
    <mergeCell ref="DJ8:DK8"/>
    <mergeCell ref="DO7:DO8"/>
    <mergeCell ref="CH8:CI8"/>
    <mergeCell ref="DJ6:DK6"/>
    <mergeCell ref="CW7:CW8"/>
    <mergeCell ref="CX8:CY8"/>
    <mergeCell ref="CJ7:CJ8"/>
    <mergeCell ref="CN8:CO8"/>
    <mergeCell ref="ED6:EE6"/>
    <mergeCell ref="GU7:GU8"/>
    <mergeCell ref="GR5:GU5"/>
    <mergeCell ref="GR6:GS6"/>
    <mergeCell ref="GT6:GU6"/>
    <mergeCell ref="ED2:FM2"/>
    <mergeCell ref="ED3:FM3"/>
    <mergeCell ref="ED4:FM4"/>
    <mergeCell ref="ES7:ES8"/>
    <mergeCell ref="EP8:EQ8"/>
    <mergeCell ref="EN8:EO8"/>
    <mergeCell ref="GL6:GM6"/>
    <mergeCell ref="GN7:GN8"/>
    <mergeCell ref="GO7:GO8"/>
    <mergeCell ref="GL8:GM8"/>
    <mergeCell ref="GP8:GQ8"/>
    <mergeCell ref="GT7:GT8"/>
    <mergeCell ref="GR8:GS8"/>
    <mergeCell ref="GN6:GO6"/>
    <mergeCell ref="GP6:GQ6"/>
    <mergeCell ref="GL5:GQ5"/>
    <mergeCell ref="EJ5:EO5"/>
    <mergeCell ref="ED5:EI5"/>
    <mergeCell ref="FB5:FG5"/>
    <mergeCell ref="FN4:GU4"/>
    <mergeCell ref="EY7:EY8"/>
    <mergeCell ref="EV5:FA5"/>
    <mergeCell ref="EZ6:FA6"/>
    <mergeCell ref="GH7:GH8"/>
    <mergeCell ref="GI7:GI8"/>
    <mergeCell ref="ET8:EU8"/>
    <mergeCell ref="FB8:FC8"/>
    <mergeCell ref="FF8:FG8"/>
    <mergeCell ref="FH8:FI8"/>
    <mergeCell ref="FL8:FM8"/>
    <mergeCell ref="EZ8:FA8"/>
    <mergeCell ref="FD7:FD8"/>
    <mergeCell ref="FE7:FE8"/>
    <mergeCell ref="FJ7:FJ8"/>
    <mergeCell ref="FK7:FK8"/>
    <mergeCell ref="FR6:FS6"/>
    <mergeCell ref="FT6:FU6"/>
    <mergeCell ref="FQ7:FQ8"/>
    <mergeCell ref="FV7:FV8"/>
    <mergeCell ref="FW7:FW8"/>
    <mergeCell ref="GB7:GB8"/>
    <mergeCell ref="GC7:GC8"/>
    <mergeCell ref="FT8:FU8"/>
    <mergeCell ref="FX8:FY8"/>
    <mergeCell ref="FN1:GU1"/>
    <mergeCell ref="FN2:GU2"/>
    <mergeCell ref="FN3:GU3"/>
    <mergeCell ref="GD8:GE8"/>
    <mergeCell ref="GF8:GG8"/>
    <mergeCell ref="GJ8:GK8"/>
    <mergeCell ref="FN8:FO8"/>
    <mergeCell ref="FR8:FS8"/>
    <mergeCell ref="FP7:FP8"/>
    <mergeCell ref="GJ6:GK6"/>
    <mergeCell ref="FZ8:GA8"/>
    <mergeCell ref="FN5:FS5"/>
    <mergeCell ref="FT5:FY5"/>
    <mergeCell ref="FZ5:GE5"/>
    <mergeCell ref="GF5:GK5"/>
    <mergeCell ref="FV6:FW6"/>
    <mergeCell ref="FX6:FY6"/>
    <mergeCell ref="FZ6:GA6"/>
    <mergeCell ref="GB6:GC6"/>
    <mergeCell ref="FN6:FO6"/>
    <mergeCell ref="FP6:FQ6"/>
    <mergeCell ref="GD6:GE6"/>
    <mergeCell ref="GF6:GG6"/>
    <mergeCell ref="GH6:GI6"/>
    <mergeCell ref="CZ1:EC1"/>
    <mergeCell ref="CZ2:EC2"/>
    <mergeCell ref="CZ3:EC3"/>
    <mergeCell ref="CZ4:EC4"/>
    <mergeCell ref="EX7:EX8"/>
    <mergeCell ref="EV8:EW8"/>
    <mergeCell ref="EP5:EU5"/>
    <mergeCell ref="DL8:DM8"/>
    <mergeCell ref="DZ6:EA6"/>
    <mergeCell ref="DR8:DS8"/>
    <mergeCell ref="ED1:FM1"/>
    <mergeCell ref="FH5:FM5"/>
    <mergeCell ref="ET6:EU6"/>
    <mergeCell ref="EV6:EW6"/>
    <mergeCell ref="EX6:EY6"/>
    <mergeCell ref="FB6:FC6"/>
    <mergeCell ref="FD6:FE6"/>
    <mergeCell ref="FF6:FG6"/>
    <mergeCell ref="FH6:FI6"/>
    <mergeCell ref="FJ6:FK6"/>
    <mergeCell ref="FL6:FM6"/>
    <mergeCell ref="ER7:ER8"/>
    <mergeCell ref="ER6:ES6"/>
    <mergeCell ref="EP6:EQ6"/>
  </mergeCells>
  <printOptions horizontalCentered="1"/>
  <pageMargins left="0.39370078740157483" right="0.19685039370078741" top="0.59055118110236227" bottom="0.19685039370078741" header="0" footer="0"/>
  <pageSetup scale="75" fitToWidth="12" orientation="landscape" horizontalDpi="300" r:id="rId1"/>
  <headerFooter alignWithMargins="0"/>
  <colBreaks count="8" manualBreakCount="8">
    <brk id="19" max="32" man="1"/>
    <brk id="37" max="32" man="1"/>
    <brk id="55" max="32" man="1"/>
    <brk id="67" max="32" man="1"/>
    <brk id="85" max="32" man="1"/>
    <brk id="103" max="32" man="1"/>
    <brk id="121" max="32" man="1"/>
    <brk id="139" max="3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44"/>
  <sheetViews>
    <sheetView showGridLines="0" zoomScale="80" zoomScaleNormal="80" zoomScaleSheetLayoutView="75" workbookViewId="0">
      <pane xSplit="3" ySplit="6" topLeftCell="D7" activePane="bottomRight" state="frozen"/>
      <selection activeCell="A5" sqref="A5:A8"/>
      <selection pane="topRight" activeCell="A5" sqref="A5:A8"/>
      <selection pane="bottomLeft" activeCell="A5" sqref="A5:A8"/>
      <selection pane="bottomRight" activeCell="S7" sqref="S7"/>
    </sheetView>
  </sheetViews>
  <sheetFormatPr baseColWidth="10" defaultColWidth="11.42578125" defaultRowHeight="12.75"/>
  <cols>
    <col min="1" max="1" width="4" style="5" customWidth="1"/>
    <col min="2" max="2" width="37.42578125" style="5" customWidth="1"/>
    <col min="3" max="3" width="8" style="624" customWidth="1"/>
    <col min="4" max="5" width="12.42578125" style="5" customWidth="1"/>
    <col min="6" max="6" width="11" style="5" customWidth="1"/>
    <col min="7" max="7" width="8.42578125" style="120" bestFit="1" customWidth="1"/>
    <col min="8" max="9" width="8.85546875" style="5" customWidth="1"/>
    <col min="10" max="10" width="12.140625" style="5" customWidth="1"/>
    <col min="11" max="11" width="12.7109375" style="5" customWidth="1"/>
    <col min="12" max="12" width="11.5703125" style="5" customWidth="1"/>
    <col min="13" max="13" width="10.5703125" style="120" bestFit="1" customWidth="1"/>
    <col min="14" max="15" width="8.85546875" style="5" customWidth="1"/>
    <col min="16" max="17" width="12.28515625" style="5" customWidth="1"/>
    <col min="18" max="18" width="11.5703125" style="5" customWidth="1"/>
    <col min="19" max="19" width="7.42578125" style="5" customWidth="1"/>
    <col min="20" max="21" width="8.85546875" style="5" customWidth="1"/>
    <col min="22" max="16384" width="11.42578125" style="5"/>
  </cols>
  <sheetData>
    <row r="1" spans="1:21" customFormat="1" ht="21.75" customHeight="1">
      <c r="B1" s="1208" t="s">
        <v>396</v>
      </c>
      <c r="C1" s="1208"/>
      <c r="D1" s="1208"/>
      <c r="E1" s="1208"/>
      <c r="F1" s="1208"/>
      <c r="G1" s="1208"/>
      <c r="H1" s="1208"/>
      <c r="I1" s="1208"/>
      <c r="J1" s="1208"/>
      <c r="K1" s="1208"/>
      <c r="L1" s="1208"/>
      <c r="M1" s="1208"/>
      <c r="N1" s="1208"/>
      <c r="O1" s="1208"/>
      <c r="P1" s="1208"/>
      <c r="Q1" s="1208"/>
      <c r="R1" s="1208"/>
      <c r="S1" s="1208"/>
      <c r="T1" s="1208"/>
      <c r="U1" s="1208"/>
    </row>
    <row r="2" spans="1:21" ht="15.75">
      <c r="B2" s="1209" t="s">
        <v>457</v>
      </c>
      <c r="C2" s="1210"/>
      <c r="D2" s="1210"/>
      <c r="E2" s="1210"/>
      <c r="F2" s="1210"/>
      <c r="G2" s="1210"/>
      <c r="H2" s="1210"/>
      <c r="I2" s="1210"/>
      <c r="J2" s="1210"/>
      <c r="K2" s="1210"/>
      <c r="L2" s="1210"/>
      <c r="M2" s="1210"/>
      <c r="N2" s="1210"/>
      <c r="O2" s="1210"/>
      <c r="P2" s="1210"/>
      <c r="Q2" s="1210"/>
      <c r="R2" s="1210"/>
      <c r="S2" s="1210"/>
      <c r="T2" s="1210"/>
      <c r="U2" s="1210"/>
    </row>
    <row r="3" spans="1:21" ht="15" thickBot="1">
      <c r="B3" s="1211" t="s">
        <v>12</v>
      </c>
      <c r="C3" s="1211"/>
      <c r="D3" s="1211"/>
      <c r="E3" s="1211"/>
      <c r="F3" s="1211"/>
      <c r="G3" s="1211"/>
      <c r="H3" s="1211"/>
      <c r="I3" s="1211"/>
      <c r="J3" s="1211"/>
      <c r="K3" s="1211"/>
      <c r="L3" s="1211"/>
      <c r="M3" s="1211"/>
      <c r="N3" s="1211"/>
      <c r="O3" s="1211"/>
      <c r="P3" s="1211"/>
      <c r="Q3" s="1211"/>
      <c r="R3" s="1211"/>
      <c r="S3" s="1211"/>
      <c r="T3" s="1211"/>
      <c r="U3" s="1211"/>
    </row>
    <row r="4" spans="1:21" s="210" customFormat="1" ht="18.75" customHeight="1" thickTop="1">
      <c r="A4" s="1176" t="s">
        <v>404</v>
      </c>
      <c r="B4" s="1195" t="s">
        <v>180</v>
      </c>
      <c r="C4" s="1198" t="s">
        <v>230</v>
      </c>
      <c r="D4" s="1179" t="s">
        <v>67</v>
      </c>
      <c r="E4" s="1180"/>
      <c r="F4" s="1180"/>
      <c r="G4" s="1180"/>
      <c r="H4" s="1180"/>
      <c r="I4" s="1181"/>
      <c r="J4" s="1184" t="s">
        <v>68</v>
      </c>
      <c r="K4" s="1184"/>
      <c r="L4" s="1184"/>
      <c r="M4" s="1184"/>
      <c r="N4" s="1184"/>
      <c r="O4" s="1185"/>
      <c r="P4" s="1190" t="s">
        <v>179</v>
      </c>
      <c r="Q4" s="1191"/>
      <c r="R4" s="1191"/>
      <c r="S4" s="1191"/>
      <c r="T4" s="1191"/>
      <c r="U4" s="1192"/>
    </row>
    <row r="5" spans="1:21" s="1" customFormat="1" ht="17.25" customHeight="1">
      <c r="A5" s="1177"/>
      <c r="B5" s="1196"/>
      <c r="C5" s="1199"/>
      <c r="D5" s="1205" t="s">
        <v>229</v>
      </c>
      <c r="E5" s="1205"/>
      <c r="F5" s="1201" t="s">
        <v>84</v>
      </c>
      <c r="G5" s="1201"/>
      <c r="H5" s="1206" t="s">
        <v>83</v>
      </c>
      <c r="I5" s="1207"/>
      <c r="J5" s="1186" t="s">
        <v>229</v>
      </c>
      <c r="K5" s="1187"/>
      <c r="L5" s="1202" t="s">
        <v>84</v>
      </c>
      <c r="M5" s="1202"/>
      <c r="N5" s="1188" t="s">
        <v>83</v>
      </c>
      <c r="O5" s="1189"/>
      <c r="P5" s="1182" t="s">
        <v>229</v>
      </c>
      <c r="Q5" s="1183"/>
      <c r="R5" s="1203" t="s">
        <v>84</v>
      </c>
      <c r="S5" s="1204"/>
      <c r="T5" s="1193" t="s">
        <v>83</v>
      </c>
      <c r="U5" s="1194"/>
    </row>
    <row r="6" spans="1:21" s="101" customFormat="1" ht="15" customHeight="1" thickBot="1">
      <c r="A6" s="1178"/>
      <c r="B6" s="1197"/>
      <c r="C6" s="1200"/>
      <c r="D6" s="245">
        <v>45351</v>
      </c>
      <c r="E6" s="243">
        <v>45716</v>
      </c>
      <c r="F6" s="243" t="s">
        <v>229</v>
      </c>
      <c r="G6" s="244" t="s">
        <v>36</v>
      </c>
      <c r="H6" s="243">
        <v>45351</v>
      </c>
      <c r="I6" s="242">
        <v>45716</v>
      </c>
      <c r="J6" s="241">
        <v>45351</v>
      </c>
      <c r="K6" s="240">
        <v>45716</v>
      </c>
      <c r="L6" s="239" t="s">
        <v>229</v>
      </c>
      <c r="M6" s="238" t="s">
        <v>36</v>
      </c>
      <c r="N6" s="237">
        <v>45351</v>
      </c>
      <c r="O6" s="236">
        <v>45716</v>
      </c>
      <c r="P6" s="654">
        <v>45351</v>
      </c>
      <c r="Q6" s="234">
        <v>45716</v>
      </c>
      <c r="R6" s="235" t="s">
        <v>229</v>
      </c>
      <c r="S6" s="234" t="s">
        <v>36</v>
      </c>
      <c r="T6" s="234">
        <v>45351</v>
      </c>
      <c r="U6" s="233">
        <v>45716</v>
      </c>
    </row>
    <row r="7" spans="1:21" ht="19.5" customHeight="1">
      <c r="A7" s="232">
        <v>1</v>
      </c>
      <c r="B7" s="120" t="s">
        <v>228</v>
      </c>
      <c r="C7" s="663"/>
      <c r="D7" s="625">
        <v>4177179.49</v>
      </c>
      <c r="E7" s="626">
        <v>4424035.6799999988</v>
      </c>
      <c r="F7" s="626">
        <v>246856.18999999983</v>
      </c>
      <c r="G7" s="627">
        <v>5.9096380845247931E-2</v>
      </c>
      <c r="H7" s="909"/>
      <c r="I7" s="910"/>
      <c r="J7" s="636">
        <v>4349752.3600000013</v>
      </c>
      <c r="K7" s="637">
        <v>5031342.58</v>
      </c>
      <c r="L7" s="638">
        <v>681590.22</v>
      </c>
      <c r="M7" s="639">
        <v>0.15669632742034964</v>
      </c>
      <c r="N7" s="914"/>
      <c r="O7" s="915"/>
      <c r="P7" s="655">
        <v>8526931.8500000015</v>
      </c>
      <c r="Q7" s="656">
        <v>9455378.2599999979</v>
      </c>
      <c r="R7" s="657">
        <v>928446.40999999642</v>
      </c>
      <c r="S7" s="659">
        <v>0.10888399559567211</v>
      </c>
      <c r="T7" s="922"/>
      <c r="U7" s="923"/>
    </row>
    <row r="8" spans="1:21" ht="19.5" customHeight="1">
      <c r="A8" s="232">
        <v>2</v>
      </c>
      <c r="B8" s="120" t="s">
        <v>227</v>
      </c>
      <c r="C8" s="664" t="s">
        <v>37</v>
      </c>
      <c r="D8" s="625">
        <v>2730146.5599999996</v>
      </c>
      <c r="E8" s="628">
        <v>2837026.0200000005</v>
      </c>
      <c r="F8" s="628">
        <v>106879.46000000089</v>
      </c>
      <c r="G8" s="629">
        <v>3.9147883694566531E-2</v>
      </c>
      <c r="H8" s="911">
        <v>0.65358612588610587</v>
      </c>
      <c r="I8" s="912">
        <v>0.64127557398000035</v>
      </c>
      <c r="J8" s="640">
        <v>3978442.810000001</v>
      </c>
      <c r="K8" s="641">
        <v>4603157.24</v>
      </c>
      <c r="L8" s="642">
        <v>624714.42999999924</v>
      </c>
      <c r="M8" s="580">
        <v>0.15702486119185891</v>
      </c>
      <c r="N8" s="916">
        <v>0.91463662312950611</v>
      </c>
      <c r="O8" s="917">
        <v>0.91489640524537685</v>
      </c>
      <c r="P8" s="655">
        <v>6708589.370000001</v>
      </c>
      <c r="Q8" s="658">
        <v>7440183.2600000007</v>
      </c>
      <c r="R8" s="657">
        <v>731593.88999999966</v>
      </c>
      <c r="S8" s="659">
        <v>0.10905331205269456</v>
      </c>
      <c r="T8" s="922">
        <v>0.78675301832041733</v>
      </c>
      <c r="U8" s="923">
        <v>0.78687314831971644</v>
      </c>
    </row>
    <row r="9" spans="1:21" ht="19.5" customHeight="1">
      <c r="A9" s="232">
        <v>3</v>
      </c>
      <c r="B9" s="5" t="s">
        <v>31</v>
      </c>
      <c r="C9" s="664" t="s">
        <v>41</v>
      </c>
      <c r="D9" s="625">
        <v>150631.49</v>
      </c>
      <c r="E9" s="628">
        <v>85146.240000000005</v>
      </c>
      <c r="F9" s="628">
        <v>-65485.249999999985</v>
      </c>
      <c r="G9" s="629">
        <v>-0.43473811485234587</v>
      </c>
      <c r="H9" s="911">
        <v>5.5173407979973069E-2</v>
      </c>
      <c r="I9" s="912">
        <v>3.0012498792661758E-2</v>
      </c>
      <c r="J9" s="640">
        <v>1480142.0199999998</v>
      </c>
      <c r="K9" s="641">
        <v>1924426.6500000001</v>
      </c>
      <c r="L9" s="642">
        <v>444284.63000000035</v>
      </c>
      <c r="M9" s="580">
        <v>0.3001635140390112</v>
      </c>
      <c r="N9" s="916">
        <v>0.3720405421637818</v>
      </c>
      <c r="O9" s="917">
        <v>0.41806667677509102</v>
      </c>
      <c r="P9" s="655">
        <v>1630773.5099999998</v>
      </c>
      <c r="Q9" s="658">
        <v>2009572.8900000001</v>
      </c>
      <c r="R9" s="657">
        <v>378799.38000000035</v>
      </c>
      <c r="S9" s="659">
        <v>0.23228202915805299</v>
      </c>
      <c r="T9" s="922">
        <v>0.24308739439212382</v>
      </c>
      <c r="U9" s="923">
        <v>0.27009723010505521</v>
      </c>
    </row>
    <row r="10" spans="1:21" ht="19.5" customHeight="1">
      <c r="A10" s="232">
        <v>4</v>
      </c>
      <c r="B10" s="5" t="s">
        <v>28</v>
      </c>
      <c r="C10" s="664" t="s">
        <v>42</v>
      </c>
      <c r="D10" s="625">
        <v>2579515.1100000003</v>
      </c>
      <c r="E10" s="628">
        <v>2751879.7800000007</v>
      </c>
      <c r="F10" s="628">
        <v>172364.67000000039</v>
      </c>
      <c r="G10" s="629">
        <v>6.6820570010152167E-2</v>
      </c>
      <c r="H10" s="911">
        <v>0.94482660667125529</v>
      </c>
      <c r="I10" s="912">
        <v>0.96998750120733834</v>
      </c>
      <c r="J10" s="640">
        <v>2498300.7800000003</v>
      </c>
      <c r="K10" s="641">
        <v>2678730.59</v>
      </c>
      <c r="L10" s="642">
        <v>180429.80999999959</v>
      </c>
      <c r="M10" s="580">
        <v>7.222101175503759E-2</v>
      </c>
      <c r="N10" s="916">
        <v>0.62795945532267172</v>
      </c>
      <c r="O10" s="917">
        <v>0.58193332322490898</v>
      </c>
      <c r="P10" s="655">
        <v>5077815.8900000006</v>
      </c>
      <c r="Q10" s="658">
        <v>5430610.370000001</v>
      </c>
      <c r="R10" s="657">
        <v>352794.48000000045</v>
      </c>
      <c r="S10" s="659">
        <v>6.9477603686808817E-2</v>
      </c>
      <c r="T10" s="922">
        <v>0.75691261007975508</v>
      </c>
      <c r="U10" s="923">
        <v>0.72990276989494485</v>
      </c>
    </row>
    <row r="11" spans="1:21" ht="19.5" customHeight="1">
      <c r="A11" s="232">
        <v>5</v>
      </c>
      <c r="B11" s="120" t="s">
        <v>226</v>
      </c>
      <c r="C11" s="664" t="s">
        <v>53</v>
      </c>
      <c r="D11" s="625">
        <v>120294.68999999999</v>
      </c>
      <c r="E11" s="628">
        <v>126227.85999999999</v>
      </c>
      <c r="F11" s="628">
        <v>5933.1699999999983</v>
      </c>
      <c r="G11" s="629">
        <v>4.9321960927784916E-2</v>
      </c>
      <c r="H11" s="911">
        <v>4.4061623563534998E-2</v>
      </c>
      <c r="I11" s="912">
        <v>4.4493021604362998E-2</v>
      </c>
      <c r="J11" s="640">
        <v>63042.689999999995</v>
      </c>
      <c r="K11" s="641">
        <v>69812.76999999999</v>
      </c>
      <c r="L11" s="642">
        <v>6770.0799999999945</v>
      </c>
      <c r="M11" s="580">
        <v>0.10738881859260757</v>
      </c>
      <c r="N11" s="916">
        <v>1.5846071694568354E-2</v>
      </c>
      <c r="O11" s="917">
        <v>1.516627965548272E-2</v>
      </c>
      <c r="P11" s="655">
        <v>183337.37999999998</v>
      </c>
      <c r="Q11" s="658">
        <v>196040.62999999998</v>
      </c>
      <c r="R11" s="657">
        <v>12703.25</v>
      </c>
      <c r="S11" s="659">
        <v>6.9288925149906699E-2</v>
      </c>
      <c r="T11" s="922">
        <v>2.732875272108061E-2</v>
      </c>
      <c r="U11" s="923">
        <v>2.6348898024320971E-2</v>
      </c>
    </row>
    <row r="12" spans="1:21" ht="19.5" customHeight="1">
      <c r="A12" s="232">
        <v>6</v>
      </c>
      <c r="B12" s="120" t="s">
        <v>225</v>
      </c>
      <c r="C12" s="664" t="s">
        <v>88</v>
      </c>
      <c r="D12" s="625">
        <v>2459220.4099999997</v>
      </c>
      <c r="E12" s="628">
        <v>2625651.9000000004</v>
      </c>
      <c r="F12" s="628">
        <v>166431.49000000069</v>
      </c>
      <c r="G12" s="629">
        <v>6.7676524366516916E-2</v>
      </c>
      <c r="H12" s="911">
        <v>0.90076497944491307</v>
      </c>
      <c r="I12" s="912">
        <v>0.9254944725533395</v>
      </c>
      <c r="J12" s="640">
        <v>2435258.09</v>
      </c>
      <c r="K12" s="641">
        <v>2608917.79</v>
      </c>
      <c r="L12" s="642">
        <v>173659.70000000019</v>
      </c>
      <c r="M12" s="580">
        <v>7.1310593613509027E-2</v>
      </c>
      <c r="N12" s="916">
        <v>0.6121133836281033</v>
      </c>
      <c r="O12" s="917">
        <v>0.56676703705216025</v>
      </c>
      <c r="P12" s="655">
        <v>4894478.5</v>
      </c>
      <c r="Q12" s="658">
        <v>5234569.6900000004</v>
      </c>
      <c r="R12" s="657">
        <v>340091.19000000041</v>
      </c>
      <c r="S12" s="659">
        <v>6.9484663177088304E-2</v>
      </c>
      <c r="T12" s="922">
        <v>0.72958385586804808</v>
      </c>
      <c r="U12" s="923">
        <v>0.70355386515035923</v>
      </c>
    </row>
    <row r="13" spans="1:21" ht="19.5" customHeight="1">
      <c r="A13" s="232">
        <v>7</v>
      </c>
      <c r="B13" s="120" t="s">
        <v>10</v>
      </c>
      <c r="C13" s="664" t="s">
        <v>89</v>
      </c>
      <c r="D13" s="625">
        <v>1633021.3800000001</v>
      </c>
      <c r="E13" s="628">
        <v>1614159.6100000003</v>
      </c>
      <c r="F13" s="628">
        <v>-18861.769999999786</v>
      </c>
      <c r="G13" s="629">
        <v>-1.1550228448325511E-2</v>
      </c>
      <c r="H13" s="911">
        <v>0.39093876236570335</v>
      </c>
      <c r="I13" s="912">
        <v>0.36486134533164544</v>
      </c>
      <c r="J13" s="640">
        <v>1833890.7599999998</v>
      </c>
      <c r="K13" s="641">
        <v>1996770.9</v>
      </c>
      <c r="L13" s="642">
        <v>162880.14000000013</v>
      </c>
      <c r="M13" s="580">
        <v>8.88167079264853E-2</v>
      </c>
      <c r="N13" s="916">
        <v>0.42160808437379621</v>
      </c>
      <c r="O13" s="917">
        <v>0.39686641651819304</v>
      </c>
      <c r="P13" s="655">
        <v>3466912.1399999997</v>
      </c>
      <c r="Q13" s="658">
        <v>3610930.5100000002</v>
      </c>
      <c r="R13" s="657">
        <v>144018.37000000058</v>
      </c>
      <c r="S13" s="659">
        <v>4.1540819087500902E-2</v>
      </c>
      <c r="T13" s="922">
        <v>0.40658377491312997</v>
      </c>
      <c r="U13" s="923">
        <v>0.38189170339971157</v>
      </c>
    </row>
    <row r="14" spans="1:21" ht="19.5" customHeight="1">
      <c r="A14" s="232">
        <v>8</v>
      </c>
      <c r="B14" s="5" t="s">
        <v>116</v>
      </c>
      <c r="C14" s="664" t="s">
        <v>90</v>
      </c>
      <c r="D14" s="625">
        <v>1204612.8699999999</v>
      </c>
      <c r="E14" s="628">
        <v>1173828.03</v>
      </c>
      <c r="F14" s="628">
        <v>-30784.839999999851</v>
      </c>
      <c r="G14" s="629">
        <v>-2.5555795365194672E-2</v>
      </c>
      <c r="H14" s="911">
        <v>0.44122644829733976</v>
      </c>
      <c r="I14" s="912">
        <v>0.41375300110923896</v>
      </c>
      <c r="J14" s="640">
        <v>1667615.38</v>
      </c>
      <c r="K14" s="641">
        <v>1785883.12</v>
      </c>
      <c r="L14" s="642">
        <v>118267.74000000022</v>
      </c>
      <c r="M14" s="580">
        <v>7.0920274194161151E-2</v>
      </c>
      <c r="N14" s="916">
        <v>0.4191628382361991</v>
      </c>
      <c r="O14" s="917">
        <v>0.38796917569559281</v>
      </c>
      <c r="P14" s="655">
        <v>2872228.25</v>
      </c>
      <c r="Q14" s="658">
        <v>2959711.1500000004</v>
      </c>
      <c r="R14" s="657">
        <v>87482.900000000373</v>
      </c>
      <c r="S14" s="659">
        <v>3.045819913511413E-2</v>
      </c>
      <c r="T14" s="922">
        <v>0.42814190757363341</v>
      </c>
      <c r="U14" s="923">
        <v>0.39780083992178439</v>
      </c>
    </row>
    <row r="15" spans="1:21" ht="19.5" customHeight="1">
      <c r="A15" s="232">
        <v>9</v>
      </c>
      <c r="B15" s="5" t="s">
        <v>339</v>
      </c>
      <c r="C15" s="664" t="s">
        <v>91</v>
      </c>
      <c r="D15" s="625">
        <v>157256.83000000002</v>
      </c>
      <c r="E15" s="628">
        <v>188144.14999999997</v>
      </c>
      <c r="F15" s="628">
        <v>30887.319999999949</v>
      </c>
      <c r="G15" s="629">
        <v>0.19641321779155757</v>
      </c>
      <c r="H15" s="911">
        <v>0.13054553368668562</v>
      </c>
      <c r="I15" s="912">
        <v>0.16028255007677739</v>
      </c>
      <c r="J15" s="640">
        <v>819323.77</v>
      </c>
      <c r="K15" s="641">
        <v>640968.86</v>
      </c>
      <c r="L15" s="642">
        <v>-178354.91000000003</v>
      </c>
      <c r="M15" s="580">
        <v>-0.21768550667094649</v>
      </c>
      <c r="N15" s="916">
        <v>0.49131459197743793</v>
      </c>
      <c r="O15" s="917">
        <v>0.3589086277941862</v>
      </c>
      <c r="P15" s="655">
        <v>976580.60000000009</v>
      </c>
      <c r="Q15" s="658">
        <v>829113.01</v>
      </c>
      <c r="R15" s="657">
        <v>-147467.59000000008</v>
      </c>
      <c r="S15" s="659">
        <v>-0.15100401339121428</v>
      </c>
      <c r="T15" s="922">
        <v>0.34000800597932984</v>
      </c>
      <c r="U15" s="923">
        <v>0.28013308325712794</v>
      </c>
    </row>
    <row r="16" spans="1:21" ht="19.5" customHeight="1">
      <c r="A16" s="232">
        <v>10</v>
      </c>
      <c r="B16" s="5" t="s">
        <v>29</v>
      </c>
      <c r="C16" s="664" t="s">
        <v>92</v>
      </c>
      <c r="D16" s="625">
        <v>1361869.75</v>
      </c>
      <c r="E16" s="628">
        <v>1361972.1700000002</v>
      </c>
      <c r="F16" s="628">
        <v>102.42000000015832</v>
      </c>
      <c r="G16" s="629">
        <v>7.5205429887959793E-5</v>
      </c>
      <c r="H16" s="911">
        <v>0.52795571722780088</v>
      </c>
      <c r="I16" s="912">
        <v>0.49492429861888798</v>
      </c>
      <c r="J16" s="640">
        <v>2486939.1799999997</v>
      </c>
      <c r="K16" s="641">
        <v>2426852</v>
      </c>
      <c r="L16" s="642">
        <v>-60087.179999999702</v>
      </c>
      <c r="M16" s="580">
        <v>-2.4161097498170303E-2</v>
      </c>
      <c r="N16" s="916">
        <v>0.99545226896178585</v>
      </c>
      <c r="O16" s="917">
        <v>0.90597091363338633</v>
      </c>
      <c r="P16" s="655">
        <v>3848808.9299999997</v>
      </c>
      <c r="Q16" s="658">
        <v>3788824.17</v>
      </c>
      <c r="R16" s="657">
        <v>-59984.759999999776</v>
      </c>
      <c r="S16" s="659">
        <v>-1.5585278742325039E-2</v>
      </c>
      <c r="T16" s="922">
        <v>0.7579654350169831</v>
      </c>
      <c r="U16" s="923">
        <v>0.69767925000297881</v>
      </c>
    </row>
    <row r="17" spans="1:21" ht="19.5" customHeight="1">
      <c r="A17" s="232">
        <v>11</v>
      </c>
      <c r="B17" s="120" t="s">
        <v>224</v>
      </c>
      <c r="C17" s="664" t="s">
        <v>136</v>
      </c>
      <c r="D17" s="625">
        <v>1350430.4</v>
      </c>
      <c r="E17" s="628">
        <v>1355372.8100000003</v>
      </c>
      <c r="F17" s="628">
        <v>4942.4100000003818</v>
      </c>
      <c r="G17" s="629">
        <v>3.6598776212386675E-3</v>
      </c>
      <c r="H17" s="911">
        <v>0.54912946985504241</v>
      </c>
      <c r="I17" s="912">
        <v>0.51620430339604428</v>
      </c>
      <c r="J17" s="640">
        <v>2435024.4000000004</v>
      </c>
      <c r="K17" s="641">
        <v>2368886.88</v>
      </c>
      <c r="L17" s="642">
        <v>-66137.520000000484</v>
      </c>
      <c r="M17" s="580">
        <v>-2.7160927011655601E-2</v>
      </c>
      <c r="N17" s="916">
        <v>0.99990403891851998</v>
      </c>
      <c r="O17" s="917">
        <v>0.90799598556917349</v>
      </c>
      <c r="P17" s="655">
        <v>3785454.8000000003</v>
      </c>
      <c r="Q17" s="658">
        <v>3724259.6900000004</v>
      </c>
      <c r="R17" s="657">
        <v>-61195.10999999987</v>
      </c>
      <c r="S17" s="659">
        <v>-1.6165854100278747E-2</v>
      </c>
      <c r="T17" s="922">
        <v>0.77341330644316864</v>
      </c>
      <c r="U17" s="923">
        <v>0.71147389576544162</v>
      </c>
    </row>
    <row r="18" spans="1:21" ht="19.5" customHeight="1">
      <c r="A18" s="232">
        <v>12</v>
      </c>
      <c r="B18" s="120" t="s">
        <v>223</v>
      </c>
      <c r="C18" s="664" t="s">
        <v>137</v>
      </c>
      <c r="D18" s="625">
        <v>521562.71</v>
      </c>
      <c r="E18" s="628">
        <v>530205.76</v>
      </c>
      <c r="F18" s="628">
        <v>8643.0499999999884</v>
      </c>
      <c r="G18" s="629">
        <v>1.6571449289386482E-2</v>
      </c>
      <c r="H18" s="911">
        <v>0.12486001888322017</v>
      </c>
      <c r="I18" s="912">
        <v>0.11984662836173152</v>
      </c>
      <c r="J18" s="640">
        <v>438111.48000000004</v>
      </c>
      <c r="K18" s="641">
        <v>539136.02999999991</v>
      </c>
      <c r="L18" s="642">
        <v>101024.54999999987</v>
      </c>
      <c r="M18" s="580">
        <v>0.2305909673948737</v>
      </c>
      <c r="N18" s="916">
        <v>0.10072101667875177</v>
      </c>
      <c r="O18" s="917">
        <v>0.10715550003355166</v>
      </c>
      <c r="P18" s="655">
        <v>959674.19000000006</v>
      </c>
      <c r="Q18" s="658">
        <v>1069341.79</v>
      </c>
      <c r="R18" s="657">
        <v>109667.59999999998</v>
      </c>
      <c r="S18" s="659">
        <v>0.11427586689603476</v>
      </c>
      <c r="T18" s="922">
        <v>0.11254624839062129</v>
      </c>
      <c r="U18" s="923">
        <v>0.11309349669528718</v>
      </c>
    </row>
    <row r="19" spans="1:21" ht="19.5" customHeight="1">
      <c r="A19" s="232">
        <v>13</v>
      </c>
      <c r="B19" s="120" t="s">
        <v>222</v>
      </c>
      <c r="C19" s="664" t="s">
        <v>138</v>
      </c>
      <c r="D19" s="625">
        <v>177406.16000000006</v>
      </c>
      <c r="E19" s="628">
        <v>188377.88999999996</v>
      </c>
      <c r="F19" s="628">
        <v>10971.729999999894</v>
      </c>
      <c r="G19" s="629">
        <v>6.1845259488170483E-2</v>
      </c>
      <c r="H19" s="911">
        <v>7.2139186580677445E-2</v>
      </c>
      <c r="I19" s="912">
        <v>7.1745188309234723E-2</v>
      </c>
      <c r="J19" s="640">
        <v>337992.23999999993</v>
      </c>
      <c r="K19" s="641">
        <v>435774.86</v>
      </c>
      <c r="L19" s="642">
        <v>97782.620000000054</v>
      </c>
      <c r="M19" s="580">
        <v>0.2893043343243622</v>
      </c>
      <c r="N19" s="916">
        <v>0.13879113732869272</v>
      </c>
      <c r="O19" s="917">
        <v>0.16703280634994636</v>
      </c>
      <c r="P19" s="655">
        <v>515398.40000000002</v>
      </c>
      <c r="Q19" s="658">
        <v>624152.75</v>
      </c>
      <c r="R19" s="657">
        <v>108754.34999999998</v>
      </c>
      <c r="S19" s="659">
        <v>0.21101025924799141</v>
      </c>
      <c r="T19" s="922">
        <v>0.10530200510636629</v>
      </c>
      <c r="U19" s="923">
        <v>0.11923668743819894</v>
      </c>
    </row>
    <row r="20" spans="1:21" ht="19.5" customHeight="1">
      <c r="A20" s="232">
        <v>14</v>
      </c>
      <c r="B20" s="120" t="s">
        <v>135</v>
      </c>
      <c r="C20" s="664" t="s">
        <v>55</v>
      </c>
      <c r="D20" s="625">
        <v>128874.29000000002</v>
      </c>
      <c r="E20" s="628">
        <v>129804.73000000001</v>
      </c>
      <c r="F20" s="628">
        <v>930.43999999998778</v>
      </c>
      <c r="G20" s="629">
        <v>7.219748795512182E-3</v>
      </c>
      <c r="H20" s="911">
        <v>3.0851987641067349E-2</v>
      </c>
      <c r="I20" s="912">
        <v>2.9340796365367478E-2</v>
      </c>
      <c r="J20" s="640">
        <v>261610.82999999996</v>
      </c>
      <c r="K20" s="641">
        <v>304293.7</v>
      </c>
      <c r="L20" s="642">
        <v>42682.870000000054</v>
      </c>
      <c r="M20" s="580">
        <v>0.16315406361426268</v>
      </c>
      <c r="N20" s="916">
        <v>6.0143844602684432E-2</v>
      </c>
      <c r="O20" s="917">
        <v>6.0479622518568393E-2</v>
      </c>
      <c r="P20" s="655">
        <v>390485.12</v>
      </c>
      <c r="Q20" s="658">
        <v>434098.43000000005</v>
      </c>
      <c r="R20" s="657">
        <v>43613.310000000056</v>
      </c>
      <c r="S20" s="659">
        <v>0.11169006900954397</v>
      </c>
      <c r="T20" s="922">
        <v>4.5794328706872438E-2</v>
      </c>
      <c r="U20" s="923">
        <v>4.5910213009288978E-2</v>
      </c>
    </row>
    <row r="21" spans="1:21" ht="19.5" customHeight="1">
      <c r="A21" s="232">
        <v>15</v>
      </c>
      <c r="B21" s="5" t="s">
        <v>342</v>
      </c>
      <c r="C21" s="664" t="s">
        <v>56</v>
      </c>
      <c r="D21" s="625">
        <v>802509.61</v>
      </c>
      <c r="E21" s="628">
        <v>952096.51</v>
      </c>
      <c r="F21" s="628">
        <v>149586.90000000002</v>
      </c>
      <c r="G21" s="629">
        <v>0.18639888935411006</v>
      </c>
      <c r="H21" s="911">
        <v>0.1921175788402619</v>
      </c>
      <c r="I21" s="912">
        <v>0.2152099528275053</v>
      </c>
      <c r="J21" s="640">
        <v>-599369.38000000012</v>
      </c>
      <c r="K21" s="641">
        <v>-500037.64999999979</v>
      </c>
      <c r="L21" s="642">
        <v>99331.730000000331</v>
      </c>
      <c r="M21" s="580">
        <v>0.16572706800604381</v>
      </c>
      <c r="N21" s="916">
        <v>-0.13779390880082193</v>
      </c>
      <c r="O21" s="917">
        <v>-9.9384536443153468E-2</v>
      </c>
      <c r="P21" s="655">
        <v>203140.22999999986</v>
      </c>
      <c r="Q21" s="658">
        <v>452058.86000000022</v>
      </c>
      <c r="R21" s="657">
        <v>248918.63000000035</v>
      </c>
      <c r="S21" s="659">
        <v>1.2253536879425633</v>
      </c>
      <c r="T21" s="922">
        <v>2.3823367369823628E-2</v>
      </c>
      <c r="U21" s="923">
        <v>4.7809706557419132E-2</v>
      </c>
    </row>
    <row r="22" spans="1:21" ht="19.5" customHeight="1">
      <c r="A22" s="232">
        <v>16</v>
      </c>
      <c r="B22" s="5" t="s">
        <v>34</v>
      </c>
      <c r="C22" s="664" t="s">
        <v>86</v>
      </c>
      <c r="D22" s="625">
        <v>259080.38999999998</v>
      </c>
      <c r="E22" s="628">
        <v>296701.53000000003</v>
      </c>
      <c r="F22" s="628">
        <v>37621.140000000043</v>
      </c>
      <c r="G22" s="629">
        <v>0.14521029553799902</v>
      </c>
      <c r="H22" s="911">
        <v>6.2022805249386102E-2</v>
      </c>
      <c r="I22" s="912">
        <v>6.7065808565088272E-2</v>
      </c>
      <c r="J22" s="640">
        <v>253599.71</v>
      </c>
      <c r="K22" s="641">
        <v>287599.22000000003</v>
      </c>
      <c r="L22" s="642">
        <v>33999.510000000038</v>
      </c>
      <c r="M22" s="580">
        <v>0.13406762176502504</v>
      </c>
      <c r="N22" s="916">
        <v>5.8302102973052911E-2</v>
      </c>
      <c r="O22" s="917">
        <v>5.7161526059312788E-2</v>
      </c>
      <c r="P22" s="655">
        <v>512680.1</v>
      </c>
      <c r="Q22" s="658">
        <v>584300.75</v>
      </c>
      <c r="R22" s="657">
        <v>71620.650000000023</v>
      </c>
      <c r="S22" s="659">
        <v>0.13969851765262592</v>
      </c>
      <c r="T22" s="922">
        <v>6.0124803272586243E-2</v>
      </c>
      <c r="U22" s="923">
        <v>6.1795597588287295E-2</v>
      </c>
    </row>
    <row r="23" spans="1:21" ht="20.25" customHeight="1">
      <c r="A23" s="232">
        <v>17</v>
      </c>
      <c r="B23" s="5" t="s">
        <v>32</v>
      </c>
      <c r="C23" s="664" t="s">
        <v>221</v>
      </c>
      <c r="D23" s="625">
        <v>518897.04</v>
      </c>
      <c r="E23" s="628">
        <v>565003.59</v>
      </c>
      <c r="F23" s="628">
        <v>46106.549999999988</v>
      </c>
      <c r="G23" s="629">
        <v>8.885491040766004E-2</v>
      </c>
      <c r="H23" s="911">
        <v>0.12422186818694735</v>
      </c>
      <c r="I23" s="912">
        <v>0.12771225886677301</v>
      </c>
      <c r="J23" s="640">
        <v>426652.20999999996</v>
      </c>
      <c r="K23" s="641">
        <v>474282.92000000004</v>
      </c>
      <c r="L23" s="642">
        <v>47630.710000000079</v>
      </c>
      <c r="M23" s="580">
        <v>0.11163825918070384</v>
      </c>
      <c r="N23" s="916">
        <v>9.8086551759466109E-2</v>
      </c>
      <c r="O23" s="917">
        <v>9.4265678088650454E-2</v>
      </c>
      <c r="P23" s="655">
        <v>945549.25</v>
      </c>
      <c r="Q23" s="658">
        <v>1039286.51</v>
      </c>
      <c r="R23" s="657">
        <v>93737.260000000009</v>
      </c>
      <c r="S23" s="659">
        <v>9.913524863987784E-2</v>
      </c>
      <c r="T23" s="922">
        <v>0.1108897393146164</v>
      </c>
      <c r="U23" s="923">
        <v>0.10991485284058855</v>
      </c>
    </row>
    <row r="24" spans="1:21" ht="19.5" customHeight="1">
      <c r="A24" s="232">
        <v>18</v>
      </c>
      <c r="B24" s="5" t="s">
        <v>343</v>
      </c>
      <c r="C24" s="664" t="s">
        <v>112</v>
      </c>
      <c r="D24" s="625">
        <v>24532.11</v>
      </c>
      <c r="E24" s="628">
        <v>90391.410000000018</v>
      </c>
      <c r="F24" s="628">
        <v>65859.3</v>
      </c>
      <c r="G24" s="629">
        <v>2.6846162030090364</v>
      </c>
      <c r="H24" s="911">
        <v>5.8728886462094546E-3</v>
      </c>
      <c r="I24" s="912">
        <v>2.0431889916403215E-2</v>
      </c>
      <c r="J24" s="640">
        <v>-1279621.3199999998</v>
      </c>
      <c r="K24" s="641">
        <v>-1261919.7700000003</v>
      </c>
      <c r="L24" s="642">
        <v>17701.549999999581</v>
      </c>
      <c r="M24" s="580">
        <v>1.3833428470853849E-2</v>
      </c>
      <c r="N24" s="916">
        <v>-0.29418256813130378</v>
      </c>
      <c r="O24" s="917">
        <v>-0.25081173661603468</v>
      </c>
      <c r="P24" s="655">
        <v>-1255089.2099999997</v>
      </c>
      <c r="Q24" s="658">
        <v>-1171528.3600000003</v>
      </c>
      <c r="R24" s="657">
        <v>83560.849999999395</v>
      </c>
      <c r="S24" s="659">
        <v>6.6577618016490966E-2</v>
      </c>
      <c r="T24" s="922">
        <v>-0.14719118577217191</v>
      </c>
      <c r="U24" s="923">
        <v>-0.12390073964106017</v>
      </c>
    </row>
    <row r="25" spans="1:21" ht="19.5" customHeight="1">
      <c r="A25" s="232">
        <v>19</v>
      </c>
      <c r="B25" s="5" t="s">
        <v>286</v>
      </c>
      <c r="C25" s="664"/>
      <c r="D25" s="625"/>
      <c r="E25" s="628"/>
      <c r="F25" s="628"/>
      <c r="G25" s="629"/>
      <c r="H25" s="911">
        <v>0.99002443623993841</v>
      </c>
      <c r="I25" s="912">
        <v>0.96557373808767266</v>
      </c>
      <c r="J25" s="643"/>
      <c r="K25" s="644"/>
      <c r="L25" s="645"/>
      <c r="M25" s="646"/>
      <c r="N25" s="916">
        <v>1.5254561416937948</v>
      </c>
      <c r="O25" s="917">
        <v>1.4836947315231424</v>
      </c>
      <c r="P25" s="655"/>
      <c r="Q25" s="658"/>
      <c r="R25" s="657"/>
      <c r="S25" s="659"/>
      <c r="T25" s="922">
        <v>1.2564296094057825</v>
      </c>
      <c r="U25" s="923">
        <v>1.2238060584498589</v>
      </c>
    </row>
    <row r="26" spans="1:21" ht="19.5" customHeight="1">
      <c r="A26" s="232">
        <v>20</v>
      </c>
      <c r="B26" s="5" t="s">
        <v>220</v>
      </c>
      <c r="C26" s="664" t="s">
        <v>398</v>
      </c>
      <c r="D26" s="625">
        <v>368449.1999999999</v>
      </c>
      <c r="E26" s="628">
        <v>327474.55000000005</v>
      </c>
      <c r="F26" s="634">
        <v>-40974.649999999849</v>
      </c>
      <c r="G26" s="635">
        <v>-0.1112084108202701</v>
      </c>
      <c r="H26" s="911">
        <v>0.11589744593380691</v>
      </c>
      <c r="I26" s="912">
        <v>9.1843913069424854E-2</v>
      </c>
      <c r="J26" s="640">
        <v>1520900.7300000002</v>
      </c>
      <c r="K26" s="641">
        <v>1577389.06</v>
      </c>
      <c r="L26" s="647">
        <v>56488.329999999842</v>
      </c>
      <c r="M26" s="648">
        <v>3.7141365564338863E-2</v>
      </c>
      <c r="N26" s="916">
        <v>0.11245190076043499</v>
      </c>
      <c r="O26" s="917">
        <v>0.10148437046162373</v>
      </c>
      <c r="P26" s="655">
        <v>1889349.9300000002</v>
      </c>
      <c r="Q26" s="658">
        <v>1904863.61</v>
      </c>
      <c r="R26" s="657">
        <v>15513.679999999935</v>
      </c>
      <c r="S26" s="659">
        <v>8.2111205307531E-3</v>
      </c>
      <c r="T26" s="922">
        <v>0.11310766956510987</v>
      </c>
      <c r="U26" s="923">
        <v>9.9685627622886797E-2</v>
      </c>
    </row>
    <row r="27" spans="1:21" ht="19.5" customHeight="1">
      <c r="A27" s="232">
        <v>21</v>
      </c>
      <c r="B27" s="5" t="s">
        <v>219</v>
      </c>
      <c r="C27" s="664" t="s">
        <v>389</v>
      </c>
      <c r="D27" s="625">
        <v>272187.13</v>
      </c>
      <c r="E27" s="628">
        <v>284550.99000000005</v>
      </c>
      <c r="F27" s="634">
        <v>12363.860000000044</v>
      </c>
      <c r="G27" s="635">
        <v>4.5424116856664178E-2</v>
      </c>
      <c r="H27" s="911">
        <v>6.5160506186436346E-2</v>
      </c>
      <c r="I27" s="912">
        <v>6.4319325290794246E-2</v>
      </c>
      <c r="J27" s="640">
        <v>248719.32</v>
      </c>
      <c r="K27" s="641">
        <v>385108.89999999997</v>
      </c>
      <c r="L27" s="647">
        <v>136389.57999999996</v>
      </c>
      <c r="M27" s="648">
        <v>0.54836745291841404</v>
      </c>
      <c r="N27" s="916">
        <v>5.71801103638001E-2</v>
      </c>
      <c r="O27" s="917">
        <v>7.6541975402517698E-2</v>
      </c>
      <c r="P27" s="655">
        <v>520906.45</v>
      </c>
      <c r="Q27" s="658">
        <v>669659.89</v>
      </c>
      <c r="R27" s="657">
        <v>148753.44</v>
      </c>
      <c r="S27" s="659">
        <v>0.28556651583024167</v>
      </c>
      <c r="T27" s="922">
        <v>6.1089552392751906E-2</v>
      </c>
      <c r="U27" s="923">
        <v>7.0823172969496848E-2</v>
      </c>
    </row>
    <row r="28" spans="1:21" ht="19.5" customHeight="1">
      <c r="A28" s="232">
        <v>22</v>
      </c>
      <c r="B28" s="5" t="s">
        <v>241</v>
      </c>
      <c r="C28" s="664"/>
      <c r="D28" s="625"/>
      <c r="E28" s="628"/>
      <c r="F28" s="630"/>
      <c r="G28" s="630"/>
      <c r="H28" s="911">
        <v>3.8819363619429836E-2</v>
      </c>
      <c r="I28" s="912">
        <v>3.7838113281406738E-2</v>
      </c>
      <c r="J28" s="649"/>
      <c r="K28" s="644"/>
      <c r="L28" s="644"/>
      <c r="M28" s="650"/>
      <c r="N28" s="918">
        <v>1.53215713021575E-2</v>
      </c>
      <c r="O28" s="919">
        <v>2.0902911689604897E-2</v>
      </c>
      <c r="P28" s="655"/>
      <c r="Q28" s="660"/>
      <c r="R28" s="660"/>
      <c r="S28" s="660"/>
      <c r="T28" s="924">
        <v>2.2409687636574693E-2</v>
      </c>
      <c r="U28" s="925">
        <v>2.5811944571092926E-2</v>
      </c>
    </row>
    <row r="29" spans="1:21" ht="19.5" customHeight="1" thickBot="1">
      <c r="A29" s="231">
        <v>23</v>
      </c>
      <c r="B29" s="230" t="s">
        <v>240</v>
      </c>
      <c r="C29" s="665"/>
      <c r="D29" s="631"/>
      <c r="E29" s="632"/>
      <c r="F29" s="633"/>
      <c r="G29" s="633"/>
      <c r="H29" s="913">
        <v>0.23241807632942901</v>
      </c>
      <c r="I29" s="913">
        <v>0.22369635634777585</v>
      </c>
      <c r="J29" s="651"/>
      <c r="K29" s="652"/>
      <c r="L29" s="652"/>
      <c r="M29" s="653"/>
      <c r="N29" s="920">
        <v>0.11868508369212649</v>
      </c>
      <c r="O29" s="921">
        <v>0.180615218456327</v>
      </c>
      <c r="P29" s="661"/>
      <c r="Q29" s="662"/>
      <c r="R29" s="662"/>
      <c r="S29" s="662"/>
      <c r="T29" s="926">
        <v>0.1594882711483967</v>
      </c>
      <c r="U29" s="927">
        <v>0.19671831305897247</v>
      </c>
    </row>
    <row r="30" spans="1:21" ht="15.75" customHeight="1" thickTop="1">
      <c r="B30" s="666" t="s">
        <v>192</v>
      </c>
      <c r="C30" s="5"/>
    </row>
    <row r="31" spans="1:21" ht="15.75" customHeight="1">
      <c r="B31" s="666" t="s">
        <v>415</v>
      </c>
      <c r="C31" s="5"/>
    </row>
    <row r="32" spans="1:21" ht="7.5" customHeight="1">
      <c r="E32" s="229"/>
      <c r="F32" s="229"/>
      <c r="G32" s="229"/>
      <c r="H32" s="120"/>
      <c r="I32" s="120"/>
    </row>
    <row r="33" spans="1:21" ht="15.75">
      <c r="A33" s="227" t="s">
        <v>218</v>
      </c>
      <c r="B33" s="11" t="s">
        <v>217</v>
      </c>
      <c r="D33" s="11"/>
      <c r="E33" s="228"/>
      <c r="F33" s="228"/>
      <c r="G33" s="228"/>
      <c r="H33" s="11"/>
      <c r="I33" s="227"/>
    </row>
    <row r="34" spans="1:21">
      <c r="A34" s="224"/>
      <c r="B34" s="226" t="s">
        <v>402</v>
      </c>
      <c r="F34" s="11"/>
      <c r="G34" s="11"/>
      <c r="H34" s="11"/>
      <c r="J34" s="11"/>
    </row>
    <row r="35" spans="1:21">
      <c r="A35" s="224"/>
      <c r="B35" s="11" t="s">
        <v>400</v>
      </c>
      <c r="E35" s="226"/>
      <c r="F35" s="226"/>
      <c r="G35" s="226"/>
      <c r="H35" s="11"/>
      <c r="I35" s="11"/>
    </row>
    <row r="36" spans="1:21">
      <c r="A36" s="224"/>
      <c r="B36" s="226" t="s">
        <v>399</v>
      </c>
      <c r="D36" s="11"/>
      <c r="E36" s="11"/>
      <c r="F36" s="11"/>
      <c r="G36" s="11"/>
      <c r="H36" s="11"/>
      <c r="I36" s="11"/>
      <c r="K36" s="81"/>
      <c r="L36" s="81"/>
      <c r="M36" s="225"/>
      <c r="P36" s="81"/>
    </row>
    <row r="37" spans="1:21">
      <c r="A37" s="224"/>
      <c r="B37" s="11" t="s">
        <v>401</v>
      </c>
      <c r="K37" s="120"/>
      <c r="L37" s="120"/>
    </row>
    <row r="38" spans="1:21">
      <c r="A38" s="224"/>
      <c r="G38" s="276"/>
      <c r="S38" s="276"/>
      <c r="T38" s="276"/>
      <c r="U38" s="276"/>
    </row>
    <row r="39" spans="1:21">
      <c r="A39" s="224"/>
      <c r="B39" s="11" t="s">
        <v>403</v>
      </c>
      <c r="G39" s="276"/>
      <c r="H39" s="276"/>
      <c r="S39" s="276"/>
      <c r="T39" s="276"/>
      <c r="U39" s="276"/>
    </row>
    <row r="40" spans="1:21" ht="14.25">
      <c r="A40" s="224"/>
      <c r="M40" s="900"/>
      <c r="N40" s="901"/>
      <c r="O40" s="900"/>
    </row>
    <row r="41" spans="1:21">
      <c r="B41" s="11" t="s">
        <v>405</v>
      </c>
    </row>
    <row r="42" spans="1:21">
      <c r="B42" s="11"/>
    </row>
    <row r="43" spans="1:21">
      <c r="B43" s="11"/>
    </row>
    <row r="44" spans="1:21">
      <c r="B44" s="11"/>
    </row>
  </sheetData>
  <mergeCells count="18">
    <mergeCell ref="B1:U1"/>
    <mergeCell ref="B2:U2"/>
    <mergeCell ref="B3:U3"/>
    <mergeCell ref="A4:A6"/>
    <mergeCell ref="D4:I4"/>
    <mergeCell ref="P5:Q5"/>
    <mergeCell ref="J4:O4"/>
    <mergeCell ref="J5:K5"/>
    <mergeCell ref="N5:O5"/>
    <mergeCell ref="P4:U4"/>
    <mergeCell ref="T5:U5"/>
    <mergeCell ref="B4:B6"/>
    <mergeCell ref="C4:C6"/>
    <mergeCell ref="F5:G5"/>
    <mergeCell ref="L5:M5"/>
    <mergeCell ref="R5:S5"/>
    <mergeCell ref="D5:E5"/>
    <mergeCell ref="H5:I5"/>
  </mergeCells>
  <hyperlinks>
    <hyperlink ref="J14" location="VIDA!V6" display="VIDA!V6" xr:uid="{00000000-0004-0000-0900-000000000000}"/>
    <hyperlink ref="D8:I8" location="'RESULTADOS GENERALES'!F37" display="'RESULTADOS GENERALES'!F37" xr:uid="{00000000-0004-0000-0900-000001000000}"/>
    <hyperlink ref="J9:O9" location="'RESULTADOS VIDA'!L29" display="'RESULTADOS VIDA'!L29" xr:uid="{00000000-0004-0000-0900-000002000000}"/>
    <hyperlink ref="J10:O10" location="'RESULTADOS VIDA'!R29" display="'RESULTADOS VIDA'!R29" xr:uid="{00000000-0004-0000-0900-000003000000}"/>
    <hyperlink ref="J14:O14" location="'RESULTADOS VIDA'!AP29" display="'RESULTADOS VIDA'!AP29" xr:uid="{00000000-0004-0000-0900-000004000000}"/>
    <hyperlink ref="J15:O15" location="'RESULTADOS VIDA'!AV29" display="'RESULTADOS VIDA'!AV29" xr:uid="{00000000-0004-0000-0900-000005000000}"/>
    <hyperlink ref="J16:O16" location="'RESULTADOS VIDA'!BB29" display="'RESULTADOS VIDA'!BB29" xr:uid="{00000000-0004-0000-0900-000006000000}"/>
    <hyperlink ref="J18:O18" location="'RESULTADOS VIDA'!BN29" display="'RESULTADOS VIDA'!BN29" xr:uid="{00000000-0004-0000-0900-000007000000}"/>
    <hyperlink ref="J21:O21" location="'RESULTADOS VIDA'!CF29" display="'RESULTADOS VIDA'!CF29" xr:uid="{00000000-0004-0000-0900-000008000000}"/>
    <hyperlink ref="J22:O22" location="'RESULTADOS VIDA'!CL29" display="'RESULTADOS VIDA'!CL29" xr:uid="{00000000-0004-0000-0900-000009000000}"/>
    <hyperlink ref="J23:O23" location="'RESULTADOS VIDA'!CR29" display="'RESULTADOS VIDA'!CR29" xr:uid="{00000000-0004-0000-0900-00000A000000}"/>
    <hyperlink ref="J24:O24" location="'RESULTADOS VIDA'!CX29" display="'RESULTADOS VIDA'!CX29" xr:uid="{00000000-0004-0000-0900-00000B000000}"/>
    <hyperlink ref="J26:O26" location="'RESULTADOS VIDA'!DF6" display="'RESULTADOS VIDA'!DF6" xr:uid="{00000000-0004-0000-0900-00000C000000}"/>
    <hyperlink ref="J27:O27" location="'RESULTADOS VIDA'!DJ6" display="'RESULTADOS VIDA'!DJ6" xr:uid="{00000000-0004-0000-0900-00000D000000}"/>
    <hyperlink ref="N25:O25" location="'RESULTADOS VIDA'!DD29" display="'RESULTADOS VIDA'!DD29" xr:uid="{00000000-0004-0000-0900-00000E000000}"/>
    <hyperlink ref="J8:O8" location="'RESULTADOS VIDA'!F29" display="'RESULTADOS VIDA'!F29" xr:uid="{00000000-0004-0000-0900-00000F000000}"/>
    <hyperlink ref="D7:G7" location="'RESULTADOS GENERALES'!B37" display="'RESULTADOS GENERALES'!B37" xr:uid="{00000000-0004-0000-0900-000010000000}"/>
    <hyperlink ref="J7:M7" location="'RESULTADOS VIDA'!B29" display="'RESULTADOS VIDA'!B29" xr:uid="{00000000-0004-0000-0900-000011000000}"/>
    <hyperlink ref="J11:O11" location="'RESULTADOS VIDA'!X29" display="'RESULTADOS VIDA'!X29" xr:uid="{00000000-0004-0000-0900-000012000000}"/>
    <hyperlink ref="J12:O12" location="'RESULTADOS VIDA'!AD29" display="'RESULTADOS VIDA'!AD29" xr:uid="{00000000-0004-0000-0900-000013000000}"/>
    <hyperlink ref="J13:O13" location="'RESULTADOS VIDA'!AJ29" display="'RESULTADOS VIDA'!AJ29" xr:uid="{00000000-0004-0000-0900-000014000000}"/>
    <hyperlink ref="J17:O17" location="'RESULTADOS VIDA'!BH29" display="'RESULTADOS VIDA'!BH29" xr:uid="{00000000-0004-0000-0900-000015000000}"/>
    <hyperlink ref="J19:O19" location="'RESULTADOS VIDA'!BT29" display="'RESULTADOS VIDA'!BT29" xr:uid="{00000000-0004-0000-0900-000016000000}"/>
    <hyperlink ref="L20:M20" location="'RESULTADOS VIDA'!BT6" display="'RESULTADOS VIDA'!BT6" xr:uid="{00000000-0004-0000-0900-000017000000}"/>
    <hyperlink ref="D24:I24" location="'RESULTADOS GENERALES'!CX37" display="'RESULTADOS GENERALES'!CX37" xr:uid="{00000000-0004-0000-0900-000018000000}"/>
    <hyperlink ref="H25:I25" location="'RESULTADOS GENERALES'!DD37" display="'RESULTADOS GENERALES'!DD37" xr:uid="{00000000-0004-0000-0900-000019000000}"/>
    <hyperlink ref="H28:I28" location="'RESULTADOS GENERALES'!DN37" display="'RESULTADOS GENERALES'!DN37" xr:uid="{00000000-0004-0000-0900-00001A000000}"/>
    <hyperlink ref="H29:I29" location="'RESULTADOS GENERALES'!DP37" display="'RESULTADOS GENERALES'!DP37" xr:uid="{00000000-0004-0000-0900-00001B000000}"/>
    <hyperlink ref="D9:I9" location="'RESULTADOS GENERALES'!L37" display="'RESULTADOS GENERALES'!L37" xr:uid="{00000000-0004-0000-0900-00001C000000}"/>
    <hyperlink ref="D10:I10" location="'RESULTADOS GENERALES'!R37" display="'RESULTADOS GENERALES'!R37" xr:uid="{00000000-0004-0000-0900-00001D000000}"/>
    <hyperlink ref="D11:I11" location="'RESULTADOS GENERALES'!X37" display="'RESULTADOS GENERALES'!X37" xr:uid="{00000000-0004-0000-0900-00001E000000}"/>
    <hyperlink ref="D12:I12" location="'RESULTADOS GENERALES'!AD37" display="'RESULTADOS GENERALES'!AD37" xr:uid="{00000000-0004-0000-0900-00001F000000}"/>
    <hyperlink ref="D13:I13" location="'RESULTADOS GENERALES'!AJ37" display="'RESULTADOS GENERALES'!AJ37" xr:uid="{00000000-0004-0000-0900-000020000000}"/>
    <hyperlink ref="D14:I14" location="'RESULTADOS GENERALES'!AP37" display="'RESULTADOS GENERALES'!AP37" xr:uid="{00000000-0004-0000-0900-000021000000}"/>
    <hyperlink ref="D15:I15" location="'RESULTADOS GENERALES'!AV37" display="'RESULTADOS GENERALES'!AV37" xr:uid="{00000000-0004-0000-0900-000022000000}"/>
    <hyperlink ref="D16:I16" location="'RESULTADOS GENERALES'!BB37" display="'RESULTADOS GENERALES'!BB37" xr:uid="{00000000-0004-0000-0900-000023000000}"/>
    <hyperlink ref="D17:I17" location="'RESULTADOS GENERALES'!BH37" display="'RESULTADOS GENERALES'!BH37" xr:uid="{00000000-0004-0000-0900-000024000000}"/>
    <hyperlink ref="D18:I18" location="'RESULTADOS GENERALES'!BN37" display="'RESULTADOS GENERALES'!BN37" xr:uid="{00000000-0004-0000-0900-000025000000}"/>
    <hyperlink ref="D19:I19" location="'RESULTADOS GENERALES'!BT37" display="'RESULTADOS GENERALES'!BT37" xr:uid="{00000000-0004-0000-0900-000026000000}"/>
    <hyperlink ref="D20:I20" location="'RESULTADOS GENERALES'!BZ37" display="'RESULTADOS GENERALES'!BZ37" xr:uid="{00000000-0004-0000-0900-000027000000}"/>
    <hyperlink ref="D21:I21" location="'RESULTADOS GENERALES'!CF37" display="'RESULTADOS GENERALES'!CF37" xr:uid="{00000000-0004-0000-0900-000028000000}"/>
    <hyperlink ref="D22:I22" location="'RESULTADOS GENERALES'!CL37" display="'RESULTADOS GENERALES'!CL37" xr:uid="{00000000-0004-0000-0900-000029000000}"/>
    <hyperlink ref="D23:I23" location="'RESULTADOS GENERALES'!CR37" display="'RESULTADOS GENERALES'!CR37" xr:uid="{00000000-0004-0000-0900-00002A000000}"/>
    <hyperlink ref="D26:E26" location="'RESULTADOS GENERALES'!DF37" display="'RESULTADOS GENERALES'!DF37" xr:uid="{00000000-0004-0000-0900-00002B000000}"/>
    <hyperlink ref="H26:I26" location="'RESULTADOS GENERALES'!DF37" display="'RESULTADOS GENERALES'!DF37" xr:uid="{00000000-0004-0000-0900-00002C000000}"/>
    <hyperlink ref="H27:I27" location="'RESULTADOS GENERALES'!DL37" display="'RESULTADOS GENERALES'!DL37" xr:uid="{00000000-0004-0000-0900-00002D000000}"/>
    <hyperlink ref="J20:O20" location="'RESULTADOS VIDA'!BZ29" display="'RESULTADOS VIDA'!BZ29" xr:uid="{00000000-0004-0000-0900-00002E000000}"/>
    <hyperlink ref="J26:K26" location="'RESULTADOS VIDA'!DF29" display="'RESULTADOS VIDA'!DF29" xr:uid="{00000000-0004-0000-0900-00002F000000}"/>
    <hyperlink ref="N26:O26" location="'RESULTADOS VIDA'!DH29" display="'RESULTADOS VIDA'!DH29" xr:uid="{00000000-0004-0000-0900-000030000000}"/>
    <hyperlink ref="J27:K27" location="'RESULTADOS VIDA'!DJ29" display="'RESULTADOS VIDA'!DJ29" xr:uid="{00000000-0004-0000-0900-000031000000}"/>
    <hyperlink ref="N27:O27" location="'RESULTADOS VIDA'!DL29" display="'RESULTADOS VIDA'!DL29" xr:uid="{00000000-0004-0000-0900-000032000000}"/>
    <hyperlink ref="N28:O28" location="'RESULTADOS VIDA'!DN29" display="'RESULTADOS VIDA'!DN29" xr:uid="{00000000-0004-0000-0900-000033000000}"/>
    <hyperlink ref="N29:O29" location="'RESULTADOS VIDA'!DP29" display="'RESULTADOS VIDA'!DP29" xr:uid="{00000000-0004-0000-0900-000034000000}"/>
  </hyperlinks>
  <printOptions horizontalCentered="1"/>
  <pageMargins left="0.39370078740157483" right="0.35433070866141736" top="0.59055118110236227" bottom="0.59055118110236227" header="0" footer="0"/>
  <pageSetup paperSize="119" scale="41" orientation="landscape" verticalDpi="4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Y128"/>
  <sheetViews>
    <sheetView showGridLines="0" showZeros="0" zoomScale="80" zoomScaleNormal="80" zoomScaleSheetLayoutView="75" workbookViewId="0">
      <pane xSplit="1" ySplit="9" topLeftCell="B10" activePane="bottomRight" state="frozen"/>
      <selection activeCell="A5" sqref="A5:A8"/>
      <selection pane="topRight" activeCell="A5" sqref="A5:A8"/>
      <selection pane="bottomLeft" activeCell="A5" sqref="A5:A8"/>
      <selection pane="bottomRight" activeCell="A6" sqref="A6:A9"/>
    </sheetView>
  </sheetViews>
  <sheetFormatPr baseColWidth="10" defaultColWidth="11.42578125" defaultRowHeight="12.75"/>
  <cols>
    <col min="1" max="1" width="25.140625" style="5" customWidth="1"/>
    <col min="2" max="2" width="12.28515625" style="5" customWidth="1"/>
    <col min="3" max="3" width="13.7109375" style="5" customWidth="1"/>
    <col min="4" max="4" width="12.85546875" style="5" bestFit="1" customWidth="1"/>
    <col min="5" max="5" width="10" style="5" customWidth="1"/>
    <col min="6" max="7" width="12.5703125" style="5" customWidth="1"/>
    <col min="8" max="8" width="11.140625" style="5" bestFit="1" customWidth="1"/>
    <col min="9" max="9" width="9.28515625" style="5" customWidth="1"/>
    <col min="10" max="11" width="8.5703125" style="5" customWidth="1"/>
    <col min="12" max="12" width="9.7109375" style="5" bestFit="1" customWidth="1"/>
    <col min="13" max="13" width="10.28515625" style="5" customWidth="1"/>
    <col min="14" max="14" width="11.7109375" style="5" bestFit="1" customWidth="1"/>
    <col min="15" max="15" width="9.140625" style="5" customWidth="1"/>
    <col min="16" max="16" width="9.5703125" style="5" bestFit="1" customWidth="1"/>
    <col min="17" max="17" width="8.42578125" style="5" customWidth="1"/>
    <col min="18" max="19" width="12.42578125" style="5" customWidth="1"/>
    <col min="20" max="20" width="11.7109375" style="5" customWidth="1"/>
    <col min="21" max="22" width="9.5703125" style="5" bestFit="1" customWidth="1"/>
    <col min="23" max="23" width="9.140625" style="5" bestFit="1" customWidth="1"/>
    <col min="24" max="25" width="11" style="5" bestFit="1" customWidth="1"/>
    <col min="26" max="26" width="10.5703125" style="5" customWidth="1"/>
    <col min="27" max="29" width="8.140625" style="5" customWidth="1"/>
    <col min="30" max="30" width="13.5703125" style="5" customWidth="1"/>
    <col min="31" max="31" width="12.85546875" style="5" bestFit="1" customWidth="1"/>
    <col min="32" max="32" width="11" style="5" bestFit="1" customWidth="1"/>
    <col min="33" max="33" width="9.5703125" style="5" bestFit="1" customWidth="1"/>
    <col min="34" max="35" width="8.140625" style="5" customWidth="1"/>
    <col min="36" max="36" width="13.140625" style="5" customWidth="1"/>
    <col min="37" max="37" width="13.28515625" style="5" customWidth="1"/>
    <col min="38" max="38" width="11.7109375" style="5" customWidth="1"/>
    <col min="39" max="39" width="9.5703125" style="5" bestFit="1" customWidth="1"/>
    <col min="40" max="40" width="9.140625" style="5" customWidth="1"/>
    <col min="41" max="41" width="7.7109375" style="6" customWidth="1"/>
    <col min="42" max="42" width="12.85546875" style="9" customWidth="1"/>
    <col min="43" max="43" width="12.7109375" style="6" customWidth="1"/>
    <col min="44" max="44" width="11" style="6" bestFit="1" customWidth="1"/>
    <col min="45" max="45" width="9.5703125" style="6" bestFit="1" customWidth="1"/>
    <col min="46" max="46" width="8.140625" style="9" customWidth="1"/>
    <col min="47" max="47" width="8.5703125" style="6" customWidth="1"/>
    <col min="48" max="48" width="11.7109375" style="9" customWidth="1"/>
    <col min="49" max="49" width="11" style="6" bestFit="1" customWidth="1"/>
    <col min="50" max="50" width="11.7109375" style="6" bestFit="1" customWidth="1"/>
    <col min="51" max="51" width="7.5703125" style="6" bestFit="1" customWidth="1"/>
    <col min="52" max="53" width="8.42578125" style="5" bestFit="1" customWidth="1"/>
    <col min="54" max="55" width="12.85546875" style="5" bestFit="1" customWidth="1"/>
    <col min="56" max="56" width="11" style="5" bestFit="1" customWidth="1"/>
    <col min="57" max="58" width="9.5703125" style="5" bestFit="1" customWidth="1"/>
    <col min="59" max="59" width="8.7109375" style="5" customWidth="1"/>
    <col min="60" max="61" width="12.85546875" style="5" bestFit="1" customWidth="1"/>
    <col min="62" max="62" width="11" style="5" bestFit="1" customWidth="1"/>
    <col min="63" max="63" width="9.5703125" style="5" bestFit="1" customWidth="1"/>
    <col min="64" max="65" width="8.7109375" style="5" customWidth="1"/>
    <col min="66" max="66" width="12.42578125" style="5" customWidth="1"/>
    <col min="67" max="67" width="12.85546875" style="5" bestFit="1" customWidth="1"/>
    <col min="68" max="68" width="10" style="5" customWidth="1"/>
    <col min="69" max="69" width="9.5703125" style="5" bestFit="1" customWidth="1"/>
    <col min="70" max="71" width="8" style="5" customWidth="1"/>
    <col min="72" max="72" width="11" style="5" bestFit="1" customWidth="1"/>
    <col min="73" max="73" width="12.140625" style="5" customWidth="1"/>
    <col min="74" max="74" width="11.28515625" style="5" customWidth="1"/>
    <col min="75" max="75" width="9.140625" style="5" customWidth="1"/>
    <col min="76" max="77" width="8" style="5" customWidth="1"/>
    <col min="78" max="79" width="11" style="5" bestFit="1" customWidth="1"/>
    <col min="80" max="80" width="9.85546875" style="5" bestFit="1" customWidth="1"/>
    <col min="81" max="81" width="9.140625" style="5" customWidth="1"/>
    <col min="82" max="83" width="8" style="5" customWidth="1"/>
    <col min="84" max="85" width="12.85546875" style="5" bestFit="1" customWidth="1"/>
    <col min="86" max="86" width="11" style="5" bestFit="1" customWidth="1"/>
    <col min="87" max="87" width="9.5703125" style="5" bestFit="1" customWidth="1"/>
    <col min="88" max="88" width="9.140625" style="5" customWidth="1"/>
    <col min="89" max="89" width="7.5703125" style="5" customWidth="1"/>
    <col min="90" max="91" width="11" style="5" bestFit="1" customWidth="1"/>
    <col min="92" max="92" width="10.5703125" style="5" customWidth="1"/>
    <col min="93" max="93" width="9.5703125" style="5" bestFit="1" customWidth="1"/>
    <col min="94" max="94" width="9" style="5" customWidth="1"/>
    <col min="95" max="95" width="7.7109375" style="5" customWidth="1"/>
    <col min="96" max="97" width="12.85546875" style="5" bestFit="1" customWidth="1"/>
    <col min="98" max="98" width="11" style="5" bestFit="1" customWidth="1"/>
    <col min="99" max="99" width="7.7109375" style="5" customWidth="1"/>
    <col min="100" max="101" width="7.5703125" style="5" customWidth="1"/>
    <col min="102" max="102" width="11.85546875" style="5" customWidth="1"/>
    <col min="103" max="104" width="11.7109375" style="5" bestFit="1" customWidth="1"/>
    <col min="105" max="105" width="10.5703125" style="5" bestFit="1" customWidth="1"/>
    <col min="106" max="106" width="8.85546875" style="5" customWidth="1"/>
    <col min="107" max="107" width="9.85546875" style="5" customWidth="1"/>
    <col min="108" max="108" width="10.7109375" style="5" customWidth="1"/>
    <col min="109" max="109" width="10.5703125" style="5" customWidth="1"/>
    <col min="110" max="110" width="10.7109375" style="5" customWidth="1"/>
    <col min="111" max="111" width="11" style="5" bestFit="1" customWidth="1"/>
    <col min="112" max="112" width="10.5703125" style="5" customWidth="1"/>
    <col min="113" max="113" width="7.5703125" style="5" customWidth="1"/>
    <col min="114" max="115" width="11.140625" style="5" customWidth="1"/>
    <col min="116" max="116" width="8.85546875" style="5" customWidth="1"/>
    <col min="117" max="117" width="10.140625" style="5" customWidth="1"/>
    <col min="118" max="119" width="11.7109375" style="5" customWidth="1"/>
    <col min="120" max="121" width="10.28515625" style="5" customWidth="1"/>
    <col min="122" max="16384" width="11.42578125" style="5"/>
  </cols>
  <sheetData>
    <row r="1" spans="1:129" s="254" customFormat="1" ht="20.25">
      <c r="A1" s="255"/>
      <c r="B1" s="1232" t="s">
        <v>272</v>
      </c>
      <c r="C1" s="1232"/>
      <c r="D1" s="1232"/>
      <c r="E1" s="1232"/>
      <c r="F1" s="1232"/>
      <c r="G1" s="1232"/>
      <c r="H1" s="1232"/>
      <c r="I1" s="1232"/>
      <c r="J1" s="1232"/>
      <c r="K1" s="1232"/>
      <c r="L1" s="1232"/>
      <c r="M1" s="1232"/>
      <c r="N1" s="1232"/>
      <c r="O1" s="1232"/>
      <c r="P1" s="1232"/>
      <c r="Q1" s="1232"/>
      <c r="R1" s="1232"/>
      <c r="S1" s="1232"/>
      <c r="T1" s="1232"/>
      <c r="U1" s="1232"/>
      <c r="V1" s="1232"/>
      <c r="W1" s="1232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1232" t="s">
        <v>272</v>
      </c>
      <c r="AK1" s="1232"/>
      <c r="AL1" s="1232"/>
      <c r="AM1" s="1232"/>
      <c r="AN1" s="1232"/>
      <c r="AO1" s="1232"/>
      <c r="AP1" s="1232"/>
      <c r="AQ1" s="1232"/>
      <c r="AR1" s="1232"/>
      <c r="AS1" s="1232"/>
      <c r="AT1" s="1232"/>
      <c r="AU1" s="1232"/>
      <c r="AV1" s="1232"/>
      <c r="AW1" s="1232"/>
      <c r="AX1" s="1232"/>
      <c r="AY1" s="1232"/>
      <c r="AZ1" s="1232"/>
      <c r="BA1" s="1232"/>
      <c r="BB1" s="1232"/>
      <c r="BC1" s="1232"/>
      <c r="BD1" s="1232"/>
      <c r="BE1" s="1232"/>
      <c r="BF1" s="1232"/>
      <c r="BG1" s="1232"/>
      <c r="BH1" s="255"/>
      <c r="BI1" s="255"/>
      <c r="BJ1" s="255"/>
      <c r="BK1" s="255"/>
      <c r="BL1" s="255"/>
      <c r="BM1" s="255"/>
      <c r="BN1" s="1232" t="s">
        <v>272</v>
      </c>
      <c r="BO1" s="1232"/>
      <c r="BP1" s="1232"/>
      <c r="BQ1" s="1232"/>
      <c r="BR1" s="1232"/>
      <c r="BS1" s="1232"/>
      <c r="BT1" s="1232"/>
      <c r="BU1" s="1232"/>
      <c r="BV1" s="1232"/>
      <c r="BW1" s="1232"/>
      <c r="BX1" s="1232"/>
      <c r="BY1" s="1232"/>
      <c r="BZ1" s="1232"/>
      <c r="CA1" s="1232"/>
      <c r="CB1" s="1232"/>
      <c r="CC1" s="1232"/>
      <c r="CD1" s="1232"/>
      <c r="CE1" s="1232"/>
      <c r="CF1" s="1232"/>
      <c r="CG1" s="1232"/>
      <c r="CH1" s="1232"/>
      <c r="CI1" s="1232"/>
      <c r="CJ1" s="1232"/>
      <c r="CK1" s="1232"/>
      <c r="CL1" s="1232"/>
      <c r="CM1" s="1232"/>
      <c r="CN1" s="1232"/>
      <c r="CO1" s="1232"/>
      <c r="CP1" s="1232"/>
      <c r="CQ1" s="1232"/>
      <c r="CR1" s="1232"/>
      <c r="CS1" s="1232"/>
      <c r="CT1" s="1232"/>
      <c r="CU1" s="1232"/>
      <c r="CV1" s="1232"/>
      <c r="CW1" s="1232"/>
      <c r="CX1" s="1232"/>
      <c r="CY1" s="1232"/>
      <c r="CZ1" s="1232"/>
      <c r="DA1" s="1232"/>
      <c r="DB1" s="1232"/>
      <c r="DC1" s="1232"/>
      <c r="DD1" s="1232"/>
      <c r="DE1" s="1232"/>
      <c r="DF1" s="1232"/>
      <c r="DG1" s="1232"/>
      <c r="DH1" s="1232"/>
      <c r="DI1" s="1232"/>
      <c r="DJ1" s="1232"/>
      <c r="DK1" s="1232"/>
      <c r="DL1" s="1232"/>
      <c r="DM1" s="1232"/>
      <c r="DN1" s="1232"/>
      <c r="DO1" s="1232"/>
      <c r="DP1" s="1232"/>
      <c r="DQ1" s="1232"/>
      <c r="DR1" s="255"/>
      <c r="DS1" s="255"/>
    </row>
    <row r="2" spans="1:129" s="253" customFormat="1" ht="18">
      <c r="A2" s="123"/>
      <c r="B2" s="1230" t="s">
        <v>284</v>
      </c>
      <c r="C2" s="1230"/>
      <c r="D2" s="1230"/>
      <c r="E2" s="1230"/>
      <c r="F2" s="1230"/>
      <c r="G2" s="1230"/>
      <c r="H2" s="1230"/>
      <c r="I2" s="1230"/>
      <c r="J2" s="1230"/>
      <c r="K2" s="1230"/>
      <c r="L2" s="1230"/>
      <c r="M2" s="1230"/>
      <c r="N2" s="1230"/>
      <c r="O2" s="1230"/>
      <c r="P2" s="1230"/>
      <c r="Q2" s="1230"/>
      <c r="R2" s="1230"/>
      <c r="S2" s="1230"/>
      <c r="T2" s="1230"/>
      <c r="U2" s="1230"/>
      <c r="V2" s="1230"/>
      <c r="W2" s="1230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0" t="s">
        <v>284</v>
      </c>
      <c r="AK2" s="1230"/>
      <c r="AL2" s="1230"/>
      <c r="AM2" s="1230"/>
      <c r="AN2" s="1230"/>
      <c r="AO2" s="1230"/>
      <c r="AP2" s="1230"/>
      <c r="AQ2" s="1230"/>
      <c r="AR2" s="1230"/>
      <c r="AS2" s="1230"/>
      <c r="AT2" s="1230"/>
      <c r="AU2" s="1230"/>
      <c r="AV2" s="1230"/>
      <c r="AW2" s="1230"/>
      <c r="AX2" s="1230"/>
      <c r="AY2" s="1230"/>
      <c r="AZ2" s="1230"/>
      <c r="BA2" s="1230"/>
      <c r="BB2" s="1230"/>
      <c r="BC2" s="1230"/>
      <c r="BD2" s="1230"/>
      <c r="BE2" s="1230"/>
      <c r="BF2" s="1230"/>
      <c r="BG2" s="1230"/>
      <c r="BH2" s="123"/>
      <c r="BI2" s="123"/>
      <c r="BJ2" s="123"/>
      <c r="BK2" s="123"/>
      <c r="BL2" s="123"/>
      <c r="BM2" s="123"/>
      <c r="BN2" s="1230" t="s">
        <v>284</v>
      </c>
      <c r="BO2" s="1230"/>
      <c r="BP2" s="1230"/>
      <c r="BQ2" s="1230"/>
      <c r="BR2" s="1230"/>
      <c r="BS2" s="1230"/>
      <c r="BT2" s="1230"/>
      <c r="BU2" s="1230"/>
      <c r="BV2" s="1230"/>
      <c r="BW2" s="1230"/>
      <c r="BX2" s="1230"/>
      <c r="BY2" s="1230"/>
      <c r="BZ2" s="1230"/>
      <c r="CA2" s="1230"/>
      <c r="CB2" s="1230"/>
      <c r="CC2" s="1230"/>
      <c r="CD2" s="1230"/>
      <c r="CE2" s="1230"/>
      <c r="CF2" s="1230"/>
      <c r="CG2" s="1230"/>
      <c r="CH2" s="1230"/>
      <c r="CI2" s="1230"/>
      <c r="CJ2" s="1230"/>
      <c r="CK2" s="1230"/>
      <c r="CL2" s="1230"/>
      <c r="CM2" s="1230"/>
      <c r="CN2" s="1230"/>
      <c r="CO2" s="1230"/>
      <c r="CP2" s="1230"/>
      <c r="CQ2" s="1230"/>
      <c r="CR2" s="1230"/>
      <c r="CS2" s="1230"/>
      <c r="CT2" s="1230"/>
      <c r="CU2" s="1230"/>
      <c r="CV2" s="1230"/>
      <c r="CW2" s="1230"/>
      <c r="CX2" s="1230"/>
      <c r="CY2" s="1230"/>
      <c r="CZ2" s="1230"/>
      <c r="DA2" s="1230"/>
      <c r="DB2" s="1230"/>
      <c r="DC2" s="1230"/>
      <c r="DD2" s="1230"/>
      <c r="DE2" s="1230"/>
      <c r="DF2" s="1230"/>
      <c r="DG2" s="1230"/>
      <c r="DH2" s="1230"/>
      <c r="DI2" s="1230"/>
      <c r="DJ2" s="1230"/>
      <c r="DK2" s="1230"/>
      <c r="DL2" s="1230"/>
      <c r="DM2" s="1230"/>
      <c r="DN2" s="1230"/>
      <c r="DO2" s="1230"/>
      <c r="DP2" s="1230"/>
      <c r="DQ2" s="1230"/>
      <c r="DR2" s="123"/>
      <c r="DS2" s="123"/>
    </row>
    <row r="3" spans="1:129" s="6" customFormat="1" ht="15.75">
      <c r="A3" s="7"/>
      <c r="B3" s="1209" t="s">
        <v>546</v>
      </c>
      <c r="C3" s="1210"/>
      <c r="D3" s="1210"/>
      <c r="E3" s="1210"/>
      <c r="F3" s="1210"/>
      <c r="G3" s="1210"/>
      <c r="H3" s="1210"/>
      <c r="I3" s="1210"/>
      <c r="J3" s="1210"/>
      <c r="K3" s="1210"/>
      <c r="L3" s="1210"/>
      <c r="M3" s="1210"/>
      <c r="N3" s="1210"/>
      <c r="O3" s="1210"/>
      <c r="P3" s="1210"/>
      <c r="Q3" s="1210"/>
      <c r="R3" s="1210"/>
      <c r="S3" s="1210"/>
      <c r="T3" s="1210"/>
      <c r="U3" s="1210"/>
      <c r="V3" s="1210"/>
      <c r="W3" s="1210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1209" t="s">
        <v>546</v>
      </c>
      <c r="AK3" s="1210"/>
      <c r="AL3" s="1210"/>
      <c r="AM3" s="1210"/>
      <c r="AN3" s="1210"/>
      <c r="AO3" s="1210"/>
      <c r="AP3" s="1210"/>
      <c r="AQ3" s="1210"/>
      <c r="AR3" s="1210"/>
      <c r="AS3" s="1210"/>
      <c r="AT3" s="1210"/>
      <c r="AU3" s="1210"/>
      <c r="AV3" s="1210"/>
      <c r="AW3" s="1210"/>
      <c r="AX3" s="1210"/>
      <c r="AY3" s="1210"/>
      <c r="AZ3" s="1210"/>
      <c r="BA3" s="1210"/>
      <c r="BB3" s="1210"/>
      <c r="BC3" s="1210"/>
      <c r="BD3" s="1210"/>
      <c r="BE3" s="1210"/>
      <c r="BF3" s="1210"/>
      <c r="BG3" s="1210"/>
      <c r="BH3" s="7"/>
      <c r="BI3" s="7"/>
      <c r="BJ3" s="7"/>
      <c r="BK3" s="7"/>
      <c r="BL3" s="7"/>
      <c r="BM3" s="7"/>
      <c r="BN3" s="1209" t="s">
        <v>546</v>
      </c>
      <c r="BO3" s="1210"/>
      <c r="BP3" s="1210"/>
      <c r="BQ3" s="1210"/>
      <c r="BR3" s="1210"/>
      <c r="BS3" s="1210"/>
      <c r="BT3" s="1210"/>
      <c r="BU3" s="1210"/>
      <c r="BV3" s="1210"/>
      <c r="BW3" s="1210"/>
      <c r="BX3" s="1210"/>
      <c r="BY3" s="1210"/>
      <c r="BZ3" s="1210"/>
      <c r="CA3" s="1210"/>
      <c r="CB3" s="1210"/>
      <c r="CC3" s="1210"/>
      <c r="CD3" s="1210"/>
      <c r="CE3" s="1210"/>
      <c r="CF3" s="1210"/>
      <c r="CG3" s="1210"/>
      <c r="CH3" s="1210"/>
      <c r="CI3" s="1210"/>
      <c r="CJ3" s="1210"/>
      <c r="CK3" s="1210"/>
      <c r="CL3" s="1210"/>
      <c r="CM3" s="1210"/>
      <c r="CN3" s="1210"/>
      <c r="CO3" s="1210"/>
      <c r="CP3" s="1210"/>
      <c r="CQ3" s="1210"/>
      <c r="CR3" s="1210"/>
      <c r="CS3" s="1210"/>
      <c r="CT3" s="1210"/>
      <c r="CU3" s="1210"/>
      <c r="CV3" s="1210"/>
      <c r="CW3" s="1210"/>
      <c r="CX3" s="1210"/>
      <c r="CY3" s="1210"/>
      <c r="CZ3" s="1210"/>
      <c r="DA3" s="1210"/>
      <c r="DB3" s="1210"/>
      <c r="DC3" s="1210"/>
      <c r="DD3" s="1210"/>
      <c r="DE3" s="1210"/>
      <c r="DF3" s="1210"/>
      <c r="DG3" s="1210"/>
      <c r="DH3" s="1210"/>
      <c r="DI3" s="1210"/>
      <c r="DJ3" s="1210"/>
      <c r="DK3" s="1210"/>
      <c r="DL3" s="1210"/>
      <c r="DM3" s="1210"/>
      <c r="DN3" s="1210"/>
      <c r="DO3" s="1210"/>
      <c r="DP3" s="1210"/>
      <c r="DQ3" s="1210"/>
      <c r="DR3" s="7"/>
      <c r="DS3" s="7"/>
    </row>
    <row r="4" spans="1:129" s="6" customFormat="1" ht="13.5" thickBot="1">
      <c r="A4" s="17"/>
      <c r="B4" s="1231" t="s">
        <v>12</v>
      </c>
      <c r="C4" s="1231"/>
      <c r="D4" s="1231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231" t="s">
        <v>12</v>
      </c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7"/>
      <c r="BI4" s="17"/>
      <c r="BJ4" s="17"/>
      <c r="BK4" s="17"/>
      <c r="BL4" s="17"/>
      <c r="BM4" s="17"/>
      <c r="BN4" s="1231" t="s">
        <v>12</v>
      </c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231"/>
      <c r="DI4" s="1231"/>
      <c r="DJ4" s="1231"/>
      <c r="DK4" s="1231"/>
      <c r="DL4" s="1231"/>
      <c r="DM4" s="1231"/>
      <c r="DN4" s="1231"/>
      <c r="DO4" s="1231"/>
      <c r="DP4" s="1231"/>
      <c r="DQ4" s="1231"/>
      <c r="DR4" s="17"/>
      <c r="DS4" s="17"/>
    </row>
    <row r="5" spans="1:129" ht="7.5" hidden="1" customHeight="1">
      <c r="A5" s="13"/>
      <c r="B5" s="1233"/>
      <c r="C5" s="1233"/>
      <c r="D5" s="1233"/>
      <c r="E5" s="1233"/>
      <c r="F5" s="1233"/>
      <c r="G5" s="1233"/>
      <c r="H5" s="124"/>
      <c r="I5" s="124"/>
      <c r="J5" s="1233"/>
      <c r="K5" s="1233"/>
      <c r="L5" s="1233"/>
      <c r="M5" s="1233"/>
      <c r="N5" s="124"/>
      <c r="O5" s="124"/>
      <c r="P5" s="1233"/>
      <c r="Q5" s="1233"/>
      <c r="R5" s="1233"/>
      <c r="S5" s="1233"/>
      <c r="T5" s="124"/>
      <c r="U5" s="124"/>
      <c r="V5" s="1233"/>
      <c r="W5" s="1233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33"/>
      <c r="AK5" s="1233"/>
      <c r="AL5" s="124"/>
      <c r="AM5" s="124"/>
      <c r="AN5" s="1233"/>
      <c r="AO5" s="1233"/>
      <c r="AP5" s="1233"/>
      <c r="AQ5" s="1233"/>
      <c r="AR5" s="124"/>
      <c r="AS5" s="124"/>
      <c r="AT5" s="1233"/>
      <c r="AU5" s="1233"/>
      <c r="AV5" s="1233"/>
      <c r="AW5" s="1233"/>
      <c r="AX5" s="124"/>
      <c r="AY5" s="124"/>
      <c r="AZ5" s="1233"/>
      <c r="BA5" s="1233"/>
      <c r="BB5" s="1233"/>
      <c r="BC5" s="1233"/>
      <c r="BD5" s="124"/>
      <c r="BE5" s="124"/>
      <c r="BF5" s="1233"/>
      <c r="BG5" s="1233"/>
      <c r="BH5" s="124"/>
      <c r="BI5" s="124"/>
      <c r="BJ5" s="124"/>
      <c r="BK5" s="124"/>
      <c r="BL5" s="124"/>
      <c r="BM5" s="124"/>
      <c r="BN5" s="1233"/>
      <c r="BO5" s="1233"/>
      <c r="BP5" s="124"/>
      <c r="BQ5" s="124"/>
      <c r="BR5" s="1233"/>
      <c r="BS5" s="1233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233"/>
      <c r="CG5" s="1233"/>
      <c r="CH5" s="124"/>
      <c r="CI5" s="124"/>
      <c r="CJ5" s="1233"/>
      <c r="CK5" s="1233"/>
      <c r="CL5" s="1233"/>
      <c r="CM5" s="1233"/>
      <c r="CN5" s="124"/>
      <c r="CO5" s="124"/>
      <c r="CP5" s="1233"/>
      <c r="CQ5" s="1233"/>
      <c r="CR5" s="1233"/>
      <c r="CS5" s="1233"/>
      <c r="CT5" s="124"/>
      <c r="CU5" s="124"/>
      <c r="CV5" s="1233"/>
      <c r="CW5" s="1233"/>
      <c r="CX5" s="1233"/>
      <c r="CY5" s="1233"/>
      <c r="CZ5" s="124"/>
      <c r="DA5" s="124"/>
      <c r="DB5" s="1233"/>
      <c r="DC5" s="1233"/>
      <c r="DD5" s="124"/>
      <c r="DE5" s="124"/>
      <c r="DF5" s="1233"/>
      <c r="DG5" s="1233"/>
      <c r="DH5" s="1233"/>
      <c r="DI5" s="1233"/>
      <c r="DJ5" s="1233"/>
      <c r="DK5" s="1233"/>
      <c r="DL5" s="1233"/>
      <c r="DM5" s="1233"/>
      <c r="DN5" s="124"/>
      <c r="DO5" s="124"/>
      <c r="DP5" s="1233"/>
      <c r="DQ5" s="1233"/>
      <c r="DR5" s="1239"/>
      <c r="DS5" s="1239"/>
      <c r="DT5" s="1239"/>
      <c r="DU5" s="1239"/>
      <c r="DV5" s="1239"/>
      <c r="DW5" s="1239"/>
      <c r="DX5" s="1239"/>
      <c r="DY5" s="1239"/>
    </row>
    <row r="6" spans="1:129" s="15" customFormat="1" ht="31.5" customHeight="1" thickTop="1">
      <c r="A6" s="1236" t="s">
        <v>274</v>
      </c>
      <c r="B6" s="1062" t="s">
        <v>297</v>
      </c>
      <c r="C6" s="1063"/>
      <c r="D6" s="1063"/>
      <c r="E6" s="1073"/>
      <c r="F6" s="1062" t="s">
        <v>30</v>
      </c>
      <c r="G6" s="1063"/>
      <c r="H6" s="1063"/>
      <c r="I6" s="1063"/>
      <c r="J6" s="1063"/>
      <c r="K6" s="1064"/>
      <c r="L6" s="1072" t="s">
        <v>31</v>
      </c>
      <c r="M6" s="1063"/>
      <c r="N6" s="1063"/>
      <c r="O6" s="1063"/>
      <c r="P6" s="1063"/>
      <c r="Q6" s="1073"/>
      <c r="R6" s="1062" t="s">
        <v>28</v>
      </c>
      <c r="S6" s="1063"/>
      <c r="T6" s="1063"/>
      <c r="U6" s="1063"/>
      <c r="V6" s="1063"/>
      <c r="W6" s="1064"/>
      <c r="X6" s="1062" t="s">
        <v>226</v>
      </c>
      <c r="Y6" s="1063"/>
      <c r="Z6" s="1063"/>
      <c r="AA6" s="1063"/>
      <c r="AB6" s="1063"/>
      <c r="AC6" s="1064"/>
      <c r="AD6" s="1062" t="s">
        <v>225</v>
      </c>
      <c r="AE6" s="1063"/>
      <c r="AF6" s="1063"/>
      <c r="AG6" s="1063"/>
      <c r="AH6" s="1063"/>
      <c r="AI6" s="1064"/>
      <c r="AJ6" s="1072" t="s">
        <v>10</v>
      </c>
      <c r="AK6" s="1063"/>
      <c r="AL6" s="1063"/>
      <c r="AM6" s="1063"/>
      <c r="AN6" s="1063"/>
      <c r="AO6" s="1073"/>
      <c r="AP6" s="1062" t="s">
        <v>43</v>
      </c>
      <c r="AQ6" s="1063"/>
      <c r="AR6" s="1063"/>
      <c r="AS6" s="1063"/>
      <c r="AT6" s="1063"/>
      <c r="AU6" s="1064"/>
      <c r="AV6" s="1062" t="s">
        <v>339</v>
      </c>
      <c r="AW6" s="1063"/>
      <c r="AX6" s="1063"/>
      <c r="AY6" s="1063"/>
      <c r="AZ6" s="1063"/>
      <c r="BA6" s="1064"/>
      <c r="BB6" s="1062" t="s">
        <v>29</v>
      </c>
      <c r="BC6" s="1063"/>
      <c r="BD6" s="1063"/>
      <c r="BE6" s="1063"/>
      <c r="BF6" s="1063"/>
      <c r="BG6" s="1064"/>
      <c r="BH6" s="1062" t="s">
        <v>224</v>
      </c>
      <c r="BI6" s="1063"/>
      <c r="BJ6" s="1063"/>
      <c r="BK6" s="1063"/>
      <c r="BL6" s="1063"/>
      <c r="BM6" s="1064"/>
      <c r="BN6" s="1062" t="s">
        <v>340</v>
      </c>
      <c r="BO6" s="1063"/>
      <c r="BP6" s="1063"/>
      <c r="BQ6" s="1063"/>
      <c r="BR6" s="1063"/>
      <c r="BS6" s="1064"/>
      <c r="BT6" s="1062" t="s">
        <v>341</v>
      </c>
      <c r="BU6" s="1063"/>
      <c r="BV6" s="1063"/>
      <c r="BW6" s="1063"/>
      <c r="BX6" s="1063"/>
      <c r="BY6" s="1064"/>
      <c r="BZ6" s="1072" t="s">
        <v>135</v>
      </c>
      <c r="CA6" s="1063"/>
      <c r="CB6" s="1063"/>
      <c r="CC6" s="1063"/>
      <c r="CD6" s="1063"/>
      <c r="CE6" s="1073"/>
      <c r="CF6" s="1062" t="s">
        <v>342</v>
      </c>
      <c r="CG6" s="1063"/>
      <c r="CH6" s="1063"/>
      <c r="CI6" s="1063"/>
      <c r="CJ6" s="1063"/>
      <c r="CK6" s="1064"/>
      <c r="CL6" s="1062" t="s">
        <v>34</v>
      </c>
      <c r="CM6" s="1063"/>
      <c r="CN6" s="1063"/>
      <c r="CO6" s="1063"/>
      <c r="CP6" s="1063"/>
      <c r="CQ6" s="1064"/>
      <c r="CR6" s="1062" t="s">
        <v>32</v>
      </c>
      <c r="CS6" s="1063"/>
      <c r="CT6" s="1063"/>
      <c r="CU6" s="1063"/>
      <c r="CV6" s="1063"/>
      <c r="CW6" s="1064"/>
      <c r="CX6" s="1058" t="s">
        <v>343</v>
      </c>
      <c r="CY6" s="1059"/>
      <c r="CZ6" s="1059"/>
      <c r="DA6" s="1059"/>
      <c r="DB6" s="1059"/>
      <c r="DC6" s="1060"/>
      <c r="DD6" s="1225" t="s">
        <v>286</v>
      </c>
      <c r="DE6" s="1226"/>
      <c r="DF6" s="1062" t="s">
        <v>220</v>
      </c>
      <c r="DG6" s="1063"/>
      <c r="DH6" s="1063"/>
      <c r="DI6" s="1064"/>
      <c r="DJ6" s="1072" t="s">
        <v>219</v>
      </c>
      <c r="DK6" s="1063"/>
      <c r="DL6" s="1063"/>
      <c r="DM6" s="1064"/>
      <c r="DN6" s="1225" t="s">
        <v>241</v>
      </c>
      <c r="DO6" s="1226"/>
      <c r="DP6" s="1225" t="s">
        <v>240</v>
      </c>
      <c r="DQ6" s="1226"/>
    </row>
    <row r="7" spans="1:129" s="252" customFormat="1" ht="32.25" customHeight="1">
      <c r="A7" s="1237"/>
      <c r="B7" s="1212" t="s">
        <v>229</v>
      </c>
      <c r="C7" s="1213"/>
      <c r="D7" s="1214" t="s">
        <v>84</v>
      </c>
      <c r="E7" s="1216"/>
      <c r="F7" s="1212" t="s">
        <v>229</v>
      </c>
      <c r="G7" s="1213"/>
      <c r="H7" s="1214" t="s">
        <v>84</v>
      </c>
      <c r="I7" s="1214"/>
      <c r="J7" s="1215" t="s">
        <v>98</v>
      </c>
      <c r="K7" s="1216"/>
      <c r="L7" s="1215" t="s">
        <v>229</v>
      </c>
      <c r="M7" s="1213"/>
      <c r="N7" s="1214" t="s">
        <v>84</v>
      </c>
      <c r="O7" s="1214"/>
      <c r="P7" s="1215" t="s">
        <v>99</v>
      </c>
      <c r="Q7" s="1213"/>
      <c r="R7" s="1212" t="s">
        <v>229</v>
      </c>
      <c r="S7" s="1213"/>
      <c r="T7" s="1214" t="s">
        <v>84</v>
      </c>
      <c r="U7" s="1214"/>
      <c r="V7" s="1213" t="s">
        <v>99</v>
      </c>
      <c r="W7" s="1222"/>
      <c r="X7" s="1223" t="s">
        <v>229</v>
      </c>
      <c r="Y7" s="1215"/>
      <c r="Z7" s="1214" t="s">
        <v>84</v>
      </c>
      <c r="AA7" s="1214"/>
      <c r="AB7" s="1215" t="s">
        <v>99</v>
      </c>
      <c r="AC7" s="1213"/>
      <c r="AD7" s="1212" t="s">
        <v>229</v>
      </c>
      <c r="AE7" s="1213"/>
      <c r="AF7" s="1214" t="s">
        <v>84</v>
      </c>
      <c r="AG7" s="1214"/>
      <c r="AH7" s="1215" t="s">
        <v>99</v>
      </c>
      <c r="AI7" s="1213"/>
      <c r="AJ7" s="1212" t="s">
        <v>229</v>
      </c>
      <c r="AK7" s="1213"/>
      <c r="AL7" s="1214" t="s">
        <v>84</v>
      </c>
      <c r="AM7" s="1214"/>
      <c r="AN7" s="1215" t="s">
        <v>239</v>
      </c>
      <c r="AO7" s="1216"/>
      <c r="AP7" s="1212" t="s">
        <v>229</v>
      </c>
      <c r="AQ7" s="1213"/>
      <c r="AR7" s="1214" t="s">
        <v>84</v>
      </c>
      <c r="AS7" s="1214"/>
      <c r="AT7" s="1215" t="s">
        <v>238</v>
      </c>
      <c r="AU7" s="1216"/>
      <c r="AV7" s="1212" t="s">
        <v>229</v>
      </c>
      <c r="AW7" s="1213"/>
      <c r="AX7" s="1214" t="s">
        <v>84</v>
      </c>
      <c r="AY7" s="1214"/>
      <c r="AZ7" s="1215" t="s">
        <v>121</v>
      </c>
      <c r="BA7" s="1216"/>
      <c r="BB7" s="1212" t="s">
        <v>229</v>
      </c>
      <c r="BC7" s="1213"/>
      <c r="BD7" s="1214" t="s">
        <v>84</v>
      </c>
      <c r="BE7" s="1214"/>
      <c r="BF7" s="1215" t="s">
        <v>237</v>
      </c>
      <c r="BG7" s="1216"/>
      <c r="BH7" s="1212" t="s">
        <v>229</v>
      </c>
      <c r="BI7" s="1213"/>
      <c r="BJ7" s="1214" t="s">
        <v>84</v>
      </c>
      <c r="BK7" s="1214"/>
      <c r="BL7" s="1215" t="s">
        <v>236</v>
      </c>
      <c r="BM7" s="1216"/>
      <c r="BN7" s="1212" t="s">
        <v>229</v>
      </c>
      <c r="BO7" s="1213"/>
      <c r="BP7" s="1214" t="s">
        <v>84</v>
      </c>
      <c r="BQ7" s="1214"/>
      <c r="BR7" s="1215" t="s">
        <v>126</v>
      </c>
      <c r="BS7" s="1216"/>
      <c r="BT7" s="1212" t="s">
        <v>229</v>
      </c>
      <c r="BU7" s="1213"/>
      <c r="BV7" s="1214" t="s">
        <v>84</v>
      </c>
      <c r="BW7" s="1214"/>
      <c r="BX7" s="1215" t="s">
        <v>387</v>
      </c>
      <c r="BY7" s="1216"/>
      <c r="BZ7" s="1215" t="s">
        <v>229</v>
      </c>
      <c r="CA7" s="1213"/>
      <c r="CB7" s="1214" t="s">
        <v>84</v>
      </c>
      <c r="CC7" s="1214"/>
      <c r="CD7" s="1215" t="s">
        <v>126</v>
      </c>
      <c r="CE7" s="1216"/>
      <c r="CF7" s="1215" t="s">
        <v>229</v>
      </c>
      <c r="CG7" s="1213"/>
      <c r="CH7" s="1214" t="s">
        <v>84</v>
      </c>
      <c r="CI7" s="1214"/>
      <c r="CJ7" s="1215" t="s">
        <v>235</v>
      </c>
      <c r="CK7" s="1216"/>
      <c r="CL7" s="1212" t="s">
        <v>229</v>
      </c>
      <c r="CM7" s="1213"/>
      <c r="CN7" s="1214" t="s">
        <v>84</v>
      </c>
      <c r="CO7" s="1214"/>
      <c r="CP7" s="1215" t="s">
        <v>126</v>
      </c>
      <c r="CQ7" s="1216"/>
      <c r="CR7" s="1212" t="s">
        <v>229</v>
      </c>
      <c r="CS7" s="1213"/>
      <c r="CT7" s="1214" t="s">
        <v>84</v>
      </c>
      <c r="CU7" s="1214"/>
      <c r="CV7" s="1215" t="s">
        <v>126</v>
      </c>
      <c r="CW7" s="1216"/>
      <c r="CX7" s="1223" t="s">
        <v>229</v>
      </c>
      <c r="CY7" s="1221"/>
      <c r="CZ7" s="1214" t="s">
        <v>84</v>
      </c>
      <c r="DA7" s="1214"/>
      <c r="DB7" s="1221" t="s">
        <v>114</v>
      </c>
      <c r="DC7" s="1222"/>
      <c r="DD7" s="1227"/>
      <c r="DE7" s="1228"/>
      <c r="DF7" s="1212" t="s">
        <v>229</v>
      </c>
      <c r="DG7" s="1214"/>
      <c r="DH7" s="1213" t="s">
        <v>234</v>
      </c>
      <c r="DI7" s="1222"/>
      <c r="DJ7" s="1215" t="s">
        <v>229</v>
      </c>
      <c r="DK7" s="1214"/>
      <c r="DL7" s="1213" t="s">
        <v>233</v>
      </c>
      <c r="DM7" s="1222"/>
      <c r="DN7" s="1227"/>
      <c r="DO7" s="1228"/>
      <c r="DP7" s="1227"/>
      <c r="DQ7" s="1228"/>
    </row>
    <row r="8" spans="1:129" s="96" customFormat="1" ht="15" customHeight="1">
      <c r="A8" s="1237"/>
      <c r="B8" s="125">
        <v>45351</v>
      </c>
      <c r="C8" s="126">
        <v>45716</v>
      </c>
      <c r="D8" s="1217" t="s">
        <v>229</v>
      </c>
      <c r="E8" s="1234" t="s">
        <v>36</v>
      </c>
      <c r="F8" s="125">
        <v>45351</v>
      </c>
      <c r="G8" s="126">
        <v>45716</v>
      </c>
      <c r="H8" s="1217" t="s">
        <v>229</v>
      </c>
      <c r="I8" s="1217" t="s">
        <v>36</v>
      </c>
      <c r="J8" s="128">
        <v>45351</v>
      </c>
      <c r="K8" s="129">
        <v>45716</v>
      </c>
      <c r="L8" s="128">
        <v>45351</v>
      </c>
      <c r="M8" s="126">
        <v>45716</v>
      </c>
      <c r="N8" s="1217" t="s">
        <v>229</v>
      </c>
      <c r="O8" s="1217" t="s">
        <v>36</v>
      </c>
      <c r="P8" s="128">
        <v>45351</v>
      </c>
      <c r="Q8" s="126">
        <v>45716</v>
      </c>
      <c r="R8" s="125">
        <v>45351</v>
      </c>
      <c r="S8" s="126">
        <v>45716</v>
      </c>
      <c r="T8" s="1217" t="s">
        <v>229</v>
      </c>
      <c r="U8" s="1217" t="s">
        <v>36</v>
      </c>
      <c r="V8" s="128">
        <v>45351</v>
      </c>
      <c r="W8" s="129">
        <v>45716</v>
      </c>
      <c r="X8" s="125">
        <v>45351</v>
      </c>
      <c r="Y8" s="126">
        <v>45716</v>
      </c>
      <c r="Z8" s="1217" t="s">
        <v>229</v>
      </c>
      <c r="AA8" s="1217" t="s">
        <v>36</v>
      </c>
      <c r="AB8" s="128">
        <v>45351</v>
      </c>
      <c r="AC8" s="129">
        <v>45716</v>
      </c>
      <c r="AD8" s="125">
        <v>45351</v>
      </c>
      <c r="AE8" s="126">
        <v>45716</v>
      </c>
      <c r="AF8" s="1217" t="s">
        <v>229</v>
      </c>
      <c r="AG8" s="1217" t="s">
        <v>36</v>
      </c>
      <c r="AH8" s="128">
        <v>45351</v>
      </c>
      <c r="AI8" s="129">
        <v>45716</v>
      </c>
      <c r="AJ8" s="128">
        <v>45351</v>
      </c>
      <c r="AK8" s="126">
        <v>45716</v>
      </c>
      <c r="AL8" s="1217" t="s">
        <v>229</v>
      </c>
      <c r="AM8" s="1217" t="s">
        <v>36</v>
      </c>
      <c r="AN8" s="128">
        <v>45351</v>
      </c>
      <c r="AO8" s="129">
        <v>45716</v>
      </c>
      <c r="AP8" s="125">
        <v>45351</v>
      </c>
      <c r="AQ8" s="126">
        <v>45716</v>
      </c>
      <c r="AR8" s="1217" t="s">
        <v>229</v>
      </c>
      <c r="AS8" s="1217" t="s">
        <v>36</v>
      </c>
      <c r="AT8" s="128">
        <v>45351</v>
      </c>
      <c r="AU8" s="129">
        <v>45716</v>
      </c>
      <c r="AV8" s="125">
        <v>45351</v>
      </c>
      <c r="AW8" s="126">
        <v>45716</v>
      </c>
      <c r="AX8" s="1217" t="s">
        <v>229</v>
      </c>
      <c r="AY8" s="1217" t="s">
        <v>36</v>
      </c>
      <c r="AZ8" s="128">
        <v>45351</v>
      </c>
      <c r="BA8" s="129">
        <v>45716</v>
      </c>
      <c r="BB8" s="125">
        <v>45351</v>
      </c>
      <c r="BC8" s="126">
        <v>45716</v>
      </c>
      <c r="BD8" s="1217" t="s">
        <v>229</v>
      </c>
      <c r="BE8" s="1217" t="s">
        <v>36</v>
      </c>
      <c r="BF8" s="128">
        <v>45351</v>
      </c>
      <c r="BG8" s="129">
        <v>45716</v>
      </c>
      <c r="BH8" s="125">
        <v>45351</v>
      </c>
      <c r="BI8" s="126">
        <v>45716</v>
      </c>
      <c r="BJ8" s="1217" t="s">
        <v>229</v>
      </c>
      <c r="BK8" s="1217" t="s">
        <v>36</v>
      </c>
      <c r="BL8" s="128">
        <v>45351</v>
      </c>
      <c r="BM8" s="129">
        <v>45716</v>
      </c>
      <c r="BN8" s="125">
        <v>45351</v>
      </c>
      <c r="BO8" s="126">
        <v>45716</v>
      </c>
      <c r="BP8" s="1217" t="s">
        <v>229</v>
      </c>
      <c r="BQ8" s="1217" t="s">
        <v>36</v>
      </c>
      <c r="BR8" s="128">
        <v>45351</v>
      </c>
      <c r="BS8" s="129">
        <v>45716</v>
      </c>
      <c r="BT8" s="125">
        <v>45351</v>
      </c>
      <c r="BU8" s="126">
        <v>45716</v>
      </c>
      <c r="BV8" s="1217" t="s">
        <v>229</v>
      </c>
      <c r="BW8" s="1217" t="s">
        <v>36</v>
      </c>
      <c r="BX8" s="128">
        <v>45351</v>
      </c>
      <c r="BY8" s="129">
        <v>45716</v>
      </c>
      <c r="BZ8" s="128">
        <v>45351</v>
      </c>
      <c r="CA8" s="126">
        <v>45716</v>
      </c>
      <c r="CB8" s="1217" t="s">
        <v>229</v>
      </c>
      <c r="CC8" s="1217" t="s">
        <v>36</v>
      </c>
      <c r="CD8" s="128">
        <v>45351</v>
      </c>
      <c r="CE8" s="129">
        <v>45716</v>
      </c>
      <c r="CF8" s="128">
        <v>45351</v>
      </c>
      <c r="CG8" s="126">
        <v>45716</v>
      </c>
      <c r="CH8" s="1217" t="s">
        <v>229</v>
      </c>
      <c r="CI8" s="1217" t="s">
        <v>36</v>
      </c>
      <c r="CJ8" s="128">
        <v>45351</v>
      </c>
      <c r="CK8" s="126">
        <v>45716</v>
      </c>
      <c r="CL8" s="125">
        <v>45351</v>
      </c>
      <c r="CM8" s="126">
        <v>45716</v>
      </c>
      <c r="CN8" s="1217" t="s">
        <v>229</v>
      </c>
      <c r="CO8" s="1217" t="s">
        <v>36</v>
      </c>
      <c r="CP8" s="128">
        <v>45351</v>
      </c>
      <c r="CQ8" s="129">
        <v>45716</v>
      </c>
      <c r="CR8" s="125">
        <v>45351</v>
      </c>
      <c r="CS8" s="126">
        <v>45716</v>
      </c>
      <c r="CT8" s="1217" t="s">
        <v>229</v>
      </c>
      <c r="CU8" s="1217" t="s">
        <v>36</v>
      </c>
      <c r="CV8" s="128">
        <v>45351</v>
      </c>
      <c r="CW8" s="129">
        <v>45716</v>
      </c>
      <c r="CX8" s="125">
        <v>45351</v>
      </c>
      <c r="CY8" s="126">
        <v>45716</v>
      </c>
      <c r="CZ8" s="1217" t="s">
        <v>229</v>
      </c>
      <c r="DA8" s="1217" t="s">
        <v>36</v>
      </c>
      <c r="DB8" s="128">
        <v>45351</v>
      </c>
      <c r="DC8" s="129">
        <v>45716</v>
      </c>
      <c r="DD8" s="125">
        <v>45351</v>
      </c>
      <c r="DE8" s="129">
        <v>45716</v>
      </c>
      <c r="DF8" s="125">
        <v>45351</v>
      </c>
      <c r="DG8" s="127">
        <v>45716</v>
      </c>
      <c r="DH8" s="127">
        <v>45351</v>
      </c>
      <c r="DI8" s="129">
        <v>45716</v>
      </c>
      <c r="DJ8" s="128">
        <v>45351</v>
      </c>
      <c r="DK8" s="127">
        <v>45716</v>
      </c>
      <c r="DL8" s="127">
        <v>45351</v>
      </c>
      <c r="DM8" s="129">
        <v>45716</v>
      </c>
      <c r="DN8" s="125">
        <v>45351</v>
      </c>
      <c r="DO8" s="129">
        <v>45716</v>
      </c>
      <c r="DP8" s="125">
        <v>45351</v>
      </c>
      <c r="DQ8" s="129">
        <v>45716</v>
      </c>
    </row>
    <row r="9" spans="1:129" s="12" customFormat="1" ht="15.75" customHeight="1" thickBot="1">
      <c r="A9" s="1238"/>
      <c r="B9" s="1074">
        <v>1</v>
      </c>
      <c r="C9" s="1075"/>
      <c r="D9" s="1218"/>
      <c r="E9" s="1235"/>
      <c r="F9" s="1074">
        <v>2</v>
      </c>
      <c r="G9" s="1075"/>
      <c r="H9" s="1218"/>
      <c r="I9" s="1218"/>
      <c r="J9" s="1219" t="s">
        <v>37</v>
      </c>
      <c r="K9" s="1081"/>
      <c r="L9" s="1085">
        <v>3</v>
      </c>
      <c r="M9" s="1075"/>
      <c r="N9" s="1218"/>
      <c r="O9" s="1218"/>
      <c r="P9" s="1219" t="s">
        <v>41</v>
      </c>
      <c r="Q9" s="1083"/>
      <c r="R9" s="1074">
        <v>4</v>
      </c>
      <c r="S9" s="1075"/>
      <c r="T9" s="1218"/>
      <c r="U9" s="1218"/>
      <c r="V9" s="1083" t="s">
        <v>42</v>
      </c>
      <c r="W9" s="1084"/>
      <c r="X9" s="1094">
        <v>5</v>
      </c>
      <c r="Y9" s="1085"/>
      <c r="Z9" s="1218"/>
      <c r="AA9" s="1218"/>
      <c r="AB9" s="1219" t="s">
        <v>53</v>
      </c>
      <c r="AC9" s="1081"/>
      <c r="AD9" s="1074">
        <v>6</v>
      </c>
      <c r="AE9" s="1075"/>
      <c r="AF9" s="1218"/>
      <c r="AG9" s="1218"/>
      <c r="AH9" s="1219" t="s">
        <v>88</v>
      </c>
      <c r="AI9" s="1081"/>
      <c r="AJ9" s="1085">
        <v>7</v>
      </c>
      <c r="AK9" s="1075"/>
      <c r="AL9" s="1218"/>
      <c r="AM9" s="1218"/>
      <c r="AN9" s="1219" t="s">
        <v>89</v>
      </c>
      <c r="AO9" s="1081"/>
      <c r="AP9" s="1074">
        <v>8</v>
      </c>
      <c r="AQ9" s="1075"/>
      <c r="AR9" s="1218"/>
      <c r="AS9" s="1218"/>
      <c r="AT9" s="1219" t="s">
        <v>90</v>
      </c>
      <c r="AU9" s="1081"/>
      <c r="AV9" s="1074">
        <v>9</v>
      </c>
      <c r="AW9" s="1075"/>
      <c r="AX9" s="1218"/>
      <c r="AY9" s="1218"/>
      <c r="AZ9" s="1219" t="s">
        <v>91</v>
      </c>
      <c r="BA9" s="1081"/>
      <c r="BB9" s="1074">
        <v>10</v>
      </c>
      <c r="BC9" s="1075"/>
      <c r="BD9" s="1218"/>
      <c r="BE9" s="1218"/>
      <c r="BF9" s="1219" t="s">
        <v>92</v>
      </c>
      <c r="BG9" s="1081"/>
      <c r="BH9" s="1074">
        <v>11</v>
      </c>
      <c r="BI9" s="1075"/>
      <c r="BJ9" s="1218"/>
      <c r="BK9" s="1218"/>
      <c r="BL9" s="1219" t="s">
        <v>136</v>
      </c>
      <c r="BM9" s="1081"/>
      <c r="BN9" s="1074">
        <v>12</v>
      </c>
      <c r="BO9" s="1075"/>
      <c r="BP9" s="1218"/>
      <c r="BQ9" s="1218"/>
      <c r="BR9" s="1219" t="s">
        <v>137</v>
      </c>
      <c r="BS9" s="1081"/>
      <c r="BT9" s="1074">
        <v>13</v>
      </c>
      <c r="BU9" s="1075"/>
      <c r="BV9" s="1218"/>
      <c r="BW9" s="1218"/>
      <c r="BX9" s="1219" t="s">
        <v>138</v>
      </c>
      <c r="BY9" s="1081"/>
      <c r="BZ9" s="1085">
        <v>14</v>
      </c>
      <c r="CA9" s="1075"/>
      <c r="CB9" s="1218"/>
      <c r="CC9" s="1218"/>
      <c r="CD9" s="1219" t="s">
        <v>55</v>
      </c>
      <c r="CE9" s="1081"/>
      <c r="CF9" s="1085">
        <v>15</v>
      </c>
      <c r="CG9" s="1075"/>
      <c r="CH9" s="1218"/>
      <c r="CI9" s="1218"/>
      <c r="CJ9" s="1219" t="s">
        <v>56</v>
      </c>
      <c r="CK9" s="1083"/>
      <c r="CL9" s="1074">
        <v>16</v>
      </c>
      <c r="CM9" s="1075"/>
      <c r="CN9" s="1218"/>
      <c r="CO9" s="1218"/>
      <c r="CP9" s="1219" t="s">
        <v>86</v>
      </c>
      <c r="CQ9" s="1081"/>
      <c r="CR9" s="1074">
        <v>17</v>
      </c>
      <c r="CS9" s="1075"/>
      <c r="CT9" s="1218"/>
      <c r="CU9" s="1218"/>
      <c r="CV9" s="1219" t="s">
        <v>221</v>
      </c>
      <c r="CW9" s="1081"/>
      <c r="CX9" s="1094">
        <v>18</v>
      </c>
      <c r="CY9" s="1220"/>
      <c r="CZ9" s="1218"/>
      <c r="DA9" s="1218"/>
      <c r="DB9" s="1224" t="s">
        <v>112</v>
      </c>
      <c r="DC9" s="1084"/>
      <c r="DD9" s="1094">
        <v>19</v>
      </c>
      <c r="DE9" s="1229"/>
      <c r="DF9" s="1074">
        <v>20</v>
      </c>
      <c r="DG9" s="1082"/>
      <c r="DH9" s="1088" t="s">
        <v>388</v>
      </c>
      <c r="DI9" s="1081"/>
      <c r="DJ9" s="1085">
        <v>21</v>
      </c>
      <c r="DK9" s="1082"/>
      <c r="DL9" s="1088" t="s">
        <v>389</v>
      </c>
      <c r="DM9" s="1081"/>
      <c r="DN9" s="1094">
        <v>22</v>
      </c>
      <c r="DO9" s="1229"/>
      <c r="DP9" s="1094">
        <v>23</v>
      </c>
      <c r="DQ9" s="1229"/>
    </row>
    <row r="10" spans="1:129" s="702" customFormat="1" ht="17.25" customHeight="1">
      <c r="A10" s="716" t="s">
        <v>38</v>
      </c>
      <c r="B10" s="735">
        <v>459071.77</v>
      </c>
      <c r="C10" s="334">
        <v>542272.09</v>
      </c>
      <c r="D10" s="703">
        <v>83200.319999999949</v>
      </c>
      <c r="E10" s="609">
        <v>0.18123597536829578</v>
      </c>
      <c r="F10" s="735">
        <v>322589.17</v>
      </c>
      <c r="G10" s="334">
        <v>385242.96</v>
      </c>
      <c r="H10" s="703">
        <v>62653.790000000037</v>
      </c>
      <c r="I10" s="615">
        <v>0.19422161630534601</v>
      </c>
      <c r="J10" s="368">
        <v>0.70269877409364545</v>
      </c>
      <c r="K10" s="368">
        <v>0.71042372842755019</v>
      </c>
      <c r="L10" s="735">
        <v>74647.92</v>
      </c>
      <c r="M10" s="334">
        <v>49138.12</v>
      </c>
      <c r="N10" s="703">
        <v>-25509.799999999996</v>
      </c>
      <c r="O10" s="615">
        <v>-0.34173490701415388</v>
      </c>
      <c r="P10" s="368">
        <v>0.23140243672780461</v>
      </c>
      <c r="Q10" s="368">
        <v>0.1275509875637961</v>
      </c>
      <c r="R10" s="735">
        <v>247941.25</v>
      </c>
      <c r="S10" s="334">
        <v>336104.84</v>
      </c>
      <c r="T10" s="703">
        <v>88163.590000000026</v>
      </c>
      <c r="U10" s="615">
        <v>0.35558258256744302</v>
      </c>
      <c r="V10" s="368">
        <v>0.76859756327219542</v>
      </c>
      <c r="W10" s="609">
        <v>0.87244901243620387</v>
      </c>
      <c r="X10" s="735">
        <v>10645.6</v>
      </c>
      <c r="Y10" s="334">
        <v>15399.35</v>
      </c>
      <c r="Z10" s="703">
        <v>4753.75</v>
      </c>
      <c r="AA10" s="615">
        <v>0.44654599083189295</v>
      </c>
      <c r="AB10" s="368">
        <v>3.3000487896106372E-2</v>
      </c>
      <c r="AC10" s="609">
        <v>3.9973086075343209E-2</v>
      </c>
      <c r="AD10" s="735">
        <v>237295.65</v>
      </c>
      <c r="AE10" s="334">
        <v>320705.49</v>
      </c>
      <c r="AF10" s="703">
        <v>83409.84</v>
      </c>
      <c r="AG10" s="615">
        <v>0.35150176583515119</v>
      </c>
      <c r="AH10" s="368">
        <v>0.73559707537608909</v>
      </c>
      <c r="AI10" s="609">
        <v>0.83247592636086065</v>
      </c>
      <c r="AJ10" s="735">
        <v>151924.63</v>
      </c>
      <c r="AK10" s="334">
        <v>250751.21</v>
      </c>
      <c r="AL10" s="703">
        <v>98826.579999999987</v>
      </c>
      <c r="AM10" s="615">
        <v>0.65049742099092156</v>
      </c>
      <c r="AN10" s="368">
        <v>0.33093873317455352</v>
      </c>
      <c r="AO10" s="368">
        <v>0.46240847468288476</v>
      </c>
      <c r="AP10" s="735">
        <v>131993.12</v>
      </c>
      <c r="AQ10" s="334">
        <v>193982.75</v>
      </c>
      <c r="AR10" s="703">
        <v>61989.630000000005</v>
      </c>
      <c r="AS10" s="615">
        <v>0.46964288744746702</v>
      </c>
      <c r="AT10" s="368">
        <v>0.40916785892099228</v>
      </c>
      <c r="AU10" s="368">
        <v>0.50353353634288345</v>
      </c>
      <c r="AV10" s="735">
        <v>34735.11</v>
      </c>
      <c r="AW10" s="334">
        <v>36186.959999999999</v>
      </c>
      <c r="AX10" s="703">
        <v>1451.8499999999985</v>
      </c>
      <c r="AY10" s="615">
        <v>4.1797766006786752E-2</v>
      </c>
      <c r="AZ10" s="368">
        <v>0.26315848886669246</v>
      </c>
      <c r="BA10" s="368">
        <v>0.1865473089746382</v>
      </c>
      <c r="BB10" s="735">
        <v>166728.24</v>
      </c>
      <c r="BC10" s="334">
        <v>230169.71</v>
      </c>
      <c r="BD10" s="703">
        <v>63441.47</v>
      </c>
      <c r="BE10" s="615">
        <v>0.3805082450339547</v>
      </c>
      <c r="BF10" s="368">
        <v>0.67245059061370382</v>
      </c>
      <c r="BG10" s="609">
        <v>0.68481522015571084</v>
      </c>
      <c r="BH10" s="735">
        <v>166340.91</v>
      </c>
      <c r="BI10" s="334">
        <v>229187.91</v>
      </c>
      <c r="BJ10" s="703">
        <v>62847</v>
      </c>
      <c r="BK10" s="615">
        <v>0.37782046521207563</v>
      </c>
      <c r="BL10" s="368">
        <v>0.70098592199224896</v>
      </c>
      <c r="BM10" s="609">
        <v>0.71463669050380152</v>
      </c>
      <c r="BN10" s="735">
        <v>22613.919999999998</v>
      </c>
      <c r="BO10" s="334">
        <v>25115.58</v>
      </c>
      <c r="BP10" s="703">
        <v>2501.6600000000035</v>
      </c>
      <c r="BQ10" s="615">
        <v>0.11062478331930084</v>
      </c>
      <c r="BR10" s="368">
        <v>4.9260097173912477E-2</v>
      </c>
      <c r="BS10" s="368">
        <v>4.6315457614645082E-2</v>
      </c>
      <c r="BT10" s="735">
        <v>4325.18</v>
      </c>
      <c r="BU10" s="334">
        <v>3785.8</v>
      </c>
      <c r="BV10" s="703">
        <v>-539.38000000000011</v>
      </c>
      <c r="BW10" s="615">
        <v>-0.12470694861254331</v>
      </c>
      <c r="BX10" s="368">
        <v>1.8226967076724755E-2</v>
      </c>
      <c r="BY10" s="609">
        <v>1.1804599915018605E-2</v>
      </c>
      <c r="BZ10" s="735">
        <v>25200.19</v>
      </c>
      <c r="CA10" s="334">
        <v>25971.59</v>
      </c>
      <c r="CB10" s="703">
        <v>771.40000000000146</v>
      </c>
      <c r="CC10" s="615">
        <v>3.0610880314791335E-2</v>
      </c>
      <c r="CD10" s="368">
        <v>5.4893791443547044E-2</v>
      </c>
      <c r="CE10" s="368">
        <v>4.7894019402695061E-2</v>
      </c>
      <c r="CF10" s="735">
        <v>41429.370000000003</v>
      </c>
      <c r="CG10" s="334">
        <v>61760.19</v>
      </c>
      <c r="CH10" s="703">
        <v>20330.82</v>
      </c>
      <c r="CI10" s="615">
        <v>0.49073447170449364</v>
      </c>
      <c r="CJ10" s="368">
        <v>9.0245954352627694E-2</v>
      </c>
      <c r="CK10" s="368">
        <v>0.1138915152354605</v>
      </c>
      <c r="CL10" s="735">
        <v>20682.8</v>
      </c>
      <c r="CM10" s="334">
        <v>20944.7</v>
      </c>
      <c r="CN10" s="703">
        <v>261.90000000000146</v>
      </c>
      <c r="CO10" s="615">
        <v>1.2662695573133303E-2</v>
      </c>
      <c r="CP10" s="368">
        <v>4.5053521805533805E-2</v>
      </c>
      <c r="CQ10" s="368">
        <v>3.8623968273934217E-2</v>
      </c>
      <c r="CR10" s="735">
        <v>30242.080000000002</v>
      </c>
      <c r="CS10" s="334">
        <v>39669.230000000003</v>
      </c>
      <c r="CT10" s="703">
        <v>9427.1500000000015</v>
      </c>
      <c r="CU10" s="615">
        <v>0.31172293704665821</v>
      </c>
      <c r="CV10" s="368">
        <v>6.5876583959845761E-2</v>
      </c>
      <c r="CW10" s="609">
        <v>7.3153737268683711E-2</v>
      </c>
      <c r="CX10" s="735">
        <v>-9495.51</v>
      </c>
      <c r="CY10" s="334">
        <v>1146.26</v>
      </c>
      <c r="CZ10" s="703">
        <v>10641.77</v>
      </c>
      <c r="DA10" s="615">
        <v>1.1207160015628439</v>
      </c>
      <c r="DB10" s="368">
        <v>-2.0684151412751865E-2</v>
      </c>
      <c r="DC10" s="368">
        <v>2.1138096928425727E-3</v>
      </c>
      <c r="DD10" s="369">
        <v>1.0400155249369301</v>
      </c>
      <c r="DE10" s="755">
        <v>0.99642581734413083</v>
      </c>
      <c r="DF10" s="735">
        <v>47480.19</v>
      </c>
      <c r="DG10" s="334">
        <v>42233.82</v>
      </c>
      <c r="DH10" s="610">
        <v>0.14130404060711999</v>
      </c>
      <c r="DI10" s="609">
        <v>9.8999104613759048E-2</v>
      </c>
      <c r="DJ10" s="735">
        <v>26830.639999999999</v>
      </c>
      <c r="DK10" s="334">
        <v>38599.879999999997</v>
      </c>
      <c r="DL10" s="610">
        <v>5.8445414755082845E-2</v>
      </c>
      <c r="DM10" s="609">
        <v>7.1181756745031813E-2</v>
      </c>
      <c r="DN10" s="367">
        <v>3.7395468362332984E-2</v>
      </c>
      <c r="DO10" s="756">
        <v>4.6639901197527589E-2</v>
      </c>
      <c r="DP10" s="367">
        <v>0.26594463934240475</v>
      </c>
      <c r="DQ10" s="756">
        <v>0.33230322533408874</v>
      </c>
    </row>
    <row r="11" spans="1:129" s="702" customFormat="1" ht="17.25" customHeight="1">
      <c r="A11" s="716" t="s">
        <v>18</v>
      </c>
      <c r="B11" s="735">
        <v>575922.39</v>
      </c>
      <c r="C11" s="334">
        <v>509233.58</v>
      </c>
      <c r="D11" s="703">
        <v>-66688.81</v>
      </c>
      <c r="E11" s="609">
        <v>-0.11579478616901835</v>
      </c>
      <c r="F11" s="735">
        <v>405496.79</v>
      </c>
      <c r="G11" s="334">
        <v>322054.98</v>
      </c>
      <c r="H11" s="703">
        <v>-83441.81</v>
      </c>
      <c r="I11" s="615">
        <v>-0.20577674609951907</v>
      </c>
      <c r="J11" s="368">
        <v>0.70408235040141431</v>
      </c>
      <c r="K11" s="368">
        <v>0.632430759966772</v>
      </c>
      <c r="L11" s="735">
        <v>24349.46</v>
      </c>
      <c r="M11" s="334">
        <v>-861.98</v>
      </c>
      <c r="N11" s="703">
        <v>-25211.439999999999</v>
      </c>
      <c r="O11" s="615">
        <v>-1.035400374382019</v>
      </c>
      <c r="P11" s="368">
        <v>6.0048465488469094E-2</v>
      </c>
      <c r="Q11" s="368">
        <v>-2.6764995219139293E-3</v>
      </c>
      <c r="R11" s="735">
        <v>381147.33</v>
      </c>
      <c r="S11" s="334">
        <v>322916.96000000002</v>
      </c>
      <c r="T11" s="703">
        <v>-58230.369999999995</v>
      </c>
      <c r="U11" s="615">
        <v>-0.15277653919286274</v>
      </c>
      <c r="V11" s="368">
        <v>0.93995153451153102</v>
      </c>
      <c r="W11" s="609">
        <v>1.002676499521914</v>
      </c>
      <c r="X11" s="735">
        <v>4018.62</v>
      </c>
      <c r="Y11" s="334">
        <v>4218.74</v>
      </c>
      <c r="Z11" s="703">
        <v>200.11999999999989</v>
      </c>
      <c r="AA11" s="615">
        <v>4.9798189428211646E-2</v>
      </c>
      <c r="AB11" s="368">
        <v>9.9103620524344967E-3</v>
      </c>
      <c r="AC11" s="609">
        <v>1.3099440350215978E-2</v>
      </c>
      <c r="AD11" s="735">
        <v>377128.71</v>
      </c>
      <c r="AE11" s="334">
        <v>318698.21000000002</v>
      </c>
      <c r="AF11" s="703">
        <v>-58430.5</v>
      </c>
      <c r="AG11" s="615">
        <v>-0.15493516789002884</v>
      </c>
      <c r="AH11" s="368">
        <v>0.93004117245909645</v>
      </c>
      <c r="AI11" s="609">
        <v>0.98957702812109916</v>
      </c>
      <c r="AJ11" s="735">
        <v>323902.43</v>
      </c>
      <c r="AK11" s="334">
        <v>270573.92</v>
      </c>
      <c r="AL11" s="703">
        <v>-53328.510000000009</v>
      </c>
      <c r="AM11" s="615">
        <v>-0.16464374781010446</v>
      </c>
      <c r="AN11" s="368">
        <v>0.56240638604100801</v>
      </c>
      <c r="AO11" s="368">
        <v>0.53133558081538923</v>
      </c>
      <c r="AP11" s="735">
        <v>236539.78</v>
      </c>
      <c r="AQ11" s="334">
        <v>198684.73</v>
      </c>
      <c r="AR11" s="703">
        <v>-37855.049999999988</v>
      </c>
      <c r="AS11" s="615">
        <v>-0.16003671771403519</v>
      </c>
      <c r="AT11" s="368">
        <v>0.58333329839676418</v>
      </c>
      <c r="AU11" s="368">
        <v>0.61692798540174731</v>
      </c>
      <c r="AV11" s="735">
        <v>21772.59</v>
      </c>
      <c r="AW11" s="334">
        <v>2203.8000000000002</v>
      </c>
      <c r="AX11" s="703">
        <v>-19568.79</v>
      </c>
      <c r="AY11" s="615">
        <v>-0.89878099022670255</v>
      </c>
      <c r="AZ11" s="368">
        <v>9.204620888714786E-2</v>
      </c>
      <c r="BA11" s="368">
        <v>1.1091944509273562E-2</v>
      </c>
      <c r="BB11" s="735">
        <v>258312.36</v>
      </c>
      <c r="BC11" s="334">
        <v>200888.54</v>
      </c>
      <c r="BD11" s="703">
        <v>-57423.819999999978</v>
      </c>
      <c r="BE11" s="615">
        <v>-0.22230380303908021</v>
      </c>
      <c r="BF11" s="368">
        <v>0.67772312612028518</v>
      </c>
      <c r="BG11" s="609">
        <v>0.62210588133865741</v>
      </c>
      <c r="BH11" s="735">
        <v>257574.45</v>
      </c>
      <c r="BI11" s="334">
        <v>198644.71</v>
      </c>
      <c r="BJ11" s="703">
        <v>-58929.74000000002</v>
      </c>
      <c r="BK11" s="615">
        <v>-0.22878721084331158</v>
      </c>
      <c r="BL11" s="368">
        <v>0.68298817663603495</v>
      </c>
      <c r="BM11" s="609">
        <v>0.62330036306134251</v>
      </c>
      <c r="BN11" s="735">
        <v>54226.01</v>
      </c>
      <c r="BO11" s="334">
        <v>55704.47</v>
      </c>
      <c r="BP11" s="703">
        <v>1478.4599999999991</v>
      </c>
      <c r="BQ11" s="615">
        <v>2.7264775704500463E-2</v>
      </c>
      <c r="BR11" s="368">
        <v>9.4155064886433742E-2</v>
      </c>
      <c r="BS11" s="368">
        <v>0.10938883881145466</v>
      </c>
      <c r="BT11" s="735">
        <v>1503.47</v>
      </c>
      <c r="BU11" s="334">
        <v>1809.49</v>
      </c>
      <c r="BV11" s="703">
        <v>306.02</v>
      </c>
      <c r="BW11" s="615">
        <v>0.20354247174868803</v>
      </c>
      <c r="BX11" s="368">
        <v>3.9866230285145882E-3</v>
      </c>
      <c r="BY11" s="609">
        <v>5.6777538850939883E-3</v>
      </c>
      <c r="BZ11" s="735">
        <v>11134.88</v>
      </c>
      <c r="CA11" s="334">
        <v>8732.1299999999992</v>
      </c>
      <c r="CB11" s="703">
        <v>-2402.75</v>
      </c>
      <c r="CC11" s="615">
        <v>-0.21578589082235283</v>
      </c>
      <c r="CD11" s="368">
        <v>1.9333993943176961E-2</v>
      </c>
      <c r="CE11" s="368">
        <v>1.7147592662683397E-2</v>
      </c>
      <c r="CF11" s="735">
        <v>106915.91</v>
      </c>
      <c r="CG11" s="334">
        <v>109511.88</v>
      </c>
      <c r="CH11" s="703">
        <v>2595.9700000000012</v>
      </c>
      <c r="CI11" s="615">
        <v>2.4280483606228493E-2</v>
      </c>
      <c r="CJ11" s="368">
        <v>0.18564291275426886</v>
      </c>
      <c r="CK11" s="368">
        <v>0.21505235377447027</v>
      </c>
      <c r="CL11" s="735">
        <v>38689.5</v>
      </c>
      <c r="CM11" s="334">
        <v>40153.68</v>
      </c>
      <c r="CN11" s="703">
        <v>1464.1800000000003</v>
      </c>
      <c r="CO11" s="615">
        <v>3.7844376381188705E-2</v>
      </c>
      <c r="CP11" s="368">
        <v>6.7178322412504224E-2</v>
      </c>
      <c r="CQ11" s="368">
        <v>7.8851202232185863E-2</v>
      </c>
      <c r="CR11" s="735">
        <v>94052.34</v>
      </c>
      <c r="CS11" s="334">
        <v>84810.44</v>
      </c>
      <c r="CT11" s="703">
        <v>-9241.8999999999942</v>
      </c>
      <c r="CU11" s="615">
        <v>-9.8263371225000826E-2</v>
      </c>
      <c r="CV11" s="368">
        <v>0.16330731645977506</v>
      </c>
      <c r="CW11" s="609">
        <v>0.16654526199941488</v>
      </c>
      <c r="CX11" s="735">
        <v>-25825.94</v>
      </c>
      <c r="CY11" s="334">
        <v>-15452.24</v>
      </c>
      <c r="CZ11" s="703">
        <v>10373.699999999999</v>
      </c>
      <c r="DA11" s="615">
        <v>0.40167753816511614</v>
      </c>
      <c r="DB11" s="368">
        <v>-4.4842743481461105E-2</v>
      </c>
      <c r="DC11" s="368">
        <v>-3.0344110457130497E-2</v>
      </c>
      <c r="DD11" s="369">
        <v>1.068480413490662</v>
      </c>
      <c r="DE11" s="755">
        <v>1.0484855249108553</v>
      </c>
      <c r="DF11" s="735">
        <v>44978.48</v>
      </c>
      <c r="DG11" s="334">
        <v>43255.65</v>
      </c>
      <c r="DH11" s="610">
        <v>0.11208824625737712</v>
      </c>
      <c r="DI11" s="609">
        <v>0.10974381068989669</v>
      </c>
      <c r="DJ11" s="735">
        <v>20410.25</v>
      </c>
      <c r="DK11" s="334">
        <v>20933.509999999998</v>
      </c>
      <c r="DL11" s="610">
        <v>3.5439236873565552E-2</v>
      </c>
      <c r="DM11" s="609">
        <v>4.110787430789619E-2</v>
      </c>
      <c r="DN11" s="367">
        <v>2.3030761937820055E-2</v>
      </c>
      <c r="DO11" s="756">
        <v>2.3269992583073718E-2</v>
      </c>
      <c r="DP11" s="367">
        <v>0.14039561010453583</v>
      </c>
      <c r="DQ11" s="756">
        <v>0.14029794917220029</v>
      </c>
    </row>
    <row r="12" spans="1:129" s="702" customFormat="1" ht="17.25" customHeight="1">
      <c r="A12" s="716" t="s">
        <v>20</v>
      </c>
      <c r="B12" s="735">
        <v>384296.6</v>
      </c>
      <c r="C12" s="334">
        <v>453723.91</v>
      </c>
      <c r="D12" s="703">
        <v>69427.31</v>
      </c>
      <c r="E12" s="609">
        <v>0.18066074485176295</v>
      </c>
      <c r="F12" s="735">
        <v>179417.48</v>
      </c>
      <c r="G12" s="334">
        <v>186084.04</v>
      </c>
      <c r="H12" s="703">
        <v>6666.5599999999977</v>
      </c>
      <c r="I12" s="615">
        <v>3.715669175600949E-2</v>
      </c>
      <c r="J12" s="368">
        <v>0.46687241052874268</v>
      </c>
      <c r="K12" s="368">
        <v>0.41012614918177887</v>
      </c>
      <c r="L12" s="735">
        <v>5310.07</v>
      </c>
      <c r="M12" s="334">
        <v>-5820.93</v>
      </c>
      <c r="N12" s="703">
        <v>-11131</v>
      </c>
      <c r="O12" s="615">
        <v>-2.0962058880579728</v>
      </c>
      <c r="P12" s="368">
        <v>2.9596168667623688E-2</v>
      </c>
      <c r="Q12" s="368">
        <v>-3.1281188864988096E-2</v>
      </c>
      <c r="R12" s="735">
        <v>174107.41</v>
      </c>
      <c r="S12" s="334">
        <v>191904.97</v>
      </c>
      <c r="T12" s="703">
        <v>17797.559999999998</v>
      </c>
      <c r="U12" s="615">
        <v>0.10222172623210005</v>
      </c>
      <c r="V12" s="368">
        <v>0.97040383133237629</v>
      </c>
      <c r="W12" s="609">
        <v>1.031281188864988</v>
      </c>
      <c r="X12" s="735">
        <v>4961.3999999999996</v>
      </c>
      <c r="Y12" s="334">
        <v>7342.15</v>
      </c>
      <c r="Z12" s="703">
        <v>2380.75</v>
      </c>
      <c r="AA12" s="615">
        <v>0.47985447655903579</v>
      </c>
      <c r="AB12" s="368">
        <v>2.76528240169241E-2</v>
      </c>
      <c r="AC12" s="609">
        <v>3.9456097363320355E-2</v>
      </c>
      <c r="AD12" s="735">
        <v>169146.01</v>
      </c>
      <c r="AE12" s="334">
        <v>184562.81</v>
      </c>
      <c r="AF12" s="703">
        <v>15416.799999999988</v>
      </c>
      <c r="AG12" s="615">
        <v>9.1144922661787808E-2</v>
      </c>
      <c r="AH12" s="368">
        <v>0.94275100731545225</v>
      </c>
      <c r="AI12" s="609">
        <v>0.99182503776250763</v>
      </c>
      <c r="AJ12" s="735">
        <v>109246.39</v>
      </c>
      <c r="AK12" s="334">
        <v>84901.21</v>
      </c>
      <c r="AL12" s="703">
        <v>-24345.179999999993</v>
      </c>
      <c r="AM12" s="615">
        <v>-0.2228465398261672</v>
      </c>
      <c r="AN12" s="368">
        <v>0.28427623351338527</v>
      </c>
      <c r="AO12" s="368">
        <v>0.18712086387512619</v>
      </c>
      <c r="AP12" s="735">
        <v>79308.69</v>
      </c>
      <c r="AQ12" s="334">
        <v>65929.63</v>
      </c>
      <c r="AR12" s="703">
        <v>-13379.059999999998</v>
      </c>
      <c r="AS12" s="615">
        <v>-0.168696015531211</v>
      </c>
      <c r="AT12" s="368">
        <v>0.44203435473511277</v>
      </c>
      <c r="AU12" s="368">
        <v>0.35430029356628329</v>
      </c>
      <c r="AV12" s="735">
        <v>7013.66</v>
      </c>
      <c r="AW12" s="334">
        <v>16694.71</v>
      </c>
      <c r="AX12" s="703">
        <v>9681.0499999999993</v>
      </c>
      <c r="AY12" s="615">
        <v>1.3803135595395271</v>
      </c>
      <c r="AZ12" s="368">
        <v>8.8434949562273685E-2</v>
      </c>
      <c r="BA12" s="368">
        <v>0.25322013789551068</v>
      </c>
      <c r="BB12" s="735">
        <v>86322.36</v>
      </c>
      <c r="BC12" s="334">
        <v>82624.34</v>
      </c>
      <c r="BD12" s="703">
        <v>-3698.0200000000041</v>
      </c>
      <c r="BE12" s="615">
        <v>-4.2839653596125085E-2</v>
      </c>
      <c r="BF12" s="368">
        <v>0.49579946080410936</v>
      </c>
      <c r="BG12" s="609">
        <v>0.43054820310281694</v>
      </c>
      <c r="BH12" s="735">
        <v>86322.36</v>
      </c>
      <c r="BI12" s="334">
        <v>82595.839999999997</v>
      </c>
      <c r="BJ12" s="703">
        <v>-3726.5200000000041</v>
      </c>
      <c r="BK12" s="615">
        <v>-4.3169811390698816E-2</v>
      </c>
      <c r="BL12" s="368">
        <v>0.51034227765703721</v>
      </c>
      <c r="BM12" s="609">
        <v>0.44752157815542576</v>
      </c>
      <c r="BN12" s="735">
        <v>48361.63</v>
      </c>
      <c r="BO12" s="334">
        <v>50701.38</v>
      </c>
      <c r="BP12" s="703">
        <v>2339.75</v>
      </c>
      <c r="BQ12" s="615">
        <v>4.8380296528466891E-2</v>
      </c>
      <c r="BR12" s="368">
        <v>0.12584454299101266</v>
      </c>
      <c r="BS12" s="368">
        <v>0.11174500369619049</v>
      </c>
      <c r="BT12" s="735">
        <v>25785.040000000001</v>
      </c>
      <c r="BU12" s="334">
        <v>27409.3</v>
      </c>
      <c r="BV12" s="703">
        <v>1624.2599999999984</v>
      </c>
      <c r="BW12" s="615">
        <v>6.2992339744285766E-2</v>
      </c>
      <c r="BX12" s="368">
        <v>0.15244249627880668</v>
      </c>
      <c r="BY12" s="609">
        <v>0.14850933403105426</v>
      </c>
      <c r="BZ12" s="735">
        <v>8089.78</v>
      </c>
      <c r="CA12" s="334">
        <v>4787.46</v>
      </c>
      <c r="CB12" s="703">
        <v>-3302.3199999999997</v>
      </c>
      <c r="CC12" s="615">
        <v>-0.40820887589032084</v>
      </c>
      <c r="CD12" s="368">
        <v>2.1050875807904625E-2</v>
      </c>
      <c r="CE12" s="368">
        <v>1.0551482728781035E-2</v>
      </c>
      <c r="CF12" s="735">
        <v>48948.83</v>
      </c>
      <c r="CG12" s="334">
        <v>69770.210000000006</v>
      </c>
      <c r="CH12" s="703">
        <v>20821.380000000005</v>
      </c>
      <c r="CI12" s="615">
        <v>0.42537033060851515</v>
      </c>
      <c r="CJ12" s="368">
        <v>0.12737252944730712</v>
      </c>
      <c r="CK12" s="368">
        <v>0.15377238990997855</v>
      </c>
      <c r="CL12" s="735">
        <v>15502.02</v>
      </c>
      <c r="CM12" s="334">
        <v>24750.5</v>
      </c>
      <c r="CN12" s="703">
        <v>9248.48</v>
      </c>
      <c r="CO12" s="615">
        <v>0.59659837879192512</v>
      </c>
      <c r="CP12" s="368">
        <v>4.0338686316766792E-2</v>
      </c>
      <c r="CQ12" s="368">
        <v>5.4549693006039734E-2</v>
      </c>
      <c r="CR12" s="735">
        <v>33274.85</v>
      </c>
      <c r="CS12" s="334">
        <v>36876.400000000001</v>
      </c>
      <c r="CT12" s="703">
        <v>3601.5500000000029</v>
      </c>
      <c r="CU12" s="615">
        <v>0.10823640076514253</v>
      </c>
      <c r="CV12" s="368">
        <v>8.6586376252092784E-2</v>
      </c>
      <c r="CW12" s="609">
        <v>8.1274976229487234E-2</v>
      </c>
      <c r="CX12" s="735">
        <v>171.96</v>
      </c>
      <c r="CY12" s="334">
        <v>8143.32</v>
      </c>
      <c r="CZ12" s="703">
        <v>7971.36</v>
      </c>
      <c r="DA12" s="615">
        <v>46.355896720167479</v>
      </c>
      <c r="DB12" s="368">
        <v>4.4746687844753248E-4</v>
      </c>
      <c r="DC12" s="368">
        <v>1.7947742714286317E-2</v>
      </c>
      <c r="DD12" s="369">
        <v>0.99898336354490402</v>
      </c>
      <c r="DE12" s="755">
        <v>0.95587783909445245</v>
      </c>
      <c r="DF12" s="735">
        <v>17857.240000000002</v>
      </c>
      <c r="DG12" s="334">
        <v>19002.509999999998</v>
      </c>
      <c r="DH12" s="610">
        <v>0.1039103171341611</v>
      </c>
      <c r="DI12" s="609">
        <v>9.1025004699756273E-2</v>
      </c>
      <c r="DJ12" s="735">
        <v>16549.63</v>
      </c>
      <c r="DK12" s="334">
        <v>24295.45</v>
      </c>
      <c r="DL12" s="610">
        <v>4.3064731772282143E-2</v>
      </c>
      <c r="DM12" s="609">
        <v>5.3546770325592942E-2</v>
      </c>
      <c r="DN12" s="367">
        <v>2.725947119608052E-2</v>
      </c>
      <c r="DO12" s="756">
        <v>4.3085098579338066E-2</v>
      </c>
      <c r="DP12" s="367">
        <v>0.30395525713255833</v>
      </c>
      <c r="DQ12" s="756">
        <v>0.37129796197817155</v>
      </c>
    </row>
    <row r="13" spans="1:129" s="702" customFormat="1" ht="17.25" customHeight="1">
      <c r="A13" s="716" t="s">
        <v>264</v>
      </c>
      <c r="B13" s="735">
        <v>349944.73</v>
      </c>
      <c r="C13" s="334">
        <v>425837.48</v>
      </c>
      <c r="D13" s="703">
        <v>75892.75</v>
      </c>
      <c r="E13" s="609">
        <v>0.21687067554925032</v>
      </c>
      <c r="F13" s="735">
        <v>268026.23</v>
      </c>
      <c r="G13" s="334">
        <v>347195.89</v>
      </c>
      <c r="H13" s="703">
        <v>79169.660000000033</v>
      </c>
      <c r="I13" s="615">
        <v>0.29538026931170147</v>
      </c>
      <c r="J13" s="368">
        <v>0.76591017672990813</v>
      </c>
      <c r="K13" s="368">
        <v>0.81532487464466497</v>
      </c>
      <c r="L13" s="735">
        <v>44327.75</v>
      </c>
      <c r="M13" s="334">
        <v>43480.77</v>
      </c>
      <c r="N13" s="703">
        <v>-846.9800000000032</v>
      </c>
      <c r="O13" s="615">
        <v>-1.9107218390286066E-2</v>
      </c>
      <c r="P13" s="368">
        <v>0.16538586540578512</v>
      </c>
      <c r="Q13" s="368">
        <v>0.12523411495452896</v>
      </c>
      <c r="R13" s="735">
        <v>223698.48</v>
      </c>
      <c r="S13" s="334">
        <v>303715.12</v>
      </c>
      <c r="T13" s="703">
        <v>80016.639999999985</v>
      </c>
      <c r="U13" s="615">
        <v>0.35769863076405339</v>
      </c>
      <c r="V13" s="368">
        <v>0.83461413459421496</v>
      </c>
      <c r="W13" s="609">
        <v>0.87476588504547093</v>
      </c>
      <c r="X13" s="735">
        <v>27798.51</v>
      </c>
      <c r="Y13" s="334">
        <v>26031.41</v>
      </c>
      <c r="Z13" s="703">
        <v>-1767.0999999999985</v>
      </c>
      <c r="AA13" s="615">
        <v>-6.3568155271631413E-2</v>
      </c>
      <c r="AB13" s="368">
        <v>0.10371563260804735</v>
      </c>
      <c r="AC13" s="609">
        <v>7.4976146751045927E-2</v>
      </c>
      <c r="AD13" s="735">
        <v>195899.97</v>
      </c>
      <c r="AE13" s="334">
        <v>277683.71000000002</v>
      </c>
      <c r="AF13" s="703">
        <v>81783.74000000002</v>
      </c>
      <c r="AG13" s="615">
        <v>0.41747704198219132</v>
      </c>
      <c r="AH13" s="368">
        <v>0.73089850198616757</v>
      </c>
      <c r="AI13" s="609">
        <v>0.79978973829442512</v>
      </c>
      <c r="AJ13" s="735">
        <v>131523.20000000001</v>
      </c>
      <c r="AK13" s="334">
        <v>148166.78</v>
      </c>
      <c r="AL13" s="703">
        <v>16643.579999999987</v>
      </c>
      <c r="AM13" s="615">
        <v>0.12654482251040111</v>
      </c>
      <c r="AN13" s="368">
        <v>0.3758399219213846</v>
      </c>
      <c r="AO13" s="368">
        <v>0.34794208344460426</v>
      </c>
      <c r="AP13" s="735">
        <v>95637.62</v>
      </c>
      <c r="AQ13" s="334">
        <v>122665.71</v>
      </c>
      <c r="AR13" s="703">
        <v>27028.090000000011</v>
      </c>
      <c r="AS13" s="615">
        <v>0.28260939575869842</v>
      </c>
      <c r="AT13" s="368">
        <v>0.35682186777018055</v>
      </c>
      <c r="AU13" s="368">
        <v>0.3533040382476878</v>
      </c>
      <c r="AV13" s="735">
        <v>33987.74</v>
      </c>
      <c r="AW13" s="334">
        <v>53052.41</v>
      </c>
      <c r="AX13" s="703">
        <v>19064.670000000006</v>
      </c>
      <c r="AY13" s="615">
        <v>0.56092785221965347</v>
      </c>
      <c r="AZ13" s="368">
        <v>0.35538044547741776</v>
      </c>
      <c r="BA13" s="368">
        <v>0.43249584582358019</v>
      </c>
      <c r="BB13" s="735">
        <v>129625.37</v>
      </c>
      <c r="BC13" s="334">
        <v>175718.12</v>
      </c>
      <c r="BD13" s="703">
        <v>46092.75</v>
      </c>
      <c r="BE13" s="615">
        <v>0.35558432735813988</v>
      </c>
      <c r="BF13" s="368">
        <v>0.57946468836086862</v>
      </c>
      <c r="BG13" s="609">
        <v>0.57856230536036535</v>
      </c>
      <c r="BH13" s="735">
        <v>129177.68</v>
      </c>
      <c r="BI13" s="334">
        <v>175253.26</v>
      </c>
      <c r="BJ13" s="703">
        <v>46075.580000000016</v>
      </c>
      <c r="BK13" s="615">
        <v>0.3566837552741311</v>
      </c>
      <c r="BL13" s="368">
        <v>0.65940632864823812</v>
      </c>
      <c r="BM13" s="609">
        <v>0.63112546285124183</v>
      </c>
      <c r="BN13" s="735">
        <v>50723.63</v>
      </c>
      <c r="BO13" s="334">
        <v>58420.95</v>
      </c>
      <c r="BP13" s="703">
        <v>7697.32</v>
      </c>
      <c r="BQ13" s="615">
        <v>0.15175018034001117</v>
      </c>
      <c r="BR13" s="368">
        <v>0.14494754643111785</v>
      </c>
      <c r="BS13" s="368">
        <v>0.13719071886298032</v>
      </c>
      <c r="BT13" s="735">
        <v>32268.47</v>
      </c>
      <c r="BU13" s="334">
        <v>38598.639999999999</v>
      </c>
      <c r="BV13" s="703">
        <v>6330.1699999999983</v>
      </c>
      <c r="BW13" s="615">
        <v>0.19617199080092729</v>
      </c>
      <c r="BX13" s="368">
        <v>0.16471911659812913</v>
      </c>
      <c r="BY13" s="609">
        <v>0.13900217625297501</v>
      </c>
      <c r="BZ13" s="735">
        <v>15745.68</v>
      </c>
      <c r="CA13" s="334">
        <v>20119.2</v>
      </c>
      <c r="CB13" s="703">
        <v>4373.5200000000004</v>
      </c>
      <c r="CC13" s="615">
        <v>0.27775999512247174</v>
      </c>
      <c r="CD13" s="368">
        <v>4.4994762458631682E-2</v>
      </c>
      <c r="CE13" s="368">
        <v>4.7246193547829565E-2</v>
      </c>
      <c r="CF13" s="735">
        <v>18708.150000000001</v>
      </c>
      <c r="CG13" s="334">
        <v>43712.61</v>
      </c>
      <c r="CH13" s="703">
        <v>25004.46</v>
      </c>
      <c r="CI13" s="615">
        <v>1.3365543893971343</v>
      </c>
      <c r="CJ13" s="368">
        <v>5.346029928783326E-2</v>
      </c>
      <c r="CK13" s="368">
        <v>0.10265092213113793</v>
      </c>
      <c r="CL13" s="735">
        <v>16963.57</v>
      </c>
      <c r="CM13" s="334">
        <v>17765.310000000001</v>
      </c>
      <c r="CN13" s="703">
        <v>801.7400000000016</v>
      </c>
      <c r="CO13" s="615">
        <v>4.7262457136086428E-2</v>
      </c>
      <c r="CP13" s="368">
        <v>4.8474997751787832E-2</v>
      </c>
      <c r="CQ13" s="368">
        <v>4.1718521347627741E-2</v>
      </c>
      <c r="CR13" s="735">
        <v>20634.310000000001</v>
      </c>
      <c r="CS13" s="334">
        <v>22021.01</v>
      </c>
      <c r="CT13" s="703">
        <v>1386.6999999999971</v>
      </c>
      <c r="CU13" s="615">
        <v>6.7203604094345629E-2</v>
      </c>
      <c r="CV13" s="368">
        <v>5.8964482762749425E-2</v>
      </c>
      <c r="CW13" s="609">
        <v>5.1712240078069217E-2</v>
      </c>
      <c r="CX13" s="735">
        <v>-18889.73</v>
      </c>
      <c r="CY13" s="334">
        <v>3926.29</v>
      </c>
      <c r="CZ13" s="703">
        <v>22816.02</v>
      </c>
      <c r="DA13" s="615">
        <v>1.2078531561859276</v>
      </c>
      <c r="DB13" s="368">
        <v>-5.3979181226704004E-2</v>
      </c>
      <c r="DC13" s="368">
        <v>9.2201607054409589E-3</v>
      </c>
      <c r="DD13" s="369">
        <v>1.0964254358997605</v>
      </c>
      <c r="DE13" s="755">
        <v>0.98586056776611042</v>
      </c>
      <c r="DF13" s="735">
        <v>23311</v>
      </c>
      <c r="DG13" s="334">
        <v>31101.85</v>
      </c>
      <c r="DH13" s="610">
        <v>9.5710159366412473E-2</v>
      </c>
      <c r="DI13" s="609">
        <v>8.9864883556801667E-2</v>
      </c>
      <c r="DJ13" s="735">
        <v>3698.51</v>
      </c>
      <c r="DK13" s="334">
        <v>20930.28</v>
      </c>
      <c r="DL13" s="610">
        <v>1.0568840399453938E-2</v>
      </c>
      <c r="DM13" s="609">
        <v>4.9150863845991197E-2</v>
      </c>
      <c r="DN13" s="367">
        <v>6.3650036826317091E-3</v>
      </c>
      <c r="DO13" s="756">
        <v>2.9829133076405556E-2</v>
      </c>
      <c r="DP13" s="367">
        <v>5.216069127702827E-2</v>
      </c>
      <c r="DQ13" s="756">
        <v>0.29364791958536074</v>
      </c>
    </row>
    <row r="14" spans="1:129" s="702" customFormat="1" ht="17.25" customHeight="1">
      <c r="A14" s="716" t="s">
        <v>21</v>
      </c>
      <c r="B14" s="735">
        <v>352525.53</v>
      </c>
      <c r="C14" s="334">
        <v>355727.98</v>
      </c>
      <c r="D14" s="703">
        <v>3202.4499999999534</v>
      </c>
      <c r="E14" s="609">
        <v>9.0843066032691398E-3</v>
      </c>
      <c r="F14" s="735">
        <v>179844.28</v>
      </c>
      <c r="G14" s="334">
        <v>167030.28</v>
      </c>
      <c r="H14" s="703">
        <v>-12814</v>
      </c>
      <c r="I14" s="615">
        <v>-7.1250528512777828E-2</v>
      </c>
      <c r="J14" s="368">
        <v>0.51015959042739401</v>
      </c>
      <c r="K14" s="368">
        <v>0.46954495960649484</v>
      </c>
      <c r="L14" s="735">
        <v>-16725.509999999998</v>
      </c>
      <c r="M14" s="334">
        <v>-30734.38</v>
      </c>
      <c r="N14" s="703">
        <v>-14008.870000000003</v>
      </c>
      <c r="O14" s="615">
        <v>-0.83757505750198369</v>
      </c>
      <c r="P14" s="368">
        <v>-9.2999955294658238E-2</v>
      </c>
      <c r="Q14" s="368">
        <v>-0.18400484031997075</v>
      </c>
      <c r="R14" s="735">
        <v>196569.8</v>
      </c>
      <c r="S14" s="334">
        <v>197764.66</v>
      </c>
      <c r="T14" s="703">
        <v>1194.8600000000151</v>
      </c>
      <c r="U14" s="615">
        <v>6.0785532670838312E-3</v>
      </c>
      <c r="V14" s="368">
        <v>1.0930000108983171</v>
      </c>
      <c r="W14" s="609">
        <v>1.1840048403199708</v>
      </c>
      <c r="X14" s="735">
        <v>1959.78</v>
      </c>
      <c r="Y14" s="334">
        <v>2167.64</v>
      </c>
      <c r="Z14" s="703">
        <v>207.8599999999999</v>
      </c>
      <c r="AA14" s="615">
        <v>0.10606292543040541</v>
      </c>
      <c r="AB14" s="368">
        <v>1.0897093863646928E-2</v>
      </c>
      <c r="AC14" s="609">
        <v>1.2977527188483429E-2</v>
      </c>
      <c r="AD14" s="735">
        <v>194610.02</v>
      </c>
      <c r="AE14" s="334">
        <v>195597.02</v>
      </c>
      <c r="AF14" s="703">
        <v>987</v>
      </c>
      <c r="AG14" s="615">
        <v>5.0716813039739682E-3</v>
      </c>
      <c r="AH14" s="368">
        <v>1.0821029170346701</v>
      </c>
      <c r="AI14" s="609">
        <v>1.1710273131314872</v>
      </c>
      <c r="AJ14" s="735">
        <v>167027.85999999999</v>
      </c>
      <c r="AK14" s="334">
        <v>193496.71</v>
      </c>
      <c r="AL14" s="703">
        <v>26468.850000000006</v>
      </c>
      <c r="AM14" s="615">
        <v>0.15846967086808159</v>
      </c>
      <c r="AN14" s="368">
        <v>0.47380358523253613</v>
      </c>
      <c r="AO14" s="368">
        <v>0.54394571380075307</v>
      </c>
      <c r="AP14" s="735">
        <v>113735.56</v>
      </c>
      <c r="AQ14" s="334">
        <v>107870.29</v>
      </c>
      <c r="AR14" s="703">
        <v>-5865.2700000000041</v>
      </c>
      <c r="AS14" s="615">
        <v>-5.1569359662008998E-2</v>
      </c>
      <c r="AT14" s="368">
        <v>0.63241132828911761</v>
      </c>
      <c r="AU14" s="368">
        <v>0.64581278316721968</v>
      </c>
      <c r="AV14" s="735">
        <v>12763.16</v>
      </c>
      <c r="AW14" s="334">
        <v>14337.87</v>
      </c>
      <c r="AX14" s="703">
        <v>1574.7100000000009</v>
      </c>
      <c r="AY14" s="615">
        <v>0.12337931985495762</v>
      </c>
      <c r="AZ14" s="368">
        <v>0.11221784989672536</v>
      </c>
      <c r="BA14" s="368">
        <v>0.13291769216528482</v>
      </c>
      <c r="BB14" s="735">
        <v>126498.72</v>
      </c>
      <c r="BC14" s="334">
        <v>122208.15</v>
      </c>
      <c r="BD14" s="703">
        <v>-4290.570000000007</v>
      </c>
      <c r="BE14" s="615">
        <v>-3.3917892607925257E-2</v>
      </c>
      <c r="BF14" s="368">
        <v>0.64353079669410052</v>
      </c>
      <c r="BG14" s="609">
        <v>0.61794736228404001</v>
      </c>
      <c r="BH14" s="735">
        <v>126498.72</v>
      </c>
      <c r="BI14" s="334">
        <v>122208.15</v>
      </c>
      <c r="BJ14" s="703">
        <v>-4290.570000000007</v>
      </c>
      <c r="BK14" s="615">
        <v>-3.3917892607925257E-2</v>
      </c>
      <c r="BL14" s="368">
        <v>0.6500113406288125</v>
      </c>
      <c r="BM14" s="609">
        <v>0.62479556181377405</v>
      </c>
      <c r="BN14" s="735">
        <v>37147.519999999997</v>
      </c>
      <c r="BO14" s="334">
        <v>39876.879999999997</v>
      </c>
      <c r="BP14" s="703">
        <v>2729.3600000000006</v>
      </c>
      <c r="BQ14" s="615">
        <v>7.347354547490656E-2</v>
      </c>
      <c r="BR14" s="368">
        <v>0.10537540359133704</v>
      </c>
      <c r="BS14" s="368">
        <v>0.11209936311447866</v>
      </c>
      <c r="BT14" s="735">
        <v>10307.120000000001</v>
      </c>
      <c r="BU14" s="334">
        <v>15092.74</v>
      </c>
      <c r="BV14" s="703">
        <v>4785.619999999999</v>
      </c>
      <c r="BW14" s="615">
        <v>0.46430234633922945</v>
      </c>
      <c r="BX14" s="368">
        <v>5.2962946101130871E-2</v>
      </c>
      <c r="BY14" s="609">
        <v>7.7162423026690283E-2</v>
      </c>
      <c r="BZ14" s="735">
        <v>13671.41</v>
      </c>
      <c r="CA14" s="334">
        <v>11940.82</v>
      </c>
      <c r="CB14" s="703">
        <v>-1730.5900000000001</v>
      </c>
      <c r="CC14" s="615">
        <v>-0.12658460246602218</v>
      </c>
      <c r="CD14" s="368">
        <v>3.8781333085294557E-2</v>
      </c>
      <c r="CE14" s="368">
        <v>3.3567278008325353E-2</v>
      </c>
      <c r="CF14" s="735">
        <v>44132.77</v>
      </c>
      <c r="CG14" s="334">
        <v>46355.31</v>
      </c>
      <c r="CH14" s="703">
        <v>2222.5400000000009</v>
      </c>
      <c r="CI14" s="615">
        <v>5.0360310490368064E-2</v>
      </c>
      <c r="CJ14" s="368">
        <v>0.12519028054507142</v>
      </c>
      <c r="CK14" s="368">
        <v>0.13031111581383056</v>
      </c>
      <c r="CL14" s="735">
        <v>15402.58</v>
      </c>
      <c r="CM14" s="334">
        <v>19108.11</v>
      </c>
      <c r="CN14" s="703">
        <v>3705.5300000000007</v>
      </c>
      <c r="CO14" s="615">
        <v>0.24057852645465894</v>
      </c>
      <c r="CP14" s="368">
        <v>4.369209798791026E-2</v>
      </c>
      <c r="CQ14" s="368">
        <v>5.3715510373966088E-2</v>
      </c>
      <c r="CR14" s="735">
        <v>21459.46</v>
      </c>
      <c r="CS14" s="334">
        <v>20449.77</v>
      </c>
      <c r="CT14" s="703">
        <v>-1009.6899999999987</v>
      </c>
      <c r="CU14" s="615">
        <v>-4.705104415488548E-2</v>
      </c>
      <c r="CV14" s="368">
        <v>6.0873491914188449E-2</v>
      </c>
      <c r="CW14" s="609">
        <v>5.7487100115093566E-2</v>
      </c>
      <c r="CX14" s="735">
        <v>7270.72</v>
      </c>
      <c r="CY14" s="334">
        <v>6797.43</v>
      </c>
      <c r="CZ14" s="703">
        <v>-473.28999999999996</v>
      </c>
      <c r="DA14" s="615">
        <v>-6.5095341314202707E-2</v>
      </c>
      <c r="DB14" s="368">
        <v>2.0624662276232872E-2</v>
      </c>
      <c r="DC14" s="368">
        <v>1.9108505324770913E-2</v>
      </c>
      <c r="DD14" s="369">
        <v>0.96263953932073998</v>
      </c>
      <c r="DE14" s="755">
        <v>0.96524778342737538</v>
      </c>
      <c r="DF14" s="735">
        <v>13820.99</v>
      </c>
      <c r="DG14" s="334">
        <v>23475.37</v>
      </c>
      <c r="DH14" s="610">
        <v>3.8681025179934325E-2</v>
      </c>
      <c r="DI14" s="609">
        <v>6.04480745515803E-2</v>
      </c>
      <c r="DJ14" s="735">
        <v>10434.92</v>
      </c>
      <c r="DK14" s="334">
        <v>24684.99</v>
      </c>
      <c r="DL14" s="610">
        <v>2.9600466099575822E-2</v>
      </c>
      <c r="DM14" s="609">
        <v>6.9392882730225508E-2</v>
      </c>
      <c r="DN14" s="367">
        <v>1.6212274399902471E-2</v>
      </c>
      <c r="DO14" s="756">
        <v>3.3512844546959908E-2</v>
      </c>
      <c r="DP14" s="367">
        <v>4.3487019420591411E-2</v>
      </c>
      <c r="DQ14" s="756">
        <v>0.10243407516826508</v>
      </c>
    </row>
    <row r="15" spans="1:129" s="702" customFormat="1" ht="17.25" customHeight="1">
      <c r="A15" s="716" t="s">
        <v>17</v>
      </c>
      <c r="B15" s="735">
        <v>285553.2</v>
      </c>
      <c r="C15" s="334">
        <v>331288.19</v>
      </c>
      <c r="D15" s="703">
        <v>45734.989999999991</v>
      </c>
      <c r="E15" s="609">
        <v>0.16016276476677546</v>
      </c>
      <c r="F15" s="735">
        <v>123725.85</v>
      </c>
      <c r="G15" s="334">
        <v>147848.35999999999</v>
      </c>
      <c r="H15" s="703">
        <v>24122.50999999998</v>
      </c>
      <c r="I15" s="615">
        <v>0.19496742192516744</v>
      </c>
      <c r="J15" s="368">
        <v>0.4332847609482226</v>
      </c>
      <c r="K15" s="368">
        <v>0.44628321945312927</v>
      </c>
      <c r="L15" s="735">
        <v>-886.3</v>
      </c>
      <c r="M15" s="334">
        <v>5429.68</v>
      </c>
      <c r="N15" s="703">
        <v>6315.9800000000005</v>
      </c>
      <c r="O15" s="615">
        <v>7.1262326526007005</v>
      </c>
      <c r="P15" s="368">
        <v>-7.1634181539266036E-3</v>
      </c>
      <c r="Q15" s="368">
        <v>3.6724654909936108E-2</v>
      </c>
      <c r="R15" s="735">
        <v>124612.15</v>
      </c>
      <c r="S15" s="334">
        <v>142418.67000000001</v>
      </c>
      <c r="T15" s="703">
        <v>17806.520000000019</v>
      </c>
      <c r="U15" s="615">
        <v>0.14289553626993853</v>
      </c>
      <c r="V15" s="368">
        <v>1.0071634181539264</v>
      </c>
      <c r="W15" s="609">
        <v>0.96327527745319619</v>
      </c>
      <c r="X15" s="735">
        <v>603.95000000000005</v>
      </c>
      <c r="Y15" s="334">
        <v>805.59</v>
      </c>
      <c r="Z15" s="703">
        <v>201.64</v>
      </c>
      <c r="AA15" s="615">
        <v>0.33386869773987909</v>
      </c>
      <c r="AB15" s="368">
        <v>4.8813566445492194E-3</v>
      </c>
      <c r="AC15" s="609">
        <v>5.4487584441247783E-3</v>
      </c>
      <c r="AD15" s="735">
        <v>124008.2</v>
      </c>
      <c r="AE15" s="334">
        <v>141613.07999999999</v>
      </c>
      <c r="AF15" s="703">
        <v>17604.87999999999</v>
      </c>
      <c r="AG15" s="615">
        <v>0.14196545067181032</v>
      </c>
      <c r="AH15" s="368">
        <v>1.0022820615093773</v>
      </c>
      <c r="AI15" s="609">
        <v>0.95782651900907123</v>
      </c>
      <c r="AJ15" s="735">
        <v>134327.6</v>
      </c>
      <c r="AK15" s="334">
        <v>130152.21</v>
      </c>
      <c r="AL15" s="703">
        <v>-4175.3899999999994</v>
      </c>
      <c r="AM15" s="615">
        <v>-3.1083634338736038E-2</v>
      </c>
      <c r="AN15" s="368">
        <v>0.47041181818309163</v>
      </c>
      <c r="AO15" s="368">
        <v>0.39286703821225866</v>
      </c>
      <c r="AP15" s="735">
        <v>62472.6</v>
      </c>
      <c r="AQ15" s="334">
        <v>56798.09</v>
      </c>
      <c r="AR15" s="703">
        <v>-5674.510000000002</v>
      </c>
      <c r="AS15" s="615">
        <v>-9.0831980740356602E-2</v>
      </c>
      <c r="AT15" s="368">
        <v>0.50492762830079563</v>
      </c>
      <c r="AU15" s="368">
        <v>0.38416449123953761</v>
      </c>
      <c r="AV15" s="735">
        <v>1453.2</v>
      </c>
      <c r="AW15" s="334">
        <v>32851.339999999997</v>
      </c>
      <c r="AX15" s="703">
        <v>31398.139999999996</v>
      </c>
      <c r="AY15" s="615">
        <v>21.606206991467104</v>
      </c>
      <c r="AZ15" s="368">
        <v>2.3261397796794116E-2</v>
      </c>
      <c r="BA15" s="368">
        <v>0.57838811129036205</v>
      </c>
      <c r="BB15" s="735">
        <v>63925.8</v>
      </c>
      <c r="BC15" s="334">
        <v>89649.43</v>
      </c>
      <c r="BD15" s="703">
        <v>25723.62999999999</v>
      </c>
      <c r="BE15" s="615">
        <v>0.40239824922018946</v>
      </c>
      <c r="BF15" s="368">
        <v>0.51299813059962451</v>
      </c>
      <c r="BG15" s="609">
        <v>0.62947807334529937</v>
      </c>
      <c r="BH15" s="735">
        <v>63925.8</v>
      </c>
      <c r="BI15" s="334">
        <v>89649.43</v>
      </c>
      <c r="BJ15" s="703">
        <v>25723.62999999999</v>
      </c>
      <c r="BK15" s="615">
        <v>0.40239824922018946</v>
      </c>
      <c r="BL15" s="368">
        <v>0.51549655587291809</v>
      </c>
      <c r="BM15" s="609">
        <v>0.63305896602206524</v>
      </c>
      <c r="BN15" s="735">
        <v>40266.959999999999</v>
      </c>
      <c r="BO15" s="334">
        <v>42504.54</v>
      </c>
      <c r="BP15" s="703">
        <v>2237.5800000000017</v>
      </c>
      <c r="BQ15" s="615">
        <v>5.5568634930474058E-2</v>
      </c>
      <c r="BR15" s="368">
        <v>0.14101386361630686</v>
      </c>
      <c r="BS15" s="368">
        <v>0.12830080058090812</v>
      </c>
      <c r="BT15" s="735">
        <v>-27034.87</v>
      </c>
      <c r="BU15" s="334">
        <v>-40709.61</v>
      </c>
      <c r="BV15" s="703">
        <v>-13674.740000000002</v>
      </c>
      <c r="BW15" s="615">
        <v>-0.50581859650148131</v>
      </c>
      <c r="BX15" s="368">
        <v>-0.21800872845505379</v>
      </c>
      <c r="BY15" s="609">
        <v>-0.2874706912666542</v>
      </c>
      <c r="BZ15" s="735">
        <v>20166.43</v>
      </c>
      <c r="CA15" s="334">
        <v>25727.07</v>
      </c>
      <c r="CB15" s="703">
        <v>5560.6399999999994</v>
      </c>
      <c r="CC15" s="615">
        <v>0.2757374508031416</v>
      </c>
      <c r="CD15" s="368">
        <v>7.0622321865067519E-2</v>
      </c>
      <c r="CE15" s="368">
        <v>7.7657673217991857E-2</v>
      </c>
      <c r="CF15" s="735">
        <v>66950.84</v>
      </c>
      <c r="CG15" s="334">
        <v>66946.19</v>
      </c>
      <c r="CH15" s="703">
        <v>-4.6499999999941792</v>
      </c>
      <c r="CI15" s="615">
        <v>-6.9453945611349749E-5</v>
      </c>
      <c r="CJ15" s="368">
        <v>0.23446012862051621</v>
      </c>
      <c r="CK15" s="368">
        <v>0.20207840792634355</v>
      </c>
      <c r="CL15" s="735">
        <v>11147.18</v>
      </c>
      <c r="CM15" s="334">
        <v>14127.19</v>
      </c>
      <c r="CN15" s="703">
        <v>2980.01</v>
      </c>
      <c r="CO15" s="615">
        <v>0.26733308334484596</v>
      </c>
      <c r="CP15" s="368">
        <v>3.9037139139046592E-2</v>
      </c>
      <c r="CQ15" s="368">
        <v>4.2643204395544559E-2</v>
      </c>
      <c r="CR15" s="735">
        <v>24053.85</v>
      </c>
      <c r="CS15" s="334">
        <v>26613.21</v>
      </c>
      <c r="CT15" s="703">
        <v>2559.3600000000006</v>
      </c>
      <c r="CU15" s="615">
        <v>0.10640126216801056</v>
      </c>
      <c r="CV15" s="368">
        <v>8.4235967238328963E-2</v>
      </c>
      <c r="CW15" s="609">
        <v>8.0332504457825679E-2</v>
      </c>
      <c r="CX15" s="735">
        <v>31749.81</v>
      </c>
      <c r="CY15" s="334">
        <v>26205.79</v>
      </c>
      <c r="CZ15" s="703">
        <v>-5544.02</v>
      </c>
      <c r="DA15" s="615">
        <v>-0.17461584809483899</v>
      </c>
      <c r="DB15" s="368">
        <v>0.11118702224314068</v>
      </c>
      <c r="DC15" s="368">
        <v>7.9102699072973293E-2</v>
      </c>
      <c r="DD15" s="369">
        <v>0.7439700761723822</v>
      </c>
      <c r="DE15" s="755">
        <v>0.81494795537248399</v>
      </c>
      <c r="DF15" s="735">
        <v>16551.740000000002</v>
      </c>
      <c r="DG15" s="334">
        <v>20864.43</v>
      </c>
      <c r="DH15" s="610">
        <v>0.12494844883731226</v>
      </c>
      <c r="DI15" s="609">
        <v>0.1285366729900923</v>
      </c>
      <c r="DJ15" s="735">
        <v>29422.83</v>
      </c>
      <c r="DK15" s="334">
        <v>26664.799999999999</v>
      </c>
      <c r="DL15" s="610">
        <v>0.1030379978231727</v>
      </c>
      <c r="DM15" s="609">
        <v>8.048822990037767E-2</v>
      </c>
      <c r="DN15" s="367">
        <v>8.3282282257445273E-2</v>
      </c>
      <c r="DO15" s="756">
        <v>6.0915205275615225E-2</v>
      </c>
      <c r="DP15" s="367">
        <v>1.4985159899650249</v>
      </c>
      <c r="DQ15" s="756">
        <v>0.99545130974056395</v>
      </c>
    </row>
    <row r="16" spans="1:129" s="702" customFormat="1" ht="17.25" customHeight="1">
      <c r="A16" s="716" t="s">
        <v>39</v>
      </c>
      <c r="B16" s="735">
        <v>254051.24</v>
      </c>
      <c r="C16" s="334">
        <v>269661.46999999997</v>
      </c>
      <c r="D16" s="703">
        <v>15610.229999999981</v>
      </c>
      <c r="E16" s="609">
        <v>6.1445202944098921E-2</v>
      </c>
      <c r="F16" s="735">
        <v>199718.32</v>
      </c>
      <c r="G16" s="334">
        <v>216660.38</v>
      </c>
      <c r="H16" s="703">
        <v>16942.059999999998</v>
      </c>
      <c r="I16" s="615">
        <v>8.4829774254059409E-2</v>
      </c>
      <c r="J16" s="368">
        <v>0.78613400981628756</v>
      </c>
      <c r="K16" s="368">
        <v>0.8034532334189235</v>
      </c>
      <c r="L16" s="735">
        <v>10120.65</v>
      </c>
      <c r="M16" s="334">
        <v>7898.38</v>
      </c>
      <c r="N16" s="703">
        <v>-2222.2699999999995</v>
      </c>
      <c r="O16" s="615">
        <v>-0.21957779391639862</v>
      </c>
      <c r="P16" s="368">
        <v>5.0674620134998127E-2</v>
      </c>
      <c r="Q16" s="368">
        <v>3.6455119297769165E-2</v>
      </c>
      <c r="R16" s="735">
        <v>189597.67</v>
      </c>
      <c r="S16" s="334">
        <v>208762</v>
      </c>
      <c r="T16" s="703">
        <v>19164.329999999987</v>
      </c>
      <c r="U16" s="615">
        <v>0.10107893203539889</v>
      </c>
      <c r="V16" s="368">
        <v>0.94932537986500187</v>
      </c>
      <c r="W16" s="609">
        <v>0.96354488070223077</v>
      </c>
      <c r="X16" s="735">
        <v>6369.48</v>
      </c>
      <c r="Y16" s="334">
        <v>8509.67</v>
      </c>
      <c r="Z16" s="703">
        <v>2140.1900000000005</v>
      </c>
      <c r="AA16" s="615">
        <v>0.33600702098130469</v>
      </c>
      <c r="AB16" s="368">
        <v>3.1892317139459211E-2</v>
      </c>
      <c r="AC16" s="609">
        <v>3.9276539623903546E-2</v>
      </c>
      <c r="AD16" s="735">
        <v>183228.19</v>
      </c>
      <c r="AE16" s="334">
        <v>200252.34</v>
      </c>
      <c r="AF16" s="703">
        <v>17024.149999999994</v>
      </c>
      <c r="AG16" s="615">
        <v>9.2912286040701453E-2</v>
      </c>
      <c r="AH16" s="368">
        <v>0.91743306272554259</v>
      </c>
      <c r="AI16" s="609">
        <v>0.92426838723351257</v>
      </c>
      <c r="AJ16" s="735">
        <v>107001.62</v>
      </c>
      <c r="AK16" s="334">
        <v>93475.74</v>
      </c>
      <c r="AL16" s="703">
        <v>-13525.87999999999</v>
      </c>
      <c r="AM16" s="615">
        <v>-0.12640817961447678</v>
      </c>
      <c r="AN16" s="368">
        <v>0.42118125461619477</v>
      </c>
      <c r="AO16" s="368">
        <v>0.34664106815111562</v>
      </c>
      <c r="AP16" s="735">
        <v>91752.7</v>
      </c>
      <c r="AQ16" s="334">
        <v>79478.52</v>
      </c>
      <c r="AR16" s="703">
        <v>-12274.179999999993</v>
      </c>
      <c r="AS16" s="615">
        <v>-0.13377459191936578</v>
      </c>
      <c r="AT16" s="368">
        <v>0.45941053379579799</v>
      </c>
      <c r="AU16" s="368">
        <v>0.36683458230803434</v>
      </c>
      <c r="AV16" s="735">
        <v>15470.13</v>
      </c>
      <c r="AW16" s="334">
        <v>-2619.54</v>
      </c>
      <c r="AX16" s="703">
        <v>-18089.669999999998</v>
      </c>
      <c r="AY16" s="615">
        <v>-1.1693288938102007</v>
      </c>
      <c r="AZ16" s="368">
        <v>0.16860680939089531</v>
      </c>
      <c r="BA16" s="368">
        <v>-3.295909385328262E-2</v>
      </c>
      <c r="BB16" s="735">
        <v>107222.83</v>
      </c>
      <c r="BC16" s="334">
        <v>76858.98</v>
      </c>
      <c r="BD16" s="703">
        <v>-30363.850000000006</v>
      </c>
      <c r="BE16" s="615">
        <v>-0.28318456060150626</v>
      </c>
      <c r="BF16" s="368">
        <v>0.56552820506707702</v>
      </c>
      <c r="BG16" s="609">
        <v>0.36816556653030724</v>
      </c>
      <c r="BH16" s="735">
        <v>102494.75</v>
      </c>
      <c r="BI16" s="334">
        <v>75435.149999999994</v>
      </c>
      <c r="BJ16" s="703">
        <v>-27059.600000000006</v>
      </c>
      <c r="BK16" s="615">
        <v>-0.26400962000492711</v>
      </c>
      <c r="BL16" s="368">
        <v>0.55938308401125392</v>
      </c>
      <c r="BM16" s="609">
        <v>0.37670046702075988</v>
      </c>
      <c r="BN16" s="735">
        <v>35960.71</v>
      </c>
      <c r="BO16" s="334">
        <v>40603.599999999999</v>
      </c>
      <c r="BP16" s="703">
        <v>4642.8899999999994</v>
      </c>
      <c r="BQ16" s="615">
        <v>0.12911007596902285</v>
      </c>
      <c r="BR16" s="368">
        <v>0.14154904341344685</v>
      </c>
      <c r="BS16" s="368">
        <v>0.15057249372704229</v>
      </c>
      <c r="BT16" s="735">
        <v>18248.88</v>
      </c>
      <c r="BU16" s="334">
        <v>22184.49</v>
      </c>
      <c r="BV16" s="703">
        <v>3935.6100000000006</v>
      </c>
      <c r="BW16" s="615">
        <v>0.21566309822849405</v>
      </c>
      <c r="BX16" s="368">
        <v>9.9596464932606724E-2</v>
      </c>
      <c r="BY16" s="609">
        <v>0.11078267549832377</v>
      </c>
      <c r="BZ16" s="735">
        <v>6645.18</v>
      </c>
      <c r="CA16" s="334">
        <v>9026.69</v>
      </c>
      <c r="CB16" s="703">
        <v>2381.5100000000002</v>
      </c>
      <c r="CC16" s="615">
        <v>0.35838156378006314</v>
      </c>
      <c r="CD16" s="368">
        <v>2.6156849303313776E-2</v>
      </c>
      <c r="CE16" s="368">
        <v>3.3474155577361504E-2</v>
      </c>
      <c r="CF16" s="735">
        <v>55839.37</v>
      </c>
      <c r="CG16" s="334">
        <v>93606.02</v>
      </c>
      <c r="CH16" s="703">
        <v>37766.65</v>
      </c>
      <c r="CI16" s="615">
        <v>0.67634448597826224</v>
      </c>
      <c r="CJ16" s="368">
        <v>0.21979569948172661</v>
      </c>
      <c r="CK16" s="368">
        <v>0.3471241924179973</v>
      </c>
      <c r="CL16" s="735">
        <v>23069.77</v>
      </c>
      <c r="CM16" s="334">
        <v>26264.6</v>
      </c>
      <c r="CN16" s="703">
        <v>3194.8299999999981</v>
      </c>
      <c r="CO16" s="615">
        <v>0.13848555924051251</v>
      </c>
      <c r="CP16" s="368">
        <v>9.0807547327854024E-2</v>
      </c>
      <c r="CQ16" s="368">
        <v>9.7398415873057434E-2</v>
      </c>
      <c r="CR16" s="735">
        <v>19251.04</v>
      </c>
      <c r="CS16" s="334">
        <v>30358.32</v>
      </c>
      <c r="CT16" s="703">
        <v>11107.279999999999</v>
      </c>
      <c r="CU16" s="615">
        <v>0.57697038705441361</v>
      </c>
      <c r="CV16" s="368">
        <v>7.5776209555206267E-2</v>
      </c>
      <c r="CW16" s="609">
        <v>0.11257937591158278</v>
      </c>
      <c r="CX16" s="735">
        <v>13518.56</v>
      </c>
      <c r="CY16" s="334">
        <v>36983.1</v>
      </c>
      <c r="CZ16" s="703">
        <v>23464.54</v>
      </c>
      <c r="DA16" s="615">
        <v>1.735727769821638</v>
      </c>
      <c r="DB16" s="368">
        <v>5.3211942598666316E-2</v>
      </c>
      <c r="DC16" s="368">
        <v>0.13714640063335709</v>
      </c>
      <c r="DD16" s="369">
        <v>0.9262200865489093</v>
      </c>
      <c r="DE16" s="755">
        <v>0.81531751389272156</v>
      </c>
      <c r="DF16" s="735">
        <v>34992.74</v>
      </c>
      <c r="DG16" s="334">
        <v>27440.38</v>
      </c>
      <c r="DH16" s="610">
        <v>0.13933317458087835</v>
      </c>
      <c r="DI16" s="609">
        <v>0.10513439070320785</v>
      </c>
      <c r="DJ16" s="735">
        <v>31275.38</v>
      </c>
      <c r="DK16" s="334">
        <v>39570.21</v>
      </c>
      <c r="DL16" s="610">
        <v>0.12310658275078681</v>
      </c>
      <c r="DM16" s="609">
        <v>0.14674031851862263</v>
      </c>
      <c r="DN16" s="367">
        <v>7.1734949720674068E-2</v>
      </c>
      <c r="DO16" s="756">
        <v>9.043732396127635E-2</v>
      </c>
      <c r="DP16" s="367">
        <v>0.55953301816995471</v>
      </c>
      <c r="DQ16" s="756">
        <v>0.69575417614667545</v>
      </c>
    </row>
    <row r="17" spans="1:121" s="702" customFormat="1" ht="17.25" customHeight="1">
      <c r="A17" s="716" t="s">
        <v>494</v>
      </c>
      <c r="B17" s="735">
        <v>267809.89</v>
      </c>
      <c r="C17" s="334">
        <v>263555.45</v>
      </c>
      <c r="D17" s="703">
        <v>-4254.4400000000023</v>
      </c>
      <c r="E17" s="609">
        <v>-1.5886045134479544E-2</v>
      </c>
      <c r="F17" s="735">
        <v>208558.51</v>
      </c>
      <c r="G17" s="334">
        <v>194466.47</v>
      </c>
      <c r="H17" s="703">
        <v>-14092.040000000008</v>
      </c>
      <c r="I17" s="615">
        <v>-6.7568760440415529E-2</v>
      </c>
      <c r="J17" s="368">
        <v>0.77875581816638662</v>
      </c>
      <c r="K17" s="368">
        <v>0.73785789669688107</v>
      </c>
      <c r="L17" s="735">
        <v>12265.94</v>
      </c>
      <c r="M17" s="334">
        <v>-5049.83</v>
      </c>
      <c r="N17" s="703">
        <v>-17315.77</v>
      </c>
      <c r="O17" s="615">
        <v>-1.4116953123853533</v>
      </c>
      <c r="P17" s="368">
        <v>5.8812944146944664E-2</v>
      </c>
      <c r="Q17" s="368">
        <v>-2.5967612822920063E-2</v>
      </c>
      <c r="R17" s="735">
        <v>196292.57</v>
      </c>
      <c r="S17" s="334">
        <v>199516.3</v>
      </c>
      <c r="T17" s="703">
        <v>3223.7299999999814</v>
      </c>
      <c r="U17" s="615">
        <v>1.6423087231472802E-2</v>
      </c>
      <c r="V17" s="368">
        <v>0.94118705585305529</v>
      </c>
      <c r="W17" s="609">
        <v>1.02596761282292</v>
      </c>
      <c r="X17" s="735">
        <v>6055.6</v>
      </c>
      <c r="Y17" s="334">
        <v>6288.4</v>
      </c>
      <c r="Z17" s="703">
        <v>232.79999999999927</v>
      </c>
      <c r="AA17" s="615">
        <v>3.844375454125095E-2</v>
      </c>
      <c r="AB17" s="368">
        <v>2.9035497041094128E-2</v>
      </c>
      <c r="AC17" s="609">
        <v>3.2336679942819961E-2</v>
      </c>
      <c r="AD17" s="735">
        <v>190236.97</v>
      </c>
      <c r="AE17" s="334">
        <v>193227.9</v>
      </c>
      <c r="AF17" s="703">
        <v>2990.929999999993</v>
      </c>
      <c r="AG17" s="615">
        <v>1.5722128038519498E-2</v>
      </c>
      <c r="AH17" s="368">
        <v>0.91215155881196119</v>
      </c>
      <c r="AI17" s="609">
        <v>0.99363093288010007</v>
      </c>
      <c r="AJ17" s="735">
        <v>147893.85999999999</v>
      </c>
      <c r="AK17" s="334">
        <v>103757.42</v>
      </c>
      <c r="AL17" s="703">
        <v>-44136.439999999988</v>
      </c>
      <c r="AM17" s="615">
        <v>-0.29843321419834462</v>
      </c>
      <c r="AN17" s="368">
        <v>0.55223449738917396</v>
      </c>
      <c r="AO17" s="368">
        <v>0.39368345446849989</v>
      </c>
      <c r="AP17" s="735">
        <v>103266.15</v>
      </c>
      <c r="AQ17" s="334">
        <v>84302.5</v>
      </c>
      <c r="AR17" s="703">
        <v>-18963.649999999994</v>
      </c>
      <c r="AS17" s="615">
        <v>-0.18363858824987661</v>
      </c>
      <c r="AT17" s="368">
        <v>0.49514234638519422</v>
      </c>
      <c r="AU17" s="368">
        <v>0.43350660913421218</v>
      </c>
      <c r="AV17" s="735">
        <v>-14388.65</v>
      </c>
      <c r="AW17" s="334">
        <v>13631.21</v>
      </c>
      <c r="AX17" s="703">
        <v>28019.86</v>
      </c>
      <c r="AY17" s="615">
        <v>1.9473585082686702</v>
      </c>
      <c r="AZ17" s="368">
        <v>-0.13933559060737716</v>
      </c>
      <c r="BA17" s="368">
        <v>0.16169401856409951</v>
      </c>
      <c r="BB17" s="735">
        <v>88877.5</v>
      </c>
      <c r="BC17" s="334">
        <v>97933.7</v>
      </c>
      <c r="BD17" s="703">
        <v>9056.1999999999971</v>
      </c>
      <c r="BE17" s="615">
        <v>0.10189530533599614</v>
      </c>
      <c r="BF17" s="368">
        <v>0.45278076495712494</v>
      </c>
      <c r="BG17" s="609">
        <v>0.49085563435167956</v>
      </c>
      <c r="BH17" s="735">
        <v>87968.07</v>
      </c>
      <c r="BI17" s="334">
        <v>97699.81</v>
      </c>
      <c r="BJ17" s="703">
        <v>9731.7399999999907</v>
      </c>
      <c r="BK17" s="615">
        <v>0.11062809494399491</v>
      </c>
      <c r="BL17" s="368">
        <v>0.46241311559998044</v>
      </c>
      <c r="BM17" s="609">
        <v>0.50561958185127509</v>
      </c>
      <c r="BN17" s="735">
        <v>37322.28</v>
      </c>
      <c r="BO17" s="334">
        <v>36603.71</v>
      </c>
      <c r="BP17" s="703">
        <v>-718.56999999999971</v>
      </c>
      <c r="BQ17" s="615">
        <v>-1.9253111010366992E-2</v>
      </c>
      <c r="BR17" s="368">
        <v>0.13936109678399106</v>
      </c>
      <c r="BS17" s="368">
        <v>0.13888428412313233</v>
      </c>
      <c r="BT17" s="735">
        <v>16144.91</v>
      </c>
      <c r="BU17" s="334">
        <v>24675.77</v>
      </c>
      <c r="BV17" s="703">
        <v>8530.86</v>
      </c>
      <c r="BW17" s="615">
        <v>0.52839315920621421</v>
      </c>
      <c r="BX17" s="368">
        <v>8.4867363057769471E-2</v>
      </c>
      <c r="BY17" s="609">
        <v>0.12770293523864826</v>
      </c>
      <c r="BZ17" s="735">
        <v>9967.33</v>
      </c>
      <c r="CA17" s="334">
        <v>7888.82</v>
      </c>
      <c r="CB17" s="703">
        <v>-2078.5100000000002</v>
      </c>
      <c r="CC17" s="615">
        <v>-0.20853227494223631</v>
      </c>
      <c r="CD17" s="368">
        <v>3.7217930973348294E-2</v>
      </c>
      <c r="CE17" s="368">
        <v>2.9932296979629902E-2</v>
      </c>
      <c r="CF17" s="735">
        <v>76156.66</v>
      </c>
      <c r="CG17" s="334">
        <v>62963.51</v>
      </c>
      <c r="CH17" s="703">
        <v>-13193.150000000001</v>
      </c>
      <c r="CI17" s="615">
        <v>-0.17323698281936209</v>
      </c>
      <c r="CJ17" s="368">
        <v>0.28436836294581952</v>
      </c>
      <c r="CK17" s="368">
        <v>0.2389004287333083</v>
      </c>
      <c r="CL17" s="735">
        <v>25516.83</v>
      </c>
      <c r="CM17" s="334">
        <v>25391.47</v>
      </c>
      <c r="CN17" s="703">
        <v>-125.36000000000058</v>
      </c>
      <c r="CO17" s="615">
        <v>-4.9128359596392101E-3</v>
      </c>
      <c r="CP17" s="368">
        <v>9.5279640344873004E-2</v>
      </c>
      <c r="CQ17" s="368">
        <v>9.6342041115067056E-2</v>
      </c>
      <c r="CR17" s="735">
        <v>47454.14</v>
      </c>
      <c r="CS17" s="334">
        <v>43879.98</v>
      </c>
      <c r="CT17" s="703">
        <v>-3574.1599999999962</v>
      </c>
      <c r="CU17" s="615">
        <v>-7.5318191415964894E-2</v>
      </c>
      <c r="CV17" s="368">
        <v>0.17719338146922056</v>
      </c>
      <c r="CW17" s="609">
        <v>0.16649240226297729</v>
      </c>
      <c r="CX17" s="735">
        <v>3185.68</v>
      </c>
      <c r="CY17" s="334">
        <v>-6307.94</v>
      </c>
      <c r="CZ17" s="703">
        <v>-9493.619999999999</v>
      </c>
      <c r="DA17" s="615">
        <v>-2.9800921624268599</v>
      </c>
      <c r="DB17" s="368">
        <v>1.1895303791805447E-2</v>
      </c>
      <c r="DC17" s="368">
        <v>-2.3934014644736049E-2</v>
      </c>
      <c r="DD17" s="369">
        <v>0.98325414875983363</v>
      </c>
      <c r="DE17" s="755">
        <v>1.032645078686877</v>
      </c>
      <c r="DF17" s="735">
        <v>33102.06</v>
      </c>
      <c r="DG17" s="334">
        <v>28642.34</v>
      </c>
      <c r="DH17" s="610">
        <v>0.13965890004828285</v>
      </c>
      <c r="DI17" s="609">
        <v>0.10955819254577892</v>
      </c>
      <c r="DJ17" s="735">
        <v>29077.43</v>
      </c>
      <c r="DK17" s="334">
        <v>22380.01</v>
      </c>
      <c r="DL17" s="610">
        <v>0.10857489243582452</v>
      </c>
      <c r="DM17" s="609">
        <v>8.491575491988497E-2</v>
      </c>
      <c r="DN17" s="367">
        <v>6.3971013637256435E-2</v>
      </c>
      <c r="DO17" s="756">
        <v>4.7610808892392331E-2</v>
      </c>
      <c r="DP17" s="367">
        <v>0.38478389259611445</v>
      </c>
      <c r="DQ17" s="756">
        <v>0.24457352609722682</v>
      </c>
    </row>
    <row r="18" spans="1:121" s="702" customFormat="1" ht="17.25" customHeight="1">
      <c r="A18" s="716" t="s">
        <v>246</v>
      </c>
      <c r="B18" s="899">
        <v>209670.26</v>
      </c>
      <c r="C18" s="334">
        <v>190534.95</v>
      </c>
      <c r="D18" s="703">
        <v>-19135.309999999998</v>
      </c>
      <c r="E18" s="609">
        <v>-9.126382539898599E-2</v>
      </c>
      <c r="F18" s="735">
        <v>150734.34</v>
      </c>
      <c r="G18" s="334">
        <v>141698.23000000001</v>
      </c>
      <c r="H18" s="703">
        <v>-9036.109999999986</v>
      </c>
      <c r="I18" s="615">
        <v>-5.9947255549067227E-2</v>
      </c>
      <c r="J18" s="368">
        <v>0.71891139926091563</v>
      </c>
      <c r="K18" s="368">
        <v>0.74368628957574456</v>
      </c>
      <c r="L18" s="735">
        <v>-10485.31</v>
      </c>
      <c r="M18" s="334">
        <v>-15859.89</v>
      </c>
      <c r="N18" s="703">
        <v>-5374.58</v>
      </c>
      <c r="O18" s="615">
        <v>-0.51258188837526031</v>
      </c>
      <c r="P18" s="368">
        <v>-6.9561521283073247E-2</v>
      </c>
      <c r="Q18" s="368">
        <v>-0.11192722731963553</v>
      </c>
      <c r="R18" s="735">
        <v>161219.65</v>
      </c>
      <c r="S18" s="334">
        <v>157558.13</v>
      </c>
      <c r="T18" s="703">
        <v>-3661.5199999999895</v>
      </c>
      <c r="U18" s="615">
        <v>-2.2711375443377962E-2</v>
      </c>
      <c r="V18" s="368">
        <v>1.0695615212830731</v>
      </c>
      <c r="W18" s="609">
        <v>1.1119272978921473</v>
      </c>
      <c r="X18" s="735">
        <v>9073.39</v>
      </c>
      <c r="Y18" s="334">
        <v>6562.04</v>
      </c>
      <c r="Z18" s="703">
        <v>-2511.3499999999995</v>
      </c>
      <c r="AA18" s="615">
        <v>-0.27678188637322981</v>
      </c>
      <c r="AB18" s="368">
        <v>6.0194578090168434E-2</v>
      </c>
      <c r="AC18" s="609">
        <v>4.6309964492852164E-2</v>
      </c>
      <c r="AD18" s="735">
        <v>152146.26</v>
      </c>
      <c r="AE18" s="334">
        <v>150996.07999999999</v>
      </c>
      <c r="AF18" s="703">
        <v>-1150.1800000000221</v>
      </c>
      <c r="AG18" s="615">
        <v>-7.5596994628722523E-3</v>
      </c>
      <c r="AH18" s="368">
        <v>1.0093669431929049</v>
      </c>
      <c r="AI18" s="609">
        <v>1.0656172628267833</v>
      </c>
      <c r="AJ18" s="735">
        <v>87564.89</v>
      </c>
      <c r="AK18" s="334">
        <v>75566.2</v>
      </c>
      <c r="AL18" s="703">
        <v>-11998.690000000002</v>
      </c>
      <c r="AM18" s="615">
        <v>-0.13702626703465284</v>
      </c>
      <c r="AN18" s="368">
        <v>0.41763142755677413</v>
      </c>
      <c r="AO18" s="368">
        <v>0.39660020379463184</v>
      </c>
      <c r="AP18" s="735">
        <v>82516.27</v>
      </c>
      <c r="AQ18" s="334">
        <v>71981.11</v>
      </c>
      <c r="AR18" s="703">
        <v>-10535.160000000003</v>
      </c>
      <c r="AS18" s="615">
        <v>-0.1276737302837368</v>
      </c>
      <c r="AT18" s="368">
        <v>0.54742847582044019</v>
      </c>
      <c r="AU18" s="368">
        <v>0.50798877304254253</v>
      </c>
      <c r="AV18" s="735">
        <v>13497.53</v>
      </c>
      <c r="AW18" s="334">
        <v>22720.240000000002</v>
      </c>
      <c r="AX18" s="703">
        <v>9222.7100000000009</v>
      </c>
      <c r="AY18" s="615">
        <v>0.68328872023251663</v>
      </c>
      <c r="AZ18" s="368">
        <v>0.16357416543428344</v>
      </c>
      <c r="BA18" s="368">
        <v>0.31564170099627531</v>
      </c>
      <c r="BB18" s="735">
        <v>96013.81</v>
      </c>
      <c r="BC18" s="334">
        <v>94701.35</v>
      </c>
      <c r="BD18" s="703">
        <v>-1312.4599999999919</v>
      </c>
      <c r="BE18" s="615">
        <v>-1.3669491919964345E-2</v>
      </c>
      <c r="BF18" s="368">
        <v>0.59554657264173438</v>
      </c>
      <c r="BG18" s="609">
        <v>0.60105657511929089</v>
      </c>
      <c r="BH18" s="735">
        <v>95268.78</v>
      </c>
      <c r="BI18" s="334">
        <v>93117.64</v>
      </c>
      <c r="BJ18" s="703">
        <v>-2151.1399999999994</v>
      </c>
      <c r="BK18" s="615">
        <v>-2.2579695048052462E-2</v>
      </c>
      <c r="BL18" s="368">
        <v>0.62616576970081284</v>
      </c>
      <c r="BM18" s="609">
        <v>0.61668912199574988</v>
      </c>
      <c r="BN18" s="735">
        <v>18311.41</v>
      </c>
      <c r="BO18" s="334">
        <v>21941.88</v>
      </c>
      <c r="BP18" s="703">
        <v>3630.4700000000012</v>
      </c>
      <c r="BQ18" s="615">
        <v>0.19826272253201699</v>
      </c>
      <c r="BR18" s="368">
        <v>8.7334321996834455E-2</v>
      </c>
      <c r="BS18" s="368">
        <v>0.11515934478162668</v>
      </c>
      <c r="BT18" s="735">
        <v>13155.95</v>
      </c>
      <c r="BU18" s="334">
        <v>15515.08</v>
      </c>
      <c r="BV18" s="703">
        <v>2359.1299999999992</v>
      </c>
      <c r="BW18" s="615">
        <v>0.17932038355268901</v>
      </c>
      <c r="BX18" s="368">
        <v>8.6469098878933989E-2</v>
      </c>
      <c r="BY18" s="609">
        <v>0.10275154162942508</v>
      </c>
      <c r="BZ18" s="735">
        <v>2194.5700000000002</v>
      </c>
      <c r="CA18" s="334">
        <v>1594.47</v>
      </c>
      <c r="CB18" s="703">
        <v>-600.10000000000014</v>
      </c>
      <c r="CC18" s="615">
        <v>-0.27344764578026681</v>
      </c>
      <c r="CD18" s="368">
        <v>1.0466768153003674E-2</v>
      </c>
      <c r="CE18" s="368">
        <v>8.3683859575369238E-3</v>
      </c>
      <c r="CF18" s="735">
        <v>41526.949999999997</v>
      </c>
      <c r="CG18" s="334">
        <v>40768.89</v>
      </c>
      <c r="CH18" s="703">
        <v>-758.05999999999767</v>
      </c>
      <c r="CI18" s="615">
        <v>-1.825465149740103E-2</v>
      </c>
      <c r="CJ18" s="368">
        <v>0.19805837031918591</v>
      </c>
      <c r="CK18" s="368">
        <v>0.21397066522441158</v>
      </c>
      <c r="CL18" s="735">
        <v>11686.61</v>
      </c>
      <c r="CM18" s="334">
        <v>12901.09</v>
      </c>
      <c r="CN18" s="703">
        <v>1214.4799999999996</v>
      </c>
      <c r="CO18" s="615">
        <v>0.10392064080173802</v>
      </c>
      <c r="CP18" s="368">
        <v>5.5738043154045784E-2</v>
      </c>
      <c r="CQ18" s="368">
        <v>6.7709834862317908E-2</v>
      </c>
      <c r="CR18" s="735">
        <v>26488.92</v>
      </c>
      <c r="CS18" s="334">
        <v>20984.73</v>
      </c>
      <c r="CT18" s="703">
        <v>-5504.1899999999987</v>
      </c>
      <c r="CU18" s="615">
        <v>-0.20779216366692183</v>
      </c>
      <c r="CV18" s="368">
        <v>0.12633608600475812</v>
      </c>
      <c r="CW18" s="609">
        <v>0.11013585696482456</v>
      </c>
      <c r="CX18" s="735">
        <v>3351.42</v>
      </c>
      <c r="CY18" s="334">
        <v>6883.08</v>
      </c>
      <c r="CZ18" s="703">
        <v>3531.66</v>
      </c>
      <c r="DA18" s="615">
        <v>1.0537801886961347</v>
      </c>
      <c r="DB18" s="368">
        <v>1.598424116038202E-2</v>
      </c>
      <c r="DC18" s="368">
        <v>3.6125025881078507E-2</v>
      </c>
      <c r="DD18" s="369">
        <v>0.97797237999803599</v>
      </c>
      <c r="DE18" s="755">
        <v>0.95441557158305046</v>
      </c>
      <c r="DF18" s="735">
        <v>17406.02</v>
      </c>
      <c r="DG18" s="334">
        <v>17359.830000000002</v>
      </c>
      <c r="DH18" s="610">
        <v>9.6216696807873703E-2</v>
      </c>
      <c r="DI18" s="609">
        <v>8.9700692736535803E-2</v>
      </c>
      <c r="DJ18" s="735">
        <v>11081.63</v>
      </c>
      <c r="DK18" s="334">
        <v>15130.28</v>
      </c>
      <c r="DL18" s="610">
        <v>5.2852655402821545E-2</v>
      </c>
      <c r="DM18" s="609">
        <v>7.940947317014542E-2</v>
      </c>
      <c r="DN18" s="895">
        <v>3.3476755685459381E-2</v>
      </c>
      <c r="DO18" s="756">
        <v>4.2226013663892115E-2</v>
      </c>
      <c r="DP18" s="367">
        <v>0.26124832885264726</v>
      </c>
      <c r="DQ18" s="756">
        <v>0.32060066514231322</v>
      </c>
    </row>
    <row r="19" spans="1:121" s="702" customFormat="1" ht="17.25" customHeight="1">
      <c r="A19" s="716" t="s">
        <v>496</v>
      </c>
      <c r="B19" s="735">
        <v>160724.74</v>
      </c>
      <c r="C19" s="334">
        <v>177729.36</v>
      </c>
      <c r="D19" s="703">
        <v>17004.619999999995</v>
      </c>
      <c r="E19" s="609">
        <v>0.10579964229526827</v>
      </c>
      <c r="F19" s="735">
        <v>106642.5</v>
      </c>
      <c r="G19" s="334">
        <v>127251.22</v>
      </c>
      <c r="H19" s="703">
        <v>20608.72</v>
      </c>
      <c r="I19" s="615">
        <v>0.19325053332395623</v>
      </c>
      <c r="J19" s="368">
        <v>0.66351017273383062</v>
      </c>
      <c r="K19" s="368">
        <v>0.71598311050014474</v>
      </c>
      <c r="L19" s="735">
        <v>-7540.78</v>
      </c>
      <c r="M19" s="334">
        <v>12552.99</v>
      </c>
      <c r="N19" s="703">
        <v>20093.77</v>
      </c>
      <c r="O19" s="615">
        <v>2.6646805768103565</v>
      </c>
      <c r="P19" s="368">
        <v>-7.0710832923084138E-2</v>
      </c>
      <c r="Q19" s="368">
        <v>9.8647305699701732E-2</v>
      </c>
      <c r="R19" s="735">
        <v>114183.28</v>
      </c>
      <c r="S19" s="334">
        <v>114698.23</v>
      </c>
      <c r="T19" s="703">
        <v>514.94999999999709</v>
      </c>
      <c r="U19" s="615">
        <v>4.5098546827521254E-3</v>
      </c>
      <c r="V19" s="368">
        <v>1.0707108329230841</v>
      </c>
      <c r="W19" s="609">
        <v>0.90135269430029819</v>
      </c>
      <c r="X19" s="735">
        <v>14825.01</v>
      </c>
      <c r="Y19" s="334">
        <v>12472.29</v>
      </c>
      <c r="Z19" s="703">
        <v>-2352.7199999999993</v>
      </c>
      <c r="AA19" s="615">
        <v>-0.1586993870493173</v>
      </c>
      <c r="AB19" s="368">
        <v>0.13901596455446938</v>
      </c>
      <c r="AC19" s="609">
        <v>9.8013127104007336E-2</v>
      </c>
      <c r="AD19" s="735">
        <v>99358.27</v>
      </c>
      <c r="AE19" s="334">
        <v>102225.94</v>
      </c>
      <c r="AF19" s="703">
        <v>2867.6699999999983</v>
      </c>
      <c r="AG19" s="615">
        <v>2.8861915570792429E-2</v>
      </c>
      <c r="AH19" s="368">
        <v>0.93169486836861481</v>
      </c>
      <c r="AI19" s="609">
        <v>0.80333956719629096</v>
      </c>
      <c r="AJ19" s="735">
        <v>50552.32</v>
      </c>
      <c r="AK19" s="334">
        <v>45608.51</v>
      </c>
      <c r="AL19" s="703">
        <v>-4943.8099999999977</v>
      </c>
      <c r="AM19" s="615">
        <v>-9.7795907289714851E-2</v>
      </c>
      <c r="AN19" s="368">
        <v>0.31452730923689781</v>
      </c>
      <c r="AO19" s="368">
        <v>0.25661775859655378</v>
      </c>
      <c r="AP19" s="735">
        <v>39955.97</v>
      </c>
      <c r="AQ19" s="334">
        <v>35735.46</v>
      </c>
      <c r="AR19" s="703">
        <v>-4220.510000000002</v>
      </c>
      <c r="AS19" s="615">
        <v>-0.10562902114502544</v>
      </c>
      <c r="AT19" s="368">
        <v>0.37467210539887946</v>
      </c>
      <c r="AU19" s="368">
        <v>0.28082606987972297</v>
      </c>
      <c r="AV19" s="735">
        <v>8841.75</v>
      </c>
      <c r="AW19" s="334">
        <v>7953.35</v>
      </c>
      <c r="AX19" s="703">
        <v>-888.39999999999964</v>
      </c>
      <c r="AY19" s="615">
        <v>-0.10047784658014529</v>
      </c>
      <c r="AZ19" s="368">
        <v>0.22128733203073284</v>
      </c>
      <c r="BA19" s="368">
        <v>0.22256184753183533</v>
      </c>
      <c r="BB19" s="735">
        <v>48797.72</v>
      </c>
      <c r="BC19" s="334">
        <v>43688.81</v>
      </c>
      <c r="BD19" s="703">
        <v>-5108.9100000000035</v>
      </c>
      <c r="BE19" s="615">
        <v>-0.10469567020754256</v>
      </c>
      <c r="BF19" s="368">
        <v>0.42736309554253477</v>
      </c>
      <c r="BG19" s="609">
        <v>0.38090221618938669</v>
      </c>
      <c r="BH19" s="735">
        <v>48797.72</v>
      </c>
      <c r="BI19" s="334">
        <v>43688.81</v>
      </c>
      <c r="BJ19" s="703">
        <v>-5108.9100000000035</v>
      </c>
      <c r="BK19" s="615">
        <v>-0.10469567020754256</v>
      </c>
      <c r="BL19" s="368">
        <v>0.49112892162876831</v>
      </c>
      <c r="BM19" s="609">
        <v>0.42737498916615485</v>
      </c>
      <c r="BN19" s="735">
        <v>15510.81</v>
      </c>
      <c r="BO19" s="334">
        <v>15651.72</v>
      </c>
      <c r="BP19" s="703">
        <v>140.90999999999985</v>
      </c>
      <c r="BQ19" s="615">
        <v>9.0846319437862914E-3</v>
      </c>
      <c r="BR19" s="368">
        <v>9.6505429095732245E-2</v>
      </c>
      <c r="BS19" s="368">
        <v>8.8064909478096365E-2</v>
      </c>
      <c r="BT19" s="735">
        <v>-48.62</v>
      </c>
      <c r="BU19" s="334">
        <v>4051.72</v>
      </c>
      <c r="BV19" s="703">
        <v>4100.34</v>
      </c>
      <c r="BW19" s="615">
        <v>84.334430275606749</v>
      </c>
      <c r="BX19" s="368">
        <v>-4.8934024314231715E-4</v>
      </c>
      <c r="BY19" s="609">
        <v>3.9634949798456241E-2</v>
      </c>
      <c r="BZ19" s="735">
        <v>721.9</v>
      </c>
      <c r="CA19" s="334">
        <v>1333.93</v>
      </c>
      <c r="CB19" s="703">
        <v>612.03000000000009</v>
      </c>
      <c r="CC19" s="615">
        <v>0.84780440504224974</v>
      </c>
      <c r="CD19" s="368">
        <v>4.4915300531828519E-3</v>
      </c>
      <c r="CE19" s="368">
        <v>7.5054003457841753E-3</v>
      </c>
      <c r="CF19" s="735">
        <v>49887.27</v>
      </c>
      <c r="CG19" s="334">
        <v>53151.49</v>
      </c>
      <c r="CH19" s="703">
        <v>3264.2200000000012</v>
      </c>
      <c r="CI19" s="615">
        <v>6.5431922813174614E-2</v>
      </c>
      <c r="CJ19" s="368">
        <v>0.31038948950858469</v>
      </c>
      <c r="CK19" s="368">
        <v>0.29905857985422329</v>
      </c>
      <c r="CL19" s="735">
        <v>12017.24</v>
      </c>
      <c r="CM19" s="334">
        <v>14232.28</v>
      </c>
      <c r="CN19" s="703">
        <v>2215.0400000000009</v>
      </c>
      <c r="CO19" s="615">
        <v>0.18432185759791772</v>
      </c>
      <c r="CP19" s="368">
        <v>7.47690741325822E-2</v>
      </c>
      <c r="CQ19" s="368">
        <v>8.0078384347977177E-2</v>
      </c>
      <c r="CR19" s="735">
        <v>31949.35</v>
      </c>
      <c r="CS19" s="334">
        <v>35918.46</v>
      </c>
      <c r="CT19" s="703">
        <v>3969.1100000000006</v>
      </c>
      <c r="CU19" s="615">
        <v>0.12423132238997039</v>
      </c>
      <c r="CV19" s="368">
        <v>0.1987830249406532</v>
      </c>
      <c r="CW19" s="609">
        <v>0.20209637844867051</v>
      </c>
      <c r="CX19" s="735">
        <v>5920.68</v>
      </c>
      <c r="CY19" s="334">
        <v>3000.75</v>
      </c>
      <c r="CZ19" s="703">
        <v>-2919.9300000000003</v>
      </c>
      <c r="DA19" s="615">
        <v>-0.49317477046555463</v>
      </c>
      <c r="DB19" s="368">
        <v>3.6837390435349282E-2</v>
      </c>
      <c r="DC19" s="368">
        <v>1.6883817057575631E-2</v>
      </c>
      <c r="DD19" s="369">
        <v>0.94041079821538753</v>
      </c>
      <c r="DE19" s="755">
        <v>0.97064590455221056</v>
      </c>
      <c r="DF19" s="735">
        <v>14652.86</v>
      </c>
      <c r="DG19" s="334">
        <v>14167.03</v>
      </c>
      <c r="DH19" s="610">
        <v>0.10639635697576644</v>
      </c>
      <c r="DI19" s="609">
        <v>9.9284610267109441E-2</v>
      </c>
      <c r="DJ19" s="735">
        <v>11402.46</v>
      </c>
      <c r="DK19" s="334">
        <v>13513.91</v>
      </c>
      <c r="DL19" s="610">
        <v>7.0944025169989391E-2</v>
      </c>
      <c r="DM19" s="609">
        <v>7.6036452277777861E-2</v>
      </c>
      <c r="DN19" s="367">
        <v>4.6334768989228836E-2</v>
      </c>
      <c r="DO19" s="756">
        <v>5.070094038084294E-2</v>
      </c>
      <c r="DP19" s="367">
        <v>0.3408271915242711</v>
      </c>
      <c r="DQ19" s="756">
        <v>0.35949250651884657</v>
      </c>
    </row>
    <row r="20" spans="1:121" s="702" customFormat="1" ht="17.25" customHeight="1">
      <c r="A20" s="716" t="s">
        <v>6</v>
      </c>
      <c r="B20" s="735">
        <v>131187.98000000001</v>
      </c>
      <c r="C20" s="334">
        <v>165965.84</v>
      </c>
      <c r="D20" s="703">
        <v>34777.859999999986</v>
      </c>
      <c r="E20" s="609">
        <v>0.26509943975050143</v>
      </c>
      <c r="F20" s="735">
        <v>89959.44</v>
      </c>
      <c r="G20" s="334">
        <v>112979.71</v>
      </c>
      <c r="H20" s="703">
        <v>23020.270000000004</v>
      </c>
      <c r="I20" s="615">
        <v>0.25589610162090831</v>
      </c>
      <c r="J20" s="368">
        <v>0.68572928708864944</v>
      </c>
      <c r="K20" s="368">
        <v>0.68074074761408743</v>
      </c>
      <c r="L20" s="735">
        <v>10397.26</v>
      </c>
      <c r="M20" s="334">
        <v>23845.54</v>
      </c>
      <c r="N20" s="703">
        <v>13448.28</v>
      </c>
      <c r="O20" s="615">
        <v>1.2934446190630993</v>
      </c>
      <c r="P20" s="368">
        <v>0.11557719790163211</v>
      </c>
      <c r="Q20" s="368">
        <v>0.21106037535412331</v>
      </c>
      <c r="R20" s="735">
        <v>79562.179999999993</v>
      </c>
      <c r="S20" s="334">
        <v>89134.17</v>
      </c>
      <c r="T20" s="703">
        <v>9571.9900000000052</v>
      </c>
      <c r="U20" s="615">
        <v>0.1203082922061714</v>
      </c>
      <c r="V20" s="368">
        <v>0.88442280209836777</v>
      </c>
      <c r="W20" s="609">
        <v>0.78893962464587664</v>
      </c>
      <c r="X20" s="735">
        <v>6486.83</v>
      </c>
      <c r="Y20" s="334">
        <v>7085.33</v>
      </c>
      <c r="Z20" s="703">
        <v>598.5</v>
      </c>
      <c r="AA20" s="615">
        <v>9.2263863859543105E-2</v>
      </c>
      <c r="AB20" s="368">
        <v>7.2108385734726665E-2</v>
      </c>
      <c r="AC20" s="609">
        <v>6.271329604227166E-2</v>
      </c>
      <c r="AD20" s="735">
        <v>73075.350000000006</v>
      </c>
      <c r="AE20" s="334">
        <v>82048.850000000006</v>
      </c>
      <c r="AF20" s="703">
        <v>8973.5</v>
      </c>
      <c r="AG20" s="615">
        <v>0.12279790654440929</v>
      </c>
      <c r="AH20" s="368">
        <v>0.81231441636364121</v>
      </c>
      <c r="AI20" s="609">
        <v>0.72622641711507319</v>
      </c>
      <c r="AJ20" s="735">
        <v>33737.050000000003</v>
      </c>
      <c r="AK20" s="334">
        <v>36037.339999999997</v>
      </c>
      <c r="AL20" s="703">
        <v>2300.2899999999936</v>
      </c>
      <c r="AM20" s="615">
        <v>6.8182902773063839E-2</v>
      </c>
      <c r="AN20" s="368">
        <v>0.25716570984628317</v>
      </c>
      <c r="AO20" s="368">
        <v>0.21713709278969695</v>
      </c>
      <c r="AP20" s="735">
        <v>26159.360000000001</v>
      </c>
      <c r="AQ20" s="334">
        <v>26770.32</v>
      </c>
      <c r="AR20" s="703">
        <v>610.95999999999913</v>
      </c>
      <c r="AS20" s="615">
        <v>2.3355311444928282E-2</v>
      </c>
      <c r="AT20" s="368">
        <v>0.29079060518829375</v>
      </c>
      <c r="AU20" s="368">
        <v>0.23694803252725644</v>
      </c>
      <c r="AV20" s="735">
        <v>6278.26</v>
      </c>
      <c r="AW20" s="334">
        <v>2024.21</v>
      </c>
      <c r="AX20" s="703">
        <v>-4254.05</v>
      </c>
      <c r="AY20" s="615">
        <v>-0.67758423512247024</v>
      </c>
      <c r="AZ20" s="368">
        <v>0.24000051989039486</v>
      </c>
      <c r="BA20" s="368">
        <v>7.5613963523783051E-2</v>
      </c>
      <c r="BB20" s="735">
        <v>32437.62</v>
      </c>
      <c r="BC20" s="334">
        <v>28794.53</v>
      </c>
      <c r="BD20" s="703">
        <v>-3643.09</v>
      </c>
      <c r="BE20" s="615">
        <v>-0.11231064424578623</v>
      </c>
      <c r="BF20" s="368">
        <v>0.40770149837523306</v>
      </c>
      <c r="BG20" s="609">
        <v>0.32304704245296723</v>
      </c>
      <c r="BH20" s="735">
        <v>30354.45</v>
      </c>
      <c r="BI20" s="334">
        <v>27037.5</v>
      </c>
      <c r="BJ20" s="703">
        <v>-3316.9500000000007</v>
      </c>
      <c r="BK20" s="615">
        <v>-0.10927392853436649</v>
      </c>
      <c r="BL20" s="368">
        <v>0.41538562593268452</v>
      </c>
      <c r="BM20" s="609">
        <v>0.32952929870436937</v>
      </c>
      <c r="BN20" s="735">
        <v>16514.47</v>
      </c>
      <c r="BO20" s="334">
        <v>17981.990000000002</v>
      </c>
      <c r="BP20" s="703">
        <v>1467.5200000000004</v>
      </c>
      <c r="BQ20" s="615">
        <v>8.8862676186398981E-2</v>
      </c>
      <c r="BR20" s="368">
        <v>0.12588401772784366</v>
      </c>
      <c r="BS20" s="368">
        <v>0.10834753705943345</v>
      </c>
      <c r="BT20" s="735">
        <v>7135.44</v>
      </c>
      <c r="BU20" s="334">
        <v>7589.24</v>
      </c>
      <c r="BV20" s="703">
        <v>453.80000000000018</v>
      </c>
      <c r="BW20" s="615">
        <v>6.3598040204948844E-2</v>
      </c>
      <c r="BX20" s="368">
        <v>9.7644965094248595E-2</v>
      </c>
      <c r="BY20" s="609">
        <v>9.2496604157157589E-2</v>
      </c>
      <c r="BZ20" s="735">
        <v>2878.24</v>
      </c>
      <c r="CA20" s="334">
        <v>3525.06</v>
      </c>
      <c r="CB20" s="703">
        <v>646.82000000000016</v>
      </c>
      <c r="CC20" s="615">
        <v>0.22472761131802776</v>
      </c>
      <c r="CD20" s="368">
        <v>2.1939814912921133E-2</v>
      </c>
      <c r="CE20" s="368">
        <v>2.1239671971051394E-2</v>
      </c>
      <c r="CF20" s="735">
        <v>32707.22</v>
      </c>
      <c r="CG20" s="334">
        <v>43897.05</v>
      </c>
      <c r="CH20" s="703">
        <v>11189.830000000002</v>
      </c>
      <c r="CI20" s="615">
        <v>0.34212109742130337</v>
      </c>
      <c r="CJ20" s="368">
        <v>0.24931567663439896</v>
      </c>
      <c r="CK20" s="368">
        <v>0.26449448874539488</v>
      </c>
      <c r="CL20" s="735">
        <v>14063.88</v>
      </c>
      <c r="CM20" s="334">
        <v>17146.75</v>
      </c>
      <c r="CN20" s="703">
        <v>3082.8700000000008</v>
      </c>
      <c r="CO20" s="615">
        <v>0.21920479981342283</v>
      </c>
      <c r="CP20" s="368">
        <v>0.10720402890569698</v>
      </c>
      <c r="CQ20" s="368">
        <v>0.10331493516979157</v>
      </c>
      <c r="CR20" s="735">
        <v>17827.05</v>
      </c>
      <c r="CS20" s="334">
        <v>24015.98</v>
      </c>
      <c r="CT20" s="703">
        <v>6188.93</v>
      </c>
      <c r="CU20" s="615">
        <v>0.34716512266471461</v>
      </c>
      <c r="CV20" s="368">
        <v>0.13588935510707612</v>
      </c>
      <c r="CW20" s="609">
        <v>0.14470435602892739</v>
      </c>
      <c r="CX20" s="735">
        <v>816.29</v>
      </c>
      <c r="CY20" s="334">
        <v>2734.32</v>
      </c>
      <c r="CZ20" s="703">
        <v>1918.0300000000002</v>
      </c>
      <c r="DA20" s="615">
        <v>2.3496918987124675</v>
      </c>
      <c r="DB20" s="368">
        <v>6.2222926216258523E-3</v>
      </c>
      <c r="DC20" s="368">
        <v>1.6475197546675872E-2</v>
      </c>
      <c r="DD20" s="369">
        <v>0.98882947532923193</v>
      </c>
      <c r="DE20" s="755">
        <v>0.96667448721097238</v>
      </c>
      <c r="DF20" s="735">
        <v>12231.72</v>
      </c>
      <c r="DG20" s="334">
        <v>13618.12</v>
      </c>
      <c r="DH20" s="610">
        <v>0.13044043476506428</v>
      </c>
      <c r="DI20" s="609">
        <v>0.12753183461002715</v>
      </c>
      <c r="DJ20" s="735">
        <v>13674.85</v>
      </c>
      <c r="DK20" s="334">
        <v>16628.73</v>
      </c>
      <c r="DL20" s="610">
        <v>0.10423858954151134</v>
      </c>
      <c r="DM20" s="609">
        <v>0.10019369046063938</v>
      </c>
      <c r="DN20" s="367">
        <v>7.7540153643490983E-2</v>
      </c>
      <c r="DO20" s="756">
        <v>7.9213440078751862E-2</v>
      </c>
      <c r="DP20" s="367">
        <v>0.36253176294637868</v>
      </c>
      <c r="DQ20" s="756">
        <v>0.34427496060160356</v>
      </c>
    </row>
    <row r="21" spans="1:121" s="702" customFormat="1" ht="17.25" customHeight="1">
      <c r="A21" s="716" t="s">
        <v>124</v>
      </c>
      <c r="B21" s="735">
        <v>151414.79</v>
      </c>
      <c r="C21" s="334">
        <v>154390.29999999999</v>
      </c>
      <c r="D21" s="703">
        <v>2975.5099999999802</v>
      </c>
      <c r="E21" s="609">
        <v>1.9651382800847789E-2</v>
      </c>
      <c r="F21" s="735">
        <v>242770.37</v>
      </c>
      <c r="G21" s="334">
        <v>247919.96</v>
      </c>
      <c r="H21" s="703">
        <v>5149.5899999999965</v>
      </c>
      <c r="I21" s="615">
        <v>2.1211773084170018E-2</v>
      </c>
      <c r="J21" s="368">
        <v>1.6033464762590233</v>
      </c>
      <c r="K21" s="368">
        <v>1.6058001053174973</v>
      </c>
      <c r="L21" s="735">
        <v>-2853.04</v>
      </c>
      <c r="M21" s="334">
        <v>4600.62</v>
      </c>
      <c r="N21" s="703">
        <v>7453.66</v>
      </c>
      <c r="O21" s="615">
        <v>2.6125325968090176</v>
      </c>
      <c r="P21" s="368">
        <v>-1.1752010758149769E-2</v>
      </c>
      <c r="Q21" s="368">
        <v>1.8556876178908711E-2</v>
      </c>
      <c r="R21" s="735">
        <v>245623.42</v>
      </c>
      <c r="S21" s="334">
        <v>243319.34</v>
      </c>
      <c r="T21" s="703">
        <v>-2304.0800000000163</v>
      </c>
      <c r="U21" s="615">
        <v>-9.380538712473005E-3</v>
      </c>
      <c r="V21" s="368">
        <v>1.0117520519493381</v>
      </c>
      <c r="W21" s="609">
        <v>0.98144312382109133</v>
      </c>
      <c r="X21" s="735">
        <v>-4103.1499999999996</v>
      </c>
      <c r="Y21" s="334">
        <v>-3667.65</v>
      </c>
      <c r="Z21" s="703">
        <v>435.49999999999955</v>
      </c>
      <c r="AA21" s="615">
        <v>0.10613796717156321</v>
      </c>
      <c r="AB21" s="368">
        <v>-1.6901362386192349E-2</v>
      </c>
      <c r="AC21" s="609">
        <v>-1.4793685833121304E-2</v>
      </c>
      <c r="AD21" s="735">
        <v>249726.56</v>
      </c>
      <c r="AE21" s="334">
        <v>246986.99</v>
      </c>
      <c r="AF21" s="703">
        <v>-2739.570000000007</v>
      </c>
      <c r="AG21" s="615">
        <v>-1.0970278852197408E-2</v>
      </c>
      <c r="AH21" s="368">
        <v>1.0286533731443421</v>
      </c>
      <c r="AI21" s="609">
        <v>0.99623680965421257</v>
      </c>
      <c r="AJ21" s="735">
        <v>40211.57</v>
      </c>
      <c r="AK21" s="334">
        <v>43464.43</v>
      </c>
      <c r="AL21" s="703">
        <v>3252.8600000000006</v>
      </c>
      <c r="AM21" s="615">
        <v>8.0893633349804567E-2</v>
      </c>
      <c r="AN21" s="368">
        <v>0.26557227335585909</v>
      </c>
      <c r="AO21" s="368">
        <v>0.28152306200583849</v>
      </c>
      <c r="AP21" s="735">
        <v>61891.92</v>
      </c>
      <c r="AQ21" s="334">
        <v>66052.36</v>
      </c>
      <c r="AR21" s="703">
        <v>4160.4400000000023</v>
      </c>
      <c r="AS21" s="615">
        <v>6.7221052441094123E-2</v>
      </c>
      <c r="AT21" s="368">
        <v>0.25494017247656703</v>
      </c>
      <c r="AU21" s="368">
        <v>0.26642614818105004</v>
      </c>
      <c r="AV21" s="735">
        <v>579.99</v>
      </c>
      <c r="AW21" s="334">
        <v>-7101.21</v>
      </c>
      <c r="AX21" s="703">
        <v>-7681.2</v>
      </c>
      <c r="AY21" s="615">
        <v>-13.243676615114053</v>
      </c>
      <c r="AZ21" s="368">
        <v>9.3710132114175806E-3</v>
      </c>
      <c r="BA21" s="368">
        <v>-0.10750880059395304</v>
      </c>
      <c r="BB21" s="735">
        <v>62471.91</v>
      </c>
      <c r="BC21" s="334">
        <v>58951.15</v>
      </c>
      <c r="BD21" s="703">
        <v>-3520.760000000002</v>
      </c>
      <c r="BE21" s="615">
        <v>-5.6357489309995512E-2</v>
      </c>
      <c r="BF21" s="368">
        <v>0.25434020094663612</v>
      </c>
      <c r="BG21" s="609">
        <v>0.24227893269807491</v>
      </c>
      <c r="BH21" s="735">
        <v>61759.23</v>
      </c>
      <c r="BI21" s="334">
        <v>56864.02</v>
      </c>
      <c r="BJ21" s="703">
        <v>-4895.2100000000064</v>
      </c>
      <c r="BK21" s="615">
        <v>-7.9262808166487925E-2</v>
      </c>
      <c r="BL21" s="368">
        <v>0.24730741495818467</v>
      </c>
      <c r="BM21" s="609">
        <v>0.2302308311866953</v>
      </c>
      <c r="BN21" s="735">
        <v>56584.19</v>
      </c>
      <c r="BO21" s="334">
        <v>34297.64</v>
      </c>
      <c r="BP21" s="703">
        <v>-22286.550000000003</v>
      </c>
      <c r="BQ21" s="615">
        <v>-0.39386531820990989</v>
      </c>
      <c r="BR21" s="368">
        <v>0.37370318976105305</v>
      </c>
      <c r="BS21" s="368">
        <v>0.22214893034083102</v>
      </c>
      <c r="BT21" s="735">
        <v>109973.39</v>
      </c>
      <c r="BU21" s="334">
        <v>88588.39</v>
      </c>
      <c r="BV21" s="703">
        <v>-21385</v>
      </c>
      <c r="BW21" s="615">
        <v>-0.19445613161511163</v>
      </c>
      <c r="BX21" s="368">
        <v>0.4403752248058837</v>
      </c>
      <c r="BY21" s="609">
        <v>0.35867634161621226</v>
      </c>
      <c r="BZ21" s="735">
        <v>-1892.67</v>
      </c>
      <c r="CA21" s="334">
        <v>-400.03</v>
      </c>
      <c r="CB21" s="703">
        <v>1492.64</v>
      </c>
      <c r="CC21" s="615">
        <v>0.78864249974903178</v>
      </c>
      <c r="CD21" s="368">
        <v>-1.2499901759927151E-2</v>
      </c>
      <c r="CE21" s="368">
        <v>-2.5910306541278823E-3</v>
      </c>
      <c r="CF21" s="735">
        <v>79886.61</v>
      </c>
      <c r="CG21" s="334">
        <v>101934.62</v>
      </c>
      <c r="CH21" s="703">
        <v>22048.009999999995</v>
      </c>
      <c r="CI21" s="615">
        <v>0.27599130818043216</v>
      </c>
      <c r="CJ21" s="368">
        <v>0.52760110158327334</v>
      </c>
      <c r="CK21" s="368">
        <v>0.66023979485757855</v>
      </c>
      <c r="CL21" s="735">
        <v>11992.62</v>
      </c>
      <c r="CM21" s="334">
        <v>12569.42</v>
      </c>
      <c r="CN21" s="703">
        <v>576.79999999999927</v>
      </c>
      <c r="CO21" s="615">
        <v>4.8096245857869195E-2</v>
      </c>
      <c r="CP21" s="368">
        <v>7.9203755458763306E-2</v>
      </c>
      <c r="CQ21" s="368">
        <v>8.1413275315871531E-2</v>
      </c>
      <c r="CR21" s="735">
        <v>65820</v>
      </c>
      <c r="CS21" s="334">
        <v>79513.600000000006</v>
      </c>
      <c r="CT21" s="703">
        <v>13693.600000000006</v>
      </c>
      <c r="CU21" s="615">
        <v>0.20804618656943188</v>
      </c>
      <c r="CV21" s="368">
        <v>0.43469993915389638</v>
      </c>
      <c r="CW21" s="609">
        <v>0.51501681128931032</v>
      </c>
      <c r="CX21" s="735">
        <v>2073.98</v>
      </c>
      <c r="CY21" s="334">
        <v>9851.59</v>
      </c>
      <c r="CZ21" s="703">
        <v>7777.6100000000006</v>
      </c>
      <c r="DA21" s="615">
        <v>3.7500892004744504</v>
      </c>
      <c r="DB21" s="368">
        <v>1.3697340926867183E-2</v>
      </c>
      <c r="DC21" s="368">
        <v>6.3809643481488154E-2</v>
      </c>
      <c r="DD21" s="369">
        <v>0.99169499631917402</v>
      </c>
      <c r="DE21" s="755">
        <v>0.96011291930801701</v>
      </c>
      <c r="DF21" s="735">
        <v>24915.27</v>
      </c>
      <c r="DG21" s="334">
        <v>24113.77</v>
      </c>
      <c r="DH21" s="610">
        <v>0.15466072633840411</v>
      </c>
      <c r="DI21" s="609">
        <v>0.16078377590653981</v>
      </c>
      <c r="DJ21" s="735">
        <v>16212.18</v>
      </c>
      <c r="DK21" s="334">
        <v>-2088.25</v>
      </c>
      <c r="DL21" s="610">
        <v>0.10707131053710142</v>
      </c>
      <c r="DM21" s="609">
        <v>-1.3525784974833265E-2</v>
      </c>
      <c r="DN21" s="367">
        <v>7.3614308926679195E-2</v>
      </c>
      <c r="DO21" s="756">
        <v>-9.7489612745085275E-3</v>
      </c>
      <c r="DP21" s="367">
        <v>0.16423824873817772</v>
      </c>
      <c r="DQ21" s="756">
        <v>-2.3049634382552031E-2</v>
      </c>
    </row>
    <row r="22" spans="1:121" s="702" customFormat="1" ht="17.25" customHeight="1">
      <c r="A22" s="716" t="s">
        <v>0</v>
      </c>
      <c r="B22" s="735">
        <v>131678.24</v>
      </c>
      <c r="C22" s="334">
        <v>141350.24</v>
      </c>
      <c r="D22" s="703">
        <v>9672</v>
      </c>
      <c r="E22" s="609">
        <v>7.3451771530360685E-2</v>
      </c>
      <c r="F22" s="735">
        <v>97077.51</v>
      </c>
      <c r="G22" s="334">
        <v>93693.8</v>
      </c>
      <c r="H22" s="703">
        <v>-3383.7099999999919</v>
      </c>
      <c r="I22" s="615">
        <v>-3.4855755983028328E-2</v>
      </c>
      <c r="J22" s="368">
        <v>0.73723274247893955</v>
      </c>
      <c r="K22" s="368">
        <v>0.66284853849558378</v>
      </c>
      <c r="L22" s="735">
        <v>6613.91</v>
      </c>
      <c r="M22" s="334">
        <v>2679.55</v>
      </c>
      <c r="N22" s="703">
        <v>-3934.3599999999997</v>
      </c>
      <c r="O22" s="615">
        <v>-0.59486143597357688</v>
      </c>
      <c r="P22" s="368">
        <v>6.8130198230259509E-2</v>
      </c>
      <c r="Q22" s="368">
        <v>2.8599010820353109E-2</v>
      </c>
      <c r="R22" s="735">
        <v>90463.6</v>
      </c>
      <c r="S22" s="334">
        <v>91014.25</v>
      </c>
      <c r="T22" s="703">
        <v>550.64999999999418</v>
      </c>
      <c r="U22" s="615">
        <v>6.0869786300787737E-3</v>
      </c>
      <c r="V22" s="368">
        <v>0.93186980176974055</v>
      </c>
      <c r="W22" s="609">
        <v>0.9714009891796469</v>
      </c>
      <c r="X22" s="735">
        <v>16989.45</v>
      </c>
      <c r="Y22" s="334">
        <v>19186.16</v>
      </c>
      <c r="Z22" s="703">
        <v>2196.7099999999991</v>
      </c>
      <c r="AA22" s="615">
        <v>0.12929847640741748</v>
      </c>
      <c r="AB22" s="368">
        <v>0.17500912415244274</v>
      </c>
      <c r="AC22" s="609">
        <v>0.20477512919744956</v>
      </c>
      <c r="AD22" s="735">
        <v>73474.14</v>
      </c>
      <c r="AE22" s="334">
        <v>71828.09</v>
      </c>
      <c r="AF22" s="703">
        <v>-1646.0500000000029</v>
      </c>
      <c r="AG22" s="615">
        <v>-2.2403120335944087E-2</v>
      </c>
      <c r="AH22" s="368">
        <v>0.7568605746068271</v>
      </c>
      <c r="AI22" s="609">
        <v>0.76662585998219723</v>
      </c>
      <c r="AJ22" s="735">
        <v>29458.21</v>
      </c>
      <c r="AK22" s="334">
        <v>24244.38</v>
      </c>
      <c r="AL22" s="703">
        <v>-5213.8299999999981</v>
      </c>
      <c r="AM22" s="615">
        <v>-0.17699072686358058</v>
      </c>
      <c r="AN22" s="368">
        <v>0.22371357636614828</v>
      </c>
      <c r="AO22" s="368">
        <v>0.17151990686397139</v>
      </c>
      <c r="AP22" s="735">
        <v>16569.79</v>
      </c>
      <c r="AQ22" s="334">
        <v>9420.5400000000009</v>
      </c>
      <c r="AR22" s="703">
        <v>-7149.25</v>
      </c>
      <c r="AS22" s="615">
        <v>-0.43146292137679476</v>
      </c>
      <c r="AT22" s="368">
        <v>0.17068618673882346</v>
      </c>
      <c r="AU22" s="368">
        <v>0.10054603399584605</v>
      </c>
      <c r="AV22" s="735">
        <v>6492.87</v>
      </c>
      <c r="AW22" s="334">
        <v>-1460.26</v>
      </c>
      <c r="AX22" s="703">
        <v>-7953.13</v>
      </c>
      <c r="AY22" s="615">
        <v>-1.2249020849023622</v>
      </c>
      <c r="AZ22" s="368">
        <v>0.39184986653421677</v>
      </c>
      <c r="BA22" s="368">
        <v>-0.15500809932339332</v>
      </c>
      <c r="BB22" s="735">
        <v>23062.66</v>
      </c>
      <c r="BC22" s="334">
        <v>7960.29</v>
      </c>
      <c r="BD22" s="703">
        <v>-15102.369999999999</v>
      </c>
      <c r="BE22" s="615">
        <v>-0.65484076858436968</v>
      </c>
      <c r="BF22" s="368">
        <v>0.25493856092395173</v>
      </c>
      <c r="BG22" s="609">
        <v>8.7462018310319536E-2</v>
      </c>
      <c r="BH22" s="735">
        <v>23517.19</v>
      </c>
      <c r="BI22" s="334">
        <v>12505.98</v>
      </c>
      <c r="BJ22" s="703">
        <v>-11011.21</v>
      </c>
      <c r="BK22" s="615">
        <v>-0.46821962998130301</v>
      </c>
      <c r="BL22" s="368">
        <v>0.32007438263312776</v>
      </c>
      <c r="BM22" s="609">
        <v>0.17410987818275553</v>
      </c>
      <c r="BN22" s="735">
        <v>13416.57</v>
      </c>
      <c r="BO22" s="334">
        <v>13945.84</v>
      </c>
      <c r="BP22" s="703">
        <v>529.27000000000044</v>
      </c>
      <c r="BQ22" s="615">
        <v>3.9448979880848861E-2</v>
      </c>
      <c r="BR22" s="368">
        <v>0.10188904408199867</v>
      </c>
      <c r="BS22" s="368">
        <v>9.8661594065917402E-2</v>
      </c>
      <c r="BT22" s="735">
        <v>329.39</v>
      </c>
      <c r="BU22" s="334">
        <v>-233.74</v>
      </c>
      <c r="BV22" s="703">
        <v>-563.13</v>
      </c>
      <c r="BW22" s="615">
        <v>-1.7096147424026231</v>
      </c>
      <c r="BX22" s="368">
        <v>4.4830739087248928E-3</v>
      </c>
      <c r="BY22" s="609">
        <v>-3.2541586446193965E-3</v>
      </c>
      <c r="BZ22" s="735">
        <v>5353.83</v>
      </c>
      <c r="CA22" s="334">
        <v>-1910.44</v>
      </c>
      <c r="CB22" s="703">
        <v>-7264.27</v>
      </c>
      <c r="CC22" s="615">
        <v>-1.3568361341320141</v>
      </c>
      <c r="CD22" s="368">
        <v>4.0658426175805513E-2</v>
      </c>
      <c r="CE22" s="368">
        <v>-1.351564737350287E-2</v>
      </c>
      <c r="CF22" s="735">
        <v>44273.74</v>
      </c>
      <c r="CG22" s="334">
        <v>61466.29</v>
      </c>
      <c r="CH22" s="703">
        <v>17192.550000000003</v>
      </c>
      <c r="CI22" s="615">
        <v>0.38832386873121638</v>
      </c>
      <c r="CJ22" s="368">
        <v>0.33622669926329513</v>
      </c>
      <c r="CK22" s="368">
        <v>0.43485097726045607</v>
      </c>
      <c r="CL22" s="735">
        <v>10340.98</v>
      </c>
      <c r="CM22" s="334">
        <v>11930.49</v>
      </c>
      <c r="CN22" s="703">
        <v>1589.5100000000002</v>
      </c>
      <c r="CO22" s="615">
        <v>0.15370980313277854</v>
      </c>
      <c r="CP22" s="368">
        <v>7.8532185727877291E-2</v>
      </c>
      <c r="CQ22" s="368">
        <v>8.4403747740364646E-2</v>
      </c>
      <c r="CR22" s="735">
        <v>25305.119999999999</v>
      </c>
      <c r="CS22" s="334">
        <v>31823.23</v>
      </c>
      <c r="CT22" s="703">
        <v>6518.1100000000006</v>
      </c>
      <c r="CU22" s="615">
        <v>0.25758067932497458</v>
      </c>
      <c r="CV22" s="368">
        <v>0.19217389296819279</v>
      </c>
      <c r="CW22" s="609">
        <v>0.22513743167326777</v>
      </c>
      <c r="CX22" s="735">
        <v>8627.64</v>
      </c>
      <c r="CY22" s="334">
        <v>17712.57</v>
      </c>
      <c r="CZ22" s="703">
        <v>9084.93</v>
      </c>
      <c r="DA22" s="615">
        <v>1.0530029069363118</v>
      </c>
      <c r="DB22" s="368">
        <v>6.5520620567225074E-2</v>
      </c>
      <c r="DC22" s="368">
        <v>0.12530979784682361</v>
      </c>
      <c r="DD22" s="369">
        <v>0.88257582872014562</v>
      </c>
      <c r="DE22" s="755">
        <v>0.75340329946125528</v>
      </c>
      <c r="DF22" s="735">
        <v>21871.07</v>
      </c>
      <c r="DG22" s="334">
        <v>-15618.17</v>
      </c>
      <c r="DH22" s="610">
        <v>0.16861620120013665</v>
      </c>
      <c r="DI22" s="609">
        <v>-0.10259518495578213</v>
      </c>
      <c r="DJ22" s="735">
        <v>18787.41</v>
      </c>
      <c r="DK22" s="334">
        <v>4680.47</v>
      </c>
      <c r="DL22" s="610">
        <v>0.14267664877659361</v>
      </c>
      <c r="DM22" s="609">
        <v>3.3112572005537452E-2</v>
      </c>
      <c r="DN22" s="367">
        <v>6.5612068171903903E-2</v>
      </c>
      <c r="DO22" s="756">
        <v>1.5791326237752923E-2</v>
      </c>
      <c r="DP22" s="367">
        <v>0.56499256114770224</v>
      </c>
      <c r="DQ22" s="756">
        <v>0.10624427930538105</v>
      </c>
    </row>
    <row r="23" spans="1:121" s="702" customFormat="1" ht="17.25" customHeight="1">
      <c r="A23" s="716" t="s">
        <v>413</v>
      </c>
      <c r="B23" s="735">
        <v>102617.79</v>
      </c>
      <c r="C23" s="334">
        <v>90667.05</v>
      </c>
      <c r="D23" s="703">
        <v>-11950.739999999991</v>
      </c>
      <c r="E23" s="609">
        <v>-0.11645875437387603</v>
      </c>
      <c r="F23" s="735">
        <v>47346.53</v>
      </c>
      <c r="G23" s="334">
        <v>45100.2</v>
      </c>
      <c r="H23" s="703">
        <v>-2246.3300000000017</v>
      </c>
      <c r="I23" s="615">
        <v>-4.744444841047489E-2</v>
      </c>
      <c r="J23" s="368">
        <v>0.46138715324116802</v>
      </c>
      <c r="K23" s="368">
        <v>0.49742657338029633</v>
      </c>
      <c r="L23" s="735">
        <v>2305.6</v>
      </c>
      <c r="M23" s="334">
        <v>-3074.19</v>
      </c>
      <c r="N23" s="703">
        <v>-5379.79</v>
      </c>
      <c r="O23" s="615">
        <v>-2.3333579111727967</v>
      </c>
      <c r="P23" s="368">
        <v>4.8696282494197565E-2</v>
      </c>
      <c r="Q23" s="368">
        <v>-6.8163555815717009E-2</v>
      </c>
      <c r="R23" s="735">
        <v>45040.93</v>
      </c>
      <c r="S23" s="334">
        <v>48174.39</v>
      </c>
      <c r="T23" s="703">
        <v>3133.4599999999991</v>
      </c>
      <c r="U23" s="615">
        <v>6.9569167421720618E-2</v>
      </c>
      <c r="V23" s="368">
        <v>0.95130371750580245</v>
      </c>
      <c r="W23" s="609">
        <v>1.068163555815717</v>
      </c>
      <c r="X23" s="735">
        <v>0</v>
      </c>
      <c r="Y23" s="334">
        <v>0</v>
      </c>
      <c r="Z23" s="703">
        <v>0</v>
      </c>
      <c r="AA23" s="615">
        <v>0</v>
      </c>
      <c r="AB23" s="368">
        <v>0</v>
      </c>
      <c r="AC23" s="609">
        <v>0</v>
      </c>
      <c r="AD23" s="735">
        <v>45040.93</v>
      </c>
      <c r="AE23" s="334">
        <v>48174.39</v>
      </c>
      <c r="AF23" s="703">
        <v>3133.4599999999991</v>
      </c>
      <c r="AG23" s="615">
        <v>6.9569167421720618E-2</v>
      </c>
      <c r="AH23" s="368">
        <v>0.95130371750580245</v>
      </c>
      <c r="AI23" s="609">
        <v>1.068163555815717</v>
      </c>
      <c r="AJ23" s="735">
        <v>20109.419999999998</v>
      </c>
      <c r="AK23" s="334">
        <v>23652.09</v>
      </c>
      <c r="AL23" s="703">
        <v>3542.6700000000019</v>
      </c>
      <c r="AM23" s="615">
        <v>0.17616967570422232</v>
      </c>
      <c r="AN23" s="368">
        <v>0.19596426701452058</v>
      </c>
      <c r="AO23" s="368">
        <v>0.260867536773282</v>
      </c>
      <c r="AP23" s="735">
        <v>10168.49</v>
      </c>
      <c r="AQ23" s="334">
        <v>10490.09</v>
      </c>
      <c r="AR23" s="703">
        <v>321.60000000000036</v>
      </c>
      <c r="AS23" s="615">
        <v>3.162711474368371E-2</v>
      </c>
      <c r="AT23" s="368">
        <v>0.21476737577178306</v>
      </c>
      <c r="AU23" s="368">
        <v>0.23259519913437193</v>
      </c>
      <c r="AV23" s="735">
        <v>5368.16</v>
      </c>
      <c r="AW23" s="334">
        <v>9213.89</v>
      </c>
      <c r="AX23" s="703">
        <v>3845.7299999999996</v>
      </c>
      <c r="AY23" s="615">
        <v>0.71639630711454194</v>
      </c>
      <c r="AZ23" s="368">
        <v>0.52792105809220446</v>
      </c>
      <c r="BA23" s="368">
        <v>0.87834232118122912</v>
      </c>
      <c r="BB23" s="735">
        <v>15536.65</v>
      </c>
      <c r="BC23" s="334">
        <v>19703.98</v>
      </c>
      <c r="BD23" s="703">
        <v>4167.33</v>
      </c>
      <c r="BE23" s="615">
        <v>0.26822577582683527</v>
      </c>
      <c r="BF23" s="368">
        <v>0.34494514211851307</v>
      </c>
      <c r="BG23" s="609">
        <v>0.4090135858492448</v>
      </c>
      <c r="BH23" s="735">
        <v>15536.65</v>
      </c>
      <c r="BI23" s="334">
        <v>19703.98</v>
      </c>
      <c r="BJ23" s="703">
        <v>4167.33</v>
      </c>
      <c r="BK23" s="615">
        <v>0.26822577582683527</v>
      </c>
      <c r="BL23" s="368">
        <v>0.34494514211851307</v>
      </c>
      <c r="BM23" s="609">
        <v>0.4090135858492448</v>
      </c>
      <c r="BN23" s="735">
        <v>9547.18</v>
      </c>
      <c r="BO23" s="334">
        <v>7986.56</v>
      </c>
      <c r="BP23" s="703">
        <v>-1560.62</v>
      </c>
      <c r="BQ23" s="615">
        <v>-0.16346397574990729</v>
      </c>
      <c r="BR23" s="368">
        <v>9.3036304913602222E-2</v>
      </c>
      <c r="BS23" s="368">
        <v>8.8086686398200886E-2</v>
      </c>
      <c r="BT23" s="735">
        <v>-5899.4</v>
      </c>
      <c r="BU23" s="334">
        <v>-4193.8999999999996</v>
      </c>
      <c r="BV23" s="703">
        <v>1705.5</v>
      </c>
      <c r="BW23" s="615">
        <v>0.28909719632505004</v>
      </c>
      <c r="BX23" s="368">
        <v>-0.13097864542317397</v>
      </c>
      <c r="BY23" s="609">
        <v>-8.7056629051244852E-2</v>
      </c>
      <c r="BZ23" s="735">
        <v>-1049.2</v>
      </c>
      <c r="CA23" s="334">
        <v>1733.82</v>
      </c>
      <c r="CB23" s="703">
        <v>2783.02</v>
      </c>
      <c r="CC23" s="615">
        <v>2.652516202821197</v>
      </c>
      <c r="CD23" s="368">
        <v>-1.0224348039457877E-2</v>
      </c>
      <c r="CE23" s="368">
        <v>1.9122933855242889E-2</v>
      </c>
      <c r="CF23" s="735">
        <v>36452.89</v>
      </c>
      <c r="CG23" s="334">
        <v>30930.5</v>
      </c>
      <c r="CH23" s="703">
        <v>-5522.3899999999994</v>
      </c>
      <c r="CI23" s="615">
        <v>-0.15149388704160355</v>
      </c>
      <c r="CJ23" s="368">
        <v>0.35522973160891502</v>
      </c>
      <c r="CK23" s="368">
        <v>0.3411437782524081</v>
      </c>
      <c r="CL23" s="735">
        <v>9151.48</v>
      </c>
      <c r="CM23" s="334">
        <v>11612.64</v>
      </c>
      <c r="CN23" s="703">
        <v>2461.16</v>
      </c>
      <c r="CO23" s="615">
        <v>0.26893573498494233</v>
      </c>
      <c r="CP23" s="368">
        <v>8.9180248376036941E-2</v>
      </c>
      <c r="CQ23" s="368">
        <v>0.12808004672039069</v>
      </c>
      <c r="CR23" s="735">
        <v>30095.56</v>
      </c>
      <c r="CS23" s="334">
        <v>35228.22</v>
      </c>
      <c r="CT23" s="703">
        <v>5132.66</v>
      </c>
      <c r="CU23" s="615">
        <v>0.17054542264706155</v>
      </c>
      <c r="CV23" s="368">
        <v>0.29327819279678508</v>
      </c>
      <c r="CW23" s="609">
        <v>0.38854490137265962</v>
      </c>
      <c r="CX23" s="735">
        <v>-2794.16</v>
      </c>
      <c r="CY23" s="334">
        <v>-15910.36</v>
      </c>
      <c r="CZ23" s="703">
        <v>-13116.2</v>
      </c>
      <c r="DA23" s="615">
        <v>-4.6941477939702816</v>
      </c>
      <c r="DB23" s="368">
        <v>-2.7228807012897083E-2</v>
      </c>
      <c r="DC23" s="368">
        <v>-0.17548116984064221</v>
      </c>
      <c r="DD23" s="369">
        <v>1.0620360192385014</v>
      </c>
      <c r="DE23" s="755">
        <v>1.3302659359049487</v>
      </c>
      <c r="DF23" s="735">
        <v>7439.31</v>
      </c>
      <c r="DG23" s="334">
        <v>3433.87</v>
      </c>
      <c r="DH23" s="610">
        <v>0.14785021435055601</v>
      </c>
      <c r="DI23" s="609">
        <v>6.7803382966707959E-2</v>
      </c>
      <c r="DJ23" s="735">
        <v>3872.04</v>
      </c>
      <c r="DK23" s="334">
        <v>-8664.73</v>
      </c>
      <c r="DL23" s="610">
        <v>3.7732638755911624E-2</v>
      </c>
      <c r="DM23" s="609">
        <v>-9.5566470950582363E-2</v>
      </c>
      <c r="DN23" s="367">
        <v>2.1536377685045682E-2</v>
      </c>
      <c r="DO23" s="756">
        <v>-4.9202021383976002E-2</v>
      </c>
      <c r="DP23" s="367">
        <v>0.15183392250851169</v>
      </c>
      <c r="DQ23" s="756">
        <v>-0.24626133168369346</v>
      </c>
    </row>
    <row r="24" spans="1:121" s="702" customFormat="1" ht="17.25" customHeight="1">
      <c r="A24" s="716" t="s">
        <v>19</v>
      </c>
      <c r="B24" s="735">
        <v>56920.23</v>
      </c>
      <c r="C24" s="334">
        <v>65088.36</v>
      </c>
      <c r="D24" s="703">
        <v>8168.1299999999974</v>
      </c>
      <c r="E24" s="609">
        <v>0.14350135268251721</v>
      </c>
      <c r="F24" s="735">
        <v>4672.82</v>
      </c>
      <c r="G24" s="334">
        <v>5666.28</v>
      </c>
      <c r="H24" s="703">
        <v>993.46</v>
      </c>
      <c r="I24" s="615">
        <v>0.21260395221729064</v>
      </c>
      <c r="J24" s="368">
        <v>8.2094186899806965E-2</v>
      </c>
      <c r="K24" s="368">
        <v>8.705519696609347E-2</v>
      </c>
      <c r="L24" s="735">
        <v>-1247.45</v>
      </c>
      <c r="M24" s="334">
        <v>-362.76</v>
      </c>
      <c r="N24" s="703">
        <v>884.69</v>
      </c>
      <c r="O24" s="615">
        <v>0.70919876548158245</v>
      </c>
      <c r="P24" s="368">
        <v>-0.26695871015789185</v>
      </c>
      <c r="Q24" s="368">
        <v>-6.4020839069018828E-2</v>
      </c>
      <c r="R24" s="735">
        <v>5920.27</v>
      </c>
      <c r="S24" s="334">
        <v>6029.03</v>
      </c>
      <c r="T24" s="703">
        <v>108.75999999999931</v>
      </c>
      <c r="U24" s="615">
        <v>1.8370783764929521E-2</v>
      </c>
      <c r="V24" s="368">
        <v>1.2669587101578921</v>
      </c>
      <c r="W24" s="609">
        <v>1.0640190742427131</v>
      </c>
      <c r="X24" s="735">
        <v>64.17</v>
      </c>
      <c r="Y24" s="334">
        <v>355.66</v>
      </c>
      <c r="Z24" s="703">
        <v>291.49</v>
      </c>
      <c r="AA24" s="615">
        <v>4.5424653264765471</v>
      </c>
      <c r="AB24" s="368">
        <v>1.3732606862665373E-2</v>
      </c>
      <c r="AC24" s="609">
        <v>6.276781239190439E-2</v>
      </c>
      <c r="AD24" s="735">
        <v>5856.11</v>
      </c>
      <c r="AE24" s="334">
        <v>5673.37</v>
      </c>
      <c r="AF24" s="703">
        <v>-182.73999999999978</v>
      </c>
      <c r="AG24" s="615">
        <v>-3.1205014933121097E-2</v>
      </c>
      <c r="AH24" s="368">
        <v>1.2532282433305799</v>
      </c>
      <c r="AI24" s="609">
        <v>1.0012512618508087</v>
      </c>
      <c r="AJ24" s="735">
        <v>10893.25</v>
      </c>
      <c r="AK24" s="334">
        <v>18644.79</v>
      </c>
      <c r="AL24" s="703">
        <v>7751.5400000000009</v>
      </c>
      <c r="AM24" s="615">
        <v>0.711591122943107</v>
      </c>
      <c r="AN24" s="368">
        <v>0.19137747686543077</v>
      </c>
      <c r="AO24" s="368">
        <v>0.28645352256532508</v>
      </c>
      <c r="AP24" s="735">
        <v>48.54</v>
      </c>
      <c r="AQ24" s="334">
        <v>98.6</v>
      </c>
      <c r="AR24" s="703">
        <v>50.059999999999995</v>
      </c>
      <c r="AS24" s="615">
        <v>1.0313143798928717</v>
      </c>
      <c r="AT24" s="368">
        <v>1.038773160532612E-2</v>
      </c>
      <c r="AU24" s="368">
        <v>1.740118737513854E-2</v>
      </c>
      <c r="AV24" s="735">
        <v>-213.04</v>
      </c>
      <c r="AW24" s="334">
        <v>-188.48</v>
      </c>
      <c r="AX24" s="703">
        <v>24.560000000000002</v>
      </c>
      <c r="AY24" s="615">
        <v>0.11528351483289524</v>
      </c>
      <c r="AZ24" s="368">
        <v>-4.3889575607746192</v>
      </c>
      <c r="BA24" s="368">
        <v>-1.9115618661257607</v>
      </c>
      <c r="BB24" s="735">
        <v>-164.51</v>
      </c>
      <c r="BC24" s="334">
        <v>-89.89</v>
      </c>
      <c r="BD24" s="703">
        <v>74.61999999999999</v>
      </c>
      <c r="BE24" s="615">
        <v>0.45358944745000301</v>
      </c>
      <c r="BF24" s="368">
        <v>-2.7787584012215656E-2</v>
      </c>
      <c r="BG24" s="609">
        <v>-1.4909529393617216E-2</v>
      </c>
      <c r="BH24" s="735">
        <v>-164.51</v>
      </c>
      <c r="BI24" s="334">
        <v>-89.89</v>
      </c>
      <c r="BJ24" s="703">
        <v>74.61999999999999</v>
      </c>
      <c r="BK24" s="615">
        <v>0.45358944745000301</v>
      </c>
      <c r="BL24" s="368">
        <v>-2.8092026959876094E-2</v>
      </c>
      <c r="BM24" s="609">
        <v>-1.584419842174933E-2</v>
      </c>
      <c r="BN24" s="735">
        <v>21024.38</v>
      </c>
      <c r="BO24" s="334">
        <v>21861.9</v>
      </c>
      <c r="BP24" s="703">
        <v>837.52000000000044</v>
      </c>
      <c r="BQ24" s="615">
        <v>3.9835657460529174E-2</v>
      </c>
      <c r="BR24" s="368">
        <v>0.36936568949211906</v>
      </c>
      <c r="BS24" s="368">
        <v>0.33588033252028476</v>
      </c>
      <c r="BT24" s="735">
        <v>-6414.38</v>
      </c>
      <c r="BU24" s="334">
        <v>-5601.66</v>
      </c>
      <c r="BV24" s="703">
        <v>812.72000000000025</v>
      </c>
      <c r="BW24" s="615">
        <v>0.12670281461341551</v>
      </c>
      <c r="BX24" s="368">
        <v>-1.0953312010874114</v>
      </c>
      <c r="BY24" s="609">
        <v>-0.9873602462028741</v>
      </c>
      <c r="BZ24" s="735">
        <v>766.29</v>
      </c>
      <c r="CA24" s="334">
        <v>715.22</v>
      </c>
      <c r="CB24" s="703">
        <v>-51.069999999999936</v>
      </c>
      <c r="CC24" s="615">
        <v>-6.6645786843101101E-2</v>
      </c>
      <c r="CD24" s="368">
        <v>1.3462524659510335E-2</v>
      </c>
      <c r="CE24" s="368">
        <v>1.098844708946423E-2</v>
      </c>
      <c r="CF24" s="735">
        <v>11668.7</v>
      </c>
      <c r="CG24" s="334">
        <v>10649.7</v>
      </c>
      <c r="CH24" s="703">
        <v>-1019</v>
      </c>
      <c r="CI24" s="615">
        <v>-8.7327637183233775E-2</v>
      </c>
      <c r="CJ24" s="368">
        <v>0.20500092849238311</v>
      </c>
      <c r="CK24" s="368">
        <v>0.16361911715090072</v>
      </c>
      <c r="CL24" s="735">
        <v>2040.27</v>
      </c>
      <c r="CM24" s="334">
        <v>2489.62</v>
      </c>
      <c r="CN24" s="703">
        <v>449.34999999999991</v>
      </c>
      <c r="CO24" s="615">
        <v>0.2202404583707058</v>
      </c>
      <c r="CP24" s="368">
        <v>3.5844373784153713E-2</v>
      </c>
      <c r="CQ24" s="368">
        <v>3.8249849896356276E-2</v>
      </c>
      <c r="CR24" s="735">
        <v>7205.58</v>
      </c>
      <c r="CS24" s="334">
        <v>6549.4</v>
      </c>
      <c r="CT24" s="703">
        <v>-656.18000000000029</v>
      </c>
      <c r="CU24" s="615">
        <v>-9.1065535321237193E-2</v>
      </c>
      <c r="CV24" s="368">
        <v>0.12659084476643892</v>
      </c>
      <c r="CW24" s="609">
        <v>0.10062321435046143</v>
      </c>
      <c r="CX24" s="735">
        <v>2422.84</v>
      </c>
      <c r="CY24" s="334">
        <v>1610.69</v>
      </c>
      <c r="CZ24" s="703">
        <v>-812.15000000000009</v>
      </c>
      <c r="DA24" s="615">
        <v>-0.33520579155041191</v>
      </c>
      <c r="DB24" s="368">
        <v>4.2565534257328196E-2</v>
      </c>
      <c r="DC24" s="368">
        <v>2.4746206541384666E-2</v>
      </c>
      <c r="DD24" s="369">
        <v>0.58626972512469888</v>
      </c>
      <c r="DE24" s="755">
        <v>0.71609819207983971</v>
      </c>
      <c r="DF24" s="735">
        <v>3027.08</v>
      </c>
      <c r="DG24" s="334">
        <v>2971.16</v>
      </c>
      <c r="DH24" s="610">
        <v>0.10880738536841705</v>
      </c>
      <c r="DI24" s="609">
        <v>0.1306192913289641</v>
      </c>
      <c r="DJ24" s="735">
        <v>2822.09</v>
      </c>
      <c r="DK24" s="334">
        <v>1603.45</v>
      </c>
      <c r="DL24" s="610">
        <v>4.9579736413573876E-2</v>
      </c>
      <c r="DM24" s="609">
        <v>2.4634973134981433E-2</v>
      </c>
      <c r="DN24" s="367">
        <v>3.3589211699410759E-2</v>
      </c>
      <c r="DO24" s="756">
        <v>1.9438360360796603E-2</v>
      </c>
      <c r="DP24" s="367">
        <v>0.11806376886120518</v>
      </c>
      <c r="DQ24" s="756">
        <v>6.706212491940633E-2</v>
      </c>
    </row>
    <row r="25" spans="1:121" s="702" customFormat="1" ht="17.25" customHeight="1">
      <c r="A25" s="716" t="s">
        <v>40</v>
      </c>
      <c r="B25" s="735">
        <v>84731.15</v>
      </c>
      <c r="C25" s="334">
        <v>58361.69</v>
      </c>
      <c r="D25" s="703">
        <v>-26369.459999999992</v>
      </c>
      <c r="E25" s="609">
        <v>-0.31121329050768215</v>
      </c>
      <c r="F25" s="735">
        <v>45880.1</v>
      </c>
      <c r="G25" s="334">
        <v>32315.75</v>
      </c>
      <c r="H25" s="703">
        <v>-13564.349999999999</v>
      </c>
      <c r="I25" s="615">
        <v>-0.29564778629514754</v>
      </c>
      <c r="J25" s="368">
        <v>0.54147854714588439</v>
      </c>
      <c r="K25" s="368">
        <v>0.55371511688575159</v>
      </c>
      <c r="L25" s="735">
        <v>1379.63</v>
      </c>
      <c r="M25" s="334">
        <v>-4879.1099999999997</v>
      </c>
      <c r="N25" s="703">
        <v>-6258.74</v>
      </c>
      <c r="O25" s="615">
        <v>-4.5365351579771387</v>
      </c>
      <c r="P25" s="368">
        <v>3.0070335504935694E-2</v>
      </c>
      <c r="Q25" s="368">
        <v>-0.15098241569513315</v>
      </c>
      <c r="R25" s="735">
        <v>44500.480000000003</v>
      </c>
      <c r="S25" s="334">
        <v>37194.86</v>
      </c>
      <c r="T25" s="703">
        <v>-7305.6200000000026</v>
      </c>
      <c r="U25" s="615">
        <v>-0.16416946513835362</v>
      </c>
      <c r="V25" s="368">
        <v>0.96992988245448475</v>
      </c>
      <c r="W25" s="609">
        <v>1.1509824156951332</v>
      </c>
      <c r="X25" s="735">
        <v>1203.75</v>
      </c>
      <c r="Y25" s="334">
        <v>1269.98</v>
      </c>
      <c r="Z25" s="703">
        <v>66.230000000000018</v>
      </c>
      <c r="AA25" s="615">
        <v>5.5019730010384231E-2</v>
      </c>
      <c r="AB25" s="368">
        <v>2.623686522043326E-2</v>
      </c>
      <c r="AC25" s="609">
        <v>3.9299103378383604E-2</v>
      </c>
      <c r="AD25" s="735">
        <v>43296.73</v>
      </c>
      <c r="AE25" s="334">
        <v>35924.879999999997</v>
      </c>
      <c r="AF25" s="703">
        <v>-7371.8500000000058</v>
      </c>
      <c r="AG25" s="615">
        <v>-0.17026343559894719</v>
      </c>
      <c r="AH25" s="368">
        <v>0.94369301723405141</v>
      </c>
      <c r="AI25" s="609">
        <v>1.1116833123167496</v>
      </c>
      <c r="AJ25" s="735">
        <v>51967.08</v>
      </c>
      <c r="AK25" s="334">
        <v>34568.959999999999</v>
      </c>
      <c r="AL25" s="703">
        <v>-17398.120000000003</v>
      </c>
      <c r="AM25" s="615">
        <v>-0.33479117933892</v>
      </c>
      <c r="AN25" s="368">
        <v>0.61331729830174619</v>
      </c>
      <c r="AO25" s="368">
        <v>0.59232280627925604</v>
      </c>
      <c r="AP25" s="735">
        <v>33285.129999999997</v>
      </c>
      <c r="AQ25" s="334">
        <v>25944.42</v>
      </c>
      <c r="AR25" s="703">
        <v>-7340.7099999999991</v>
      </c>
      <c r="AS25" s="615">
        <v>-0.22054022321679378</v>
      </c>
      <c r="AT25" s="368">
        <v>0.72548076399136008</v>
      </c>
      <c r="AU25" s="368">
        <v>0.80284133897557686</v>
      </c>
      <c r="AV25" s="735">
        <v>1353.34</v>
      </c>
      <c r="AW25" s="334">
        <v>-4220.8</v>
      </c>
      <c r="AX25" s="703">
        <v>-5574.14</v>
      </c>
      <c r="AY25" s="615">
        <v>-4.1188023704316734</v>
      </c>
      <c r="AZ25" s="368">
        <v>4.0658996975526308E-2</v>
      </c>
      <c r="BA25" s="368">
        <v>-0.16268623465084209</v>
      </c>
      <c r="BB25" s="735">
        <v>34638.480000000003</v>
      </c>
      <c r="BC25" s="334">
        <v>21723.62</v>
      </c>
      <c r="BD25" s="703">
        <v>-12914.860000000004</v>
      </c>
      <c r="BE25" s="615">
        <v>-0.37284719190911386</v>
      </c>
      <c r="BF25" s="368">
        <v>0.77838441293217508</v>
      </c>
      <c r="BG25" s="609">
        <v>0.58404897881051299</v>
      </c>
      <c r="BH25" s="735">
        <v>34638.480000000003</v>
      </c>
      <c r="BI25" s="334">
        <v>21656.49</v>
      </c>
      <c r="BJ25" s="703">
        <v>-12981.990000000002</v>
      </c>
      <c r="BK25" s="615">
        <v>-0.37478520997457165</v>
      </c>
      <c r="BL25" s="368">
        <v>0.80002531368997154</v>
      </c>
      <c r="BM25" s="609">
        <v>0.60282706581065837</v>
      </c>
      <c r="BN25" s="735">
        <v>9917.31</v>
      </c>
      <c r="BO25" s="334">
        <v>8637.18</v>
      </c>
      <c r="BP25" s="703">
        <v>-1280.1299999999992</v>
      </c>
      <c r="BQ25" s="615">
        <v>-0.12908036554267227</v>
      </c>
      <c r="BR25" s="368">
        <v>0.11704443997278451</v>
      </c>
      <c r="BS25" s="368">
        <v>0.14799400085912523</v>
      </c>
      <c r="BT25" s="735">
        <v>1184.82</v>
      </c>
      <c r="BU25" s="334">
        <v>4524.47</v>
      </c>
      <c r="BV25" s="703">
        <v>3339.6500000000005</v>
      </c>
      <c r="BW25" s="615">
        <v>2.8186981988825313</v>
      </c>
      <c r="BX25" s="368">
        <v>2.7365115102225963E-2</v>
      </c>
      <c r="BY25" s="609">
        <v>0.1259425222853911</v>
      </c>
      <c r="BZ25" s="735">
        <v>441.14</v>
      </c>
      <c r="CA25" s="334">
        <v>463.51</v>
      </c>
      <c r="CB25" s="703">
        <v>22.370000000000005</v>
      </c>
      <c r="CC25" s="615">
        <v>5.0709525320759861E-2</v>
      </c>
      <c r="CD25" s="368">
        <v>5.2063497308840962E-3</v>
      </c>
      <c r="CE25" s="368">
        <v>7.9420249824842283E-3</v>
      </c>
      <c r="CF25" s="735">
        <v>7032.29</v>
      </c>
      <c r="CG25" s="334">
        <v>9280.41</v>
      </c>
      <c r="CH25" s="703">
        <v>2248.12</v>
      </c>
      <c r="CI25" s="615">
        <v>0.31968533720878972</v>
      </c>
      <c r="CJ25" s="368">
        <v>8.2995332885249407E-2</v>
      </c>
      <c r="CK25" s="368">
        <v>0.15901544317856456</v>
      </c>
      <c r="CL25" s="735">
        <v>4841.4799999999996</v>
      </c>
      <c r="CM25" s="334">
        <v>5545.71</v>
      </c>
      <c r="CN25" s="703">
        <v>704.23000000000047</v>
      </c>
      <c r="CO25" s="615">
        <v>0.14545758734932304</v>
      </c>
      <c r="CP25" s="368">
        <v>5.7139316532349674E-2</v>
      </c>
      <c r="CQ25" s="368">
        <v>9.502312218854525E-2</v>
      </c>
      <c r="CR25" s="735">
        <v>7827.62</v>
      </c>
      <c r="CS25" s="334">
        <v>6825.39</v>
      </c>
      <c r="CT25" s="703">
        <v>-1002.2299999999996</v>
      </c>
      <c r="CU25" s="615">
        <v>-0.12803764107097682</v>
      </c>
      <c r="CV25" s="368">
        <v>9.2381845401602602E-2</v>
      </c>
      <c r="CW25" s="609">
        <v>0.11694983472891207</v>
      </c>
      <c r="CX25" s="735">
        <v>-5636.81</v>
      </c>
      <c r="CY25" s="334">
        <v>-3090.69</v>
      </c>
      <c r="CZ25" s="703">
        <v>2546.1200000000003</v>
      </c>
      <c r="DA25" s="615">
        <v>0.45169519639654349</v>
      </c>
      <c r="DB25" s="368">
        <v>-6.6525829048702884E-2</v>
      </c>
      <c r="DC25" s="368">
        <v>-5.2957513738892757E-2</v>
      </c>
      <c r="DD25" s="369">
        <v>1.1301902014309164</v>
      </c>
      <c r="DE25" s="755">
        <v>1.0860317417900909</v>
      </c>
      <c r="DF25" s="735">
        <v>5992.09</v>
      </c>
      <c r="DG25" s="334">
        <v>5811.67</v>
      </c>
      <c r="DH25" s="610">
        <v>0.11577781026268541</v>
      </c>
      <c r="DI25" s="609">
        <v>0.10538671044886727</v>
      </c>
      <c r="DJ25" s="735">
        <v>-20.27</v>
      </c>
      <c r="DK25" s="334">
        <v>1545.23</v>
      </c>
      <c r="DL25" s="610">
        <v>-2.3922724995470971E-4</v>
      </c>
      <c r="DM25" s="609">
        <v>2.6476786398748904E-2</v>
      </c>
      <c r="DN25" s="367">
        <v>-1.1022344184408173E-4</v>
      </c>
      <c r="DO25" s="756">
        <v>8.5219912874134884E-3</v>
      </c>
      <c r="DP25" s="367">
        <v>-1.2187030406455301E-3</v>
      </c>
      <c r="DQ25" s="756">
        <v>9.5834172974404108E-2</v>
      </c>
    </row>
    <row r="26" spans="1:121" s="702" customFormat="1" ht="17.25" customHeight="1">
      <c r="A26" s="716" t="s">
        <v>490</v>
      </c>
      <c r="B26" s="735">
        <v>41162.89</v>
      </c>
      <c r="C26" s="334">
        <v>43673.52</v>
      </c>
      <c r="D26" s="703">
        <v>2510.6299999999974</v>
      </c>
      <c r="E26" s="609">
        <v>6.0992559074447818E-2</v>
      </c>
      <c r="F26" s="735">
        <v>30207.85</v>
      </c>
      <c r="G26" s="334">
        <v>29687.35</v>
      </c>
      <c r="H26" s="703">
        <v>-520.5</v>
      </c>
      <c r="I26" s="615">
        <v>-1.7230620517514488E-2</v>
      </c>
      <c r="J26" s="368">
        <v>0.73386125221042542</v>
      </c>
      <c r="K26" s="368">
        <v>0.67975629168429752</v>
      </c>
      <c r="L26" s="735">
        <v>-5148.13</v>
      </c>
      <c r="M26" s="334">
        <v>-3612.48</v>
      </c>
      <c r="N26" s="703">
        <v>1535.65</v>
      </c>
      <c r="O26" s="615">
        <v>0.29829277815439781</v>
      </c>
      <c r="P26" s="368">
        <v>-0.17042358194972501</v>
      </c>
      <c r="Q26" s="368">
        <v>-0.12168415166729264</v>
      </c>
      <c r="R26" s="735">
        <v>35355.980000000003</v>
      </c>
      <c r="S26" s="334">
        <v>33299.83</v>
      </c>
      <c r="T26" s="703">
        <v>-2056.1500000000015</v>
      </c>
      <c r="U26" s="615">
        <v>-5.8155650048450115E-2</v>
      </c>
      <c r="V26" s="368">
        <v>1.1704235819497251</v>
      </c>
      <c r="W26" s="609">
        <v>1.1216841516672929</v>
      </c>
      <c r="X26" s="735">
        <v>9777.42</v>
      </c>
      <c r="Y26" s="334">
        <v>11011.85</v>
      </c>
      <c r="Z26" s="703">
        <v>1234.4300000000003</v>
      </c>
      <c r="AA26" s="615">
        <v>0.1262531424445304</v>
      </c>
      <c r="AB26" s="368">
        <v>0.32367149598531508</v>
      </c>
      <c r="AC26" s="609">
        <v>0.37092734784344178</v>
      </c>
      <c r="AD26" s="735">
        <v>25578.57</v>
      </c>
      <c r="AE26" s="334">
        <v>22287.98</v>
      </c>
      <c r="AF26" s="703">
        <v>-3290.59</v>
      </c>
      <c r="AG26" s="615">
        <v>-0.12864636295148635</v>
      </c>
      <c r="AH26" s="368">
        <v>0.84675241700418935</v>
      </c>
      <c r="AI26" s="609">
        <v>0.7507568038238509</v>
      </c>
      <c r="AJ26" s="735">
        <v>12880.81</v>
      </c>
      <c r="AK26" s="334">
        <v>18821.830000000002</v>
      </c>
      <c r="AL26" s="703">
        <v>5941.0200000000023</v>
      </c>
      <c r="AM26" s="615">
        <v>0.46123031082672616</v>
      </c>
      <c r="AN26" s="368">
        <v>0.31292287786401779</v>
      </c>
      <c r="AO26" s="368">
        <v>0.43096663607604796</v>
      </c>
      <c r="AP26" s="735">
        <v>8307.0499999999993</v>
      </c>
      <c r="AQ26" s="334">
        <v>13796.34</v>
      </c>
      <c r="AR26" s="703">
        <v>5489.2900000000009</v>
      </c>
      <c r="AS26" s="615">
        <v>0.66079895991958659</v>
      </c>
      <c r="AT26" s="368">
        <v>0.27499639994239905</v>
      </c>
      <c r="AU26" s="368">
        <v>0.46472116911748612</v>
      </c>
      <c r="AV26" s="735">
        <v>615.14</v>
      </c>
      <c r="AW26" s="334">
        <v>-2995.42</v>
      </c>
      <c r="AX26" s="703">
        <v>-3610.56</v>
      </c>
      <c r="AY26" s="615">
        <v>-5.8694931235165981</v>
      </c>
      <c r="AZ26" s="368">
        <v>7.405035481909944E-2</v>
      </c>
      <c r="BA26" s="368">
        <v>-0.21711700349512988</v>
      </c>
      <c r="BB26" s="735">
        <v>8922.2000000000007</v>
      </c>
      <c r="BC26" s="334">
        <v>10800.92</v>
      </c>
      <c r="BD26" s="703">
        <v>1878.7199999999993</v>
      </c>
      <c r="BE26" s="615">
        <v>0.21056690054022542</v>
      </c>
      <c r="BF26" s="368">
        <v>0.25235335012634352</v>
      </c>
      <c r="BG26" s="609">
        <v>0.32435360781121103</v>
      </c>
      <c r="BH26" s="735">
        <v>8542.3799999999992</v>
      </c>
      <c r="BI26" s="334">
        <v>10546.36</v>
      </c>
      <c r="BJ26" s="703">
        <v>2003.9800000000014</v>
      </c>
      <c r="BK26" s="615">
        <v>0.23459270133147922</v>
      </c>
      <c r="BL26" s="368">
        <v>0.33396628505815606</v>
      </c>
      <c r="BM26" s="609">
        <v>0.47318599532124495</v>
      </c>
      <c r="BN26" s="735">
        <v>8120.02</v>
      </c>
      <c r="BO26" s="334">
        <v>10222.450000000001</v>
      </c>
      <c r="BP26" s="703">
        <v>2102.4300000000003</v>
      </c>
      <c r="BQ26" s="615">
        <v>0.25891931300661825</v>
      </c>
      <c r="BR26" s="368">
        <v>0.19726554670966981</v>
      </c>
      <c r="BS26" s="368">
        <v>0.23406517267213639</v>
      </c>
      <c r="BT26" s="735">
        <v>3753.26</v>
      </c>
      <c r="BU26" s="334">
        <v>4261.93</v>
      </c>
      <c r="BV26" s="703">
        <v>508.67000000000007</v>
      </c>
      <c r="BW26" s="615">
        <v>0.13552751474717981</v>
      </c>
      <c r="BX26" s="368">
        <v>0.14673455161879653</v>
      </c>
      <c r="BY26" s="609">
        <v>0.19122100791547733</v>
      </c>
      <c r="BZ26" s="735">
        <v>1629.73</v>
      </c>
      <c r="CA26" s="334">
        <v>2313.38</v>
      </c>
      <c r="CB26" s="703">
        <v>683.65000000000009</v>
      </c>
      <c r="CC26" s="615">
        <v>0.41948666343504759</v>
      </c>
      <c r="CD26" s="368">
        <v>3.9592215221040117E-2</v>
      </c>
      <c r="CE26" s="368">
        <v>5.2969854502224696E-2</v>
      </c>
      <c r="CF26" s="735">
        <v>11653.2</v>
      </c>
      <c r="CG26" s="334">
        <v>5166.3100000000004</v>
      </c>
      <c r="CH26" s="703">
        <v>-6486.89</v>
      </c>
      <c r="CI26" s="615">
        <v>-0.55666168949301476</v>
      </c>
      <c r="CJ26" s="368">
        <v>0.2830996560251236</v>
      </c>
      <c r="CK26" s="368">
        <v>0.1182938769304604</v>
      </c>
      <c r="CL26" s="735">
        <v>1021.83</v>
      </c>
      <c r="CM26" s="334">
        <v>1205.05</v>
      </c>
      <c r="CN26" s="703">
        <v>183.21999999999991</v>
      </c>
      <c r="CO26" s="615">
        <v>0.1793057553604806</v>
      </c>
      <c r="CP26" s="368">
        <v>2.4824058757779155E-2</v>
      </c>
      <c r="CQ26" s="368">
        <v>2.7592234379092868E-2</v>
      </c>
      <c r="CR26" s="735">
        <v>2108.65</v>
      </c>
      <c r="CS26" s="334">
        <v>3434.99</v>
      </c>
      <c r="CT26" s="703">
        <v>1326.3399999999997</v>
      </c>
      <c r="CU26" s="615">
        <v>0.62899959689848939</v>
      </c>
      <c r="CV26" s="368">
        <v>5.1226966814040514E-2</v>
      </c>
      <c r="CW26" s="609">
        <v>7.8651549039326349E-2</v>
      </c>
      <c r="CX26" s="735">
        <v>8522.7099999999991</v>
      </c>
      <c r="CY26" s="334">
        <v>526.27</v>
      </c>
      <c r="CZ26" s="703">
        <v>-7996.4399999999987</v>
      </c>
      <c r="DA26" s="615">
        <v>-0.93825086152174597</v>
      </c>
      <c r="DB26" s="368">
        <v>0.20704838751603688</v>
      </c>
      <c r="DC26" s="368">
        <v>1.2050093512041164E-2</v>
      </c>
      <c r="DD26" s="369">
        <v>0.66680271805656066</v>
      </c>
      <c r="DE26" s="755">
        <v>0.97638772109450922</v>
      </c>
      <c r="DF26" s="735">
        <v>6022.4</v>
      </c>
      <c r="DG26" s="334">
        <v>5827.29</v>
      </c>
      <c r="DH26" s="610">
        <v>0.13116030038514759</v>
      </c>
      <c r="DI26" s="609">
        <v>0.10233716903918277</v>
      </c>
      <c r="DJ26" s="735">
        <v>8422.9699999999993</v>
      </c>
      <c r="DK26" s="334">
        <v>3208.13</v>
      </c>
      <c r="DL26" s="610">
        <v>0.20462533121459645</v>
      </c>
      <c r="DM26" s="609">
        <v>7.3457097115139799E-2</v>
      </c>
      <c r="DN26" s="367">
        <v>7.8491464968362123E-2</v>
      </c>
      <c r="DO26" s="756">
        <v>3.0150793292754052E-2</v>
      </c>
      <c r="DP26" s="367">
        <v>0.33198017664151425</v>
      </c>
      <c r="DQ26" s="756">
        <v>0.1174761070740864</v>
      </c>
    </row>
    <row r="27" spans="1:121" s="702" customFormat="1" ht="17.25" customHeight="1">
      <c r="A27" s="716" t="s">
        <v>2</v>
      </c>
      <c r="B27" s="735">
        <v>43610.33</v>
      </c>
      <c r="C27" s="334">
        <v>40904.660000000003</v>
      </c>
      <c r="D27" s="703">
        <v>-2705.6699999999983</v>
      </c>
      <c r="E27" s="609">
        <v>-6.2041951987063575E-2</v>
      </c>
      <c r="F27" s="735">
        <v>11442.42</v>
      </c>
      <c r="G27" s="334">
        <v>12667.13</v>
      </c>
      <c r="H27" s="703">
        <v>1224.7099999999991</v>
      </c>
      <c r="I27" s="615">
        <v>0.10703242845481979</v>
      </c>
      <c r="J27" s="368">
        <v>0.26237866120251785</v>
      </c>
      <c r="K27" s="368">
        <v>0.30967449674438069</v>
      </c>
      <c r="L27" s="735">
        <v>1306.97</v>
      </c>
      <c r="M27" s="334">
        <v>474.32</v>
      </c>
      <c r="N27" s="703">
        <v>-832.65000000000009</v>
      </c>
      <c r="O27" s="615">
        <v>-0.63708424829950194</v>
      </c>
      <c r="P27" s="368">
        <v>0.1142214671371965</v>
      </c>
      <c r="Q27" s="368">
        <v>3.7444946092761347E-2</v>
      </c>
      <c r="R27" s="735">
        <v>10135.450000000001</v>
      </c>
      <c r="S27" s="334">
        <v>12192.81</v>
      </c>
      <c r="T27" s="703">
        <v>2057.3599999999988</v>
      </c>
      <c r="U27" s="615">
        <v>0.20298654721793297</v>
      </c>
      <c r="V27" s="368">
        <v>0.8857785328628035</v>
      </c>
      <c r="W27" s="609">
        <v>0.96255505390723872</v>
      </c>
      <c r="X27" s="735">
        <v>1500.85</v>
      </c>
      <c r="Y27" s="334">
        <v>-1692.07</v>
      </c>
      <c r="Z27" s="703">
        <v>-3192.92</v>
      </c>
      <c r="AA27" s="615">
        <v>-2.1274078022453944</v>
      </c>
      <c r="AB27" s="368">
        <v>0.13116543528379485</v>
      </c>
      <c r="AC27" s="609">
        <v>-0.13357958748351048</v>
      </c>
      <c r="AD27" s="735">
        <v>8634.6</v>
      </c>
      <c r="AE27" s="334">
        <v>13884.88</v>
      </c>
      <c r="AF27" s="703">
        <v>5250.2799999999988</v>
      </c>
      <c r="AG27" s="615">
        <v>0.60805132837653142</v>
      </c>
      <c r="AH27" s="368">
        <v>0.75461309757900863</v>
      </c>
      <c r="AI27" s="609">
        <v>1.0961346413907491</v>
      </c>
      <c r="AJ27" s="735">
        <v>-4206.25</v>
      </c>
      <c r="AK27" s="334">
        <v>-2249.29</v>
      </c>
      <c r="AL27" s="703">
        <v>1956.96</v>
      </c>
      <c r="AM27" s="615">
        <v>0.46525052005943535</v>
      </c>
      <c r="AN27" s="368">
        <v>-9.6450772099179252E-2</v>
      </c>
      <c r="AO27" s="368">
        <v>-5.4988600320843635E-2</v>
      </c>
      <c r="AP27" s="735">
        <v>6241.66</v>
      </c>
      <c r="AQ27" s="334">
        <v>1094.01</v>
      </c>
      <c r="AR27" s="703">
        <v>-5147.6499999999996</v>
      </c>
      <c r="AS27" s="615">
        <v>-0.82472451238933231</v>
      </c>
      <c r="AT27" s="368">
        <v>0.54548425944861312</v>
      </c>
      <c r="AU27" s="368">
        <v>8.636605134706915E-2</v>
      </c>
      <c r="AV27" s="735">
        <v>-1592.7</v>
      </c>
      <c r="AW27" s="334">
        <v>-5192.8999999999996</v>
      </c>
      <c r="AX27" s="703">
        <v>-3600.2</v>
      </c>
      <c r="AY27" s="615">
        <v>-2.2604382495134048</v>
      </c>
      <c r="AZ27" s="368">
        <v>-0.25517250218691823</v>
      </c>
      <c r="BA27" s="368">
        <v>-4.7466659354119249</v>
      </c>
      <c r="BB27" s="735">
        <v>4648.96</v>
      </c>
      <c r="BC27" s="334">
        <v>-4098.8999999999996</v>
      </c>
      <c r="BD27" s="703">
        <v>-8747.86</v>
      </c>
      <c r="BE27" s="615">
        <v>-1.8816810641519826</v>
      </c>
      <c r="BF27" s="368">
        <v>0.45868313691054663</v>
      </c>
      <c r="BG27" s="609">
        <v>-0.33617353177815451</v>
      </c>
      <c r="BH27" s="735">
        <v>3886.22</v>
      </c>
      <c r="BI27" s="334">
        <v>-4117.68</v>
      </c>
      <c r="BJ27" s="703">
        <v>-8003.9</v>
      </c>
      <c r="BK27" s="615">
        <v>-2.0595591603151648</v>
      </c>
      <c r="BL27" s="368">
        <v>0.45007527853056306</v>
      </c>
      <c r="BM27" s="609">
        <v>-0.29655855866237235</v>
      </c>
      <c r="BN27" s="735">
        <v>6253.04</v>
      </c>
      <c r="BO27" s="334">
        <v>7200.82</v>
      </c>
      <c r="BP27" s="703">
        <v>947.77999999999975</v>
      </c>
      <c r="BQ27" s="615">
        <v>0.15157107582871687</v>
      </c>
      <c r="BR27" s="368">
        <v>0.14338437705011634</v>
      </c>
      <c r="BS27" s="368">
        <v>0.1760391114362031</v>
      </c>
      <c r="BT27" s="735">
        <v>-3080.49</v>
      </c>
      <c r="BU27" s="334">
        <v>2357.9699999999998</v>
      </c>
      <c r="BV27" s="703">
        <v>5438.4599999999991</v>
      </c>
      <c r="BW27" s="615">
        <v>1.7654528987271505</v>
      </c>
      <c r="BX27" s="368">
        <v>-0.35676117017580428</v>
      </c>
      <c r="BY27" s="609">
        <v>0.16982285766963776</v>
      </c>
      <c r="BZ27" s="735">
        <v>479.45</v>
      </c>
      <c r="CA27" s="334">
        <v>978.29</v>
      </c>
      <c r="CB27" s="703">
        <v>498.84</v>
      </c>
      <c r="CC27" s="615">
        <v>1.0404421733236</v>
      </c>
      <c r="CD27" s="368">
        <v>1.0993954872618483E-2</v>
      </c>
      <c r="CE27" s="368">
        <v>2.3916345961560368E-2</v>
      </c>
      <c r="CF27" s="735">
        <v>7349.43</v>
      </c>
      <c r="CG27" s="334">
        <v>14666.31</v>
      </c>
      <c r="CH27" s="703">
        <v>7316.8799999999992</v>
      </c>
      <c r="CI27" s="615">
        <v>0.99557108510455894</v>
      </c>
      <c r="CJ27" s="368">
        <v>0.16852498020537796</v>
      </c>
      <c r="CK27" s="368">
        <v>0.35854863480102261</v>
      </c>
      <c r="CL27" s="735">
        <v>4294.2700000000004</v>
      </c>
      <c r="CM27" s="334">
        <v>4840.6899999999996</v>
      </c>
      <c r="CN27" s="703">
        <v>546.41999999999916</v>
      </c>
      <c r="CO27" s="615">
        <v>0.12724397860404657</v>
      </c>
      <c r="CP27" s="368">
        <v>9.8469101242756027E-2</v>
      </c>
      <c r="CQ27" s="368">
        <v>0.11834079540081739</v>
      </c>
      <c r="CR27" s="735">
        <v>3664.74</v>
      </c>
      <c r="CS27" s="334">
        <v>3650.05</v>
      </c>
      <c r="CT27" s="703">
        <v>-14.6899999999996</v>
      </c>
      <c r="CU27" s="615">
        <v>-4.0084699050954775E-3</v>
      </c>
      <c r="CV27" s="368">
        <v>8.4033759891291804E-2</v>
      </c>
      <c r="CW27" s="609">
        <v>8.9233109381669465E-2</v>
      </c>
      <c r="CX27" s="735">
        <v>-609.58000000000004</v>
      </c>
      <c r="CY27" s="334">
        <v>6175.57</v>
      </c>
      <c r="CZ27" s="703">
        <v>6785.15</v>
      </c>
      <c r="DA27" s="615">
        <v>11.130860592539124</v>
      </c>
      <c r="DB27" s="368">
        <v>-1.3977880928669882E-2</v>
      </c>
      <c r="DC27" s="368">
        <v>0.15097473001853576</v>
      </c>
      <c r="DD27" s="369">
        <v>1.0705973640932991</v>
      </c>
      <c r="DE27" s="755">
        <v>0.55523058175511786</v>
      </c>
      <c r="DF27" s="735">
        <v>9761.7099999999991</v>
      </c>
      <c r="DG27" s="334">
        <v>8105.56</v>
      </c>
      <c r="DH27" s="610">
        <v>0.14169335711589492</v>
      </c>
      <c r="DI27" s="609">
        <v>0.11650209374110343</v>
      </c>
      <c r="DJ27" s="735">
        <v>5925.23</v>
      </c>
      <c r="DK27" s="334">
        <v>11333.82</v>
      </c>
      <c r="DL27" s="610">
        <v>0.13586757999767485</v>
      </c>
      <c r="DM27" s="609">
        <v>0.27707894406163008</v>
      </c>
      <c r="DN27" s="367">
        <v>3.1596625771364018E-2</v>
      </c>
      <c r="DO27" s="756">
        <v>6.5529575587987887E-2</v>
      </c>
      <c r="DP27" s="367">
        <v>0.30446364327392983</v>
      </c>
      <c r="DQ27" s="756">
        <v>0.61287411195187946</v>
      </c>
    </row>
    <row r="28" spans="1:121" s="702" customFormat="1" ht="17.25" customHeight="1">
      <c r="A28" s="716" t="s">
        <v>267</v>
      </c>
      <c r="B28" s="735">
        <v>45977.8</v>
      </c>
      <c r="C28" s="334">
        <v>34003.26</v>
      </c>
      <c r="D28" s="703">
        <v>-11974.54</v>
      </c>
      <c r="E28" s="609">
        <v>-0.26044177842350003</v>
      </c>
      <c r="F28" s="735">
        <v>2663.17</v>
      </c>
      <c r="G28" s="334">
        <v>2843.22</v>
      </c>
      <c r="H28" s="703">
        <v>180.04999999999973</v>
      </c>
      <c r="I28" s="615">
        <v>6.7607400203516757E-2</v>
      </c>
      <c r="J28" s="368">
        <v>5.7922954121336814E-2</v>
      </c>
      <c r="K28" s="368">
        <v>8.361610033861458E-2</v>
      </c>
      <c r="L28" s="735">
        <v>515.08000000000004</v>
      </c>
      <c r="M28" s="334">
        <v>624.66999999999996</v>
      </c>
      <c r="N28" s="703">
        <v>109.58999999999992</v>
      </c>
      <c r="O28" s="615">
        <v>0.2127630659315056</v>
      </c>
      <c r="P28" s="368">
        <v>0.19340860703597593</v>
      </c>
      <c r="Q28" s="368">
        <v>0.21970512306469425</v>
      </c>
      <c r="R28" s="735">
        <v>2148.09</v>
      </c>
      <c r="S28" s="334">
        <v>2218.54</v>
      </c>
      <c r="T28" s="703">
        <v>70.449999999999818</v>
      </c>
      <c r="U28" s="615">
        <v>3.279657742459572E-2</v>
      </c>
      <c r="V28" s="368">
        <v>0.80659139296402416</v>
      </c>
      <c r="W28" s="609">
        <v>0.78029135979628739</v>
      </c>
      <c r="X28" s="735">
        <v>117.62</v>
      </c>
      <c r="Y28" s="334">
        <v>421.09</v>
      </c>
      <c r="Z28" s="703">
        <v>303.46999999999997</v>
      </c>
      <c r="AA28" s="615">
        <v>2.580088420336677</v>
      </c>
      <c r="AB28" s="368">
        <v>4.4165411896349087E-2</v>
      </c>
      <c r="AC28" s="609">
        <v>0.14810320692735701</v>
      </c>
      <c r="AD28" s="735">
        <v>2030.47</v>
      </c>
      <c r="AE28" s="334">
        <v>1797.46</v>
      </c>
      <c r="AF28" s="703">
        <v>-233.01</v>
      </c>
      <c r="AG28" s="615">
        <v>-0.11475668195048437</v>
      </c>
      <c r="AH28" s="368">
        <v>0.76242598106767501</v>
      </c>
      <c r="AI28" s="609">
        <v>0.63219167000794874</v>
      </c>
      <c r="AJ28" s="735">
        <v>4292.8</v>
      </c>
      <c r="AK28" s="334">
        <v>2300.3000000000002</v>
      </c>
      <c r="AL28" s="703">
        <v>-1992.5</v>
      </c>
      <c r="AM28" s="615">
        <v>-0.46414927320163996</v>
      </c>
      <c r="AN28" s="368">
        <v>9.3366798759401279E-2</v>
      </c>
      <c r="AO28" s="368">
        <v>6.7649395969680559E-2</v>
      </c>
      <c r="AP28" s="735">
        <v>163.82</v>
      </c>
      <c r="AQ28" s="334">
        <v>460.2</v>
      </c>
      <c r="AR28" s="703">
        <v>296.38</v>
      </c>
      <c r="AS28" s="615">
        <v>1.8091808082041265</v>
      </c>
      <c r="AT28" s="368">
        <v>6.1513159129909088E-2</v>
      </c>
      <c r="AU28" s="368">
        <v>0.16185873762846351</v>
      </c>
      <c r="AV28" s="735">
        <v>641.72</v>
      </c>
      <c r="AW28" s="334">
        <v>-854.03</v>
      </c>
      <c r="AX28" s="703">
        <v>-1495.75</v>
      </c>
      <c r="AY28" s="615">
        <v>-2.3308452284485446</v>
      </c>
      <c r="AZ28" s="368">
        <v>3.9172262239042857</v>
      </c>
      <c r="BA28" s="368">
        <v>-1.8557800956106041</v>
      </c>
      <c r="BB28" s="735">
        <v>805.53</v>
      </c>
      <c r="BC28" s="334">
        <v>-393.83</v>
      </c>
      <c r="BD28" s="703">
        <v>-1199.3599999999999</v>
      </c>
      <c r="BE28" s="615">
        <v>-1.4889079239755192</v>
      </c>
      <c r="BF28" s="368">
        <v>0.37499825426308947</v>
      </c>
      <c r="BG28" s="609">
        <v>-0.17751764674064927</v>
      </c>
      <c r="BH28" s="735">
        <v>805.53</v>
      </c>
      <c r="BI28" s="334">
        <v>-393.83</v>
      </c>
      <c r="BJ28" s="703">
        <v>-1199.3599999999999</v>
      </c>
      <c r="BK28" s="615">
        <v>-1.4889079239755192</v>
      </c>
      <c r="BL28" s="368">
        <v>0.39672095623180836</v>
      </c>
      <c r="BM28" s="609">
        <v>-0.21910362400275943</v>
      </c>
      <c r="BN28" s="735">
        <v>7055.27</v>
      </c>
      <c r="BO28" s="334">
        <v>5388.37</v>
      </c>
      <c r="BP28" s="703">
        <v>-1666.9000000000005</v>
      </c>
      <c r="BQ28" s="615">
        <v>-0.23626310545166954</v>
      </c>
      <c r="BR28" s="368">
        <v>0.15344949084123208</v>
      </c>
      <c r="BS28" s="368">
        <v>0.15846627646878564</v>
      </c>
      <c r="BT28" s="735">
        <v>-10200.6</v>
      </c>
      <c r="BU28" s="334">
        <v>-5929.12</v>
      </c>
      <c r="BV28" s="703">
        <v>4271.4800000000005</v>
      </c>
      <c r="BW28" s="615">
        <v>0.41874791678920853</v>
      </c>
      <c r="BX28" s="368">
        <v>-5.0237629711347624</v>
      </c>
      <c r="BY28" s="609">
        <v>-3.2986102611462842</v>
      </c>
      <c r="BZ28" s="735">
        <v>3717.82</v>
      </c>
      <c r="CA28" s="334">
        <v>851.08</v>
      </c>
      <c r="CB28" s="703">
        <v>-2866.7400000000002</v>
      </c>
      <c r="CC28" s="615">
        <v>-0.77108090224916759</v>
      </c>
      <c r="CD28" s="368">
        <v>8.0861198230450348E-2</v>
      </c>
      <c r="CE28" s="368">
        <v>2.5029364831489688E-2</v>
      </c>
      <c r="CF28" s="735">
        <v>7707.72</v>
      </c>
      <c r="CG28" s="334">
        <v>7269.32</v>
      </c>
      <c r="CH28" s="703">
        <v>-438.40000000000055</v>
      </c>
      <c r="CI28" s="615">
        <v>-5.6878039160737616E-2</v>
      </c>
      <c r="CJ28" s="368">
        <v>0.16764003497340021</v>
      </c>
      <c r="CK28" s="368">
        <v>0.21378303139169594</v>
      </c>
      <c r="CL28" s="735">
        <v>2130.65</v>
      </c>
      <c r="CM28" s="334">
        <v>2445.04</v>
      </c>
      <c r="CN28" s="703">
        <v>314.38999999999987</v>
      </c>
      <c r="CO28" s="615">
        <v>0.14755591016825845</v>
      </c>
      <c r="CP28" s="368">
        <v>4.6340842754546759E-2</v>
      </c>
      <c r="CQ28" s="368">
        <v>7.1906046655526551E-2</v>
      </c>
      <c r="CR28" s="735">
        <v>1624.32</v>
      </c>
      <c r="CS28" s="334">
        <v>1712.93</v>
      </c>
      <c r="CT28" s="703">
        <v>88.610000000000127</v>
      </c>
      <c r="CU28" s="615">
        <v>5.4552058707643895E-2</v>
      </c>
      <c r="CV28" s="368">
        <v>3.5328354118726861E-2</v>
      </c>
      <c r="CW28" s="609">
        <v>5.0375463999628271E-2</v>
      </c>
      <c r="CX28" s="735">
        <v>3952.75</v>
      </c>
      <c r="CY28" s="334">
        <v>3111.35</v>
      </c>
      <c r="CZ28" s="703">
        <v>-841.40000000000009</v>
      </c>
      <c r="DA28" s="615">
        <v>-0.21286446145088864</v>
      </c>
      <c r="DB28" s="368">
        <v>8.5970838100126581E-2</v>
      </c>
      <c r="DC28" s="368">
        <v>9.1501520736541136E-2</v>
      </c>
      <c r="DD28" s="369">
        <v>-0.94671677000891419</v>
      </c>
      <c r="DE28" s="755">
        <v>-0.73097593270503936</v>
      </c>
      <c r="DF28" s="735">
        <v>4441.4799999999996</v>
      </c>
      <c r="DG28" s="334">
        <v>3299.41</v>
      </c>
      <c r="DH28" s="610">
        <v>0.15023317811513182</v>
      </c>
      <c r="DI28" s="609">
        <v>0.14923941012827657</v>
      </c>
      <c r="DJ28" s="735">
        <v>6746.88</v>
      </c>
      <c r="DK28" s="334">
        <v>4644.17</v>
      </c>
      <c r="DL28" s="610">
        <v>0.14674212337258416</v>
      </c>
      <c r="DM28" s="609">
        <v>0.13658013966896115</v>
      </c>
      <c r="DN28" s="367">
        <v>4.6006374489611757E-2</v>
      </c>
      <c r="DO28" s="756">
        <v>3.2280873226034679E-2</v>
      </c>
      <c r="DP28" s="367">
        <v>0.51222742052707426</v>
      </c>
      <c r="DQ28" s="756">
        <v>0.35157334865677003</v>
      </c>
    </row>
    <row r="29" spans="1:121" s="702" customFormat="1" ht="17.25" customHeight="1">
      <c r="A29" s="716" t="s">
        <v>298</v>
      </c>
      <c r="B29" s="735">
        <v>25253.8</v>
      </c>
      <c r="C29" s="334">
        <v>29972.94</v>
      </c>
      <c r="D29" s="703">
        <v>4719.1399999999994</v>
      </c>
      <c r="E29" s="609">
        <v>0.18686851087757089</v>
      </c>
      <c r="F29" s="735">
        <v>4228.3</v>
      </c>
      <c r="G29" s="334">
        <v>8224.64</v>
      </c>
      <c r="H29" s="703">
        <v>3996.3399999999992</v>
      </c>
      <c r="I29" s="615">
        <v>0.9451410732445662</v>
      </c>
      <c r="J29" s="368">
        <v>0.1674322280211295</v>
      </c>
      <c r="K29" s="368">
        <v>0.27440217743070916</v>
      </c>
      <c r="L29" s="735">
        <v>365.72</v>
      </c>
      <c r="M29" s="334">
        <v>3143.38</v>
      </c>
      <c r="N29" s="703">
        <v>2777.66</v>
      </c>
      <c r="O29" s="615">
        <v>7.5950453899157813</v>
      </c>
      <c r="P29" s="368">
        <v>8.6493389778397947E-2</v>
      </c>
      <c r="Q29" s="368">
        <v>0.38219058828106767</v>
      </c>
      <c r="R29" s="735">
        <v>3862.58</v>
      </c>
      <c r="S29" s="334">
        <v>5081.26</v>
      </c>
      <c r="T29" s="703">
        <v>1218.6800000000003</v>
      </c>
      <c r="U29" s="615">
        <v>0.31550932278425309</v>
      </c>
      <c r="V29" s="368">
        <v>0.91350661022160196</v>
      </c>
      <c r="W29" s="609">
        <v>0.61780941171893244</v>
      </c>
      <c r="X29" s="735">
        <v>673.13</v>
      </c>
      <c r="Y29" s="334">
        <v>662.52</v>
      </c>
      <c r="Z29" s="703">
        <v>-10.610000000000014</v>
      </c>
      <c r="AA29" s="615">
        <v>-1.5762185610506164E-2</v>
      </c>
      <c r="AB29" s="368">
        <v>0.15919636733438969</v>
      </c>
      <c r="AC29" s="609">
        <v>8.0553069800015573E-2</v>
      </c>
      <c r="AD29" s="735">
        <v>3189.45</v>
      </c>
      <c r="AE29" s="334">
        <v>4418.74</v>
      </c>
      <c r="AF29" s="703">
        <v>1229.29</v>
      </c>
      <c r="AG29" s="615">
        <v>0.38542381915377261</v>
      </c>
      <c r="AH29" s="368">
        <v>0.75431024288721227</v>
      </c>
      <c r="AI29" s="609">
        <v>0.5372563419189168</v>
      </c>
      <c r="AJ29" s="735">
        <v>950.31</v>
      </c>
      <c r="AK29" s="334">
        <v>602.69000000000005</v>
      </c>
      <c r="AL29" s="703">
        <v>-347.61999999999989</v>
      </c>
      <c r="AM29" s="615">
        <v>-0.36579642432469395</v>
      </c>
      <c r="AN29" s="368">
        <v>3.7630376418598385E-2</v>
      </c>
      <c r="AO29" s="368">
        <v>2.010780390578969E-2</v>
      </c>
      <c r="AP29" s="735">
        <v>208.22</v>
      </c>
      <c r="AQ29" s="334">
        <v>125.08</v>
      </c>
      <c r="AR29" s="703">
        <v>-83.14</v>
      </c>
      <c r="AS29" s="615">
        <v>-0.39928921333205264</v>
      </c>
      <c r="AT29" s="368">
        <v>4.9244377172859066E-2</v>
      </c>
      <c r="AU29" s="368">
        <v>1.5207960470002335E-2</v>
      </c>
      <c r="AV29" s="735">
        <v>1359.93</v>
      </c>
      <c r="AW29" s="334">
        <v>1162.27</v>
      </c>
      <c r="AX29" s="703">
        <v>-197.66000000000008</v>
      </c>
      <c r="AY29" s="615">
        <v>-0.14534571632363436</v>
      </c>
      <c r="AZ29" s="368">
        <v>6.5312169820382291</v>
      </c>
      <c r="BA29" s="368">
        <v>9.2922129836904386</v>
      </c>
      <c r="BB29" s="735">
        <v>1568.15</v>
      </c>
      <c r="BC29" s="334">
        <v>1287.3499999999999</v>
      </c>
      <c r="BD29" s="703">
        <v>-280.80000000000018</v>
      </c>
      <c r="BE29" s="615">
        <v>-0.17906450275802707</v>
      </c>
      <c r="BF29" s="368">
        <v>0.40598511875482196</v>
      </c>
      <c r="BG29" s="609">
        <v>0.25335251492739985</v>
      </c>
      <c r="BH29" s="735">
        <v>1568.15</v>
      </c>
      <c r="BI29" s="334">
        <v>1287.3499999999999</v>
      </c>
      <c r="BJ29" s="703">
        <v>-280.80000000000018</v>
      </c>
      <c r="BK29" s="615">
        <v>-0.17906450275802707</v>
      </c>
      <c r="BL29" s="368">
        <v>0.49166784241797179</v>
      </c>
      <c r="BM29" s="609">
        <v>0.29133870741433077</v>
      </c>
      <c r="BN29" s="735">
        <v>4151</v>
      </c>
      <c r="BO29" s="334">
        <v>6134.76</v>
      </c>
      <c r="BP29" s="703">
        <v>1983.7600000000002</v>
      </c>
      <c r="BQ29" s="615">
        <v>0.47789930137316317</v>
      </c>
      <c r="BR29" s="368">
        <v>0.16437130253664795</v>
      </c>
      <c r="BS29" s="368">
        <v>0.20467661830971537</v>
      </c>
      <c r="BT29" s="735">
        <v>-4745.96</v>
      </c>
      <c r="BU29" s="334">
        <v>-2976.4</v>
      </c>
      <c r="BV29" s="703">
        <v>1769.56</v>
      </c>
      <c r="BW29" s="615">
        <v>0.37285607126903725</v>
      </c>
      <c r="BX29" s="368">
        <v>-1.4880183103669913</v>
      </c>
      <c r="BY29" s="609">
        <v>-0.67358568279645337</v>
      </c>
      <c r="BZ29" s="735">
        <v>2214.27</v>
      </c>
      <c r="CA29" s="334">
        <v>2217.4499999999998</v>
      </c>
      <c r="CB29" s="703">
        <v>3.1799999999998363</v>
      </c>
      <c r="CC29" s="615">
        <v>1.4361392242137753E-3</v>
      </c>
      <c r="CD29" s="368">
        <v>8.768066587998638E-2</v>
      </c>
      <c r="CE29" s="368">
        <v>7.3981731521832697E-2</v>
      </c>
      <c r="CF29" s="735">
        <v>4153</v>
      </c>
      <c r="CG29" s="334">
        <v>3890.34</v>
      </c>
      <c r="CH29" s="703">
        <v>-262.65999999999985</v>
      </c>
      <c r="CI29" s="615">
        <v>-6.3245846376113621E-2</v>
      </c>
      <c r="CJ29" s="368">
        <v>0.16445049853883376</v>
      </c>
      <c r="CK29" s="368">
        <v>0.12979507515779234</v>
      </c>
      <c r="CL29" s="735">
        <v>2738.02</v>
      </c>
      <c r="CM29" s="334">
        <v>2025.78</v>
      </c>
      <c r="CN29" s="703">
        <v>-712.24</v>
      </c>
      <c r="CO29" s="615">
        <v>-0.26012958269114178</v>
      </c>
      <c r="CP29" s="368">
        <v>0.10842011895239528</v>
      </c>
      <c r="CQ29" s="368">
        <v>6.7586963441023801E-2</v>
      </c>
      <c r="CR29" s="735">
        <v>1446</v>
      </c>
      <c r="CS29" s="334">
        <v>1742.59</v>
      </c>
      <c r="CT29" s="703">
        <v>296.58999999999992</v>
      </c>
      <c r="CU29" s="615">
        <v>0.20511065006915624</v>
      </c>
      <c r="CV29" s="368">
        <v>5.7258709580340385E-2</v>
      </c>
      <c r="CW29" s="609">
        <v>5.8138774507939493E-2</v>
      </c>
      <c r="CX29" s="735">
        <v>-31.02</v>
      </c>
      <c r="CY29" s="334">
        <v>121.97</v>
      </c>
      <c r="CZ29" s="703">
        <v>152.99</v>
      </c>
      <c r="DA29" s="615">
        <v>4.9319793681495812</v>
      </c>
      <c r="DB29" s="368">
        <v>-1.2283299939019078E-3</v>
      </c>
      <c r="DC29" s="368">
        <v>4.0693372088290306E-3</v>
      </c>
      <c r="DD29" s="369">
        <v>1.009728950132468</v>
      </c>
      <c r="DE29" s="755">
        <v>0.97239710867803963</v>
      </c>
      <c r="DF29" s="735">
        <v>2380.1799999999998</v>
      </c>
      <c r="DG29" s="334">
        <v>981.75</v>
      </c>
      <c r="DH29" s="610">
        <v>0.16642848879766348</v>
      </c>
      <c r="DI29" s="609">
        <v>5.4308867721342358E-2</v>
      </c>
      <c r="DJ29" s="735">
        <v>2149.44</v>
      </c>
      <c r="DK29" s="334">
        <v>555.83000000000004</v>
      </c>
      <c r="DL29" s="610">
        <v>8.5113527469133365E-2</v>
      </c>
      <c r="DM29" s="609">
        <v>1.8544393709792901E-2</v>
      </c>
      <c r="DN29" s="367">
        <v>4.0347090079207337E-2</v>
      </c>
      <c r="DO29" s="756">
        <v>8.4248108064945981E-3</v>
      </c>
      <c r="DP29" s="367">
        <v>0.35944844634451001</v>
      </c>
      <c r="DQ29" s="756">
        <v>7.9848851371013163E-2</v>
      </c>
    </row>
    <row r="30" spans="1:121" s="702" customFormat="1" ht="17.25" customHeight="1">
      <c r="A30" s="716" t="s">
        <v>491</v>
      </c>
      <c r="B30" s="735">
        <v>23813.1</v>
      </c>
      <c r="C30" s="334">
        <v>29817.42</v>
      </c>
      <c r="D30" s="703">
        <v>6004.32</v>
      </c>
      <c r="E30" s="609">
        <v>0.25214356803608096</v>
      </c>
      <c r="F30" s="735">
        <v>3162.38</v>
      </c>
      <c r="G30" s="334">
        <v>3551.88</v>
      </c>
      <c r="H30" s="703">
        <v>389.5</v>
      </c>
      <c r="I30" s="615">
        <v>0.1231667288561147</v>
      </c>
      <c r="J30" s="368">
        <v>0.13280001343798162</v>
      </c>
      <c r="K30" s="368">
        <v>0.11912097022478807</v>
      </c>
      <c r="L30" s="735">
        <v>897.38</v>
      </c>
      <c r="M30" s="334">
        <v>364.29</v>
      </c>
      <c r="N30" s="703">
        <v>-533.08999999999992</v>
      </c>
      <c r="O30" s="615">
        <v>-0.59405157235507799</v>
      </c>
      <c r="P30" s="368">
        <v>0.28376728919358202</v>
      </c>
      <c r="Q30" s="368">
        <v>0.10256258657387074</v>
      </c>
      <c r="R30" s="735">
        <v>2265</v>
      </c>
      <c r="S30" s="334">
        <v>3187.59</v>
      </c>
      <c r="T30" s="703">
        <v>922.59000000000015</v>
      </c>
      <c r="U30" s="615">
        <v>0.40732450331125836</v>
      </c>
      <c r="V30" s="368">
        <v>0.71623271080641793</v>
      </c>
      <c r="W30" s="609">
        <v>0.89743741342612926</v>
      </c>
      <c r="X30" s="735">
        <v>0</v>
      </c>
      <c r="Y30" s="334">
        <v>0</v>
      </c>
      <c r="Z30" s="703">
        <v>0</v>
      </c>
      <c r="AA30" s="615">
        <v>0</v>
      </c>
      <c r="AB30" s="368">
        <v>0</v>
      </c>
      <c r="AC30" s="609">
        <v>0</v>
      </c>
      <c r="AD30" s="735">
        <v>2265</v>
      </c>
      <c r="AE30" s="334">
        <v>3187.59</v>
      </c>
      <c r="AF30" s="703">
        <v>922.59000000000015</v>
      </c>
      <c r="AG30" s="615">
        <v>0.40732450331125836</v>
      </c>
      <c r="AH30" s="368">
        <v>0.71623271080641793</v>
      </c>
      <c r="AI30" s="609">
        <v>0.89743741342612926</v>
      </c>
      <c r="AJ30" s="735">
        <v>258.31</v>
      </c>
      <c r="AK30" s="334">
        <v>1801.92</v>
      </c>
      <c r="AL30" s="703">
        <v>1543.6100000000001</v>
      </c>
      <c r="AM30" s="615">
        <v>5.9758042661917852</v>
      </c>
      <c r="AN30" s="368">
        <v>1.0847390721913569E-2</v>
      </c>
      <c r="AO30" s="368">
        <v>6.0431787860921578E-2</v>
      </c>
      <c r="AP30" s="735">
        <v>124.83</v>
      </c>
      <c r="AQ30" s="334">
        <v>186.25</v>
      </c>
      <c r="AR30" s="703">
        <v>61.42</v>
      </c>
      <c r="AS30" s="615">
        <v>0.49202915965713373</v>
      </c>
      <c r="AT30" s="368">
        <v>3.9473434565106026E-2</v>
      </c>
      <c r="AU30" s="368">
        <v>5.2437019268668984E-2</v>
      </c>
      <c r="AV30" s="735">
        <v>1373.13</v>
      </c>
      <c r="AW30" s="334">
        <v>253.42</v>
      </c>
      <c r="AX30" s="703">
        <v>-1119.71</v>
      </c>
      <c r="AY30" s="615">
        <v>-0.8154435486807512</v>
      </c>
      <c r="AZ30" s="368">
        <v>11.000000000000002</v>
      </c>
      <c r="BA30" s="368">
        <v>1.3606442953020133</v>
      </c>
      <c r="BB30" s="735">
        <v>1497.97</v>
      </c>
      <c r="BC30" s="334">
        <v>439.68</v>
      </c>
      <c r="BD30" s="703">
        <v>-1058.29</v>
      </c>
      <c r="BE30" s="615">
        <v>-0.70648277335327136</v>
      </c>
      <c r="BF30" s="368">
        <v>0.66135540838852103</v>
      </c>
      <c r="BG30" s="609">
        <v>0.13793492889612527</v>
      </c>
      <c r="BH30" s="735">
        <v>1497.97</v>
      </c>
      <c r="BI30" s="334">
        <v>439.68</v>
      </c>
      <c r="BJ30" s="703">
        <v>-1058.29</v>
      </c>
      <c r="BK30" s="615">
        <v>-0.70648277335327136</v>
      </c>
      <c r="BL30" s="368">
        <v>0.66135540838852103</v>
      </c>
      <c r="BM30" s="609">
        <v>0.13793492889612527</v>
      </c>
      <c r="BN30" s="735">
        <v>3630.39</v>
      </c>
      <c r="BO30" s="334">
        <v>2780.23</v>
      </c>
      <c r="BP30" s="703">
        <v>-850.15999999999985</v>
      </c>
      <c r="BQ30" s="615">
        <v>-0.23417869705458638</v>
      </c>
      <c r="BR30" s="368">
        <v>0.15245348148708066</v>
      </c>
      <c r="BS30" s="368">
        <v>9.3241802946063074E-2</v>
      </c>
      <c r="BT30" s="735">
        <v>-1614.63</v>
      </c>
      <c r="BU30" s="334">
        <v>-2803.93</v>
      </c>
      <c r="BV30" s="703">
        <v>-1189.2999999999997</v>
      </c>
      <c r="BW30" s="615">
        <v>-0.73657742021391881</v>
      </c>
      <c r="BX30" s="368">
        <v>-0.71286092715231797</v>
      </c>
      <c r="BY30" s="609">
        <v>-0.87963947684614385</v>
      </c>
      <c r="BZ30" s="735">
        <v>601.51</v>
      </c>
      <c r="CA30" s="334">
        <v>1909</v>
      </c>
      <c r="CB30" s="703">
        <v>1307.49</v>
      </c>
      <c r="CC30" s="615">
        <v>2.1736795730744296</v>
      </c>
      <c r="CD30" s="368">
        <v>2.5259626004174175E-2</v>
      </c>
      <c r="CE30" s="368">
        <v>6.4022977172404585E-2</v>
      </c>
      <c r="CF30" s="735">
        <v>1780.16</v>
      </c>
      <c r="CG30" s="334">
        <v>3642.84</v>
      </c>
      <c r="CH30" s="703">
        <v>1862.68</v>
      </c>
      <c r="CI30" s="615">
        <v>1.0463553837857271</v>
      </c>
      <c r="CJ30" s="368">
        <v>7.4755491725142897E-2</v>
      </c>
      <c r="CK30" s="368">
        <v>0.12217153596790066</v>
      </c>
      <c r="CL30" s="735">
        <v>424.39</v>
      </c>
      <c r="CM30" s="334">
        <v>748.12</v>
      </c>
      <c r="CN30" s="703">
        <v>323.73</v>
      </c>
      <c r="CO30" s="615">
        <v>0.76281250736351003</v>
      </c>
      <c r="CP30" s="368">
        <v>1.7821703180182336E-2</v>
      </c>
      <c r="CQ30" s="368">
        <v>2.5090031263603627E-2</v>
      </c>
      <c r="CR30" s="735">
        <v>913.07</v>
      </c>
      <c r="CS30" s="334">
        <v>1271.44</v>
      </c>
      <c r="CT30" s="703">
        <v>358.37</v>
      </c>
      <c r="CU30" s="615">
        <v>0.39248907531733601</v>
      </c>
      <c r="CV30" s="368">
        <v>3.8343180854235701E-2</v>
      </c>
      <c r="CW30" s="609">
        <v>4.2640845519162966E-2</v>
      </c>
      <c r="CX30" s="735">
        <v>442.7</v>
      </c>
      <c r="CY30" s="334">
        <v>1623.29</v>
      </c>
      <c r="CZ30" s="703">
        <v>1180.5899999999999</v>
      </c>
      <c r="DA30" s="615">
        <v>2.6667946690761237</v>
      </c>
      <c r="DB30" s="368">
        <v>1.8590607690724854E-2</v>
      </c>
      <c r="DC30" s="368">
        <v>5.444099455955613E-2</v>
      </c>
      <c r="DD30" s="369">
        <v>0.8045474613686534</v>
      </c>
      <c r="DE30" s="755">
        <v>0.49075006509620117</v>
      </c>
      <c r="DF30" s="735">
        <v>1844.71</v>
      </c>
      <c r="DG30" s="334">
        <v>2111.09</v>
      </c>
      <c r="DH30" s="610">
        <v>0.12398981792564601</v>
      </c>
      <c r="DI30" s="609">
        <v>0.13302507642061512</v>
      </c>
      <c r="DJ30" s="735">
        <v>1603.98</v>
      </c>
      <c r="DK30" s="334">
        <v>2017.31</v>
      </c>
      <c r="DL30" s="610">
        <v>6.7357042972145592E-2</v>
      </c>
      <c r="DM30" s="609">
        <v>6.7655417537801729E-2</v>
      </c>
      <c r="DN30" s="367">
        <v>6.2872003363655615E-2</v>
      </c>
      <c r="DO30" s="756">
        <v>6.4180397848168758E-2</v>
      </c>
      <c r="DP30" s="367">
        <v>0.11454740615874748</v>
      </c>
      <c r="DQ30" s="756">
        <v>0.14204294517643934</v>
      </c>
    </row>
    <row r="31" spans="1:121" s="702" customFormat="1" ht="17.25" customHeight="1">
      <c r="A31" s="716" t="s">
        <v>265</v>
      </c>
      <c r="B31" s="735">
        <v>17100.23</v>
      </c>
      <c r="C31" s="334">
        <v>19323.09</v>
      </c>
      <c r="D31" s="703">
        <v>2222.8600000000006</v>
      </c>
      <c r="E31" s="609">
        <v>0.12999006446112132</v>
      </c>
      <c r="F31" s="735">
        <v>1602.94</v>
      </c>
      <c r="G31" s="334">
        <v>1782.87</v>
      </c>
      <c r="H31" s="703">
        <v>179.92999999999984</v>
      </c>
      <c r="I31" s="615">
        <v>0.11224999064219486</v>
      </c>
      <c r="J31" s="368">
        <v>9.3737920484110449E-2</v>
      </c>
      <c r="K31" s="368">
        <v>9.2266299023603365E-2</v>
      </c>
      <c r="L31" s="735">
        <v>-26.14</v>
      </c>
      <c r="M31" s="334">
        <v>-73.09</v>
      </c>
      <c r="N31" s="703">
        <v>-46.95</v>
      </c>
      <c r="O31" s="615">
        <v>-1.796097934200459</v>
      </c>
      <c r="P31" s="368">
        <v>-1.6307534904612772E-2</v>
      </c>
      <c r="Q31" s="368">
        <v>-4.099569794769109E-2</v>
      </c>
      <c r="R31" s="735">
        <v>1629.08</v>
      </c>
      <c r="S31" s="334">
        <v>1855.96</v>
      </c>
      <c r="T31" s="703">
        <v>226.88000000000011</v>
      </c>
      <c r="U31" s="615">
        <v>0.13926878974635998</v>
      </c>
      <c r="V31" s="368">
        <v>1.0163075349046127</v>
      </c>
      <c r="W31" s="609">
        <v>1.0409956979476911</v>
      </c>
      <c r="X31" s="735">
        <v>272.91000000000003</v>
      </c>
      <c r="Y31" s="334">
        <v>145.31</v>
      </c>
      <c r="Z31" s="703">
        <v>-127.60000000000002</v>
      </c>
      <c r="AA31" s="615">
        <v>-0.46755340588472394</v>
      </c>
      <c r="AB31" s="368">
        <v>0.17025590477497599</v>
      </c>
      <c r="AC31" s="609">
        <v>8.1503418645218109E-2</v>
      </c>
      <c r="AD31" s="735">
        <v>1356.17</v>
      </c>
      <c r="AE31" s="334">
        <v>1710.65</v>
      </c>
      <c r="AF31" s="703">
        <v>354.48</v>
      </c>
      <c r="AG31" s="615">
        <v>0.26138315992832756</v>
      </c>
      <c r="AH31" s="368">
        <v>0.8460516301296368</v>
      </c>
      <c r="AI31" s="609">
        <v>0.95949227930247305</v>
      </c>
      <c r="AJ31" s="735">
        <v>7670.76</v>
      </c>
      <c r="AK31" s="334">
        <v>11700.62</v>
      </c>
      <c r="AL31" s="703">
        <v>4029.8600000000006</v>
      </c>
      <c r="AM31" s="615">
        <v>0.52535342000010432</v>
      </c>
      <c r="AN31" s="368">
        <v>0.44857642265630349</v>
      </c>
      <c r="AO31" s="368">
        <v>0.60552530677029404</v>
      </c>
      <c r="AP31" s="735">
        <v>810.81</v>
      </c>
      <c r="AQ31" s="334">
        <v>1131.17</v>
      </c>
      <c r="AR31" s="703">
        <v>320.36000000000013</v>
      </c>
      <c r="AS31" s="615">
        <v>0.39511106177772864</v>
      </c>
      <c r="AT31" s="368">
        <v>0.50582679326737112</v>
      </c>
      <c r="AU31" s="368">
        <v>0.63446577708974861</v>
      </c>
      <c r="AV31" s="735">
        <v>1518.94</v>
      </c>
      <c r="AW31" s="334">
        <v>-352.16</v>
      </c>
      <c r="AX31" s="703">
        <v>-1871.1000000000001</v>
      </c>
      <c r="AY31" s="615">
        <v>-1.2318458925303173</v>
      </c>
      <c r="AZ31" s="368">
        <v>1.8733612066945402</v>
      </c>
      <c r="BA31" s="368">
        <v>-0.31132367371836239</v>
      </c>
      <c r="BB31" s="735">
        <v>2329.75</v>
      </c>
      <c r="BC31" s="334">
        <v>779.01</v>
      </c>
      <c r="BD31" s="703">
        <v>-1550.74</v>
      </c>
      <c r="BE31" s="615">
        <v>-0.66562506706728186</v>
      </c>
      <c r="BF31" s="368">
        <v>1.4301016524664227</v>
      </c>
      <c r="BG31" s="609">
        <v>0.41973426151425675</v>
      </c>
      <c r="BH31" s="735">
        <v>2329.75</v>
      </c>
      <c r="BI31" s="334">
        <v>779.01</v>
      </c>
      <c r="BJ31" s="703">
        <v>-1550.74</v>
      </c>
      <c r="BK31" s="615">
        <v>-0.66562506706728186</v>
      </c>
      <c r="BL31" s="368">
        <v>1.7178893501552164</v>
      </c>
      <c r="BM31" s="609">
        <v>0.45538830269195918</v>
      </c>
      <c r="BN31" s="735">
        <v>1723.25</v>
      </c>
      <c r="BO31" s="334">
        <v>2058.88</v>
      </c>
      <c r="BP31" s="703">
        <v>335.63000000000011</v>
      </c>
      <c r="BQ31" s="615">
        <v>0.19476570433773399</v>
      </c>
      <c r="BR31" s="368">
        <v>0.10077349836815061</v>
      </c>
      <c r="BS31" s="368">
        <v>0.10655024636328869</v>
      </c>
      <c r="BT31" s="735">
        <v>-4103.83</v>
      </c>
      <c r="BU31" s="334">
        <v>-4485.37</v>
      </c>
      <c r="BV31" s="703">
        <v>-381.53999999999996</v>
      </c>
      <c r="BW31" s="615">
        <v>-9.2971687423699323E-2</v>
      </c>
      <c r="BX31" s="368">
        <v>-3.0260439325453294</v>
      </c>
      <c r="BY31" s="609">
        <v>-2.6220267149913772</v>
      </c>
      <c r="BZ31" s="735">
        <v>-162.08000000000001</v>
      </c>
      <c r="CA31" s="334">
        <v>55.84</v>
      </c>
      <c r="CB31" s="703">
        <v>217.92000000000002</v>
      </c>
      <c r="CC31" s="615">
        <v>1.3445212240868707</v>
      </c>
      <c r="CD31" s="368">
        <v>-9.4782350880660681E-3</v>
      </c>
      <c r="CE31" s="368">
        <v>2.8898069615159896E-3</v>
      </c>
      <c r="CF31" s="735">
        <v>3292.33</v>
      </c>
      <c r="CG31" s="334">
        <v>5361.17</v>
      </c>
      <c r="CH31" s="703">
        <v>2068.84</v>
      </c>
      <c r="CI31" s="615">
        <v>0.62838172358177957</v>
      </c>
      <c r="CJ31" s="368">
        <v>0.19253132852599059</v>
      </c>
      <c r="CK31" s="368">
        <v>0.27744889663092187</v>
      </c>
      <c r="CL31" s="735">
        <v>2494.35</v>
      </c>
      <c r="CM31" s="334">
        <v>2196.52</v>
      </c>
      <c r="CN31" s="703">
        <v>-297.82999999999993</v>
      </c>
      <c r="CO31" s="615">
        <v>-0.11940184817687972</v>
      </c>
      <c r="CP31" s="368">
        <v>0.1458664591061056</v>
      </c>
      <c r="CQ31" s="368">
        <v>0.11367333071470453</v>
      </c>
      <c r="CR31" s="735">
        <v>2889.13</v>
      </c>
      <c r="CS31" s="334">
        <v>3467.54</v>
      </c>
      <c r="CT31" s="703">
        <v>578.40999999999985</v>
      </c>
      <c r="CU31" s="615">
        <v>0.20020213697549083</v>
      </c>
      <c r="CV31" s="368">
        <v>0.16895269829704046</v>
      </c>
      <c r="CW31" s="609">
        <v>0.17945059511703357</v>
      </c>
      <c r="CX31" s="735">
        <v>-2091.15</v>
      </c>
      <c r="CY31" s="334">
        <v>-302.89</v>
      </c>
      <c r="CZ31" s="703">
        <v>1788.2600000000002</v>
      </c>
      <c r="DA31" s="615">
        <v>0.8551562537359827</v>
      </c>
      <c r="DB31" s="368">
        <v>-0.12228782887715546</v>
      </c>
      <c r="DC31" s="368">
        <v>-1.5675029200816225E-2</v>
      </c>
      <c r="DD31" s="369">
        <v>2.5419527050443529</v>
      </c>
      <c r="DE31" s="755">
        <v>1.1770613509484698</v>
      </c>
      <c r="DF31" s="735">
        <v>1641.68</v>
      </c>
      <c r="DG31" s="334">
        <v>1277.49</v>
      </c>
      <c r="DH31" s="610">
        <v>0.13916377234887545</v>
      </c>
      <c r="DI31" s="609">
        <v>0.1010994253578148</v>
      </c>
      <c r="DJ31" s="735">
        <v>1151.8599999999999</v>
      </c>
      <c r="DK31" s="334">
        <v>2027.79</v>
      </c>
      <c r="DL31" s="610">
        <v>6.7359327915472472E-2</v>
      </c>
      <c r="DM31" s="609">
        <v>0.10494129044578274</v>
      </c>
      <c r="DN31" s="367">
        <v>3.3315380595774657E-2</v>
      </c>
      <c r="DO31" s="756">
        <v>5.5988889799037933E-2</v>
      </c>
      <c r="DP31" s="367">
        <v>0.16209774170055469</v>
      </c>
      <c r="DQ31" s="756">
        <v>0.30297121691415385</v>
      </c>
    </row>
    <row r="32" spans="1:121" s="702" customFormat="1" ht="17.25" customHeight="1">
      <c r="A32" s="716" t="s">
        <v>4</v>
      </c>
      <c r="B32" s="735">
        <v>10779.19</v>
      </c>
      <c r="C32" s="334">
        <v>13441.9</v>
      </c>
      <c r="D32" s="703">
        <v>2662.7099999999991</v>
      </c>
      <c r="E32" s="609">
        <v>0.24702319933130401</v>
      </c>
      <c r="F32" s="735">
        <v>2694.32</v>
      </c>
      <c r="G32" s="334">
        <v>3123.27</v>
      </c>
      <c r="H32" s="703">
        <v>428.94999999999982</v>
      </c>
      <c r="I32" s="615">
        <v>0.15920529113097173</v>
      </c>
      <c r="J32" s="368">
        <v>0.24995570168073855</v>
      </c>
      <c r="K32" s="368">
        <v>0.23235331314769489</v>
      </c>
      <c r="L32" s="735">
        <v>485.4</v>
      </c>
      <c r="M32" s="334">
        <v>275.56</v>
      </c>
      <c r="N32" s="703">
        <v>-209.83999999999997</v>
      </c>
      <c r="O32" s="615">
        <v>-0.43230325504738359</v>
      </c>
      <c r="P32" s="368">
        <v>0.18015677425101692</v>
      </c>
      <c r="Q32" s="368">
        <v>8.8228043044629514E-2</v>
      </c>
      <c r="R32" s="735">
        <v>2208.92</v>
      </c>
      <c r="S32" s="334">
        <v>2847.72</v>
      </c>
      <c r="T32" s="703">
        <v>638.79999999999973</v>
      </c>
      <c r="U32" s="615">
        <v>0.28919109791210174</v>
      </c>
      <c r="V32" s="368">
        <v>0.81984322574898305</v>
      </c>
      <c r="W32" s="609">
        <v>0.91177515872787174</v>
      </c>
      <c r="X32" s="735">
        <v>633.53</v>
      </c>
      <c r="Y32" s="334">
        <v>590.19000000000005</v>
      </c>
      <c r="Z32" s="703">
        <v>-43.339999999999918</v>
      </c>
      <c r="AA32" s="615">
        <v>-6.8410335737849701E-2</v>
      </c>
      <c r="AB32" s="368">
        <v>0.23513539594406008</v>
      </c>
      <c r="AC32" s="609">
        <v>0.18896541125166894</v>
      </c>
      <c r="AD32" s="735">
        <v>1575.39</v>
      </c>
      <c r="AE32" s="334">
        <v>2257.52</v>
      </c>
      <c r="AF32" s="703">
        <v>682.12999999999988</v>
      </c>
      <c r="AG32" s="615">
        <v>0.43299119583087353</v>
      </c>
      <c r="AH32" s="368">
        <v>0.58470782980492297</v>
      </c>
      <c r="AI32" s="609">
        <v>0.72280654570370162</v>
      </c>
      <c r="AJ32" s="735">
        <v>11113.07</v>
      </c>
      <c r="AK32" s="334">
        <v>2186.58</v>
      </c>
      <c r="AL32" s="703">
        <v>-8926.49</v>
      </c>
      <c r="AM32" s="615">
        <v>-0.80324248834930401</v>
      </c>
      <c r="AN32" s="368">
        <v>1.0309744980838078</v>
      </c>
      <c r="AO32" s="368">
        <v>0.16266896792864105</v>
      </c>
      <c r="AP32" s="735">
        <v>2862.38</v>
      </c>
      <c r="AQ32" s="334">
        <v>452.42</v>
      </c>
      <c r="AR32" s="703">
        <v>-2409.96</v>
      </c>
      <c r="AS32" s="615">
        <v>-0.8419427189960802</v>
      </c>
      <c r="AT32" s="368">
        <v>1.0623756643605808</v>
      </c>
      <c r="AU32" s="368">
        <v>0.14485459150185542</v>
      </c>
      <c r="AV32" s="735">
        <v>-755.64</v>
      </c>
      <c r="AW32" s="334">
        <v>912.87</v>
      </c>
      <c r="AX32" s="703">
        <v>1668.51</v>
      </c>
      <c r="AY32" s="615">
        <v>2.2080752739399716</v>
      </c>
      <c r="AZ32" s="368">
        <v>-0.26399010613545371</v>
      </c>
      <c r="BA32" s="368">
        <v>2.0177489942973343</v>
      </c>
      <c r="BB32" s="735">
        <v>2106.75</v>
      </c>
      <c r="BC32" s="334">
        <v>1365.29</v>
      </c>
      <c r="BD32" s="703">
        <v>-741.46</v>
      </c>
      <c r="BE32" s="615">
        <v>-0.35194493888691114</v>
      </c>
      <c r="BF32" s="368">
        <v>0.95374662731108417</v>
      </c>
      <c r="BG32" s="609">
        <v>0.47943266894217129</v>
      </c>
      <c r="BH32" s="735">
        <v>2106.75</v>
      </c>
      <c r="BI32" s="334">
        <v>1365.29</v>
      </c>
      <c r="BJ32" s="703">
        <v>-741.46</v>
      </c>
      <c r="BK32" s="615">
        <v>-0.35194493888691114</v>
      </c>
      <c r="BL32" s="368">
        <v>1.3372879096604648</v>
      </c>
      <c r="BM32" s="609">
        <v>0.60477426556575353</v>
      </c>
      <c r="BN32" s="735">
        <v>1052.42</v>
      </c>
      <c r="BO32" s="334">
        <v>1644.58</v>
      </c>
      <c r="BP32" s="703">
        <v>592.15999999999985</v>
      </c>
      <c r="BQ32" s="615">
        <v>0.5626650956842324</v>
      </c>
      <c r="BR32" s="368">
        <v>9.7634423365763112E-2</v>
      </c>
      <c r="BS32" s="368">
        <v>0.12234728721386114</v>
      </c>
      <c r="BT32" s="735">
        <v>-1111.93</v>
      </c>
      <c r="BU32" s="334">
        <v>-1453.41</v>
      </c>
      <c r="BV32" s="703">
        <v>-341.48</v>
      </c>
      <c r="BW32" s="615">
        <v>-0.30710566312627591</v>
      </c>
      <c r="BX32" s="368">
        <v>-0.7058125289610826</v>
      </c>
      <c r="BY32" s="609">
        <v>-0.64380824976079953</v>
      </c>
      <c r="BZ32" s="735">
        <v>401.18</v>
      </c>
      <c r="CA32" s="334">
        <v>-68.61</v>
      </c>
      <c r="CB32" s="703">
        <v>-469.79</v>
      </c>
      <c r="CC32" s="615">
        <v>-1.1710204895558103</v>
      </c>
      <c r="CD32" s="368">
        <v>3.7218009887570402E-2</v>
      </c>
      <c r="CE32" s="368">
        <v>-5.1041891399281353E-3</v>
      </c>
      <c r="CF32" s="735">
        <v>179.4</v>
      </c>
      <c r="CG32" s="334">
        <v>2414.2600000000002</v>
      </c>
      <c r="CH32" s="703">
        <v>2234.86</v>
      </c>
      <c r="CI32" s="615">
        <v>12.457413600891861</v>
      </c>
      <c r="CJ32" s="368">
        <v>1.6643180053417743E-2</v>
      </c>
      <c r="CK32" s="368">
        <v>0.17960704959864307</v>
      </c>
      <c r="CL32" s="735">
        <v>1233.0899999999999</v>
      </c>
      <c r="CM32" s="334">
        <v>1388.06</v>
      </c>
      <c r="CN32" s="703">
        <v>154.97000000000003</v>
      </c>
      <c r="CO32" s="615">
        <v>0.12567614691547255</v>
      </c>
      <c r="CP32" s="368">
        <v>0.11439542303271395</v>
      </c>
      <c r="CQ32" s="368">
        <v>0.10326367552206162</v>
      </c>
      <c r="CR32" s="735">
        <v>1192.8800000000001</v>
      </c>
      <c r="CS32" s="334">
        <v>1188.1199999999999</v>
      </c>
      <c r="CT32" s="703">
        <v>-4.7600000000002183</v>
      </c>
      <c r="CU32" s="615">
        <v>-3.9903427000203022E-3</v>
      </c>
      <c r="CV32" s="368">
        <v>0.11066508707982697</v>
      </c>
      <c r="CW32" s="609">
        <v>8.8389290204509779E-2</v>
      </c>
      <c r="CX32" s="735">
        <v>-2246.5700000000002</v>
      </c>
      <c r="CY32" s="334">
        <v>-161.91999999999999</v>
      </c>
      <c r="CZ32" s="703">
        <v>2084.65</v>
      </c>
      <c r="DA32" s="615">
        <v>0.92792568226229311</v>
      </c>
      <c r="DB32" s="368">
        <v>-0.20841733005912319</v>
      </c>
      <c r="DC32" s="368">
        <v>-1.2045916127928344E-2</v>
      </c>
      <c r="DD32" s="369">
        <v>2.4260405359942614</v>
      </c>
      <c r="DE32" s="755">
        <v>1.0717247244764165</v>
      </c>
      <c r="DF32" s="735">
        <v>1188.19</v>
      </c>
      <c r="DG32" s="334">
        <v>1164.9000000000001</v>
      </c>
      <c r="DH32" s="610">
        <v>6.4847572350211991E-2</v>
      </c>
      <c r="DI32" s="609">
        <v>5.0142784280159391E-2</v>
      </c>
      <c r="DJ32" s="735">
        <v>-599.49</v>
      </c>
      <c r="DK32" s="334">
        <v>974.14</v>
      </c>
      <c r="DL32" s="610">
        <v>-5.5615496155091426E-2</v>
      </c>
      <c r="DM32" s="609">
        <v>7.2470409689106452E-2</v>
      </c>
      <c r="DN32" s="367">
        <v>-1.5501246943201652E-2</v>
      </c>
      <c r="DO32" s="756">
        <v>2.2516131910037096E-2</v>
      </c>
      <c r="DP32" s="367">
        <v>-0.12155777970486503</v>
      </c>
      <c r="DQ32" s="756">
        <v>0.19223859201530336</v>
      </c>
    </row>
    <row r="33" spans="1:121" s="702" customFormat="1" ht="17.25" customHeight="1">
      <c r="A33" s="716" t="s">
        <v>408</v>
      </c>
      <c r="B33" s="735">
        <v>7392.12</v>
      </c>
      <c r="C33" s="334">
        <v>7647.53</v>
      </c>
      <c r="D33" s="703">
        <v>255.40999999999985</v>
      </c>
      <c r="E33" s="609">
        <v>3.4551657711184326E-2</v>
      </c>
      <c r="F33" s="735">
        <v>929.74</v>
      </c>
      <c r="G33" s="334">
        <v>751.05</v>
      </c>
      <c r="H33" s="703">
        <v>-178.69000000000005</v>
      </c>
      <c r="I33" s="615">
        <v>-0.19219351646696931</v>
      </c>
      <c r="J33" s="368">
        <v>0.12577447335811648</v>
      </c>
      <c r="K33" s="368">
        <v>9.8208179634470205E-2</v>
      </c>
      <c r="L33" s="735">
        <v>212</v>
      </c>
      <c r="M33" s="334">
        <v>51.2</v>
      </c>
      <c r="N33" s="703">
        <v>-160.80000000000001</v>
      </c>
      <c r="O33" s="615">
        <v>-0.7584905660377359</v>
      </c>
      <c r="P33" s="368">
        <v>0.22802073698023104</v>
      </c>
      <c r="Q33" s="368">
        <v>6.8171226948938166E-2</v>
      </c>
      <c r="R33" s="735">
        <v>717.75</v>
      </c>
      <c r="S33" s="334">
        <v>699.85</v>
      </c>
      <c r="T33" s="703">
        <v>-17.899999999999977</v>
      </c>
      <c r="U33" s="615">
        <v>-2.4939045628700768E-2</v>
      </c>
      <c r="V33" s="368">
        <v>0.77199001871490958</v>
      </c>
      <c r="W33" s="609">
        <v>0.93182877305106193</v>
      </c>
      <c r="X33" s="735">
        <v>317.29000000000002</v>
      </c>
      <c r="Y33" s="334">
        <v>109.79</v>
      </c>
      <c r="Z33" s="703">
        <v>-207.5</v>
      </c>
      <c r="AA33" s="615">
        <v>-0.65397585804784264</v>
      </c>
      <c r="AB33" s="368">
        <v>0.34126745111536561</v>
      </c>
      <c r="AC33" s="609">
        <v>0.14618201185007657</v>
      </c>
      <c r="AD33" s="735">
        <v>400.45</v>
      </c>
      <c r="AE33" s="334">
        <v>590.04999999999995</v>
      </c>
      <c r="AF33" s="703">
        <v>189.59999999999997</v>
      </c>
      <c r="AG33" s="615">
        <v>0.47346734923211381</v>
      </c>
      <c r="AH33" s="368">
        <v>0.43071181190440339</v>
      </c>
      <c r="AI33" s="609">
        <v>0.78563344650822176</v>
      </c>
      <c r="AJ33" s="735">
        <v>1448.36</v>
      </c>
      <c r="AK33" s="334">
        <v>9.59</v>
      </c>
      <c r="AL33" s="703">
        <v>-1438.77</v>
      </c>
      <c r="AM33" s="615">
        <v>-0.99337871799828781</v>
      </c>
      <c r="AN33" s="368">
        <v>0.19593296645617223</v>
      </c>
      <c r="AO33" s="368">
        <v>1.2539996574057245E-3</v>
      </c>
      <c r="AP33" s="735">
        <v>344.4</v>
      </c>
      <c r="AQ33" s="334">
        <v>2.36</v>
      </c>
      <c r="AR33" s="703">
        <v>-342.03999999999996</v>
      </c>
      <c r="AS33" s="615">
        <v>-0.99314750290360043</v>
      </c>
      <c r="AT33" s="368">
        <v>0.37042614064146961</v>
      </c>
      <c r="AU33" s="368">
        <v>3.1422674921776179E-3</v>
      </c>
      <c r="AV33" s="735">
        <v>-453.99</v>
      </c>
      <c r="AW33" s="334">
        <v>76.88</v>
      </c>
      <c r="AX33" s="703">
        <v>530.87</v>
      </c>
      <c r="AY33" s="615">
        <v>1.1693429370690984</v>
      </c>
      <c r="AZ33" s="368">
        <v>-1.318205574912892</v>
      </c>
      <c r="BA33" s="368">
        <v>32.576271186440678</v>
      </c>
      <c r="BB33" s="735">
        <v>-109.59</v>
      </c>
      <c r="BC33" s="334">
        <v>79.239999999999995</v>
      </c>
      <c r="BD33" s="703">
        <v>188.82999999999998</v>
      </c>
      <c r="BE33" s="615">
        <v>1.7230586732366089</v>
      </c>
      <c r="BF33" s="368">
        <v>-0.15268547544409614</v>
      </c>
      <c r="BG33" s="609">
        <v>0.11322426234193041</v>
      </c>
      <c r="BH33" s="735">
        <v>-109.59</v>
      </c>
      <c r="BI33" s="334">
        <v>79.239999999999995</v>
      </c>
      <c r="BJ33" s="703">
        <v>188.82999999999998</v>
      </c>
      <c r="BK33" s="615">
        <v>1.7230586732366089</v>
      </c>
      <c r="BL33" s="368">
        <v>-0.27366712448495445</v>
      </c>
      <c r="BM33" s="609">
        <v>0.13429370392339632</v>
      </c>
      <c r="BN33" s="735">
        <v>1773.67</v>
      </c>
      <c r="BO33" s="334">
        <v>1717.17</v>
      </c>
      <c r="BP33" s="703">
        <v>-56.5</v>
      </c>
      <c r="BQ33" s="615">
        <v>-3.1854854623464338E-2</v>
      </c>
      <c r="BR33" s="368">
        <v>0.23994063949178315</v>
      </c>
      <c r="BS33" s="368">
        <v>0.22453916493299145</v>
      </c>
      <c r="BT33" s="735">
        <v>-2071.39</v>
      </c>
      <c r="BU33" s="334">
        <v>-2114.38</v>
      </c>
      <c r="BV33" s="703">
        <v>-42.990000000000236</v>
      </c>
      <c r="BW33" s="615">
        <v>-2.0754179560585038E-2</v>
      </c>
      <c r="BX33" s="368">
        <v>-5.1726557622674489</v>
      </c>
      <c r="BY33" s="609">
        <v>-3.5833912380306758</v>
      </c>
      <c r="BZ33" s="735">
        <v>-8.34</v>
      </c>
      <c r="CA33" s="334">
        <v>135.96</v>
      </c>
      <c r="CB33" s="703">
        <v>144.30000000000001</v>
      </c>
      <c r="CC33" s="615">
        <v>17.302158273381295</v>
      </c>
      <c r="CD33" s="368">
        <v>-1.1282284378500349E-3</v>
      </c>
      <c r="CE33" s="368">
        <v>1.77782891992578E-2</v>
      </c>
      <c r="CF33" s="735">
        <v>2589.7800000000002</v>
      </c>
      <c r="CG33" s="334">
        <v>2489.2199999999998</v>
      </c>
      <c r="CH33" s="703">
        <v>-100.5600000000004</v>
      </c>
      <c r="CI33" s="615">
        <v>-3.8829553089451768E-2</v>
      </c>
      <c r="CJ33" s="368">
        <v>0.35034333858216593</v>
      </c>
      <c r="CK33" s="368">
        <v>0.32549332921871504</v>
      </c>
      <c r="CL33" s="735">
        <v>948.53</v>
      </c>
      <c r="CM33" s="334">
        <v>1063.73</v>
      </c>
      <c r="CN33" s="703">
        <v>115.20000000000005</v>
      </c>
      <c r="CO33" s="615">
        <v>0.12145108747219387</v>
      </c>
      <c r="CP33" s="368">
        <v>0.12831636932300883</v>
      </c>
      <c r="CQ33" s="368">
        <v>0.13909458347989481</v>
      </c>
      <c r="CR33" s="735">
        <v>1036.06</v>
      </c>
      <c r="CS33" s="334">
        <v>1402.92</v>
      </c>
      <c r="CT33" s="703">
        <v>366.86000000000013</v>
      </c>
      <c r="CU33" s="615">
        <v>0.35409146188444701</v>
      </c>
      <c r="CV33" s="368">
        <v>0.14015735675286656</v>
      </c>
      <c r="CW33" s="609">
        <v>0.18344746604459219</v>
      </c>
      <c r="CX33" s="735">
        <v>605.19000000000005</v>
      </c>
      <c r="CY33" s="334">
        <v>22.57</v>
      </c>
      <c r="CZ33" s="703">
        <v>-582.62</v>
      </c>
      <c r="DA33" s="615">
        <v>-0.96270592706422764</v>
      </c>
      <c r="DB33" s="368">
        <v>8.186961250629049E-2</v>
      </c>
      <c r="DC33" s="368">
        <v>2.9512796942280711E-3</v>
      </c>
      <c r="DD33" s="369">
        <v>-0.51127481583218881</v>
      </c>
      <c r="DE33" s="755">
        <v>0.961765952037963</v>
      </c>
      <c r="DF33" s="735">
        <v>952.07</v>
      </c>
      <c r="DG33" s="334">
        <v>943.29</v>
      </c>
      <c r="DH33" s="610">
        <v>0.12453008910894781</v>
      </c>
      <c r="DI33" s="609">
        <v>0.114351994090651</v>
      </c>
      <c r="DJ33" s="735">
        <v>950.95</v>
      </c>
      <c r="DK33" s="334">
        <v>629.26</v>
      </c>
      <c r="DL33" s="610">
        <v>0.12864374496085021</v>
      </c>
      <c r="DM33" s="609">
        <v>8.2282776268939123E-2</v>
      </c>
      <c r="DN33" s="367">
        <v>3.9993651811637054E-2</v>
      </c>
      <c r="DO33" s="756">
        <v>2.5717522830291939E-2</v>
      </c>
      <c r="DP33" s="367">
        <v>0.14894740114793437</v>
      </c>
      <c r="DQ33" s="756">
        <v>9.1198052206481695E-2</v>
      </c>
    </row>
    <row r="34" spans="1:121" s="702" customFormat="1" ht="17.25" customHeight="1">
      <c r="A34" s="716" t="s">
        <v>266</v>
      </c>
      <c r="B34" s="735">
        <v>3969.5</v>
      </c>
      <c r="C34" s="334">
        <v>5084.62</v>
      </c>
      <c r="D34" s="703">
        <v>1115.1199999999999</v>
      </c>
      <c r="E34" s="609">
        <v>0.28092203048242848</v>
      </c>
      <c r="F34" s="735">
        <v>755.2</v>
      </c>
      <c r="G34" s="334">
        <v>969.46</v>
      </c>
      <c r="H34" s="703">
        <v>214.26</v>
      </c>
      <c r="I34" s="615">
        <v>0.28371292372881352</v>
      </c>
      <c r="J34" s="368">
        <v>0.19025066129235421</v>
      </c>
      <c r="K34" s="368">
        <v>0.19066518245217934</v>
      </c>
      <c r="L34" s="735">
        <v>43.41</v>
      </c>
      <c r="M34" s="334">
        <v>164.66</v>
      </c>
      <c r="N34" s="703">
        <v>121.25</v>
      </c>
      <c r="O34" s="615">
        <v>2.7931352222990098</v>
      </c>
      <c r="P34" s="368">
        <v>5.7481461864406773E-2</v>
      </c>
      <c r="Q34" s="368">
        <v>0.16984713139273408</v>
      </c>
      <c r="R34" s="735">
        <v>711.79</v>
      </c>
      <c r="S34" s="334">
        <v>804.8</v>
      </c>
      <c r="T34" s="703">
        <v>93.009999999999991</v>
      </c>
      <c r="U34" s="615">
        <v>0.1306705629469366</v>
      </c>
      <c r="V34" s="368">
        <v>0.94251853813559316</v>
      </c>
      <c r="W34" s="609">
        <v>0.83015286860726578</v>
      </c>
      <c r="X34" s="735">
        <v>49.55</v>
      </c>
      <c r="Y34" s="334">
        <v>952.42</v>
      </c>
      <c r="Z34" s="703">
        <v>902.87</v>
      </c>
      <c r="AA34" s="615">
        <v>18.221392532795157</v>
      </c>
      <c r="AB34" s="368">
        <v>6.5611758474576259E-2</v>
      </c>
      <c r="AC34" s="609">
        <v>0.98242320467064126</v>
      </c>
      <c r="AD34" s="735">
        <v>662.24</v>
      </c>
      <c r="AE34" s="334">
        <v>-147.62</v>
      </c>
      <c r="AF34" s="703">
        <v>-809.86</v>
      </c>
      <c r="AG34" s="615">
        <v>-1.2229101232181687</v>
      </c>
      <c r="AH34" s="368">
        <v>0.87690677966101693</v>
      </c>
      <c r="AI34" s="609">
        <v>-0.15227033606337548</v>
      </c>
      <c r="AJ34" s="735">
        <v>1271.83</v>
      </c>
      <c r="AK34" s="334">
        <v>1923.47</v>
      </c>
      <c r="AL34" s="703">
        <v>651.6400000000001</v>
      </c>
      <c r="AM34" s="615">
        <v>0.51236407381489679</v>
      </c>
      <c r="AN34" s="368">
        <v>0.32040055422597302</v>
      </c>
      <c r="AO34" s="368">
        <v>0.3782917897502665</v>
      </c>
      <c r="AP34" s="735">
        <v>248.01</v>
      </c>
      <c r="AQ34" s="334">
        <v>375.08</v>
      </c>
      <c r="AR34" s="703">
        <v>127.07</v>
      </c>
      <c r="AS34" s="615">
        <v>0.51235837264626427</v>
      </c>
      <c r="AT34" s="368">
        <v>0.32840307203389829</v>
      </c>
      <c r="AU34" s="368">
        <v>0.38689579766055326</v>
      </c>
      <c r="AV34" s="735">
        <v>-455.5</v>
      </c>
      <c r="AW34" s="334">
        <v>-153.55000000000001</v>
      </c>
      <c r="AX34" s="703">
        <v>301.95</v>
      </c>
      <c r="AY34" s="615">
        <v>0.66289791437980239</v>
      </c>
      <c r="AZ34" s="368">
        <v>-1.8366194911495506</v>
      </c>
      <c r="BA34" s="368">
        <v>-0.40937933240908608</v>
      </c>
      <c r="BB34" s="735">
        <v>-207.49</v>
      </c>
      <c r="BC34" s="334">
        <v>221.53</v>
      </c>
      <c r="BD34" s="703">
        <v>429.02</v>
      </c>
      <c r="BE34" s="615">
        <v>2.0676659116101979</v>
      </c>
      <c r="BF34" s="368">
        <v>-0.29150451678163508</v>
      </c>
      <c r="BG34" s="609">
        <v>0.27526093439363819</v>
      </c>
      <c r="BH34" s="735">
        <v>-207.49</v>
      </c>
      <c r="BI34" s="334">
        <v>221.53</v>
      </c>
      <c r="BJ34" s="703">
        <v>429.02</v>
      </c>
      <c r="BK34" s="615">
        <v>2.0676659116101979</v>
      </c>
      <c r="BL34" s="368">
        <v>-0.31331541435129256</v>
      </c>
      <c r="BM34" s="609" t="s">
        <v>493</v>
      </c>
      <c r="BN34" s="735">
        <v>354.67</v>
      </c>
      <c r="BO34" s="334">
        <v>583.6</v>
      </c>
      <c r="BP34" s="703">
        <v>228.93</v>
      </c>
      <c r="BQ34" s="615">
        <v>0.64547325683029289</v>
      </c>
      <c r="BR34" s="368">
        <v>8.9348784481672758E-2</v>
      </c>
      <c r="BS34" s="368">
        <v>0.1147775054969693</v>
      </c>
      <c r="BT34" s="735">
        <v>-383.06</v>
      </c>
      <c r="BU34" s="334">
        <v>-958.2</v>
      </c>
      <c r="BV34" s="703">
        <v>-575.1400000000001</v>
      </c>
      <c r="BW34" s="615">
        <v>-1.5014358064010862</v>
      </c>
      <c r="BX34" s="368">
        <v>-0.57843078038173468</v>
      </c>
      <c r="BY34" s="609" t="s">
        <v>493</v>
      </c>
      <c r="BZ34" s="735">
        <v>-34.229999999999997</v>
      </c>
      <c r="CA34" s="334">
        <v>72.650000000000006</v>
      </c>
      <c r="CB34" s="703">
        <v>106.88</v>
      </c>
      <c r="CC34" s="615">
        <v>3.1224072451066318</v>
      </c>
      <c r="CD34" s="368">
        <v>-8.6232522987781824E-3</v>
      </c>
      <c r="CE34" s="368">
        <v>1.4288186727818402E-2</v>
      </c>
      <c r="CF34" s="735">
        <v>1287.02</v>
      </c>
      <c r="CG34" s="334">
        <v>516.39</v>
      </c>
      <c r="CH34" s="703">
        <v>-770.63</v>
      </c>
      <c r="CI34" s="615">
        <v>-0.59877080387251169</v>
      </c>
      <c r="CJ34" s="368">
        <v>0.3242272326489482</v>
      </c>
      <c r="CK34" s="368">
        <v>0.10155921189784094</v>
      </c>
      <c r="CL34" s="735">
        <v>686.45</v>
      </c>
      <c r="CM34" s="334">
        <v>911.83</v>
      </c>
      <c r="CN34" s="703">
        <v>225.38</v>
      </c>
      <c r="CO34" s="615">
        <v>0.32832689926433095</v>
      </c>
      <c r="CP34" s="368">
        <v>0.1729310996347147</v>
      </c>
      <c r="CQ34" s="368">
        <v>0.17933100212011913</v>
      </c>
      <c r="CR34" s="735">
        <v>1080.92</v>
      </c>
      <c r="CS34" s="334">
        <v>578.22</v>
      </c>
      <c r="CT34" s="703">
        <v>-502.70000000000005</v>
      </c>
      <c r="CU34" s="615">
        <v>-0.4650667949524479</v>
      </c>
      <c r="CV34" s="368">
        <v>0.27230633581055552</v>
      </c>
      <c r="CW34" s="609">
        <v>0.1137194126601398</v>
      </c>
      <c r="CX34" s="735">
        <v>-480.35</v>
      </c>
      <c r="CY34" s="334">
        <v>-973.66</v>
      </c>
      <c r="CZ34" s="703">
        <v>-493.30999999999995</v>
      </c>
      <c r="DA34" s="615">
        <v>-1.0269803268450086</v>
      </c>
      <c r="DB34" s="368">
        <v>-0.12101020279632196</v>
      </c>
      <c r="DC34" s="368">
        <v>-0.19149120288241794</v>
      </c>
      <c r="DD34" s="369">
        <v>1.7253412660062815</v>
      </c>
      <c r="DE34" s="755">
        <v>-5.5957187372984682</v>
      </c>
      <c r="DF34" s="735">
        <v>586.91999999999996</v>
      </c>
      <c r="DG34" s="334">
        <v>422.8</v>
      </c>
      <c r="DH34" s="610">
        <v>0.13646118789764294</v>
      </c>
      <c r="DI34" s="609">
        <v>9.2703099462776217E-2</v>
      </c>
      <c r="DJ34" s="735">
        <v>303.33</v>
      </c>
      <c r="DK34" s="334">
        <v>305.10000000000002</v>
      </c>
      <c r="DL34" s="610">
        <v>7.6415165637989668E-2</v>
      </c>
      <c r="DM34" s="609">
        <v>6.0004484110907017E-2</v>
      </c>
      <c r="DN34" s="367">
        <v>4.0170483397396151E-2</v>
      </c>
      <c r="DO34" s="756">
        <v>2.4842218570261254E-2</v>
      </c>
      <c r="DP34" s="367">
        <v>8.8471693758420233E-2</v>
      </c>
      <c r="DQ34" s="756">
        <v>8.9019058983778265E-2</v>
      </c>
    </row>
    <row r="35" spans="1:121" s="702" customFormat="1" ht="17.25" customHeight="1">
      <c r="A35" s="716" t="s">
        <v>492</v>
      </c>
      <c r="B35" s="735">
        <v>0</v>
      </c>
      <c r="C35" s="334">
        <v>4567.03</v>
      </c>
      <c r="D35" s="703">
        <v>4567.03</v>
      </c>
      <c r="E35" s="609" t="s">
        <v>489</v>
      </c>
      <c r="F35" s="735">
        <v>0</v>
      </c>
      <c r="G35" s="334">
        <v>4.87</v>
      </c>
      <c r="H35" s="703">
        <v>4.87</v>
      </c>
      <c r="I35" s="615" t="s">
        <v>489</v>
      </c>
      <c r="J35" s="368" t="s">
        <v>493</v>
      </c>
      <c r="K35" s="368">
        <v>1.066338517592396E-3</v>
      </c>
      <c r="L35" s="735">
        <v>0</v>
      </c>
      <c r="M35" s="334">
        <v>544.61</v>
      </c>
      <c r="N35" s="703">
        <v>544.61</v>
      </c>
      <c r="O35" s="615" t="s">
        <v>489</v>
      </c>
      <c r="P35" s="368" t="s">
        <v>493</v>
      </c>
      <c r="Q35" s="368">
        <v>111.82956878850102</v>
      </c>
      <c r="R35" s="735">
        <v>0</v>
      </c>
      <c r="S35" s="334">
        <v>-539.74</v>
      </c>
      <c r="T35" s="703">
        <v>-539.74</v>
      </c>
      <c r="U35" s="615" t="s">
        <v>489</v>
      </c>
      <c r="V35" s="368" t="s">
        <v>493</v>
      </c>
      <c r="W35" s="609">
        <v>-110.82956878850102</v>
      </c>
      <c r="X35" s="735">
        <v>0</v>
      </c>
      <c r="Y35" s="334">
        <v>0</v>
      </c>
      <c r="Z35" s="703">
        <v>0</v>
      </c>
      <c r="AA35" s="615">
        <v>0</v>
      </c>
      <c r="AB35" s="368" t="s">
        <v>493</v>
      </c>
      <c r="AC35" s="609">
        <v>0</v>
      </c>
      <c r="AD35" s="735">
        <v>0</v>
      </c>
      <c r="AE35" s="334">
        <v>-539.74</v>
      </c>
      <c r="AF35" s="703">
        <v>-539.74</v>
      </c>
      <c r="AG35" s="615" t="s">
        <v>489</v>
      </c>
      <c r="AH35" s="368" t="s">
        <v>493</v>
      </c>
      <c r="AI35" s="609">
        <v>-110.82956878850102</v>
      </c>
      <c r="AJ35" s="735">
        <v>0</v>
      </c>
      <c r="AK35" s="334">
        <v>0</v>
      </c>
      <c r="AL35" s="703">
        <v>0</v>
      </c>
      <c r="AM35" s="615">
        <v>0</v>
      </c>
      <c r="AN35" s="368" t="s">
        <v>493</v>
      </c>
      <c r="AO35" s="368">
        <v>0</v>
      </c>
      <c r="AP35" s="735">
        <v>0</v>
      </c>
      <c r="AQ35" s="334">
        <v>0</v>
      </c>
      <c r="AR35" s="703">
        <v>0</v>
      </c>
      <c r="AS35" s="615">
        <v>0</v>
      </c>
      <c r="AT35" s="368" t="s">
        <v>493</v>
      </c>
      <c r="AU35" s="368">
        <v>0</v>
      </c>
      <c r="AV35" s="735">
        <v>0</v>
      </c>
      <c r="AW35" s="334">
        <v>2.23</v>
      </c>
      <c r="AX35" s="703">
        <v>2.23</v>
      </c>
      <c r="AY35" s="615" t="s">
        <v>489</v>
      </c>
      <c r="AZ35" s="368" t="s">
        <v>493</v>
      </c>
      <c r="BA35" s="368" t="s">
        <v>493</v>
      </c>
      <c r="BB35" s="735">
        <v>0</v>
      </c>
      <c r="BC35" s="334">
        <v>2.23</v>
      </c>
      <c r="BD35" s="703">
        <v>2.23</v>
      </c>
      <c r="BE35" s="615" t="s">
        <v>489</v>
      </c>
      <c r="BF35" s="368" t="s">
        <v>493</v>
      </c>
      <c r="BG35" s="609" t="s">
        <v>493</v>
      </c>
      <c r="BH35" s="735">
        <v>0</v>
      </c>
      <c r="BI35" s="334">
        <v>2.23</v>
      </c>
      <c r="BJ35" s="703">
        <v>2.23</v>
      </c>
      <c r="BK35" s="615" t="s">
        <v>489</v>
      </c>
      <c r="BL35" s="368" t="s">
        <v>493</v>
      </c>
      <c r="BM35" s="609" t="s">
        <v>493</v>
      </c>
      <c r="BN35" s="735">
        <v>0</v>
      </c>
      <c r="BO35" s="334">
        <v>616.87</v>
      </c>
      <c r="BP35" s="703">
        <v>616.87</v>
      </c>
      <c r="BQ35" s="615" t="s">
        <v>489</v>
      </c>
      <c r="BR35" s="368" t="s">
        <v>493</v>
      </c>
      <c r="BS35" s="368">
        <v>0.13507027543064093</v>
      </c>
      <c r="BT35" s="735">
        <v>0</v>
      </c>
      <c r="BU35" s="334">
        <v>-629.63</v>
      </c>
      <c r="BV35" s="703">
        <v>-629.63</v>
      </c>
      <c r="BW35" s="615" t="s">
        <v>489</v>
      </c>
      <c r="BX35" s="368" t="s">
        <v>493</v>
      </c>
      <c r="BY35" s="609" t="s">
        <v>493</v>
      </c>
      <c r="BZ35" s="735">
        <v>0</v>
      </c>
      <c r="CA35" s="334">
        <v>90.37</v>
      </c>
      <c r="CB35" s="703">
        <v>90.37</v>
      </c>
      <c r="CC35" s="615" t="s">
        <v>489</v>
      </c>
      <c r="CD35" s="368" t="s">
        <v>493</v>
      </c>
      <c r="CE35" s="368">
        <v>1.9787476762797705E-2</v>
      </c>
      <c r="CF35" s="735">
        <v>0</v>
      </c>
      <c r="CG35" s="334">
        <v>-2.71</v>
      </c>
      <c r="CH35" s="703">
        <v>-2.71</v>
      </c>
      <c r="CI35" s="615" t="s">
        <v>489</v>
      </c>
      <c r="CJ35" s="368" t="s">
        <v>493</v>
      </c>
      <c r="CK35" s="368">
        <v>-5.9338344613457769E-4</v>
      </c>
      <c r="CL35" s="735">
        <v>0</v>
      </c>
      <c r="CM35" s="334">
        <v>1811.04</v>
      </c>
      <c r="CN35" s="703">
        <v>1811.04</v>
      </c>
      <c r="CO35" s="615" t="s">
        <v>489</v>
      </c>
      <c r="CP35" s="368" t="s">
        <v>493</v>
      </c>
      <c r="CQ35" s="368">
        <v>0.396546552135633</v>
      </c>
      <c r="CR35" s="735">
        <v>0</v>
      </c>
      <c r="CS35" s="334">
        <v>321.31</v>
      </c>
      <c r="CT35" s="703">
        <v>321.31</v>
      </c>
      <c r="CU35" s="615" t="s">
        <v>489</v>
      </c>
      <c r="CV35" s="368" t="s">
        <v>493</v>
      </c>
      <c r="CW35" s="609">
        <v>7.0354256486162781E-2</v>
      </c>
      <c r="CX35" s="735">
        <v>0</v>
      </c>
      <c r="CY35" s="334">
        <v>-2135.0700000000002</v>
      </c>
      <c r="CZ35" s="703">
        <v>-2135.0700000000002</v>
      </c>
      <c r="DA35" s="615" t="s">
        <v>489</v>
      </c>
      <c r="DB35" s="368" t="s">
        <v>493</v>
      </c>
      <c r="DC35" s="368">
        <v>-0.46749638167474272</v>
      </c>
      <c r="DD35" s="369" t="s">
        <v>544</v>
      </c>
      <c r="DE35" s="755">
        <v>-2.955737947900841</v>
      </c>
      <c r="DF35" s="735">
        <v>0</v>
      </c>
      <c r="DG35" s="334">
        <v>1064.5899999999999</v>
      </c>
      <c r="DH35" s="610" t="s">
        <v>545</v>
      </c>
      <c r="DI35" s="609">
        <v>0.11410875810826715</v>
      </c>
      <c r="DJ35" s="735">
        <v>0</v>
      </c>
      <c r="DK35" s="334">
        <v>-111.68</v>
      </c>
      <c r="DL35" s="610" t="s">
        <v>493</v>
      </c>
      <c r="DM35" s="609">
        <v>-2.4453528879819053E-2</v>
      </c>
      <c r="DN35" s="367" t="s">
        <v>545</v>
      </c>
      <c r="DO35" s="756">
        <v>-6.3981036548278469E-3</v>
      </c>
      <c r="DP35" s="367" t="s">
        <v>545</v>
      </c>
      <c r="DQ35" s="756">
        <v>-2.0081963342273967E-2</v>
      </c>
    </row>
    <row r="36" spans="1:121" s="702" customFormat="1" ht="17.25" customHeight="1" thickBot="1">
      <c r="A36" s="716" t="s">
        <v>495</v>
      </c>
      <c r="B36" s="735">
        <v>0</v>
      </c>
      <c r="C36" s="334">
        <v>211.77</v>
      </c>
      <c r="D36" s="703">
        <v>211.77</v>
      </c>
      <c r="E36" s="609" t="s">
        <v>489</v>
      </c>
      <c r="F36" s="735">
        <v>0</v>
      </c>
      <c r="G36" s="334">
        <v>211.77</v>
      </c>
      <c r="H36" s="703">
        <v>211.77</v>
      </c>
      <c r="I36" s="615" t="s">
        <v>489</v>
      </c>
      <c r="J36" s="368" t="s">
        <v>493</v>
      </c>
      <c r="K36" s="368">
        <v>1</v>
      </c>
      <c r="L36" s="735">
        <v>0</v>
      </c>
      <c r="M36" s="334">
        <v>206.54</v>
      </c>
      <c r="N36" s="703">
        <v>206.54</v>
      </c>
      <c r="O36" s="615" t="s">
        <v>489</v>
      </c>
      <c r="P36" s="368" t="s">
        <v>493</v>
      </c>
      <c r="Q36" s="368">
        <v>0.97530339519289788</v>
      </c>
      <c r="R36" s="735">
        <v>0</v>
      </c>
      <c r="S36" s="334">
        <v>5.24</v>
      </c>
      <c r="T36" s="703">
        <v>5.24</v>
      </c>
      <c r="U36" s="615" t="s">
        <v>489</v>
      </c>
      <c r="V36" s="368" t="s">
        <v>493</v>
      </c>
      <c r="W36" s="609">
        <v>2.4743825848798223E-2</v>
      </c>
      <c r="X36" s="735">
        <v>0</v>
      </c>
      <c r="Y36" s="334">
        <v>0</v>
      </c>
      <c r="Z36" s="703">
        <v>0</v>
      </c>
      <c r="AA36" s="615">
        <v>0</v>
      </c>
      <c r="AB36" s="368" t="s">
        <v>493</v>
      </c>
      <c r="AC36" s="609">
        <v>0</v>
      </c>
      <c r="AD36" s="735">
        <v>0</v>
      </c>
      <c r="AE36" s="334">
        <v>5.24</v>
      </c>
      <c r="AF36" s="703">
        <v>5.24</v>
      </c>
      <c r="AG36" s="615" t="s">
        <v>489</v>
      </c>
      <c r="AH36" s="368" t="s">
        <v>493</v>
      </c>
      <c r="AI36" s="609">
        <v>2.4743825848798223E-2</v>
      </c>
      <c r="AJ36" s="735">
        <v>0</v>
      </c>
      <c r="AK36" s="334">
        <v>0</v>
      </c>
      <c r="AL36" s="703">
        <v>0</v>
      </c>
      <c r="AM36" s="615">
        <v>0</v>
      </c>
      <c r="AN36" s="368" t="s">
        <v>493</v>
      </c>
      <c r="AO36" s="368">
        <v>0</v>
      </c>
      <c r="AP36" s="735">
        <v>0</v>
      </c>
      <c r="AQ36" s="334">
        <v>0</v>
      </c>
      <c r="AR36" s="703">
        <v>0</v>
      </c>
      <c r="AS36" s="615">
        <v>0</v>
      </c>
      <c r="AT36" s="368" t="s">
        <v>493</v>
      </c>
      <c r="AU36" s="368">
        <v>0</v>
      </c>
      <c r="AV36" s="735">
        <v>0</v>
      </c>
      <c r="AW36" s="334">
        <v>4.84</v>
      </c>
      <c r="AX36" s="703">
        <v>4.84</v>
      </c>
      <c r="AY36" s="615" t="s">
        <v>489</v>
      </c>
      <c r="AZ36" s="368" t="s">
        <v>493</v>
      </c>
      <c r="BA36" s="368" t="s">
        <v>493</v>
      </c>
      <c r="BB36" s="735">
        <v>0</v>
      </c>
      <c r="BC36" s="334">
        <v>4.84</v>
      </c>
      <c r="BD36" s="703">
        <v>4.84</v>
      </c>
      <c r="BE36" s="615" t="s">
        <v>489</v>
      </c>
      <c r="BF36" s="368" t="s">
        <v>493</v>
      </c>
      <c r="BG36" s="609">
        <v>0.92366412213740456</v>
      </c>
      <c r="BH36" s="735">
        <v>0</v>
      </c>
      <c r="BI36" s="334">
        <v>4.84</v>
      </c>
      <c r="BJ36" s="703">
        <v>4.84</v>
      </c>
      <c r="BK36" s="615" t="s">
        <v>489</v>
      </c>
      <c r="BL36" s="368" t="s">
        <v>493</v>
      </c>
      <c r="BM36" s="609">
        <v>0.92366412213740456</v>
      </c>
      <c r="BN36" s="735">
        <v>0</v>
      </c>
      <c r="BO36" s="334">
        <v>22.21</v>
      </c>
      <c r="BP36" s="703">
        <v>22.21</v>
      </c>
      <c r="BQ36" s="615" t="s">
        <v>489</v>
      </c>
      <c r="BR36" s="368" t="s">
        <v>493</v>
      </c>
      <c r="BS36" s="368">
        <v>0.10487793360721537</v>
      </c>
      <c r="BT36" s="735">
        <v>0</v>
      </c>
      <c r="BU36" s="334">
        <v>22.21</v>
      </c>
      <c r="BV36" s="703">
        <v>22.21</v>
      </c>
      <c r="BW36" s="615" t="s">
        <v>489</v>
      </c>
      <c r="BX36" s="368" t="s">
        <v>493</v>
      </c>
      <c r="BY36" s="609">
        <v>4.2385496183206106</v>
      </c>
      <c r="BZ36" s="735">
        <v>0</v>
      </c>
      <c r="CA36" s="334">
        <v>0</v>
      </c>
      <c r="CB36" s="703">
        <v>0</v>
      </c>
      <c r="CC36" s="615">
        <v>0</v>
      </c>
      <c r="CD36" s="368" t="s">
        <v>493</v>
      </c>
      <c r="CE36" s="368">
        <v>0</v>
      </c>
      <c r="CF36" s="735">
        <v>0</v>
      </c>
      <c r="CG36" s="334">
        <v>-21.81</v>
      </c>
      <c r="CH36" s="703">
        <v>-21.81</v>
      </c>
      <c r="CI36" s="615" t="s">
        <v>489</v>
      </c>
      <c r="CJ36" s="368" t="s">
        <v>493</v>
      </c>
      <c r="CK36" s="368">
        <v>-0.10298909193936817</v>
      </c>
      <c r="CL36" s="735">
        <v>0</v>
      </c>
      <c r="CM36" s="334">
        <v>1132.1099999999999</v>
      </c>
      <c r="CN36" s="703">
        <v>1132.1099999999999</v>
      </c>
      <c r="CO36" s="615" t="s">
        <v>489</v>
      </c>
      <c r="CP36" s="368" t="s">
        <v>493</v>
      </c>
      <c r="CQ36" s="368">
        <v>5.3459413514662124</v>
      </c>
      <c r="CR36" s="735">
        <v>0</v>
      </c>
      <c r="CS36" s="334">
        <v>696.11</v>
      </c>
      <c r="CT36" s="703">
        <v>696.11</v>
      </c>
      <c r="CU36" s="615" t="s">
        <v>489</v>
      </c>
      <c r="CV36" s="368" t="s">
        <v>493</v>
      </c>
      <c r="CW36" s="609">
        <v>3.2871039335127734</v>
      </c>
      <c r="CX36" s="735">
        <v>0</v>
      </c>
      <c r="CY36" s="334">
        <v>-1850.03</v>
      </c>
      <c r="CZ36" s="703">
        <v>-1850.03</v>
      </c>
      <c r="DA36" s="615" t="s">
        <v>489</v>
      </c>
      <c r="DB36" s="368" t="s">
        <v>493</v>
      </c>
      <c r="DC36" s="368">
        <v>-8.7360343769183544</v>
      </c>
      <c r="DD36" s="369" t="s">
        <v>544</v>
      </c>
      <c r="DE36" s="755">
        <v>354.05725190839695</v>
      </c>
      <c r="DF36" s="735">
        <v>0</v>
      </c>
      <c r="DG36" s="334">
        <v>402.75</v>
      </c>
      <c r="DH36" s="610" t="s">
        <v>545</v>
      </c>
      <c r="DI36" s="609">
        <v>0.13038468089963651</v>
      </c>
      <c r="DJ36" s="735">
        <v>0</v>
      </c>
      <c r="DK36" s="334">
        <v>-1441.1</v>
      </c>
      <c r="DL36" s="610" t="s">
        <v>493</v>
      </c>
      <c r="DM36" s="609">
        <v>-6.8050243188364732</v>
      </c>
      <c r="DN36" s="367" t="s">
        <v>545</v>
      </c>
      <c r="DO36" s="756">
        <v>-0.22850102474692102</v>
      </c>
      <c r="DP36" s="367" t="s">
        <v>545</v>
      </c>
      <c r="DQ36" s="756">
        <v>-0.22671743382916065</v>
      </c>
    </row>
    <row r="37" spans="1:121" s="2" customFormat="1" ht="22.5" customHeight="1" thickTop="1" thickBot="1">
      <c r="A37" s="19" t="s">
        <v>179</v>
      </c>
      <c r="B37" s="20">
        <v>4177179.49</v>
      </c>
      <c r="C37" s="21">
        <v>4424035.6799999988</v>
      </c>
      <c r="D37" s="861">
        <v>246856.18999999983</v>
      </c>
      <c r="E37" s="165">
        <v>5.9096380845247931E-2</v>
      </c>
      <c r="F37" s="20">
        <v>2730146.5599999996</v>
      </c>
      <c r="G37" s="21">
        <v>2837026.0200000005</v>
      </c>
      <c r="H37" s="861">
        <v>106879.46000000009</v>
      </c>
      <c r="I37" s="168">
        <v>3.9147883694566531E-2</v>
      </c>
      <c r="J37" s="375">
        <v>0.65358612588610587</v>
      </c>
      <c r="K37" s="376">
        <v>0.64127557398000035</v>
      </c>
      <c r="L37" s="20">
        <v>150631.49</v>
      </c>
      <c r="M37" s="21">
        <v>85146.240000000005</v>
      </c>
      <c r="N37" s="861">
        <v>-65485.250000000007</v>
      </c>
      <c r="O37" s="168">
        <v>-0.43473811485234587</v>
      </c>
      <c r="P37" s="375">
        <v>5.5173407979973069E-2</v>
      </c>
      <c r="Q37" s="376">
        <v>3.0012498792661758E-2</v>
      </c>
      <c r="R37" s="62">
        <v>2579515.1100000003</v>
      </c>
      <c r="S37" s="63">
        <v>2751879.7800000007</v>
      </c>
      <c r="T37" s="861">
        <v>172364.66999999995</v>
      </c>
      <c r="U37" s="168">
        <v>6.6820570010152167E-2</v>
      </c>
      <c r="V37" s="375">
        <v>0.94482660667125529</v>
      </c>
      <c r="W37" s="376">
        <v>0.96998750120733834</v>
      </c>
      <c r="X37" s="62">
        <v>120294.68999999999</v>
      </c>
      <c r="Y37" s="63">
        <v>126227.85999999999</v>
      </c>
      <c r="Z37" s="861">
        <v>5933.17</v>
      </c>
      <c r="AA37" s="618">
        <v>4.9321960927784916E-2</v>
      </c>
      <c r="AB37" s="375">
        <v>4.4061623563534998E-2</v>
      </c>
      <c r="AC37" s="376">
        <v>4.4493021604362998E-2</v>
      </c>
      <c r="AD37" s="62">
        <v>2459220.4099999997</v>
      </c>
      <c r="AE37" s="63">
        <v>2625651.9000000004</v>
      </c>
      <c r="AF37" s="861">
        <v>166431.48999999993</v>
      </c>
      <c r="AG37" s="618">
        <v>6.7676524366516916E-2</v>
      </c>
      <c r="AH37" s="375">
        <v>0.90076497944491307</v>
      </c>
      <c r="AI37" s="376">
        <v>0.9254944725533395</v>
      </c>
      <c r="AJ37" s="62">
        <v>1633021.3800000001</v>
      </c>
      <c r="AK37" s="63">
        <v>1614159.6100000003</v>
      </c>
      <c r="AL37" s="861">
        <v>-18861.770000000008</v>
      </c>
      <c r="AM37" s="618">
        <v>-1.1550228448325511E-2</v>
      </c>
      <c r="AN37" s="375">
        <v>0.39093876236570335</v>
      </c>
      <c r="AO37" s="375">
        <v>0.36486134533164544</v>
      </c>
      <c r="AP37" s="62">
        <v>1204612.8699999999</v>
      </c>
      <c r="AQ37" s="63">
        <v>1173828.03</v>
      </c>
      <c r="AR37" s="861">
        <v>-30784.839999999967</v>
      </c>
      <c r="AS37" s="618">
        <v>-2.5555795365194672E-2</v>
      </c>
      <c r="AT37" s="375">
        <v>0.44122644829733976</v>
      </c>
      <c r="AU37" s="376">
        <v>0.41375300110923896</v>
      </c>
      <c r="AV37" s="62">
        <v>157256.83000000002</v>
      </c>
      <c r="AW37" s="63">
        <v>188144.14999999997</v>
      </c>
      <c r="AX37" s="861">
        <v>30887.320000000003</v>
      </c>
      <c r="AY37" s="168">
        <v>0.19641321779155757</v>
      </c>
      <c r="AZ37" s="375">
        <v>0.13054553368668562</v>
      </c>
      <c r="BA37" s="376">
        <v>0.16028255007677739</v>
      </c>
      <c r="BB37" s="62">
        <v>1361869.75</v>
      </c>
      <c r="BC37" s="63">
        <v>1361972.1700000002</v>
      </c>
      <c r="BD37" s="861">
        <v>102.41999999998916</v>
      </c>
      <c r="BE37" s="168">
        <v>7.5205429887959793E-5</v>
      </c>
      <c r="BF37" s="375">
        <v>0.52795571722780088</v>
      </c>
      <c r="BG37" s="376">
        <v>0.49492429861888798</v>
      </c>
      <c r="BH37" s="62">
        <v>1350430.4</v>
      </c>
      <c r="BI37" s="63">
        <v>1355372.8100000003</v>
      </c>
      <c r="BJ37" s="861">
        <v>4942.4099999999507</v>
      </c>
      <c r="BK37" s="618">
        <v>3.6598776212386675E-3</v>
      </c>
      <c r="BL37" s="375">
        <v>0.54912946985504241</v>
      </c>
      <c r="BM37" s="376">
        <v>0.51620430339604428</v>
      </c>
      <c r="BN37" s="62">
        <v>521562.71</v>
      </c>
      <c r="BO37" s="63">
        <v>530205.76</v>
      </c>
      <c r="BP37" s="861">
        <v>8643.0500000000029</v>
      </c>
      <c r="BQ37" s="618">
        <v>1.6571449289386482E-2</v>
      </c>
      <c r="BR37" s="375">
        <v>0.12486001888322017</v>
      </c>
      <c r="BS37" s="376">
        <v>0.11984662836173152</v>
      </c>
      <c r="BT37" s="62">
        <v>177406.16000000006</v>
      </c>
      <c r="BU37" s="63">
        <v>188377.88999999996</v>
      </c>
      <c r="BV37" s="861">
        <v>10971.729999999992</v>
      </c>
      <c r="BW37" s="618">
        <v>6.1845259488170483E-2</v>
      </c>
      <c r="BX37" s="375">
        <v>7.2139186580677445E-2</v>
      </c>
      <c r="BY37" s="376">
        <v>7.1745188309234723E-2</v>
      </c>
      <c r="BZ37" s="62">
        <v>128874.29000000002</v>
      </c>
      <c r="CA37" s="63">
        <v>129804.73000000001</v>
      </c>
      <c r="CB37" s="861">
        <v>930.44000000000119</v>
      </c>
      <c r="CC37" s="618">
        <v>7.219748795512182E-3</v>
      </c>
      <c r="CD37" s="375">
        <v>3.0851987641067349E-2</v>
      </c>
      <c r="CE37" s="376">
        <v>2.9340796365367478E-2</v>
      </c>
      <c r="CF37" s="62">
        <v>802509.61</v>
      </c>
      <c r="CG37" s="63">
        <v>952096.51</v>
      </c>
      <c r="CH37" s="861">
        <v>149586.89999999997</v>
      </c>
      <c r="CI37" s="618">
        <v>0.18639888935411006</v>
      </c>
      <c r="CJ37" s="375">
        <v>0.1921175788402619</v>
      </c>
      <c r="CK37" s="376">
        <v>0.2152099528275053</v>
      </c>
      <c r="CL37" s="62">
        <v>259080.38999999998</v>
      </c>
      <c r="CM37" s="63">
        <v>296701.53000000003</v>
      </c>
      <c r="CN37" s="861">
        <v>37621.14</v>
      </c>
      <c r="CO37" s="618">
        <v>0.14521029553799902</v>
      </c>
      <c r="CP37" s="375">
        <v>6.2022805249386102E-2</v>
      </c>
      <c r="CQ37" s="376">
        <v>6.7065808565088272E-2</v>
      </c>
      <c r="CR37" s="62">
        <v>518897.04</v>
      </c>
      <c r="CS37" s="63">
        <v>565003.59</v>
      </c>
      <c r="CT37" s="861">
        <v>46106.550000000032</v>
      </c>
      <c r="CU37" s="618">
        <v>8.885491040766004E-2</v>
      </c>
      <c r="CV37" s="375">
        <v>0.12422186818694735</v>
      </c>
      <c r="CW37" s="376">
        <v>0.12771225886677301</v>
      </c>
      <c r="CX37" s="62">
        <v>24532.11</v>
      </c>
      <c r="CY37" s="63">
        <v>90391.410000000018</v>
      </c>
      <c r="CZ37" s="861">
        <v>65859.3</v>
      </c>
      <c r="DA37" s="618">
        <v>2.6846162030090364</v>
      </c>
      <c r="DB37" s="375">
        <v>5.8728886462094546E-3</v>
      </c>
      <c r="DC37" s="376">
        <v>2.0431889916403215E-2</v>
      </c>
      <c r="DD37" s="251">
        <v>0.99002443623993841</v>
      </c>
      <c r="DE37" s="165">
        <v>0.96557373808767266</v>
      </c>
      <c r="DF37" s="62">
        <v>368449.1999999999</v>
      </c>
      <c r="DG37" s="63">
        <v>327474.55000000005</v>
      </c>
      <c r="DH37" s="166">
        <v>0.11589744593380691</v>
      </c>
      <c r="DI37" s="165">
        <v>9.1843913069424854E-2</v>
      </c>
      <c r="DJ37" s="62">
        <v>272187.13</v>
      </c>
      <c r="DK37" s="63">
        <v>284550.99000000005</v>
      </c>
      <c r="DL37" s="613">
        <v>6.5160506186436346E-2</v>
      </c>
      <c r="DM37" s="376">
        <v>6.4319325290794246E-2</v>
      </c>
      <c r="DN37" s="249">
        <v>3.8819363619429836E-2</v>
      </c>
      <c r="DO37" s="250">
        <v>3.7838113281406738E-2</v>
      </c>
      <c r="DP37" s="249">
        <v>0.23241807632942901</v>
      </c>
      <c r="DQ37" s="248">
        <v>0.22369635634777585</v>
      </c>
    </row>
    <row r="38" spans="1:121" ht="13.5" thickTop="1">
      <c r="B38" s="329" t="s">
        <v>192</v>
      </c>
      <c r="AJ38" s="329" t="s">
        <v>192</v>
      </c>
      <c r="AO38" s="5"/>
      <c r="BN38" s="329" t="s">
        <v>192</v>
      </c>
      <c r="CX38" s="329" t="s">
        <v>192</v>
      </c>
    </row>
    <row r="39" spans="1:121">
      <c r="B39" s="329" t="s">
        <v>415</v>
      </c>
      <c r="S39" s="8"/>
      <c r="AE39" s="81"/>
      <c r="AJ39" s="329" t="s">
        <v>415</v>
      </c>
      <c r="AO39" s="5"/>
      <c r="AP39" s="6"/>
      <c r="AQ39" s="9"/>
      <c r="AR39" s="9"/>
      <c r="AS39" s="9"/>
      <c r="AT39" s="6"/>
      <c r="AU39" s="9"/>
      <c r="AV39" s="6"/>
      <c r="AW39" s="5"/>
      <c r="AX39" s="5"/>
      <c r="AY39" s="5"/>
      <c r="BH39" s="246"/>
      <c r="BI39" s="246"/>
      <c r="BN39" s="329" t="s">
        <v>415</v>
      </c>
      <c r="CG39" s="81"/>
      <c r="CX39" s="329" t="s">
        <v>415</v>
      </c>
      <c r="DJ39" s="81"/>
      <c r="DK39" s="81"/>
    </row>
    <row r="40" spans="1:121">
      <c r="Y40" s="81"/>
      <c r="AO40" s="5"/>
      <c r="AP40" s="6"/>
      <c r="AQ40" s="9"/>
      <c r="AR40" s="9"/>
      <c r="AS40" s="9"/>
      <c r="AT40" s="6"/>
      <c r="AU40" s="9"/>
      <c r="AV40" s="6"/>
      <c r="AW40" s="5"/>
      <c r="AX40" s="5"/>
      <c r="AY40" s="5"/>
      <c r="BH40" s="246"/>
      <c r="BI40" s="246"/>
      <c r="CG40" s="81"/>
      <c r="DJ40" s="985"/>
      <c r="DK40" s="985"/>
    </row>
    <row r="41" spans="1:121">
      <c r="B41" s="4" t="s">
        <v>416</v>
      </c>
      <c r="AE41" s="313"/>
      <c r="AJ41" s="198" t="s">
        <v>45</v>
      </c>
      <c r="AO41" s="5"/>
      <c r="AP41" s="6"/>
      <c r="AQ41" s="9"/>
      <c r="AR41" s="9"/>
      <c r="AS41" s="9"/>
      <c r="AT41" s="6"/>
      <c r="AU41" s="9"/>
      <c r="AV41" s="6"/>
      <c r="AW41" s="5"/>
      <c r="AX41" s="5"/>
      <c r="AY41" s="5"/>
      <c r="BC41" s="81"/>
      <c r="BH41" s="246"/>
      <c r="BI41" s="246"/>
      <c r="CX41" s="198" t="s">
        <v>397</v>
      </c>
      <c r="CY41" s="313"/>
      <c r="DD41" s="81"/>
      <c r="DE41" s="81"/>
    </row>
    <row r="42" spans="1:121">
      <c r="B42" s="4" t="s">
        <v>411</v>
      </c>
      <c r="AE42" s="81"/>
      <c r="AJ42" s="198" t="s">
        <v>47</v>
      </c>
      <c r="AO42" s="5"/>
      <c r="AP42" s="6"/>
      <c r="AQ42" s="9"/>
      <c r="AR42" s="9"/>
      <c r="AS42" s="9"/>
      <c r="AT42" s="6"/>
      <c r="AU42" s="9"/>
      <c r="AV42" s="6"/>
      <c r="AW42" s="5"/>
      <c r="AX42" s="5"/>
      <c r="AY42" s="5"/>
      <c r="BH42" s="246"/>
      <c r="BI42" s="246"/>
      <c r="CG42" s="81"/>
      <c r="CY42" s="102"/>
      <c r="DD42" s="311"/>
      <c r="DE42" s="311"/>
    </row>
    <row r="43" spans="1:121">
      <c r="B43" s="4" t="s">
        <v>263</v>
      </c>
      <c r="C43" s="8"/>
      <c r="AJ43" s="198" t="s">
        <v>48</v>
      </c>
      <c r="BH43" s="246"/>
      <c r="BI43" s="246"/>
      <c r="CX43" s="81"/>
      <c r="CY43" s="81"/>
    </row>
    <row r="44" spans="1:121">
      <c r="B44" s="4" t="s">
        <v>232</v>
      </c>
      <c r="AJ44" s="198" t="s">
        <v>49</v>
      </c>
    </row>
    <row r="45" spans="1:121">
      <c r="B45" s="4" t="s">
        <v>403</v>
      </c>
      <c r="AJ45" s="198" t="s">
        <v>231</v>
      </c>
    </row>
    <row r="46" spans="1:121">
      <c r="B46" s="225"/>
      <c r="AE46" s="81"/>
      <c r="CX46" s="81"/>
      <c r="CY46" s="81"/>
    </row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84" spans="41:51">
      <c r="AX84" s="5"/>
      <c r="AY84" s="5"/>
    </row>
    <row r="85" spans="41:51">
      <c r="AX85" s="5"/>
      <c r="AY85" s="5"/>
    </row>
    <row r="86" spans="41:51">
      <c r="AX86" s="5"/>
      <c r="AY86" s="5"/>
    </row>
    <row r="87" spans="41:51">
      <c r="AX87" s="5"/>
      <c r="AY87" s="5"/>
    </row>
    <row r="88" spans="41:51">
      <c r="AX88" s="5"/>
      <c r="AY88" s="5"/>
    </row>
    <row r="89" spans="41:51">
      <c r="AX89" s="5"/>
      <c r="AY89" s="5"/>
    </row>
    <row r="90" spans="41:51">
      <c r="AX90" s="5"/>
      <c r="AY90" s="5"/>
    </row>
    <row r="91" spans="41:51">
      <c r="AX91" s="5"/>
      <c r="AY91" s="5"/>
    </row>
    <row r="92" spans="41:51"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</row>
    <row r="93" spans="41:51"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</row>
    <row r="94" spans="41:51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</row>
    <row r="95" spans="41:51"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</row>
    <row r="96" spans="41:5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</row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</sheetData>
  <sortState xmlns:xlrd2="http://schemas.microsoft.com/office/spreadsheetml/2017/richdata2" ref="A10:DQ36">
    <sortCondition descending="1" ref="C10:C36"/>
  </sortState>
  <mergeCells count="210">
    <mergeCell ref="DT5:DU5"/>
    <mergeCell ref="DV5:DW5"/>
    <mergeCell ref="DX5:DY5"/>
    <mergeCell ref="DJ5:DK5"/>
    <mergeCell ref="DL5:DM5"/>
    <mergeCell ref="DP5:DQ5"/>
    <mergeCell ref="DR5:DS5"/>
    <mergeCell ref="L5:M5"/>
    <mergeCell ref="P5:Q5"/>
    <mergeCell ref="R5:S5"/>
    <mergeCell ref="V5:W5"/>
    <mergeCell ref="DB5:DC5"/>
    <mergeCell ref="DF5:DG5"/>
    <mergeCell ref="DH5:DI5"/>
    <mergeCell ref="CL5:CM5"/>
    <mergeCell ref="CP5:CQ5"/>
    <mergeCell ref="CR5:CS5"/>
    <mergeCell ref="CV5:CW5"/>
    <mergeCell ref="AV5:AW5"/>
    <mergeCell ref="AZ5:BA5"/>
    <mergeCell ref="AJ5:AK5"/>
    <mergeCell ref="BX9:BY9"/>
    <mergeCell ref="BT7:BU7"/>
    <mergeCell ref="BV7:BW7"/>
    <mergeCell ref="CF6:CK6"/>
    <mergeCell ref="CC8:CC9"/>
    <mergeCell ref="BZ9:CA9"/>
    <mergeCell ref="AP6:AU6"/>
    <mergeCell ref="BB5:BC5"/>
    <mergeCell ref="BF5:BG5"/>
    <mergeCell ref="BD7:BE7"/>
    <mergeCell ref="BD8:BD9"/>
    <mergeCell ref="BE8:BE9"/>
    <mergeCell ref="BJ8:BJ9"/>
    <mergeCell ref="AZ9:BA9"/>
    <mergeCell ref="AX7:AY7"/>
    <mergeCell ref="AX8:AX9"/>
    <mergeCell ref="BL9:BM9"/>
    <mergeCell ref="AY8:AY9"/>
    <mergeCell ref="AR7:AS7"/>
    <mergeCell ref="AR8:AR9"/>
    <mergeCell ref="AS8:AS9"/>
    <mergeCell ref="BK8:BK9"/>
    <mergeCell ref="BF9:BG9"/>
    <mergeCell ref="AP7:AQ7"/>
    <mergeCell ref="CR9:CS9"/>
    <mergeCell ref="BT6:BY6"/>
    <mergeCell ref="BN6:BS6"/>
    <mergeCell ref="BN7:BO7"/>
    <mergeCell ref="CF5:CG5"/>
    <mergeCell ref="CJ5:CK5"/>
    <mergeCell ref="BR5:BS5"/>
    <mergeCell ref="CT7:CU7"/>
    <mergeCell ref="CR7:CS7"/>
    <mergeCell ref="CJ7:CK7"/>
    <mergeCell ref="CJ9:CK9"/>
    <mergeCell ref="CF7:CG7"/>
    <mergeCell ref="CN8:CN9"/>
    <mergeCell ref="BZ7:CA7"/>
    <mergeCell ref="CB7:CC7"/>
    <mergeCell ref="CB8:CB9"/>
    <mergeCell ref="CD9:CE9"/>
    <mergeCell ref="BP7:BQ7"/>
    <mergeCell ref="BP8:BP9"/>
    <mergeCell ref="BQ8:BQ9"/>
    <mergeCell ref="BV8:BV9"/>
    <mergeCell ref="BT9:BU9"/>
    <mergeCell ref="BN9:BO9"/>
    <mergeCell ref="CD7:CE7"/>
    <mergeCell ref="A6:A9"/>
    <mergeCell ref="B6:E6"/>
    <mergeCell ref="F6:K6"/>
    <mergeCell ref="AB9:AC9"/>
    <mergeCell ref="AJ6:AO6"/>
    <mergeCell ref="L9:M9"/>
    <mergeCell ref="P9:Q9"/>
    <mergeCell ref="N7:O7"/>
    <mergeCell ref="N8:N9"/>
    <mergeCell ref="O8:O9"/>
    <mergeCell ref="T7:U7"/>
    <mergeCell ref="X6:AC6"/>
    <mergeCell ref="AJ7:AK7"/>
    <mergeCell ref="AA8:AA9"/>
    <mergeCell ref="AH9:AI9"/>
    <mergeCell ref="AL7:AM7"/>
    <mergeCell ref="AM8:AM9"/>
    <mergeCell ref="AD6:AI6"/>
    <mergeCell ref="AD7:AE7"/>
    <mergeCell ref="X7:Y7"/>
    <mergeCell ref="AB7:AC7"/>
    <mergeCell ref="AF7:AG7"/>
    <mergeCell ref="AH7:AI7"/>
    <mergeCell ref="B1:W1"/>
    <mergeCell ref="J9:K9"/>
    <mergeCell ref="L7:M7"/>
    <mergeCell ref="D8:D9"/>
    <mergeCell ref="E8:E9"/>
    <mergeCell ref="B5:C5"/>
    <mergeCell ref="D5:E5"/>
    <mergeCell ref="F5:G5"/>
    <mergeCell ref="J5:K5"/>
    <mergeCell ref="R7:S7"/>
    <mergeCell ref="R9:S9"/>
    <mergeCell ref="F7:G7"/>
    <mergeCell ref="V9:W9"/>
    <mergeCell ref="B9:C9"/>
    <mergeCell ref="F9:G9"/>
    <mergeCell ref="B7:C7"/>
    <mergeCell ref="D7:E7"/>
    <mergeCell ref="I8:I9"/>
    <mergeCell ref="V7:W7"/>
    <mergeCell ref="J7:K7"/>
    <mergeCell ref="L6:Q6"/>
    <mergeCell ref="R6:W6"/>
    <mergeCell ref="U8:U9"/>
    <mergeCell ref="P7:Q7"/>
    <mergeCell ref="DP6:DQ7"/>
    <mergeCell ref="AV9:AW9"/>
    <mergeCell ref="DP9:DQ9"/>
    <mergeCell ref="CV9:CW9"/>
    <mergeCell ref="DN9:DO9"/>
    <mergeCell ref="CU8:CU9"/>
    <mergeCell ref="AN5:AO5"/>
    <mergeCell ref="BB6:BG6"/>
    <mergeCell ref="CX5:CY5"/>
    <mergeCell ref="BN5:BO5"/>
    <mergeCell ref="AN7:AO7"/>
    <mergeCell ref="BB9:BC9"/>
    <mergeCell ref="BH9:BI9"/>
    <mergeCell ref="BH6:BM6"/>
    <mergeCell ref="AP5:AQ5"/>
    <mergeCell ref="AT5:AU5"/>
    <mergeCell ref="DN6:DO7"/>
    <mergeCell ref="BW8:BW9"/>
    <mergeCell ref="CO8:CO9"/>
    <mergeCell ref="CP7:CQ7"/>
    <mergeCell ref="BX7:BY7"/>
    <mergeCell ref="CH7:CI7"/>
    <mergeCell ref="CL7:CM7"/>
    <mergeCell ref="CF9:CG9"/>
    <mergeCell ref="CX1:DQ1"/>
    <mergeCell ref="CX2:DQ2"/>
    <mergeCell ref="CX3:DQ3"/>
    <mergeCell ref="CX4:DQ4"/>
    <mergeCell ref="BN1:CW1"/>
    <mergeCell ref="BN2:CW2"/>
    <mergeCell ref="AJ1:BG1"/>
    <mergeCell ref="AJ2:BG2"/>
    <mergeCell ref="AJ3:BG3"/>
    <mergeCell ref="AJ4:BG4"/>
    <mergeCell ref="B2:W2"/>
    <mergeCell ref="BN3:CW3"/>
    <mergeCell ref="BN4:CW4"/>
    <mergeCell ref="B3:W3"/>
    <mergeCell ref="B4:W4"/>
    <mergeCell ref="AP9:AQ9"/>
    <mergeCell ref="AT9:AU9"/>
    <mergeCell ref="AV6:BA6"/>
    <mergeCell ref="AV7:AW7"/>
    <mergeCell ref="AZ7:BA7"/>
    <mergeCell ref="CV7:CW7"/>
    <mergeCell ref="CP9:CQ9"/>
    <mergeCell ref="BR7:BS7"/>
    <mergeCell ref="CR6:CW6"/>
    <mergeCell ref="BZ6:CE6"/>
    <mergeCell ref="CH8:CH9"/>
    <mergeCell ref="CI8:CI9"/>
    <mergeCell ref="CT8:CT9"/>
    <mergeCell ref="BR9:BS9"/>
    <mergeCell ref="CL9:CM9"/>
    <mergeCell ref="AL8:AL9"/>
    <mergeCell ref="BL7:BM7"/>
    <mergeCell ref="CN7:CO7"/>
    <mergeCell ref="CL6:CQ6"/>
    <mergeCell ref="DL9:DM9"/>
    <mergeCell ref="DH9:DI9"/>
    <mergeCell ref="CX9:CY9"/>
    <mergeCell ref="DB7:DC7"/>
    <mergeCell ref="CX7:CY7"/>
    <mergeCell ref="DJ7:DK7"/>
    <mergeCell ref="DL7:DM7"/>
    <mergeCell ref="DJ6:DM6"/>
    <mergeCell ref="DJ9:DK9"/>
    <mergeCell ref="DF6:DI6"/>
    <mergeCell ref="DF7:DG7"/>
    <mergeCell ref="CX6:DC6"/>
    <mergeCell ref="DB9:DC9"/>
    <mergeCell ref="DH7:DI7"/>
    <mergeCell ref="DF9:DG9"/>
    <mergeCell ref="CZ8:CZ9"/>
    <mergeCell ref="DA8:DA9"/>
    <mergeCell ref="DD6:DE7"/>
    <mergeCell ref="DD9:DE9"/>
    <mergeCell ref="CZ7:DA7"/>
    <mergeCell ref="BH7:BI7"/>
    <mergeCell ref="BJ7:BK7"/>
    <mergeCell ref="BF7:BG7"/>
    <mergeCell ref="AJ9:AK9"/>
    <mergeCell ref="H7:I7"/>
    <mergeCell ref="H8:H9"/>
    <mergeCell ref="AG8:AG9"/>
    <mergeCell ref="AF8:AF9"/>
    <mergeCell ref="AN9:AO9"/>
    <mergeCell ref="AD9:AE9"/>
    <mergeCell ref="X9:Y9"/>
    <mergeCell ref="T8:T9"/>
    <mergeCell ref="Z8:Z9"/>
    <mergeCell ref="Z7:AA7"/>
    <mergeCell ref="AT7:AU7"/>
    <mergeCell ref="BB7:BC7"/>
  </mergeCells>
  <printOptions horizontalCentered="1"/>
  <pageMargins left="0.78740157480314965" right="0.19685039370078741" top="0.59055118110236227" bottom="0.19685039370078741" header="0" footer="0"/>
  <pageSetup scale="75" fitToWidth="4" orientation="landscape" horizontalDpi="300" r:id="rId1"/>
  <headerFooter alignWithMargins="0"/>
  <colBreaks count="2" manualBreakCount="2">
    <brk id="35" max="43" man="1"/>
    <brk id="65" max="4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60</vt:i4>
      </vt:variant>
      <vt:variant>
        <vt:lpstr>Rangos con nombre</vt:lpstr>
      </vt:variant>
      <vt:variant>
        <vt:i4>115</vt:i4>
      </vt:variant>
    </vt:vector>
  </HeadingPairs>
  <TitlesOfParts>
    <vt:vector size="175" baseType="lpstr">
      <vt:lpstr>INDICE</vt:lpstr>
      <vt:lpstr>Resumen Balances</vt:lpstr>
      <vt:lpstr>BALANCE GENERALES</vt:lpstr>
      <vt:lpstr>BALANCE VIDA</vt:lpstr>
      <vt:lpstr>Resumen Inversiones</vt:lpstr>
      <vt:lpstr>INVERSIONES GENERALES</vt:lpstr>
      <vt:lpstr>INVERSIONES VIDA</vt:lpstr>
      <vt:lpstr>Resumen Resultados</vt:lpstr>
      <vt:lpstr>RESULTADOS GENERALES</vt:lpstr>
      <vt:lpstr>RESULTADOS VIDA</vt:lpstr>
      <vt:lpstr>Resumen Ramos</vt:lpstr>
      <vt:lpstr>Autos</vt:lpstr>
      <vt:lpstr>Incendio y Lucro</vt:lpstr>
      <vt:lpstr>Cumplimiento</vt:lpstr>
      <vt:lpstr>Cump - EE</vt:lpstr>
      <vt:lpstr>Cump - ESP</vt:lpstr>
      <vt:lpstr>Cump - EICE</vt:lpstr>
      <vt:lpstr>Cump - DL</vt:lpstr>
      <vt:lpstr>Cump - CJ</vt:lpstr>
      <vt:lpstr>Cump - Arrend</vt:lpstr>
      <vt:lpstr>Cump - Partic</vt:lpstr>
      <vt:lpstr>Ingenieria</vt:lpstr>
      <vt:lpstr>Corriente Débil</vt:lpstr>
      <vt:lpstr>Todo Riesgo Cont.</vt:lpstr>
      <vt:lpstr>Montaje y Rotura</vt:lpstr>
      <vt:lpstr>Minas y Petróleos</vt:lpstr>
      <vt:lpstr>Responsabilidad Civil</vt:lpstr>
      <vt:lpstr>Terremoto</vt:lpstr>
      <vt:lpstr>Transporte</vt:lpstr>
      <vt:lpstr>Manejo</vt:lpstr>
      <vt:lpstr>Seguros de Credito</vt:lpstr>
      <vt:lpstr>Otros Daños</vt:lpstr>
      <vt:lpstr>Desempleo</vt:lpstr>
      <vt:lpstr>Decenal</vt:lpstr>
      <vt:lpstr>Sustracción</vt:lpstr>
      <vt:lpstr>Hogar</vt:lpstr>
      <vt:lpstr>Aviación</vt:lpstr>
      <vt:lpstr>Agropecuario</vt:lpstr>
      <vt:lpstr>Nav.yCasco</vt:lpstr>
      <vt:lpstr>Vidrios</vt:lpstr>
      <vt:lpstr>Total daños</vt:lpstr>
      <vt:lpstr>Vida grupo</vt:lpstr>
      <vt:lpstr>Salud</vt:lpstr>
      <vt:lpstr>Vida individual</vt:lpstr>
      <vt:lpstr>Accidentes P</vt:lpstr>
      <vt:lpstr>Educativo</vt:lpstr>
      <vt:lpstr>Exequias</vt:lpstr>
      <vt:lpstr>Otros Personas xCias</vt:lpstr>
      <vt:lpstr>Otros Personas</vt:lpstr>
      <vt:lpstr>EAC</vt:lpstr>
      <vt:lpstr>PVol</vt:lpstr>
      <vt:lpstr>PConmut</vt:lpstr>
      <vt:lpstr>RVol</vt:lpstr>
      <vt:lpstr>Total Personas</vt:lpstr>
      <vt:lpstr>Riesgos Laborales</vt:lpstr>
      <vt:lpstr>Seguros previsonales</vt:lpstr>
      <vt:lpstr>Rentas Vitalicias</vt:lpstr>
      <vt:lpstr>BEPS</vt:lpstr>
      <vt:lpstr>Total Seguridad Social</vt:lpstr>
      <vt:lpstr>Soat</vt:lpstr>
      <vt:lpstr>'Accidentes P'!Área_de_impresión</vt:lpstr>
      <vt:lpstr>Agropecuario!Área_de_impresión</vt:lpstr>
      <vt:lpstr>Autos!Área_de_impresión</vt:lpstr>
      <vt:lpstr>Aviación!Área_de_impresión</vt:lpstr>
      <vt:lpstr>'BALANCE GENERALES'!Área_de_impresión</vt:lpstr>
      <vt:lpstr>'BALANCE VIDA'!Área_de_impresión</vt:lpstr>
      <vt:lpstr>BEPS!Área_de_impresión</vt:lpstr>
      <vt:lpstr>'Corriente Débil'!Área_de_impresión</vt:lpstr>
      <vt:lpstr>'Cump - Arrend'!Área_de_impresión</vt:lpstr>
      <vt:lpstr>'Cump - CJ'!Área_de_impresión</vt:lpstr>
      <vt:lpstr>'Cump - DL'!Área_de_impresión</vt:lpstr>
      <vt:lpstr>'Cump - EE'!Área_de_impresión</vt:lpstr>
      <vt:lpstr>'Cump - EICE'!Área_de_impresión</vt:lpstr>
      <vt:lpstr>'Cump - ESP'!Área_de_impresión</vt:lpstr>
      <vt:lpstr>'Cump - Partic'!Área_de_impresión</vt:lpstr>
      <vt:lpstr>Cumplimiento!Área_de_impresión</vt:lpstr>
      <vt:lpstr>Decenal!Área_de_impresión</vt:lpstr>
      <vt:lpstr>Desempleo!Área_de_impresión</vt:lpstr>
      <vt:lpstr>EAC!Área_de_impresión</vt:lpstr>
      <vt:lpstr>Educativo!Área_de_impresión</vt:lpstr>
      <vt:lpstr>Exequias!Área_de_impresión</vt:lpstr>
      <vt:lpstr>Hogar!Área_de_impresión</vt:lpstr>
      <vt:lpstr>'Incendio y Lucro'!Área_de_impresión</vt:lpstr>
      <vt:lpstr>Ingenieria!Área_de_impresión</vt:lpstr>
      <vt:lpstr>'INVERSIONES GENERALES'!Área_de_impresión</vt:lpstr>
      <vt:lpstr>'INVERSIONES VIDA'!Área_de_impresión</vt:lpstr>
      <vt:lpstr>Manejo!Área_de_impresión</vt:lpstr>
      <vt:lpstr>'Minas y Petróleos'!Área_de_impresión</vt:lpstr>
      <vt:lpstr>'Montaje y Rotura'!Área_de_impresión</vt:lpstr>
      <vt:lpstr>Nav.yCasco!Área_de_impresión</vt:lpstr>
      <vt:lpstr>'Otros Daños'!Área_de_impresión</vt:lpstr>
      <vt:lpstr>'Otros Personas'!Área_de_impresión</vt:lpstr>
      <vt:lpstr>'Otros Personas xCias'!Área_de_impresión</vt:lpstr>
      <vt:lpstr>PConmut!Área_de_impresión</vt:lpstr>
      <vt:lpstr>PVol!Área_de_impresión</vt:lpstr>
      <vt:lpstr>'Rentas Vitalicias'!Área_de_impresión</vt:lpstr>
      <vt:lpstr>'Responsabilidad Civil'!Área_de_impresión</vt:lpstr>
      <vt:lpstr>'RESULTADOS GENERALES'!Área_de_impresión</vt:lpstr>
      <vt:lpstr>'RESULTADOS VIDA'!Área_de_impresión</vt:lpstr>
      <vt:lpstr>'Resumen Balances'!Área_de_impresión</vt:lpstr>
      <vt:lpstr>'Resumen Inversiones'!Área_de_impresión</vt:lpstr>
      <vt:lpstr>'Resumen Ramos'!Área_de_impresión</vt:lpstr>
      <vt:lpstr>'Resumen Resultados'!Área_de_impresión</vt:lpstr>
      <vt:lpstr>'Riesgos Laborales'!Área_de_impresión</vt:lpstr>
      <vt:lpstr>RVol!Área_de_impresión</vt:lpstr>
      <vt:lpstr>Salud!Área_de_impresión</vt:lpstr>
      <vt:lpstr>'Seguros de Credito'!Área_de_impresión</vt:lpstr>
      <vt:lpstr>'Seguros previsonales'!Área_de_impresión</vt:lpstr>
      <vt:lpstr>Soat!Área_de_impresión</vt:lpstr>
      <vt:lpstr>Sustracción!Área_de_impresión</vt:lpstr>
      <vt:lpstr>Terremoto!Área_de_impresión</vt:lpstr>
      <vt:lpstr>'Todo Riesgo Cont.'!Área_de_impresión</vt:lpstr>
      <vt:lpstr>'Total daños'!Área_de_impresión</vt:lpstr>
      <vt:lpstr>'Total Personas'!Área_de_impresión</vt:lpstr>
      <vt:lpstr>'Total Seguridad Social'!Área_de_impresión</vt:lpstr>
      <vt:lpstr>Transporte!Área_de_impresión</vt:lpstr>
      <vt:lpstr>'Vida grupo'!Área_de_impresión</vt:lpstr>
      <vt:lpstr>'Vida individual'!Área_de_impresión</vt:lpstr>
      <vt:lpstr>Vidrios!Área_de_impresión</vt:lpstr>
      <vt:lpstr>'Accidentes P'!Títulos_a_imprimir</vt:lpstr>
      <vt:lpstr>Agropecuario!Títulos_a_imprimir</vt:lpstr>
      <vt:lpstr>Autos!Títulos_a_imprimir</vt:lpstr>
      <vt:lpstr>Aviación!Títulos_a_imprimir</vt:lpstr>
      <vt:lpstr>'BALANCE GENERALES'!Títulos_a_imprimir</vt:lpstr>
      <vt:lpstr>'BALANCE VIDA'!Títulos_a_imprimir</vt:lpstr>
      <vt:lpstr>BEPS!Títulos_a_imprimir</vt:lpstr>
      <vt:lpstr>'Corriente Débil'!Títulos_a_imprimir</vt:lpstr>
      <vt:lpstr>'Cump - Arrend'!Títulos_a_imprimir</vt:lpstr>
      <vt:lpstr>'Cump - CJ'!Títulos_a_imprimir</vt:lpstr>
      <vt:lpstr>'Cump - DL'!Títulos_a_imprimir</vt:lpstr>
      <vt:lpstr>'Cump - EE'!Títulos_a_imprimir</vt:lpstr>
      <vt:lpstr>'Cump - EICE'!Títulos_a_imprimir</vt:lpstr>
      <vt:lpstr>'Cump - ESP'!Títulos_a_imprimir</vt:lpstr>
      <vt:lpstr>'Cump - Partic'!Títulos_a_imprimir</vt:lpstr>
      <vt:lpstr>Cumplimiento!Títulos_a_imprimir</vt:lpstr>
      <vt:lpstr>Decenal!Títulos_a_imprimir</vt:lpstr>
      <vt:lpstr>Desempleo!Títulos_a_imprimir</vt:lpstr>
      <vt:lpstr>EAC!Títulos_a_imprimir</vt:lpstr>
      <vt:lpstr>Educativo!Títulos_a_imprimir</vt:lpstr>
      <vt:lpstr>Exequias!Títulos_a_imprimir</vt:lpstr>
      <vt:lpstr>Hogar!Títulos_a_imprimir</vt:lpstr>
      <vt:lpstr>'Incendio y Lucro'!Títulos_a_imprimir</vt:lpstr>
      <vt:lpstr>Ingenieria!Títulos_a_imprimir</vt:lpstr>
      <vt:lpstr>'INVERSIONES GENERALES'!Títulos_a_imprimir</vt:lpstr>
      <vt:lpstr>'INVERSIONES VIDA'!Títulos_a_imprimir</vt:lpstr>
      <vt:lpstr>Manejo!Títulos_a_imprimir</vt:lpstr>
      <vt:lpstr>'Minas y Petróleos'!Títulos_a_imprimir</vt:lpstr>
      <vt:lpstr>'Montaje y Rotura'!Títulos_a_imprimir</vt:lpstr>
      <vt:lpstr>Nav.yCasco!Títulos_a_imprimir</vt:lpstr>
      <vt:lpstr>'Otros Daños'!Títulos_a_imprimir</vt:lpstr>
      <vt:lpstr>'Otros Personas'!Títulos_a_imprimir</vt:lpstr>
      <vt:lpstr>'Otros Personas xCias'!Títulos_a_imprimir</vt:lpstr>
      <vt:lpstr>PConmut!Títulos_a_imprimir</vt:lpstr>
      <vt:lpstr>PVol!Títulos_a_imprimir</vt:lpstr>
      <vt:lpstr>'Rentas Vitalicias'!Títulos_a_imprimir</vt:lpstr>
      <vt:lpstr>'Responsabilidad Civil'!Títulos_a_imprimir</vt:lpstr>
      <vt:lpstr>'RESULTADOS GENERALES'!Títulos_a_imprimir</vt:lpstr>
      <vt:lpstr>'RESULTADOS VIDA'!Títulos_a_imprimir</vt:lpstr>
      <vt:lpstr>'Resumen Ramos'!Títulos_a_imprimir</vt:lpstr>
      <vt:lpstr>'Riesgos Laborales'!Títulos_a_imprimir</vt:lpstr>
      <vt:lpstr>RVol!Títulos_a_imprimir</vt:lpstr>
      <vt:lpstr>Salud!Títulos_a_imprimir</vt:lpstr>
      <vt:lpstr>'Seguros de Credito'!Títulos_a_imprimir</vt:lpstr>
      <vt:lpstr>'Seguros previsonales'!Títulos_a_imprimir</vt:lpstr>
      <vt:lpstr>Soat!Títulos_a_imprimir</vt:lpstr>
      <vt:lpstr>Sustracción!Títulos_a_imprimir</vt:lpstr>
      <vt:lpstr>Terremoto!Títulos_a_imprimir</vt:lpstr>
      <vt:lpstr>'Todo Riesgo Cont.'!Títulos_a_imprimir</vt:lpstr>
      <vt:lpstr>'Total daños'!Títulos_a_imprimir</vt:lpstr>
      <vt:lpstr>'Total Personas'!Títulos_a_imprimir</vt:lpstr>
      <vt:lpstr>'Total Seguridad Social'!Títulos_a_imprimir</vt:lpstr>
      <vt:lpstr>Transporte!Títulos_a_imprimir</vt:lpstr>
      <vt:lpstr>'Vida grupo'!Títulos_a_imprimir</vt:lpstr>
      <vt:lpstr>'Vida individual'!Títulos_a_imprimir</vt:lpstr>
      <vt:lpstr>Vidrios!Títulos_a_imprimir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Vizlay Andreina Duran Ramirez</dc:creator>
  <cp:lastModifiedBy>Andreina Duran Ramirez</cp:lastModifiedBy>
  <cp:lastPrinted>2012-08-23T16:29:37Z</cp:lastPrinted>
  <dcterms:created xsi:type="dcterms:W3CDTF">1999-12-17T14:06:22Z</dcterms:created>
  <dcterms:modified xsi:type="dcterms:W3CDTF">2025-03-26T13:03:27Z</dcterms:modified>
</cp:coreProperties>
</file>