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3\Soat-stats-1° Trimestre 2024\"/>
    </mc:Choice>
  </mc:AlternateContent>
  <xr:revisionPtr revIDLastSave="0" documentId="13_ncr:1_{4940FCD3-CC4F-419F-B229-B6D10F2DA04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ONTENIDO" sheetId="7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4" l="1"/>
  <c r="P30" i="4"/>
</calcChain>
</file>

<file path=xl/sharedStrings.xml><?xml version="1.0" encoding="utf-8"?>
<sst xmlns="http://schemas.openxmlformats.org/spreadsheetml/2006/main" count="46" uniqueCount="28">
  <si>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</si>
  <si>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</si>
  <si>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</si>
  <si>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</si>
  <si>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</si>
  <si>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</si>
  <si>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</si>
  <si>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</si>
  <si>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</si>
  <si>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</si>
  <si>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</si>
  <si>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CÁMARA TÉCNICA SOAT - FASECOLDA</t>
  </si>
  <si>
    <t>RESULTADO TÉCNICO POR COMPAÑÍA EN MILES DE PESOS CORRIENTES</t>
  </si>
  <si>
    <t>RESULTADO TÉCNICO</t>
  </si>
  <si>
    <t>CIFRAS ANUALES POR COMPAÑÍA A PRECIOS CORRIENTES</t>
  </si>
  <si>
    <t>ESTADÍSTICAS DEL RAMO SOAT</t>
  </si>
  <si>
    <t>Allianz</t>
  </si>
  <si>
    <t>Bolívar</t>
  </si>
  <si>
    <t>Cardif</t>
  </si>
  <si>
    <t>Mapfre</t>
  </si>
  <si>
    <t>Solidaria</t>
  </si>
  <si>
    <t xml:space="preserve"> Axa Colpatria</t>
  </si>
  <si>
    <t>Axa Colpatria</t>
  </si>
  <si>
    <t>La Equidad</t>
  </si>
  <si>
    <t>VALORES ANUALES DESDE 2003</t>
  </si>
  <si>
    <t>RESULTADO TÉCNICO POR COMPAÑÍA EN MILES DE PESOS CONSTANTES (Dic 2018=100)</t>
  </si>
  <si>
    <t>CIFRAS ANUALES POR COMPAÑÍA A PRECIOS CONSTANTES (Dic 2018=100)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</si>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</sst>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medium">
        <color indexed="45"/>
      </left>
      <right style="thin">
        <color indexed="9"/>
      </right>
      <top style="medium">
        <color indexed="45"/>
      </top>
      <bottom style="thin">
        <color indexed="9"/>
      </bottom>
      <diagonal/>
    </border>
    <border>
      <left style="thin">
        <color indexed="9"/>
      </left>
      <right/>
      <top style="medium">
        <color indexed="45"/>
      </top>
      <bottom style="thin">
        <color indexed="9"/>
      </bottom>
      <diagonal/>
    </border>
    <border>
      <left/>
      <right/>
      <top style="medium">
        <color indexed="45"/>
      </top>
      <bottom style="thin">
        <color indexed="9"/>
      </bottom>
      <diagonal/>
    </border>
    <border>
      <left/>
      <right style="medium">
        <color indexed="45"/>
      </right>
      <top style="medium">
        <color indexed="45"/>
      </top>
      <bottom style="thin">
        <color indexed="9"/>
      </bottom>
      <diagonal/>
    </border>
    <border>
      <left style="medium">
        <color indexed="45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medium">
        <color indexed="45"/>
      </right>
      <top style="thin">
        <color indexed="9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1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3" fontId="1" fillId="2" borderId="16" xfId="0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05" name="0 Imagen" descr="FASECOLDA.gif">
          <a:extLst>
            <a:ext uri="{FF2B5EF4-FFF2-40B4-BE49-F238E27FC236}">
              <a16:creationId xmlns:a16="http://schemas.microsoft.com/office/drawing/2014/main" id="{4A2B3632-481E-4DFA-94EE-830E21078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06" name="Picture 2" descr="soat">
          <a:extLst>
            <a:ext uri="{FF2B5EF4-FFF2-40B4-BE49-F238E27FC236}">
              <a16:creationId xmlns:a16="http://schemas.microsoft.com/office/drawing/2014/main" id="{7549D25A-B01F-4D6A-8FA0-725E4AF93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514350</xdr:colOff>
      <xdr:row>5</xdr:row>
      <xdr:rowOff>15240</xdr:rowOff>
    </xdr:to>
    <xdr:pic>
      <xdr:nvPicPr>
        <xdr:cNvPr id="2337" name="Picture 2" descr="soat">
          <a:extLst>
            <a:ext uri="{FF2B5EF4-FFF2-40B4-BE49-F238E27FC236}">
              <a16:creationId xmlns:a16="http://schemas.microsoft.com/office/drawing/2014/main" id="{C5DCAEE5-5C93-4BA8-B5C2-8968FF2A8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664845</xdr:colOff>
      <xdr:row>2</xdr:row>
      <xdr:rowOff>129540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12E5004-F4BE-436B-9AC9-13C74FE3DC9E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510540</xdr:colOff>
      <xdr:row>5</xdr:row>
      <xdr:rowOff>19050</xdr:rowOff>
    </xdr:to>
    <xdr:pic>
      <xdr:nvPicPr>
        <xdr:cNvPr id="1312" name="Picture 3" descr="soat">
          <a:extLst>
            <a:ext uri="{FF2B5EF4-FFF2-40B4-BE49-F238E27FC236}">
              <a16:creationId xmlns:a16="http://schemas.microsoft.com/office/drawing/2014/main" id="{AB720EBB-8A55-4BAC-913F-EC50802C8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668655</xdr:colOff>
      <xdr:row>2</xdr:row>
      <xdr:rowOff>133350</xdr:rowOff>
    </xdr:to>
    <xdr:sp macro="" textlink="">
      <xdr:nvSpPr>
        <xdr:cNvPr id="1029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B486D92-56CB-45AC-9976-A6E171AA4E3A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tabSelected="1" workbookViewId="0">
      <pane xSplit="11" ySplit="26" topLeftCell="L36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44140625" defaultRowHeight="13.2" x14ac:dyDescent="0.25"/>
  <cols>
    <col min="1" max="1" width="12.6640625" style="1" customWidth="1"/>
    <col min="2" max="2" width="13.6640625" style="1" customWidth="1"/>
    <col min="3" max="3" width="8.88671875" style="1" customWidth="1"/>
    <col min="4" max="4" width="11.6640625" style="1" customWidth="1"/>
    <col min="5" max="5" width="16.5546875" style="1" customWidth="1"/>
    <col min="6" max="6" width="14.5546875" style="1" customWidth="1"/>
    <col min="7" max="7" width="20.88671875" style="1" customWidth="1"/>
    <col min="8" max="16384" width="11.44140625" style="1"/>
  </cols>
  <sheetData>
    <row r="11" spans="2:8" ht="17.399999999999999" x14ac:dyDescent="0.3">
      <c r="B11" s="20" t="s">
        <v>15</v>
      </c>
      <c r="C11" s="20"/>
      <c r="D11" s="20"/>
      <c r="E11" s="20"/>
      <c r="F11" s="20"/>
      <c r="G11" s="20"/>
      <c r="H11" s="20"/>
    </row>
    <row r="12" spans="2:8" ht="17.399999999999999" x14ac:dyDescent="0.3">
      <c r="B12" s="20" t="s">
        <v>13</v>
      </c>
      <c r="C12" s="20"/>
      <c r="D12" s="20"/>
      <c r="E12" s="20"/>
      <c r="F12" s="20"/>
      <c r="G12" s="20"/>
      <c r="H12" s="20"/>
    </row>
    <row r="14" spans="2:8" x14ac:dyDescent="0.25">
      <c r="B14" s="21"/>
      <c r="C14" s="21"/>
      <c r="D14" s="21"/>
      <c r="E14" s="21"/>
      <c r="F14" s="21"/>
      <c r="G14" s="21"/>
    </row>
    <row r="15" spans="2:8" ht="22.8" x14ac:dyDescent="0.4">
      <c r="B15" s="23" t="s">
        <v>3</v>
      </c>
      <c r="C15" s="23"/>
      <c r="D15" s="23"/>
      <c r="E15" s="23"/>
      <c r="F15" s="23"/>
      <c r="G15" s="23"/>
      <c r="H15" s="23"/>
    </row>
    <row r="16" spans="2:8" ht="36.75" customHeight="1" x14ac:dyDescent="0.25">
      <c r="B16" s="22" t="s">
        <v>14</v>
      </c>
      <c r="C16" s="22"/>
      <c r="D16" s="22"/>
      <c r="E16" s="22"/>
      <c r="F16" s="22"/>
      <c r="G16" s="22"/>
      <c r="H16" s="22"/>
    </row>
    <row r="17" spans="2:8" ht="38.25" customHeight="1" x14ac:dyDescent="0.25">
      <c r="B17" s="22" t="s">
        <v>26</v>
      </c>
      <c r="C17" s="22"/>
      <c r="D17" s="22"/>
      <c r="E17" s="22"/>
      <c r="F17" s="22"/>
      <c r="G17" s="22"/>
      <c r="H17" s="22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8"/>
  <sheetViews>
    <sheetView showGridLines="0" showRowColHeaders="0" zoomScale="90" workbookViewId="0">
      <pane xSplit="1" ySplit="12" topLeftCell="B13" activePane="bottomRight" state="frozen"/>
      <selection activeCell="B40" sqref="B40"/>
      <selection pane="topRight" activeCell="B40" sqref="B40"/>
      <selection pane="bottomLeft" activeCell="B40" sqref="B40"/>
      <selection pane="bottomRight" activeCell="A33" sqref="A33:P33"/>
    </sheetView>
  </sheetViews>
  <sheetFormatPr baseColWidth="10" defaultColWidth="11.44140625" defaultRowHeight="13.2" x14ac:dyDescent="0.25"/>
  <cols>
    <col min="1" max="1" width="10.6640625" style="4" customWidth="1"/>
    <col min="2" max="10" width="14.6640625" style="4" customWidth="1"/>
    <col min="11" max="12" width="15.44140625" style="4" bestFit="1" customWidth="1"/>
    <col min="13" max="13" width="14.109375" style="4" bestFit="1" customWidth="1"/>
    <col min="14" max="14" width="15.44140625" style="4" bestFit="1" customWidth="1"/>
    <col min="15" max="15" width="17.6640625" style="4" customWidth="1"/>
    <col min="16" max="16" width="12.664062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2" t="s">
        <v>11</v>
      </c>
      <c r="C6" s="13"/>
      <c r="D6" s="13"/>
      <c r="E6" s="13"/>
      <c r="F6" s="13"/>
      <c r="G6" s="13"/>
      <c r="H6" s="13"/>
      <c r="I6" s="13"/>
    </row>
    <row r="7" spans="1:256" s="2" customFormat="1" x14ac:dyDescent="0.25">
      <c r="B7" s="12" t="s">
        <v>12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s="2" customFormat="1" x14ac:dyDescent="0.25">
      <c r="B8" s="12" t="s">
        <v>24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8" thickBot="1" x14ac:dyDescent="0.3">
      <c r="A10" s="3"/>
      <c r="B10" s="3"/>
      <c r="C10" s="3"/>
      <c r="D10" s="3"/>
      <c r="E10" s="3"/>
      <c r="F10" s="3"/>
      <c r="G10" s="10"/>
      <c r="H10" s="14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8" t="s">
        <v>2</v>
      </c>
      <c r="B11" s="25" t="s">
        <v>0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</row>
    <row r="12" spans="1:256" s="2" customFormat="1" ht="33" customHeight="1" x14ac:dyDescent="0.25">
      <c r="A12" s="29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4</v>
      </c>
      <c r="G12" s="5" t="s">
        <v>23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18" t="s">
        <v>10</v>
      </c>
    </row>
    <row r="13" spans="1:256" x14ac:dyDescent="0.25">
      <c r="A13" s="7">
        <v>2003</v>
      </c>
      <c r="B13" s="8">
        <v>-7014255.7300000004</v>
      </c>
      <c r="C13" s="8">
        <v>-7741402.3600000003</v>
      </c>
      <c r="D13" s="8">
        <v>0</v>
      </c>
      <c r="E13" s="8">
        <v>0</v>
      </c>
      <c r="F13" s="8">
        <v>-25979213.620000001</v>
      </c>
      <c r="G13" s="8"/>
      <c r="H13" s="8">
        <v>-4344765.66</v>
      </c>
      <c r="I13" s="8">
        <v>1259893.1100000001</v>
      </c>
      <c r="J13" s="8">
        <v>197476.9</v>
      </c>
      <c r="K13" s="8">
        <v>3748372.17</v>
      </c>
      <c r="L13" s="8">
        <v>116241.8</v>
      </c>
      <c r="M13" s="8">
        <v>787838.55</v>
      </c>
      <c r="N13" s="8">
        <v>-1325929.73</v>
      </c>
      <c r="O13" s="8">
        <v>-6010754.599999994</v>
      </c>
      <c r="P13" s="9">
        <v>-46306499.170000002</v>
      </c>
    </row>
    <row r="14" spans="1:256" x14ac:dyDescent="0.25">
      <c r="A14" s="7">
        <v>2004</v>
      </c>
      <c r="B14" s="8">
        <v>1488988.59</v>
      </c>
      <c r="C14" s="8">
        <v>-1583225.24</v>
      </c>
      <c r="D14" s="8">
        <v>0</v>
      </c>
      <c r="E14" s="8">
        <v>0</v>
      </c>
      <c r="F14" s="8">
        <v>1225130.06</v>
      </c>
      <c r="G14" s="8"/>
      <c r="H14" s="8">
        <v>9397279.5099999998</v>
      </c>
      <c r="I14" s="8">
        <v>1875521.76</v>
      </c>
      <c r="J14" s="8">
        <v>-4194.26</v>
      </c>
      <c r="K14" s="8">
        <v>2812175.84</v>
      </c>
      <c r="L14" s="8">
        <v>-824213.78</v>
      </c>
      <c r="M14" s="8">
        <v>204522.55</v>
      </c>
      <c r="N14" s="8">
        <v>-3927595.41</v>
      </c>
      <c r="O14" s="8">
        <v>-896094.29000000097</v>
      </c>
      <c r="P14" s="9">
        <v>9768295.3300000001</v>
      </c>
    </row>
    <row r="15" spans="1:256" x14ac:dyDescent="0.25">
      <c r="A15" s="7">
        <v>2005</v>
      </c>
      <c r="B15" s="8">
        <v>838845.59</v>
      </c>
      <c r="C15" s="8">
        <v>374018.14</v>
      </c>
      <c r="D15" s="8">
        <v>0</v>
      </c>
      <c r="E15" s="8">
        <v>0</v>
      </c>
      <c r="F15" s="8">
        <v>26490733.539999999</v>
      </c>
      <c r="G15" s="8"/>
      <c r="H15" s="8">
        <v>5508671.8499999996</v>
      </c>
      <c r="I15" s="8">
        <v>-1592743.89</v>
      </c>
      <c r="J15" s="8">
        <v>-1747.19</v>
      </c>
      <c r="K15" s="8">
        <v>3230056.52</v>
      </c>
      <c r="L15" s="8">
        <v>-4697499.87</v>
      </c>
      <c r="M15" s="8">
        <v>1720.06</v>
      </c>
      <c r="N15" s="8">
        <v>-2703928</v>
      </c>
      <c r="O15" s="8">
        <v>1657343.7400000058</v>
      </c>
      <c r="P15" s="9">
        <v>29105470.489999998</v>
      </c>
    </row>
    <row r="16" spans="1:256" x14ac:dyDescent="0.25">
      <c r="A16" s="7">
        <v>2006</v>
      </c>
      <c r="B16" s="8">
        <v>1015626.88</v>
      </c>
      <c r="C16" s="8">
        <v>-1878805.72</v>
      </c>
      <c r="D16" s="8">
        <v>0</v>
      </c>
      <c r="E16" s="8">
        <v>0</v>
      </c>
      <c r="F16" s="8">
        <v>3829801.94</v>
      </c>
      <c r="G16" s="8"/>
      <c r="H16" s="8">
        <v>12567885.85</v>
      </c>
      <c r="I16" s="8">
        <v>-2229883.27</v>
      </c>
      <c r="J16" s="8">
        <v>-18687.919999999998</v>
      </c>
      <c r="K16" s="8">
        <v>2350580.69</v>
      </c>
      <c r="L16" s="8">
        <v>-1794549.31</v>
      </c>
      <c r="M16" s="8">
        <v>121032.74</v>
      </c>
      <c r="N16" s="8">
        <v>548310.29</v>
      </c>
      <c r="O16" s="8">
        <v>46949.960000002757</v>
      </c>
      <c r="P16" s="9">
        <v>14558262.130000001</v>
      </c>
    </row>
    <row r="17" spans="1:16" x14ac:dyDescent="0.25">
      <c r="A17" s="7">
        <v>2007</v>
      </c>
      <c r="B17" s="8">
        <v>-1703719.06</v>
      </c>
      <c r="C17" s="8">
        <v>-3258325.6</v>
      </c>
      <c r="D17" s="8">
        <v>0</v>
      </c>
      <c r="E17" s="8">
        <v>0</v>
      </c>
      <c r="F17" s="8">
        <v>3996243.31</v>
      </c>
      <c r="G17" s="8"/>
      <c r="H17" s="8">
        <v>-209757.49</v>
      </c>
      <c r="I17" s="8">
        <v>-2394427.2400000002</v>
      </c>
      <c r="J17" s="8">
        <v>94.15</v>
      </c>
      <c r="K17" s="8">
        <v>3127410.17</v>
      </c>
      <c r="L17" s="8">
        <v>7971198.9900000002</v>
      </c>
      <c r="M17" s="8">
        <v>61682.76</v>
      </c>
      <c r="N17" s="8">
        <v>-7079476.2599999998</v>
      </c>
      <c r="O17" s="8">
        <v>174532.74999999953</v>
      </c>
      <c r="P17" s="9">
        <v>685456.48</v>
      </c>
    </row>
    <row r="18" spans="1:16" x14ac:dyDescent="0.25">
      <c r="A18" s="7">
        <v>2008</v>
      </c>
      <c r="B18" s="8">
        <v>434615.91</v>
      </c>
      <c r="C18" s="8">
        <v>3185328.8</v>
      </c>
      <c r="D18" s="8">
        <v>0</v>
      </c>
      <c r="E18" s="8">
        <v>0</v>
      </c>
      <c r="F18" s="8">
        <v>-4370166.8</v>
      </c>
      <c r="G18" s="8"/>
      <c r="H18" s="8">
        <v>-4888199.4000000004</v>
      </c>
      <c r="I18" s="8">
        <v>-3884653.8</v>
      </c>
      <c r="J18" s="8">
        <v>200</v>
      </c>
      <c r="K18" s="8">
        <v>1305878.6000000001</v>
      </c>
      <c r="L18" s="8">
        <v>9989500.9000000004</v>
      </c>
      <c r="M18" s="8">
        <v>-154.43</v>
      </c>
      <c r="N18" s="8">
        <v>362624.9</v>
      </c>
      <c r="O18" s="8">
        <v>-11063.980000000913</v>
      </c>
      <c r="P18" s="9">
        <v>2123910.7000000002</v>
      </c>
    </row>
    <row r="19" spans="1:16" x14ac:dyDescent="0.25">
      <c r="A19" s="7">
        <v>2009</v>
      </c>
      <c r="B19" s="8">
        <v>809929.21</v>
      </c>
      <c r="C19" s="8">
        <v>5889590.4000000004</v>
      </c>
      <c r="D19" s="8">
        <v>0</v>
      </c>
      <c r="E19" s="8">
        <v>0</v>
      </c>
      <c r="F19" s="8">
        <v>-737967.6</v>
      </c>
      <c r="G19" s="8"/>
      <c r="H19" s="8">
        <v>8060099.5</v>
      </c>
      <c r="I19" s="8">
        <v>-2612178.7999999998</v>
      </c>
      <c r="J19" s="8">
        <v>0</v>
      </c>
      <c r="K19" s="8">
        <v>-696795</v>
      </c>
      <c r="L19" s="8">
        <v>15007665.5</v>
      </c>
      <c r="M19" s="8">
        <v>-207.77</v>
      </c>
      <c r="N19" s="8">
        <v>-6877478</v>
      </c>
      <c r="O19" s="8">
        <v>9923.660000000149</v>
      </c>
      <c r="P19" s="9">
        <v>18852581.100000001</v>
      </c>
    </row>
    <row r="20" spans="1:16" x14ac:dyDescent="0.25">
      <c r="A20" s="7">
        <v>2010</v>
      </c>
      <c r="B20" s="8">
        <v>-3764.67</v>
      </c>
      <c r="C20" s="8">
        <v>5994126.1380000003</v>
      </c>
      <c r="D20" s="8">
        <v>0</v>
      </c>
      <c r="E20" s="8">
        <v>0</v>
      </c>
      <c r="F20" s="8">
        <v>9868872.1760000009</v>
      </c>
      <c r="G20" s="8"/>
      <c r="H20" s="8">
        <v>6752061.7850000001</v>
      </c>
      <c r="I20" s="8">
        <v>8010245.2889999999</v>
      </c>
      <c r="J20" s="8">
        <v>0</v>
      </c>
      <c r="K20" s="8">
        <v>1639062.307</v>
      </c>
      <c r="L20" s="8">
        <v>8988085.023</v>
      </c>
      <c r="M20" s="8">
        <v>0</v>
      </c>
      <c r="N20" s="8">
        <v>2754040.2689999999</v>
      </c>
      <c r="O20" s="8">
        <v>323912.87299999595</v>
      </c>
      <c r="P20" s="9">
        <v>44326641.189999998</v>
      </c>
    </row>
    <row r="21" spans="1:16" x14ac:dyDescent="0.25">
      <c r="A21" s="7">
        <v>2011</v>
      </c>
      <c r="B21" s="8">
        <v>0</v>
      </c>
      <c r="C21" s="8">
        <v>20027278.309</v>
      </c>
      <c r="D21" s="8">
        <v>0</v>
      </c>
      <c r="E21" s="8">
        <v>0</v>
      </c>
      <c r="F21" s="8">
        <v>3557910.02</v>
      </c>
      <c r="G21" s="8"/>
      <c r="H21" s="8">
        <v>6936096.9330000002</v>
      </c>
      <c r="I21" s="8">
        <v>-243971.62</v>
      </c>
      <c r="J21" s="8">
        <v>1500</v>
      </c>
      <c r="K21" s="8">
        <v>11596278.035</v>
      </c>
      <c r="L21" s="8">
        <v>-5035314.9950000001</v>
      </c>
      <c r="M21" s="8">
        <v>1418.76</v>
      </c>
      <c r="N21" s="8">
        <v>7596258.7029999997</v>
      </c>
      <c r="O21" s="8">
        <v>300.46999999880791</v>
      </c>
      <c r="P21" s="9">
        <v>44437754.615000002</v>
      </c>
    </row>
    <row r="22" spans="1:16" x14ac:dyDescent="0.25">
      <c r="A22" s="7">
        <v>2012</v>
      </c>
      <c r="B22" s="8">
        <v>63607.75</v>
      </c>
      <c r="C22" s="8">
        <v>7229286.1059999997</v>
      </c>
      <c r="D22" s="8">
        <v>0</v>
      </c>
      <c r="E22" s="8">
        <v>0</v>
      </c>
      <c r="F22" s="8">
        <v>2289217.361</v>
      </c>
      <c r="G22" s="8"/>
      <c r="H22" s="8">
        <v>-7160874.8729999997</v>
      </c>
      <c r="I22" s="8">
        <v>-4769597.2589999996</v>
      </c>
      <c r="J22" s="8">
        <v>5303.43</v>
      </c>
      <c r="K22" s="8">
        <v>13613340.062999999</v>
      </c>
      <c r="L22" s="8">
        <v>-14456216.372</v>
      </c>
      <c r="M22" s="8">
        <v>0</v>
      </c>
      <c r="N22" s="8">
        <v>2124247.6039999998</v>
      </c>
      <c r="O22" s="8">
        <v>-1640.5290000000969</v>
      </c>
      <c r="P22" s="9">
        <v>-1063326.719</v>
      </c>
    </row>
    <row r="23" spans="1:16" x14ac:dyDescent="0.25">
      <c r="A23" s="7">
        <v>2013</v>
      </c>
      <c r="B23" s="8">
        <v>-265278.96999999997</v>
      </c>
      <c r="C23" s="8">
        <v>9055950.3100000005</v>
      </c>
      <c r="D23" s="8">
        <v>-297633.90000000002</v>
      </c>
      <c r="E23" s="8">
        <v>120002.94</v>
      </c>
      <c r="F23" s="8">
        <v>6155842.3899999997</v>
      </c>
      <c r="G23" s="8"/>
      <c r="H23" s="8">
        <v>-13006726.779999999</v>
      </c>
      <c r="I23" s="8">
        <v>-9504287.75</v>
      </c>
      <c r="J23" s="8">
        <v>-418166.08</v>
      </c>
      <c r="K23" s="8">
        <v>15878393.939999999</v>
      </c>
      <c r="L23" s="8">
        <v>-38092205.82</v>
      </c>
      <c r="M23" s="8">
        <v>-145521.04</v>
      </c>
      <c r="N23" s="8">
        <v>-407269.25</v>
      </c>
      <c r="O23" s="8">
        <v>83989.779999997467</v>
      </c>
      <c r="P23" s="9">
        <v>-30842910.23</v>
      </c>
    </row>
    <row r="24" spans="1:16" x14ac:dyDescent="0.25">
      <c r="A24" s="7">
        <v>2014</v>
      </c>
      <c r="B24" s="8">
        <v>-314229.84899999999</v>
      </c>
      <c r="C24" s="8">
        <v>-5153415.7989999996</v>
      </c>
      <c r="D24" s="8">
        <v>1519986.122</v>
      </c>
      <c r="E24" s="8">
        <v>-19061854.502999999</v>
      </c>
      <c r="F24" s="8">
        <v>-12199936.184</v>
      </c>
      <c r="G24" s="8"/>
      <c r="H24" s="8">
        <v>-27801509.660999998</v>
      </c>
      <c r="I24" s="8">
        <v>-31842231.407000002</v>
      </c>
      <c r="J24" s="8">
        <v>-1051037.433</v>
      </c>
      <c r="K24" s="8">
        <v>4719499.5839999998</v>
      </c>
      <c r="L24" s="8">
        <v>-44535018.192000002</v>
      </c>
      <c r="M24" s="8">
        <v>-742865.87899999996</v>
      </c>
      <c r="N24" s="8">
        <v>-11875167.226</v>
      </c>
      <c r="O24" s="8">
        <v>0</v>
      </c>
      <c r="P24" s="9">
        <v>-148337678.035</v>
      </c>
    </row>
    <row r="25" spans="1:16" x14ac:dyDescent="0.25">
      <c r="A25" s="15">
        <v>2015</v>
      </c>
      <c r="B25" s="16">
        <v>-5928799.3859999999</v>
      </c>
      <c r="C25" s="16">
        <v>-58709950.783</v>
      </c>
      <c r="D25" s="16">
        <v>553094.76699999999</v>
      </c>
      <c r="E25" s="16">
        <v>-31865048.670000002</v>
      </c>
      <c r="F25" s="16">
        <v>-23782231.066</v>
      </c>
      <c r="G25" s="16">
        <v>421479.84600000002</v>
      </c>
      <c r="H25" s="16">
        <v>-35744566.827</v>
      </c>
      <c r="I25" s="16">
        <v>-10451072.454</v>
      </c>
      <c r="J25" s="16">
        <v>479293.12900000002</v>
      </c>
      <c r="K25" s="16">
        <v>-9837133.9100000001</v>
      </c>
      <c r="L25" s="16">
        <v>-65107787.828000002</v>
      </c>
      <c r="M25" s="16">
        <v>-1343455.929</v>
      </c>
      <c r="N25" s="16">
        <v>-7947672.676</v>
      </c>
      <c r="O25" s="16">
        <v>0</v>
      </c>
      <c r="P25" s="19">
        <v>-249263851.787</v>
      </c>
    </row>
    <row r="26" spans="1:16" x14ac:dyDescent="0.25">
      <c r="A26" s="15">
        <v>2016</v>
      </c>
      <c r="B26" s="16">
        <v>-9128333.1899999995</v>
      </c>
      <c r="C26" s="16">
        <v>-30340752.517999999</v>
      </c>
      <c r="D26" s="16">
        <v>-13966916.422</v>
      </c>
      <c r="E26" s="16">
        <v>-26123802.223000001</v>
      </c>
      <c r="F26" s="16">
        <v>-30020566.657000002</v>
      </c>
      <c r="G26" s="16">
        <v>-9496224.9820000008</v>
      </c>
      <c r="H26" s="16">
        <v>-19500093.508000001</v>
      </c>
      <c r="I26" s="16">
        <v>-5272950.34</v>
      </c>
      <c r="J26" s="16">
        <v>-5279909.0420000004</v>
      </c>
      <c r="K26" s="16">
        <v>-10383051.890000001</v>
      </c>
      <c r="L26" s="16">
        <v>-44083047.126000002</v>
      </c>
      <c r="M26" s="16">
        <v>107148.45699999999</v>
      </c>
      <c r="N26" s="16">
        <v>-15133179.297</v>
      </c>
      <c r="O26" s="16">
        <v>0</v>
      </c>
      <c r="P26" s="19">
        <v>-218621678.73800001</v>
      </c>
    </row>
    <row r="27" spans="1:16" x14ac:dyDescent="0.25">
      <c r="A27" s="15">
        <v>2017</v>
      </c>
      <c r="B27" s="16">
        <v>-1572617.5190000001</v>
      </c>
      <c r="C27" s="16">
        <v>-14576972.123</v>
      </c>
      <c r="D27" s="16">
        <v>-24753514.442000002</v>
      </c>
      <c r="E27" s="16">
        <v>-345586.58799999999</v>
      </c>
      <c r="F27" s="16">
        <v>-39556272.463</v>
      </c>
      <c r="G27" s="16">
        <v>-7301355.5159999998</v>
      </c>
      <c r="H27" s="16">
        <v>-15640091.719000001</v>
      </c>
      <c r="I27" s="16">
        <v>-19615281.563999999</v>
      </c>
      <c r="J27" s="16">
        <v>-7387260.9859999996</v>
      </c>
      <c r="K27" s="16">
        <v>-13341157.225</v>
      </c>
      <c r="L27" s="16">
        <v>-31491769.690000001</v>
      </c>
      <c r="M27" s="16">
        <v>-287414.44</v>
      </c>
      <c r="N27" s="16">
        <v>-43839276.461999997</v>
      </c>
      <c r="O27" s="16">
        <v>0</v>
      </c>
      <c r="P27" s="19">
        <v>-219708570.73699999</v>
      </c>
    </row>
    <row r="28" spans="1:16" x14ac:dyDescent="0.25">
      <c r="A28" s="15">
        <v>2018</v>
      </c>
      <c r="B28" s="16">
        <v>326314.20899999997</v>
      </c>
      <c r="C28" s="16">
        <v>-10092275.607000001</v>
      </c>
      <c r="D28" s="16">
        <v>-4930185.8420000002</v>
      </c>
      <c r="E28" s="16">
        <v>183312.372</v>
      </c>
      <c r="F28" s="16">
        <v>-28017492.102000002</v>
      </c>
      <c r="G28" s="16">
        <v>-5426886.5149999997</v>
      </c>
      <c r="H28" s="16">
        <v>2798981.4279999998</v>
      </c>
      <c r="I28" s="16">
        <v>-10078535.276000001</v>
      </c>
      <c r="J28" s="16">
        <v>2494237.9679999999</v>
      </c>
      <c r="K28" s="16">
        <v>1751512.6510000001</v>
      </c>
      <c r="L28" s="16">
        <v>-39119389.556999996</v>
      </c>
      <c r="M28" s="16">
        <v>-1443446.2560000001</v>
      </c>
      <c r="N28" s="16">
        <v>8435277.9250000007</v>
      </c>
      <c r="O28" s="16">
        <v>0</v>
      </c>
      <c r="P28" s="19">
        <v>-83118574.601999998</v>
      </c>
    </row>
    <row r="29" spans="1:16" x14ac:dyDescent="0.25">
      <c r="A29" s="15">
        <v>2019</v>
      </c>
      <c r="B29" s="16">
        <v>48427.468000000001</v>
      </c>
      <c r="C29" s="16">
        <v>-8212917.2750000004</v>
      </c>
      <c r="D29" s="16">
        <v>2104481.4589999998</v>
      </c>
      <c r="E29" s="16">
        <v>-541498.01199999999</v>
      </c>
      <c r="F29" s="16">
        <v>-35698718.957000002</v>
      </c>
      <c r="G29" s="16">
        <v>-6902567.392</v>
      </c>
      <c r="H29" s="16">
        <v>2117075.8330000001</v>
      </c>
      <c r="I29" s="16">
        <v>5979983.6210000003</v>
      </c>
      <c r="J29" s="16">
        <v>1141186.888</v>
      </c>
      <c r="K29" s="16">
        <v>10531969.581</v>
      </c>
      <c r="L29" s="16">
        <v>-52932236.031999998</v>
      </c>
      <c r="M29" s="16">
        <v>-291025.62099999998</v>
      </c>
      <c r="N29" s="16">
        <v>-12434419.4</v>
      </c>
      <c r="O29" s="16">
        <v>0</v>
      </c>
      <c r="P29" s="19">
        <v>-95090257.839000002</v>
      </c>
    </row>
    <row r="30" spans="1:16" x14ac:dyDescent="0.25">
      <c r="A30" s="17">
        <v>2020</v>
      </c>
      <c r="B30" s="8">
        <v>-233193.799</v>
      </c>
      <c r="C30" s="8">
        <v>6640497.7120000003</v>
      </c>
      <c r="D30" s="8">
        <v>6455761.2810000004</v>
      </c>
      <c r="E30" s="8">
        <v>732810.43700000003</v>
      </c>
      <c r="F30" s="8">
        <v>-138307969.683</v>
      </c>
      <c r="G30" s="8">
        <v>-7321433.8310000002</v>
      </c>
      <c r="H30" s="8">
        <v>-21000197.421999998</v>
      </c>
      <c r="I30" s="8">
        <v>4910353.4079999998</v>
      </c>
      <c r="J30" s="8">
        <v>-1756113.017</v>
      </c>
      <c r="K30" s="8">
        <v>222963.55600000001</v>
      </c>
      <c r="L30" s="8">
        <v>-5788000.1670000004</v>
      </c>
      <c r="M30" s="8">
        <v>-2364899.8859999999</v>
      </c>
      <c r="N30" s="8">
        <v>50096764.601999998</v>
      </c>
      <c r="O30" s="8">
        <v>0</v>
      </c>
      <c r="P30" s="8">
        <f>SUM(B30:O30)</f>
        <v>-107712656.80900002</v>
      </c>
    </row>
    <row r="31" spans="1:16" x14ac:dyDescent="0.25">
      <c r="A31" s="17">
        <v>2021</v>
      </c>
      <c r="B31" s="8">
        <v>1042527.662</v>
      </c>
      <c r="C31" s="8">
        <v>-10988222.723999999</v>
      </c>
      <c r="D31" s="8">
        <v>3566112.8650000002</v>
      </c>
      <c r="E31" s="8">
        <v>-639438.72900000005</v>
      </c>
      <c r="F31" s="8">
        <v>-108047182.454</v>
      </c>
      <c r="G31" s="8">
        <v>-9499644.2789999992</v>
      </c>
      <c r="H31" s="8">
        <v>-73962967.453999996</v>
      </c>
      <c r="I31" s="8">
        <v>-3901570.003</v>
      </c>
      <c r="J31" s="8">
        <v>-35805490.575000003</v>
      </c>
      <c r="K31" s="8">
        <v>-30556647.949000001</v>
      </c>
      <c r="L31" s="8">
        <v>-4479655.2189999996</v>
      </c>
      <c r="M31" s="8">
        <v>-1324131.4850000001</v>
      </c>
      <c r="N31" s="8">
        <v>23886848.754999999</v>
      </c>
      <c r="O31" s="8">
        <v>0</v>
      </c>
      <c r="P31" s="8">
        <f>SUM(B31:O31)</f>
        <v>-250709461.58899999</v>
      </c>
    </row>
    <row r="32" spans="1:16" x14ac:dyDescent="0.25">
      <c r="A32" s="17">
        <v>2022</v>
      </c>
      <c r="B32" s="8">
        <v>-57780.875999999997</v>
      </c>
      <c r="C32" s="8">
        <v>20878420.166000001</v>
      </c>
      <c r="D32" s="8">
        <v>-9030079.4759999998</v>
      </c>
      <c r="E32" s="8">
        <v>-48241.875</v>
      </c>
      <c r="F32" s="8">
        <v>-307937281.29100001</v>
      </c>
      <c r="G32" s="8">
        <v>-10713894.365</v>
      </c>
      <c r="H32" s="8">
        <v>-63685187.072999999</v>
      </c>
      <c r="I32" s="8">
        <v>-24237777.949999999</v>
      </c>
      <c r="J32" s="8">
        <v>-20259923.282000002</v>
      </c>
      <c r="K32" s="8">
        <v>-60900932.229000002</v>
      </c>
      <c r="L32" s="8">
        <v>-1072980.6000000001</v>
      </c>
      <c r="M32" s="8">
        <v>-723209.59400000004</v>
      </c>
      <c r="N32" s="8">
        <v>-45318755.828000002</v>
      </c>
      <c r="O32" s="8">
        <v>0</v>
      </c>
      <c r="P32" s="8">
        <v>-523107624.273</v>
      </c>
    </row>
    <row r="33" spans="1:16" x14ac:dyDescent="0.25">
      <c r="A33" s="17">
        <v>2023</v>
      </c>
      <c r="B33" s="8">
        <v>-4914.5230000000001</v>
      </c>
      <c r="C33" s="8">
        <v>-6928613.5449999999</v>
      </c>
      <c r="D33" s="8">
        <v>-6856333.1869999999</v>
      </c>
      <c r="E33" s="8">
        <v>2565.625</v>
      </c>
      <c r="F33" s="8">
        <v>-121689701.059</v>
      </c>
      <c r="G33" s="8">
        <v>-27426605.818999998</v>
      </c>
      <c r="H33" s="8">
        <v>-9289258.1050000004</v>
      </c>
      <c r="I33" s="8">
        <v>-66794143.408</v>
      </c>
      <c r="J33" s="8">
        <v>-33900353.081</v>
      </c>
      <c r="K33" s="8">
        <v>-8668350.1009999998</v>
      </c>
      <c r="L33" s="8">
        <v>13311.199000000001</v>
      </c>
      <c r="M33" s="8">
        <v>-1166621.5989999999</v>
      </c>
      <c r="N33" s="8">
        <v>-123945090.19599999</v>
      </c>
      <c r="O33" s="8">
        <v>0</v>
      </c>
      <c r="P33" s="8">
        <v>-406654107.79900002</v>
      </c>
    </row>
    <row r="38" spans="1:16" x14ac:dyDescent="0.25">
      <c r="P38" s="2" t="s">
        <v>27</v>
      </c>
    </row>
  </sheetData>
  <mergeCells count="52">
    <mergeCell ref="B11:P11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DW8:EE8"/>
    <mergeCell ref="CV8:DD8"/>
    <mergeCell ref="DE8:DM8"/>
    <mergeCell ref="DN8:DV8"/>
    <mergeCell ref="EF8:EN8"/>
    <mergeCell ref="GZ8:HH8"/>
    <mergeCell ref="EO8:EW8"/>
    <mergeCell ref="EX8:FF8"/>
    <mergeCell ref="FG8:FO8"/>
    <mergeCell ref="FP8:FX8"/>
    <mergeCell ref="AT8:BB8"/>
    <mergeCell ref="BC8:BK8"/>
    <mergeCell ref="BL8:BT8"/>
    <mergeCell ref="BU8:CC8"/>
    <mergeCell ref="CD8:CL8"/>
    <mergeCell ref="CM8:CU8"/>
    <mergeCell ref="AK8:AS8"/>
    <mergeCell ref="HR7:HZ7"/>
    <mergeCell ref="IA7:II7"/>
    <mergeCell ref="IJ7:IR7"/>
    <mergeCell ref="EX7:FF7"/>
    <mergeCell ref="FG7:FO7"/>
    <mergeCell ref="FP7:FX7"/>
    <mergeCell ref="FY7:GG7"/>
    <mergeCell ref="DN7:DV7"/>
    <mergeCell ref="DW7:EE7"/>
    <mergeCell ref="EO7:EW7"/>
    <mergeCell ref="CD7:CL7"/>
    <mergeCell ref="CM7:CU7"/>
    <mergeCell ref="CV7:DD7"/>
    <mergeCell ref="DE7:DM7"/>
    <mergeCell ref="AK7:AS7"/>
    <mergeCell ref="IS7:IV7"/>
    <mergeCell ref="GH7:GP7"/>
    <mergeCell ref="GQ7:GY7"/>
    <mergeCell ref="GZ7:HH7"/>
    <mergeCell ref="HI7:HQ7"/>
    <mergeCell ref="AT7:BB7"/>
    <mergeCell ref="BC7:BK7"/>
    <mergeCell ref="BL7:BT7"/>
    <mergeCell ref="BU7:CC7"/>
    <mergeCell ref="EF7:EN7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:P3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3"/>
  <sheetViews>
    <sheetView showGridLines="0" showRowColHeaders="0" zoomScale="90" workbookViewId="0">
      <pane xSplit="1" ySplit="12" topLeftCell="B17" activePane="bottomRight" state="frozen"/>
      <selection activeCell="B40" sqref="B40"/>
      <selection pane="topRight" activeCell="B40" sqref="B40"/>
      <selection pane="bottomLeft" activeCell="B40" sqref="B40"/>
      <selection pane="bottomRight" activeCell="L45" sqref="L45"/>
    </sheetView>
  </sheetViews>
  <sheetFormatPr baseColWidth="10" defaultColWidth="11.44140625" defaultRowHeight="13.2" x14ac:dyDescent="0.25"/>
  <cols>
    <col min="1" max="1" width="10.6640625" style="4" customWidth="1"/>
    <col min="2" max="10" width="14.6640625" style="4" customWidth="1"/>
    <col min="11" max="11" width="15.44140625" style="4" bestFit="1" customWidth="1"/>
    <col min="12" max="12" width="15.33203125" style="4" bestFit="1" customWidth="1"/>
    <col min="13" max="13" width="15.44140625" style="4" bestFit="1" customWidth="1"/>
    <col min="14" max="14" width="15.33203125" style="4" bestFit="1" customWidth="1"/>
    <col min="15" max="15" width="14.6640625" style="4" customWidth="1"/>
    <col min="16" max="16" width="13.88671875" style="4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2" t="s">
        <v>11</v>
      </c>
      <c r="C6" s="13"/>
      <c r="D6" s="13"/>
      <c r="E6" s="13"/>
      <c r="F6" s="13"/>
      <c r="G6" s="13"/>
      <c r="H6" s="13"/>
      <c r="I6" s="13"/>
    </row>
    <row r="7" spans="1:256" s="2" customFormat="1" x14ac:dyDescent="0.25">
      <c r="B7" s="12" t="s">
        <v>25</v>
      </c>
      <c r="C7" s="13"/>
      <c r="D7" s="13"/>
      <c r="E7" s="13"/>
      <c r="F7" s="13"/>
      <c r="G7" s="13"/>
      <c r="H7" s="13"/>
      <c r="I7" s="13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s="2" customFormat="1" x14ac:dyDescent="0.25">
      <c r="B8" s="12" t="s">
        <v>24</v>
      </c>
      <c r="C8" s="13"/>
      <c r="D8" s="13"/>
      <c r="E8" s="13"/>
      <c r="F8" s="13"/>
      <c r="G8" s="13"/>
      <c r="H8" s="13"/>
      <c r="I8" s="13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4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30" t="s">
        <v>2</v>
      </c>
      <c r="B11" s="33" t="s">
        <v>0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256" s="2" customFormat="1" ht="33" customHeight="1" x14ac:dyDescent="0.25">
      <c r="A12" s="31"/>
      <c r="B12" s="5" t="s">
        <v>16</v>
      </c>
      <c r="C12" s="5" t="s">
        <v>22</v>
      </c>
      <c r="D12" s="5" t="s">
        <v>17</v>
      </c>
      <c r="E12" s="5" t="s">
        <v>18</v>
      </c>
      <c r="F12" s="5" t="s">
        <v>4</v>
      </c>
      <c r="G12" s="5" t="s">
        <v>23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-13216988.373845864</v>
      </c>
      <c r="C13" s="8">
        <v>-14587153.495383456</v>
      </c>
      <c r="D13" s="8">
        <v>0</v>
      </c>
      <c r="E13" s="8">
        <v>0</v>
      </c>
      <c r="F13" s="8">
        <v>-48952729.640097983</v>
      </c>
      <c r="G13" s="8">
        <v>0</v>
      </c>
      <c r="H13" s="8">
        <v>-8186858.2249858677</v>
      </c>
      <c r="I13" s="8">
        <v>2374021.3114754097</v>
      </c>
      <c r="J13" s="8">
        <v>372106.46316186164</v>
      </c>
      <c r="K13" s="8">
        <v>7063071.7354437532</v>
      </c>
      <c r="L13" s="8">
        <v>219034.85961937063</v>
      </c>
      <c r="M13" s="8">
        <v>1484527.1339739966</v>
      </c>
      <c r="N13" s="8">
        <v>-2498454.3621631805</v>
      </c>
      <c r="O13" s="8">
        <v>-11326087.431693977</v>
      </c>
      <c r="P13" s="8">
        <v>-87255510.024495944</v>
      </c>
    </row>
    <row r="14" spans="1:256" x14ac:dyDescent="0.25">
      <c r="A14" s="7">
        <v>2004</v>
      </c>
      <c r="B14" s="8">
        <v>2659383.0862654042</v>
      </c>
      <c r="C14" s="8">
        <v>-2827692.8737274511</v>
      </c>
      <c r="D14" s="8">
        <v>0</v>
      </c>
      <c r="E14" s="8">
        <v>0</v>
      </c>
      <c r="F14" s="8">
        <v>2188122.9862475442</v>
      </c>
      <c r="G14" s="8">
        <v>0</v>
      </c>
      <c r="H14" s="8">
        <v>16783853.384532951</v>
      </c>
      <c r="I14" s="8">
        <v>3349744.1686015357</v>
      </c>
      <c r="J14" s="8">
        <v>-7491.0876942311124</v>
      </c>
      <c r="K14" s="8">
        <v>5022639.4713341659</v>
      </c>
      <c r="L14" s="8">
        <v>-1472073.1916413645</v>
      </c>
      <c r="M14" s="8">
        <v>365284.0685836756</v>
      </c>
      <c r="N14" s="8">
        <v>-7014815.8778353278</v>
      </c>
      <c r="O14" s="8">
        <v>-1600454.1703875707</v>
      </c>
      <c r="P14" s="8">
        <v>17446499.964279335</v>
      </c>
    </row>
    <row r="15" spans="1:256" x14ac:dyDescent="0.25">
      <c r="A15" s="7">
        <v>2005</v>
      </c>
      <c r="B15" s="8">
        <v>1429038.4838160137</v>
      </c>
      <c r="C15" s="8">
        <v>637168.89267461677</v>
      </c>
      <c r="D15" s="8">
        <v>0</v>
      </c>
      <c r="E15" s="8">
        <v>0</v>
      </c>
      <c r="F15" s="8">
        <v>45129017.955706984</v>
      </c>
      <c r="G15" s="8">
        <v>0</v>
      </c>
      <c r="H15" s="8">
        <v>9384449.488926746</v>
      </c>
      <c r="I15" s="8">
        <v>-2713362.6746166949</v>
      </c>
      <c r="J15" s="8">
        <v>-2976.4735945485522</v>
      </c>
      <c r="K15" s="8">
        <v>5502651.6524701873</v>
      </c>
      <c r="L15" s="8">
        <v>-8002555.1448040884</v>
      </c>
      <c r="M15" s="8">
        <v>2930.2555366269166</v>
      </c>
      <c r="N15" s="8">
        <v>-4606350.9369676318</v>
      </c>
      <c r="O15" s="8">
        <v>2823413.5264054611</v>
      </c>
      <c r="P15" s="8">
        <v>49583425.025553659</v>
      </c>
    </row>
    <row r="16" spans="1:256" x14ac:dyDescent="0.25">
      <c r="A16" s="7">
        <v>2006</v>
      </c>
      <c r="B16" s="8">
        <v>1656003.3914886678</v>
      </c>
      <c r="C16" s="8">
        <v>-3063436.686776455</v>
      </c>
      <c r="D16" s="8">
        <v>0</v>
      </c>
      <c r="E16" s="8">
        <v>0</v>
      </c>
      <c r="F16" s="8">
        <v>6244581.6729170065</v>
      </c>
      <c r="G16" s="8">
        <v>0</v>
      </c>
      <c r="H16" s="8">
        <v>20492231.941953365</v>
      </c>
      <c r="I16" s="8">
        <v>-3635876.8465677481</v>
      </c>
      <c r="J16" s="8">
        <v>-30471.090820153266</v>
      </c>
      <c r="K16" s="8">
        <v>3832676.81395728</v>
      </c>
      <c r="L16" s="8">
        <v>-2926054.6388390674</v>
      </c>
      <c r="M16" s="8">
        <v>197346.71449535302</v>
      </c>
      <c r="N16" s="8">
        <v>894032.75721506611</v>
      </c>
      <c r="O16" s="8">
        <v>76553.008315673826</v>
      </c>
      <c r="P16" s="8">
        <v>23737587.037338987</v>
      </c>
    </row>
    <row r="17" spans="1:16" x14ac:dyDescent="0.25">
      <c r="A17" s="7">
        <v>2007</v>
      </c>
      <c r="B17" s="8">
        <v>-2628384.8503548293</v>
      </c>
      <c r="C17" s="8">
        <v>-5026728.7874112939</v>
      </c>
      <c r="D17" s="8">
        <v>0</v>
      </c>
      <c r="E17" s="8">
        <v>0</v>
      </c>
      <c r="F17" s="8">
        <v>6165139.3242826294</v>
      </c>
      <c r="G17" s="8">
        <v>0</v>
      </c>
      <c r="H17" s="8">
        <v>-323599.95371798828</v>
      </c>
      <c r="I17" s="8">
        <v>-3693963.6531934594</v>
      </c>
      <c r="J17" s="8">
        <v>145.24838012958966</v>
      </c>
      <c r="K17" s="8">
        <v>4824761.1385374889</v>
      </c>
      <c r="L17" s="8">
        <v>12297437.503856836</v>
      </c>
      <c r="M17" s="8">
        <v>95160.074051218777</v>
      </c>
      <c r="N17" s="8">
        <v>-10921746.775686517</v>
      </c>
      <c r="O17" s="8">
        <v>269257.55939524766</v>
      </c>
      <c r="P17" s="8">
        <v>1057476.8281394632</v>
      </c>
    </row>
    <row r="18" spans="1:16" x14ac:dyDescent="0.25">
      <c r="A18" s="7">
        <v>2008</v>
      </c>
      <c r="B18" s="8">
        <v>622658.89684813749</v>
      </c>
      <c r="C18" s="8">
        <v>4563508.3094555875</v>
      </c>
      <c r="D18" s="8">
        <v>0</v>
      </c>
      <c r="E18" s="8">
        <v>0</v>
      </c>
      <c r="F18" s="8">
        <v>-6260983.954154728</v>
      </c>
      <c r="G18" s="8">
        <v>0</v>
      </c>
      <c r="H18" s="8">
        <v>-7003151.0028653303</v>
      </c>
      <c r="I18" s="8">
        <v>-5565406.5902578793</v>
      </c>
      <c r="J18" s="8">
        <v>286.53295128939828</v>
      </c>
      <c r="K18" s="8">
        <v>1870886.2464183383</v>
      </c>
      <c r="L18" s="8">
        <v>14311605.873925501</v>
      </c>
      <c r="M18" s="8">
        <v>-221.2464183381089</v>
      </c>
      <c r="N18" s="8">
        <v>519519.91404011467</v>
      </c>
      <c r="O18" s="8">
        <v>-15850.974212035691</v>
      </c>
      <c r="P18" s="8">
        <v>3042852.0057306592</v>
      </c>
    </row>
    <row r="19" spans="1:16" x14ac:dyDescent="0.25">
      <c r="A19" s="7">
        <v>2009</v>
      </c>
      <c r="B19" s="8">
        <v>1137541.0252808987</v>
      </c>
      <c r="C19" s="8">
        <v>8271896.6292134831</v>
      </c>
      <c r="D19" s="8">
        <v>0</v>
      </c>
      <c r="E19" s="8">
        <v>0</v>
      </c>
      <c r="F19" s="8">
        <v>-1036471.3483146066</v>
      </c>
      <c r="G19" s="8">
        <v>0</v>
      </c>
      <c r="H19" s="8">
        <v>11320364.466292134</v>
      </c>
      <c r="I19" s="8">
        <v>-3668790.4494382017</v>
      </c>
      <c r="J19" s="8">
        <v>0</v>
      </c>
      <c r="K19" s="8">
        <v>-978644.66292134824</v>
      </c>
      <c r="L19" s="8">
        <v>21078181.88202247</v>
      </c>
      <c r="M19" s="8">
        <v>-291.81179775280896</v>
      </c>
      <c r="N19" s="8">
        <v>-9659379.2134831455</v>
      </c>
      <c r="O19" s="8">
        <v>13937.724719101332</v>
      </c>
      <c r="P19" s="8">
        <v>26478344.241573032</v>
      </c>
    </row>
    <row r="20" spans="1:16" x14ac:dyDescent="0.25">
      <c r="A20" s="7">
        <v>2010</v>
      </c>
      <c r="B20" s="8">
        <v>-5125.4867256637172</v>
      </c>
      <c r="C20" s="8">
        <v>8160825.2389380541</v>
      </c>
      <c r="D20" s="8">
        <v>0</v>
      </c>
      <c r="E20" s="8">
        <v>0</v>
      </c>
      <c r="F20" s="8">
        <v>13436177.230769232</v>
      </c>
      <c r="G20" s="8">
        <v>0</v>
      </c>
      <c r="H20" s="8">
        <v>9192732.1783526205</v>
      </c>
      <c r="I20" s="8">
        <v>10905711.761742681</v>
      </c>
      <c r="J20" s="8">
        <v>0</v>
      </c>
      <c r="K20" s="8">
        <v>2231534.7950987066</v>
      </c>
      <c r="L20" s="8">
        <v>12237011.603812117</v>
      </c>
      <c r="M20" s="8">
        <v>0</v>
      </c>
      <c r="N20" s="8">
        <v>3749544.2736555478</v>
      </c>
      <c r="O20" s="8">
        <v>440997.78488767316</v>
      </c>
      <c r="P20" s="8">
        <v>60349409.380530968</v>
      </c>
    </row>
    <row r="21" spans="1:16" x14ac:dyDescent="0.25">
      <c r="A21" s="7">
        <v>2011</v>
      </c>
      <c r="B21" s="8">
        <v>0</v>
      </c>
      <c r="C21" s="8">
        <v>26285967.067856673</v>
      </c>
      <c r="D21" s="8">
        <v>0</v>
      </c>
      <c r="E21" s="8">
        <v>0</v>
      </c>
      <c r="F21" s="8">
        <v>4669786.0874130465</v>
      </c>
      <c r="G21" s="8">
        <v>0</v>
      </c>
      <c r="H21" s="8">
        <v>9103684.1225882657</v>
      </c>
      <c r="I21" s="8">
        <v>-320214.75259220367</v>
      </c>
      <c r="J21" s="8">
        <v>1968.7623047644047</v>
      </c>
      <c r="K21" s="8">
        <v>15220210.047250295</v>
      </c>
      <c r="L21" s="8">
        <v>-6608892.2365139779</v>
      </c>
      <c r="M21" s="8">
        <v>1862.1341383383647</v>
      </c>
      <c r="N21" s="8">
        <v>9970151.861136632</v>
      </c>
      <c r="O21" s="8">
        <v>394.36933980680914</v>
      </c>
      <c r="P21" s="8">
        <v>58324917.462921642</v>
      </c>
    </row>
    <row r="22" spans="1:16" x14ac:dyDescent="0.25">
      <c r="A22" s="7">
        <v>2012</v>
      </c>
      <c r="B22" s="8">
        <v>81496.15631005766</v>
      </c>
      <c r="C22" s="8">
        <v>9262378.0986547079</v>
      </c>
      <c r="D22" s="8">
        <v>0</v>
      </c>
      <c r="E22" s="8">
        <v>0</v>
      </c>
      <c r="F22" s="8">
        <v>2933013.9154388215</v>
      </c>
      <c r="G22" s="8">
        <v>0</v>
      </c>
      <c r="H22" s="8">
        <v>-9174727.5759128761</v>
      </c>
      <c r="I22" s="8">
        <v>-6110951.0044843052</v>
      </c>
      <c r="J22" s="8">
        <v>6794.9135169762976</v>
      </c>
      <c r="K22" s="8">
        <v>17441819.427290197</v>
      </c>
      <c r="L22" s="8">
        <v>-18521737.824471492</v>
      </c>
      <c r="M22" s="8">
        <v>0</v>
      </c>
      <c r="N22" s="8">
        <v>2721649.7168481741</v>
      </c>
      <c r="O22" s="8">
        <v>-2101.8949391417</v>
      </c>
      <c r="P22" s="8">
        <v>-1362366.071748879</v>
      </c>
    </row>
    <row r="23" spans="1:16" x14ac:dyDescent="0.25">
      <c r="A23" s="7">
        <v>2013</v>
      </c>
      <c r="B23" s="8">
        <v>-333432.59175465052</v>
      </c>
      <c r="C23" s="8">
        <v>11382541.867772751</v>
      </c>
      <c r="D23" s="8">
        <v>-374099.92458521872</v>
      </c>
      <c r="E23" s="8">
        <v>150833.25791855203</v>
      </c>
      <c r="F23" s="8">
        <v>7737358.4590246351</v>
      </c>
      <c r="G23" s="8">
        <v>0</v>
      </c>
      <c r="H23" s="8">
        <v>-16348324.258421317</v>
      </c>
      <c r="I23" s="8">
        <v>-11946063.034188034</v>
      </c>
      <c r="J23" s="8">
        <v>-525598.3911513323</v>
      </c>
      <c r="K23" s="8">
        <v>19957760.105580691</v>
      </c>
      <c r="L23" s="8">
        <v>-47878589.517345399</v>
      </c>
      <c r="M23" s="8">
        <v>-182907.29009552539</v>
      </c>
      <c r="N23" s="8">
        <v>-511902.02362996479</v>
      </c>
      <c r="O23" s="8">
        <v>105567.8481649038</v>
      </c>
      <c r="P23" s="8">
        <v>-38766855.492709905</v>
      </c>
    </row>
    <row r="24" spans="1:16" x14ac:dyDescent="0.25">
      <c r="A24" s="7">
        <v>2014</v>
      </c>
      <c r="B24" s="8">
        <v>-381023.21935249184</v>
      </c>
      <c r="C24" s="8">
        <v>-6248836.9091790952</v>
      </c>
      <c r="D24" s="8">
        <v>1843077.6306535711</v>
      </c>
      <c r="E24" s="8">
        <v>-23113683.161149509</v>
      </c>
      <c r="F24" s="8">
        <v>-14793180.773614649</v>
      </c>
      <c r="G24" s="8">
        <v>0</v>
      </c>
      <c r="H24" s="8">
        <v>-33711058.15569298</v>
      </c>
      <c r="I24" s="8">
        <v>-38610684.378561907</v>
      </c>
      <c r="J24" s="8">
        <v>-1274448.202982903</v>
      </c>
      <c r="K24" s="8">
        <v>5722686.5332848309</v>
      </c>
      <c r="L24" s="8">
        <v>-54001477.133503102</v>
      </c>
      <c r="M24" s="8">
        <v>-900771.04280344374</v>
      </c>
      <c r="N24" s="8">
        <v>-14399378.22965927</v>
      </c>
      <c r="O24" s="8">
        <v>0</v>
      </c>
      <c r="P24" s="8">
        <v>-179868652.8858979</v>
      </c>
    </row>
    <row r="25" spans="1:16" x14ac:dyDescent="0.25">
      <c r="A25" s="7">
        <v>2015</v>
      </c>
      <c r="B25" s="8">
        <v>-6733446.2078364566</v>
      </c>
      <c r="C25" s="8">
        <v>-66677967.953435548</v>
      </c>
      <c r="D25" s="8">
        <v>628159.87166382733</v>
      </c>
      <c r="E25" s="8">
        <v>-36189720.238500856</v>
      </c>
      <c r="F25" s="8">
        <v>-27009916.031800114</v>
      </c>
      <c r="G25" s="8">
        <v>478682.39182282798</v>
      </c>
      <c r="H25" s="8">
        <v>-40595760.166950598</v>
      </c>
      <c r="I25" s="8">
        <v>-11869474.678023851</v>
      </c>
      <c r="J25" s="8">
        <v>544341.99772856338</v>
      </c>
      <c r="K25" s="8">
        <v>-11172213.412833618</v>
      </c>
      <c r="L25" s="8">
        <v>-73944108.83361727</v>
      </c>
      <c r="M25" s="8">
        <v>-1525787.5400340715</v>
      </c>
      <c r="N25" s="8">
        <v>-9026317.6331629753</v>
      </c>
      <c r="O25" s="8">
        <v>0</v>
      </c>
      <c r="P25" s="8">
        <v>-283093528.43498009</v>
      </c>
    </row>
    <row r="26" spans="1:16" x14ac:dyDescent="0.25">
      <c r="A26" s="17">
        <v>2016</v>
      </c>
      <c r="B26" s="8">
        <v>-9803816.1207174305</v>
      </c>
      <c r="C26" s="8">
        <v>-32585922.584040381</v>
      </c>
      <c r="D26" s="8">
        <v>-15000447.236601869</v>
      </c>
      <c r="E26" s="8">
        <v>-28056924.307807971</v>
      </c>
      <c r="F26" s="8">
        <v>-32242043.450757168</v>
      </c>
      <c r="G26" s="8">
        <v>-10198931.352164106</v>
      </c>
      <c r="H26" s="8">
        <v>-20943071.107292451</v>
      </c>
      <c r="I26" s="8">
        <v>-5663140.7367629679</v>
      </c>
      <c r="J26" s="8">
        <v>-5670614.3722478794</v>
      </c>
      <c r="K26" s="8">
        <v>-11151382.117925035</v>
      </c>
      <c r="L26" s="8">
        <v>-47345126.33014714</v>
      </c>
      <c r="M26" s="8">
        <v>115077.2817098056</v>
      </c>
      <c r="N26" s="8">
        <v>-16253011.810761465</v>
      </c>
      <c r="O26" s="8">
        <v>0</v>
      </c>
      <c r="P26" s="8">
        <v>-234799354.24551606</v>
      </c>
    </row>
    <row r="27" spans="1:16" x14ac:dyDescent="0.25">
      <c r="A27" s="17">
        <v>2017</v>
      </c>
      <c r="B27" s="8">
        <v>-1622593.3955839868</v>
      </c>
      <c r="C27" s="8">
        <v>-15040210.609781263</v>
      </c>
      <c r="D27" s="8">
        <v>-25540151.095749073</v>
      </c>
      <c r="E27" s="8">
        <v>-356568.9104416013</v>
      </c>
      <c r="F27" s="8">
        <v>-40813322.805406518</v>
      </c>
      <c r="G27" s="8">
        <v>-7533383.7350392072</v>
      </c>
      <c r="H27" s="8">
        <v>-16137114.85658275</v>
      </c>
      <c r="I27" s="8">
        <v>-20238631.411473379</v>
      </c>
      <c r="J27" s="8">
        <v>-7622019.1766405283</v>
      </c>
      <c r="K27" s="8">
        <v>-13765123.013825836</v>
      </c>
      <c r="L27" s="8">
        <v>-32492539.919521257</v>
      </c>
      <c r="M27" s="8">
        <v>-296548.12216260831</v>
      </c>
      <c r="N27" s="8">
        <v>-45232435.474618241</v>
      </c>
      <c r="O27" s="8">
        <v>0</v>
      </c>
      <c r="P27" s="8">
        <v>-226690642.52682623</v>
      </c>
    </row>
    <row r="28" spans="1:16" x14ac:dyDescent="0.25">
      <c r="A28" s="17">
        <v>2018</v>
      </c>
      <c r="B28" s="8">
        <v>326314.20899999997</v>
      </c>
      <c r="C28" s="8">
        <v>-10092275.607000001</v>
      </c>
      <c r="D28" s="8">
        <v>-4930185.8420000002</v>
      </c>
      <c r="E28" s="8">
        <v>183312.372</v>
      </c>
      <c r="F28" s="8">
        <v>-28017492.102000002</v>
      </c>
      <c r="G28" s="8">
        <v>-5426886.5149999997</v>
      </c>
      <c r="H28" s="8">
        <v>2798981.4279999998</v>
      </c>
      <c r="I28" s="8">
        <v>-10078535.276000001</v>
      </c>
      <c r="J28" s="8">
        <v>2494237.9679999999</v>
      </c>
      <c r="K28" s="8">
        <v>1751512.6510000001</v>
      </c>
      <c r="L28" s="8">
        <v>-39119389.556999996</v>
      </c>
      <c r="M28" s="8">
        <v>-1443446.2560000001</v>
      </c>
      <c r="N28" s="8">
        <v>8435277.9250000007</v>
      </c>
      <c r="O28" s="8">
        <v>0</v>
      </c>
      <c r="P28" s="8">
        <v>-83118574.601999998</v>
      </c>
    </row>
    <row r="29" spans="1:16" x14ac:dyDescent="0.25">
      <c r="A29" s="17">
        <v>2019</v>
      </c>
      <c r="B29" s="8">
        <v>46654.593448940272</v>
      </c>
      <c r="C29" s="8">
        <v>-7912251.7100192681</v>
      </c>
      <c r="D29" s="8">
        <v>2027438.7851637763</v>
      </c>
      <c r="E29" s="8">
        <v>-521674.3853564547</v>
      </c>
      <c r="F29" s="8">
        <v>-34391829.438342966</v>
      </c>
      <c r="G29" s="8">
        <v>-6649872.2466281308</v>
      </c>
      <c r="H29" s="8">
        <v>2039572.0934489404</v>
      </c>
      <c r="I29" s="8">
        <v>5761063.2186897881</v>
      </c>
      <c r="J29" s="8">
        <v>1099409.3333333333</v>
      </c>
      <c r="K29" s="8">
        <v>10146406.147398844</v>
      </c>
      <c r="L29" s="8">
        <v>-50994447.044315994</v>
      </c>
      <c r="M29" s="8">
        <v>-280371.50385356456</v>
      </c>
      <c r="N29" s="8">
        <v>-11979209.441233141</v>
      </c>
      <c r="O29" s="8">
        <v>0</v>
      </c>
      <c r="P29" s="8">
        <v>-91609111.598265901</v>
      </c>
    </row>
    <row r="30" spans="1:16" x14ac:dyDescent="0.25">
      <c r="A30" s="17">
        <v>2020</v>
      </c>
      <c r="B30" s="8">
        <v>-221078.68695487294</v>
      </c>
      <c r="C30" s="8">
        <v>6295504.0879787635</v>
      </c>
      <c r="D30" s="8">
        <v>6120365.26450512</v>
      </c>
      <c r="E30" s="8">
        <v>694738.75331816461</v>
      </c>
      <c r="F30" s="8">
        <v>-131122458.93344709</v>
      </c>
      <c r="G30" s="8">
        <v>-6941063.5485400073</v>
      </c>
      <c r="H30" s="8">
        <v>-19909174.651118692</v>
      </c>
      <c r="I30" s="8">
        <v>4655245.9309821762</v>
      </c>
      <c r="J30" s="8">
        <v>-1664877.7180508152</v>
      </c>
      <c r="K30" s="8">
        <v>211379.93553280242</v>
      </c>
      <c r="L30" s="8">
        <v>-5487296.3282138798</v>
      </c>
      <c r="M30" s="8">
        <v>-2242036.2969283275</v>
      </c>
      <c r="N30" s="8">
        <v>47494088.549488053</v>
      </c>
      <c r="O30" s="8">
        <v>0</v>
      </c>
      <c r="P30" s="8">
        <v>-102116663.64144863</v>
      </c>
    </row>
    <row r="31" spans="1:16" x14ac:dyDescent="0.25">
      <c r="A31" s="17">
        <v>2021</v>
      </c>
      <c r="B31" s="8">
        <v>935757.70756664581</v>
      </c>
      <c r="C31" s="8">
        <v>-9862869.3330939766</v>
      </c>
      <c r="D31" s="8">
        <v>3200891.1812225119</v>
      </c>
      <c r="E31" s="8">
        <v>-573950.92810340191</v>
      </c>
      <c r="F31" s="8">
        <v>-96981583.748317033</v>
      </c>
      <c r="G31" s="8">
        <v>-8526742.9126649313</v>
      </c>
      <c r="H31" s="8">
        <v>-66388086.755228437</v>
      </c>
      <c r="I31" s="8">
        <v>-3501992.6424916978</v>
      </c>
      <c r="J31" s="8">
        <v>-32138488.982138053</v>
      </c>
      <c r="K31" s="8">
        <v>-27427203.975406159</v>
      </c>
      <c r="L31" s="8">
        <v>-4020873.547257876</v>
      </c>
      <c r="M31" s="8">
        <v>-1188521.214433175</v>
      </c>
      <c r="N31" s="8">
        <v>21440488.964186341</v>
      </c>
      <c r="O31" s="8">
        <v>0</v>
      </c>
      <c r="P31" s="8">
        <v>-225033176.18615922</v>
      </c>
    </row>
    <row r="32" spans="1:16" x14ac:dyDescent="0.25">
      <c r="A32" s="17">
        <v>2022</v>
      </c>
      <c r="B32" s="8">
        <v>-45846.922161390146</v>
      </c>
      <c r="C32" s="8">
        <v>16566230.394350553</v>
      </c>
      <c r="D32" s="8">
        <v>-7165023.7848131396</v>
      </c>
      <c r="E32" s="8">
        <v>-38278.088550345157</v>
      </c>
      <c r="F32" s="8">
        <v>-244336492.33595178</v>
      </c>
      <c r="G32" s="8">
        <v>-8501066.7023724522</v>
      </c>
      <c r="H32" s="8">
        <v>-50531767.890978344</v>
      </c>
      <c r="I32" s="8">
        <v>-19231752.717606921</v>
      </c>
      <c r="J32" s="8">
        <v>-16075476.697611682</v>
      </c>
      <c r="K32" s="8">
        <v>-48322567.824327543</v>
      </c>
      <c r="L32" s="8">
        <v>-851369.19781004533</v>
      </c>
      <c r="M32" s="8">
        <v>-573839.23986352456</v>
      </c>
      <c r="N32" s="8">
        <v>-35958704.933745936</v>
      </c>
      <c r="O32" s="8">
        <v>0</v>
      </c>
      <c r="P32" s="8">
        <v>-415065955.94144255</v>
      </c>
    </row>
    <row r="33" spans="1:16" x14ac:dyDescent="0.25">
      <c r="A33" s="17">
        <v>2023</v>
      </c>
      <c r="B33" s="8">
        <v>-3571.0819648306929</v>
      </c>
      <c r="C33" s="8">
        <v>-5034597.8382502543</v>
      </c>
      <c r="D33" s="8">
        <v>-4982076.1422758317</v>
      </c>
      <c r="E33" s="8">
        <v>1864.2820810928642</v>
      </c>
      <c r="F33" s="8">
        <v>-88424430.358232811</v>
      </c>
      <c r="G33" s="8">
        <v>-19929229.631594241</v>
      </c>
      <c r="H33" s="8">
        <v>-6749933.225548612</v>
      </c>
      <c r="I33" s="8">
        <v>-48535200.848713845</v>
      </c>
      <c r="J33" s="8">
        <v>-24633304.0844354</v>
      </c>
      <c r="K33" s="8">
        <v>-6298757.5214358373</v>
      </c>
      <c r="L33" s="8">
        <v>9672.4306060165673</v>
      </c>
      <c r="M33" s="8">
        <v>-847712.25039965112</v>
      </c>
      <c r="N33" s="8">
        <v>-90063283.095480293</v>
      </c>
      <c r="O33" s="8">
        <v>0</v>
      </c>
      <c r="P33" s="8">
        <v>-295490559.36564451</v>
      </c>
    </row>
  </sheetData>
  <mergeCells count="58">
    <mergeCell ref="B11:P11"/>
    <mergeCell ref="J7:R7"/>
    <mergeCell ref="S7:AA7"/>
    <mergeCell ref="AB7:AJ7"/>
    <mergeCell ref="AK7:AS7"/>
    <mergeCell ref="J8:R8"/>
    <mergeCell ref="S8:AA8"/>
    <mergeCell ref="AB8:AJ8"/>
    <mergeCell ref="AK8:AS8"/>
    <mergeCell ref="CD8:CL8"/>
    <mergeCell ref="CM8:CU8"/>
    <mergeCell ref="CV8:DD8"/>
    <mergeCell ref="GQ7:GY7"/>
    <mergeCell ref="EX7:FF7"/>
    <mergeCell ref="FG7:FO7"/>
    <mergeCell ref="DE8:DM8"/>
    <mergeCell ref="DN8:DV8"/>
    <mergeCell ref="DW8:EE8"/>
    <mergeCell ref="EF8:EN8"/>
    <mergeCell ref="EO7:EW7"/>
    <mergeCell ref="CD7:CL7"/>
    <mergeCell ref="CM7:CU7"/>
    <mergeCell ref="CV7:DD7"/>
    <mergeCell ref="DE7:DM7"/>
    <mergeCell ref="AT7:BB7"/>
    <mergeCell ref="BC7:BK7"/>
    <mergeCell ref="BL7:BT7"/>
    <mergeCell ref="BU7:CC7"/>
    <mergeCell ref="BL8:BT8"/>
    <mergeCell ref="BU8:CC8"/>
    <mergeCell ref="IJ7:IR7"/>
    <mergeCell ref="IS7:IV7"/>
    <mergeCell ref="HR7:HZ7"/>
    <mergeCell ref="DN7:DV7"/>
    <mergeCell ref="DW7:EE7"/>
    <mergeCell ref="EF7:EN7"/>
    <mergeCell ref="IA7:II7"/>
    <mergeCell ref="FP7:FX7"/>
    <mergeCell ref="FY7:GG7"/>
    <mergeCell ref="GH7:GP7"/>
    <mergeCell ref="HI7:HQ7"/>
    <mergeCell ref="GZ7:HH7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EO8:EW8"/>
    <mergeCell ref="AT8:BB8"/>
    <mergeCell ref="BC8:BK8"/>
    <mergeCell ref="GZ8:HH8"/>
    <mergeCell ref="EX8:FF8"/>
    <mergeCell ref="FG8:FO8"/>
    <mergeCell ref="FP8:FX8"/>
  </mergeCells>
  <phoneticPr fontId="4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88BDF49-A04E-40FB-B5F6-99C369965BE1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2024-05-21T19:30:28Z</dcterms:modified>
</cp:coreProperties>
</file>