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2°-Trimestre-2024\Soat-stats-1° Trimestre 2024\"/>
    </mc:Choice>
  </mc:AlternateContent>
  <xr:revisionPtr revIDLastSave="0" documentId="13_ncr:1_{FC724F2D-63FA-4A4E-9DA9-0278BF1EF93E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9" i="4" l="1"/>
  <c r="Q87" i="4"/>
  <c r="Q88" i="4"/>
  <c r="Q86" i="1"/>
  <c r="Q85" i="4" l="1"/>
  <c r="Q84" i="4" l="1"/>
  <c r="Q82" i="4"/>
  <c r="Q83" i="4"/>
  <c r="Q81" i="4" l="1"/>
  <c r="Q74" i="4" l="1"/>
</calcChain>
</file>

<file path=xl/sharedStrings.xml><?xml version="1.0" encoding="utf-8"?>
<sst xmlns="http://schemas.openxmlformats.org/spreadsheetml/2006/main" count="224" uniqueCount="32">
  <si>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</si>
  <si>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</si>
  <si>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</si>
  <si>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</si>
  <si>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</si>
  <si>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</si>
  <si>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</si>
  <si>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</si>
  <si>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</si>
  <si>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</si>
  <si>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</si>
  <si>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</si>
  <si>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</si>
  <si>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</si>
  <si>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</si>
  <si>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Otras</t>
  </si>
  <si>
    <t>TOTAL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</si>
  <si>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</si>
  <si>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</si>
  <si>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</si>
  <si>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</si>
  <si>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</si>
  <si>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</si>
  <si>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</si>
  <si>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</si>
  <si>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</si>
  <si>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</si>
  <si>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PRIMAS DEVENGADAS NETAS DE XL, CONTRIBUCIONES Y COMPENSACIÓN</t>
  </si>
  <si>
    <t>PRIMAS DEVENGADAS NETAS DE XL, CONTRIBUCIONES Y COMPENSACIÓN EN MILES DE PESOS CORRIENTES</t>
  </si>
  <si>
    <t>PRIMAS DEVENGADAS NETAS DE XL, CONTRIBUCIONES Y COMPENSACIÓN POR COMPAÑÍA EN MILES DE PESOS CONSTANTES (Dic 2018=100)</t>
  </si>
  <si>
    <t>CIFRAS TRIMESTRALES POR COMPAÑÍA A PRECIOS CONSTANTES (Dic 2018=100)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</si>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</sst>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dd\-mmm\-yyyy"/>
    <numFmt numFmtId="166" formatCode="_(* #,##0_);_(* \(#,##0\);_(* &quot;-&quot;??_);_(@_)"/>
    <numFmt numFmtId="167" formatCode="_-* #,##0\ _€_-;\-* #,##0\ _€_-;_-* &quot;-&quot;??\ _€_-;_-@_-"/>
    <numFmt numFmtId="168" formatCode="#,##0.0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medium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3" fillId="5" borderId="0" applyNumberFormat="0" applyBorder="0" applyAlignment="0" applyProtection="0"/>
    <xf numFmtId="0" fontId="15" fillId="7" borderId="24" applyNumberFormat="0" applyAlignment="0" applyProtection="0"/>
    <xf numFmtId="0" fontId="18" fillId="0" borderId="26" applyNumberFormat="0" applyFill="0" applyAlignment="0" applyProtection="0"/>
    <xf numFmtId="0" fontId="19" fillId="8" borderId="27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12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24" applyNumberFormat="0" applyAlignment="0" applyProtection="0"/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28" applyNumberFormat="0" applyFont="0" applyAlignment="0" applyProtection="0"/>
    <xf numFmtId="0" fontId="16" fillId="29" borderId="25" applyNumberFormat="0" applyAlignment="0" applyProtection="0"/>
    <xf numFmtId="0" fontId="12" fillId="0" borderId="0">
      <alignment wrapText="1"/>
    </xf>
    <xf numFmtId="0" fontId="27" fillId="0" borderId="0" applyNumberFormat="0" applyFill="0" applyBorder="0" applyAlignment="0" applyProtection="0"/>
    <xf numFmtId="0" fontId="28" fillId="0" borderId="29" applyNumberFormat="0" applyFill="0" applyAlignment="0" applyProtection="0"/>
    <xf numFmtId="0" fontId="29" fillId="0" borderId="30" applyNumberFormat="0" applyFill="0" applyAlignment="0" applyProtection="0"/>
    <xf numFmtId="0" fontId="25" fillId="0" borderId="31" applyNumberFormat="0" applyFill="0" applyAlignment="0" applyProtection="0"/>
    <xf numFmtId="0" fontId="22" fillId="0" borderId="32" applyNumberFormat="0" applyFill="0" applyAlignment="0" applyProtection="0"/>
    <xf numFmtId="164" fontId="3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24" applyNumberFormat="0" applyAlignment="0" applyProtection="0"/>
    <xf numFmtId="0" fontId="3" fillId="0" borderId="0">
      <alignment wrapText="1"/>
    </xf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3" fillId="0" borderId="0">
      <alignment wrapText="1"/>
    </xf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28" applyNumberFormat="0" applyFont="0" applyAlignment="0" applyProtection="0"/>
    <xf numFmtId="0" fontId="16" fillId="29" borderId="25" applyNumberFormat="0" applyAlignment="0" applyProtection="0"/>
    <xf numFmtId="0" fontId="3" fillId="0" borderId="0">
      <alignment wrapText="1"/>
    </xf>
    <xf numFmtId="0" fontId="27" fillId="0" borderId="0" applyNumberFormat="0" applyFill="0" applyBorder="0" applyAlignment="0" applyProtection="0"/>
    <xf numFmtId="0" fontId="28" fillId="0" borderId="29" applyNumberFormat="0" applyFill="0" applyAlignment="0" applyProtection="0"/>
    <xf numFmtId="0" fontId="29" fillId="0" borderId="30" applyNumberFormat="0" applyFill="0" applyAlignment="0" applyProtection="0"/>
    <xf numFmtId="0" fontId="25" fillId="0" borderId="31" applyNumberFormat="0" applyFill="0" applyAlignment="0" applyProtection="0"/>
    <xf numFmtId="0" fontId="22" fillId="0" borderId="32" applyNumberFormat="0" applyFill="0" applyAlignment="0" applyProtection="0"/>
    <xf numFmtId="164" fontId="3" fillId="0" borderId="0" applyFont="0" applyFill="0" applyBorder="0" applyAlignment="0" applyProtection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3" fillId="0" borderId="0">
      <alignment wrapText="1"/>
    </xf>
    <xf numFmtId="0" fontId="3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164" fontId="12" fillId="0" borderId="0" applyFont="0" applyFill="0" applyBorder="0" applyAlignment="0" applyProtection="0"/>
    <xf numFmtId="0" fontId="32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3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2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43" fontId="3" fillId="0" borderId="0" applyFont="0" applyFill="0" applyBorder="0" applyAlignment="0" applyProtection="0"/>
    <xf numFmtId="0" fontId="32" fillId="0" borderId="0">
      <alignment wrapText="1"/>
    </xf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2" fillId="0" borderId="0">
      <alignment wrapText="1"/>
    </xf>
    <xf numFmtId="43" fontId="3" fillId="0" borderId="0" applyFont="0" applyFill="0" applyBorder="0" applyAlignment="0" applyProtection="0"/>
  </cellStyleXfs>
  <cellXfs count="52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165" fontId="4" fillId="2" borderId="0" xfId="0" applyNumberFormat="1" applyFont="1" applyFill="1" applyAlignment="1">
      <alignment horizontal="center" vertical="center"/>
    </xf>
    <xf numFmtId="19" fontId="4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vertical="center"/>
    </xf>
    <xf numFmtId="3" fontId="3" fillId="2" borderId="8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vertical="center"/>
    </xf>
    <xf numFmtId="3" fontId="3" fillId="2" borderId="11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166" fontId="0" fillId="0" borderId="0" xfId="0" applyNumberFormat="1" applyAlignment="1">
      <alignment wrapText="1"/>
    </xf>
    <xf numFmtId="167" fontId="0" fillId="2" borderId="0" xfId="97" applyNumberFormat="1" applyFont="1" applyFill="1" applyAlignment="1">
      <alignment vertical="center"/>
    </xf>
    <xf numFmtId="168" fontId="33" fillId="0" borderId="0" xfId="0" applyNumberFormat="1" applyFont="1" applyAlignment="1">
      <alignment wrapText="1"/>
    </xf>
    <xf numFmtId="166" fontId="3" fillId="32" borderId="0" xfId="0" applyNumberFormat="1" applyFont="1" applyFill="1" applyAlignment="1">
      <alignment wrapText="1"/>
    </xf>
    <xf numFmtId="0" fontId="9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11" fillId="2" borderId="0" xfId="1" applyFont="1" applyFill="1" applyBorder="1" applyAlignment="1" applyProtection="1">
      <alignment horizontal="center" vertical="center" wrapText="1"/>
    </xf>
    <xf numFmtId="0" fontId="10" fillId="4" borderId="0" xfId="0" applyFont="1" applyFill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166" fontId="3" fillId="0" borderId="0" xfId="97" applyNumberFormat="1" applyFont="1" applyFill="1" applyAlignment="1">
      <alignment wrapText="1"/>
    </xf>
  </cellXfs>
  <cellStyles count="117">
    <cellStyle name="20% - Énfasis1 2" xfId="57" xr:uid="{00000000-0005-0000-0000-000031000000}"/>
    <cellStyle name="20% - Énfasis1 3" xfId="16" xr:uid="{00000000-0005-0000-0000-000031000000}"/>
    <cellStyle name="20% - Énfasis1 4" xfId="99" xr:uid="{87C58DE2-18A0-4D03-912A-057098F3FC07}"/>
    <cellStyle name="20% - Énfasis2 2" xfId="58" xr:uid="{00000000-0005-0000-0000-000032000000}"/>
    <cellStyle name="20% - Énfasis2 3" xfId="17" xr:uid="{00000000-0005-0000-0000-000033000000}"/>
    <cellStyle name="20% - Énfasis2 4" xfId="100" xr:uid="{AF8D3424-5BAB-4959-8D25-2C092EBBD8A5}"/>
    <cellStyle name="20% - Énfasis3 2" xfId="59" xr:uid="{00000000-0005-0000-0000-000033000000}"/>
    <cellStyle name="20% - Énfasis3 3" xfId="18" xr:uid="{00000000-0005-0000-0000-000035000000}"/>
    <cellStyle name="20% - Énfasis3 4" xfId="101" xr:uid="{2297F5F1-71D1-4880-8FEF-04B3741B4F46}"/>
    <cellStyle name="20% - Énfasis4" xfId="10" builtinId="42" customBuiltin="1"/>
    <cellStyle name="20% - Énfasis4 2" xfId="53" xr:uid="{00000000-0005-0000-0000-000038000000}"/>
    <cellStyle name="20% - Énfasis4 3" xfId="102" xr:uid="{5971C385-D3B0-40AF-A7E0-8BEAB61B82A7}"/>
    <cellStyle name="20% - Énfasis5 2" xfId="60" xr:uid="{00000000-0005-0000-0000-000034000000}"/>
    <cellStyle name="20% - Énfasis5 3" xfId="19" xr:uid="{00000000-0005-0000-0000-000038000000}"/>
    <cellStyle name="20% - Énfasis5 4" xfId="103" xr:uid="{F576B0FA-F20E-4A4F-92A1-D491F725B54F}"/>
    <cellStyle name="20% - Énfasis6" xfId="14" builtinId="50" customBuiltin="1"/>
    <cellStyle name="20% - Énfasis6 2" xfId="55" xr:uid="{00000000-0005-0000-0000-00003A000000}"/>
    <cellStyle name="20% - Énfasis6 3" xfId="104" xr:uid="{22A51D4C-502D-48EA-B548-91432EEBECCA}"/>
    <cellStyle name="40% - Énfasis1 2" xfId="61" xr:uid="{00000000-0005-0000-0000-000035000000}"/>
    <cellStyle name="40% - Énfasis1 3" xfId="20" xr:uid="{00000000-0005-0000-0000-00003B000000}"/>
    <cellStyle name="40% - Énfasis1 4" xfId="105" xr:uid="{BB75B8AB-E5CB-4379-8822-02C852C81FDE}"/>
    <cellStyle name="40% - Énfasis2" xfId="9" builtinId="35" customBuiltin="1"/>
    <cellStyle name="40% - Énfasis2 2" xfId="52" xr:uid="{00000000-0005-0000-0000-00003C000000}"/>
    <cellStyle name="40% - Énfasis2 3" xfId="106" xr:uid="{149D1C32-B356-4DC2-82F9-A08F8582398A}"/>
    <cellStyle name="40% - Énfasis3 2" xfId="62" xr:uid="{00000000-0005-0000-0000-000036000000}"/>
    <cellStyle name="40% - Énfasis3 3" xfId="21" xr:uid="{00000000-0005-0000-0000-00003E000000}"/>
    <cellStyle name="40% - Énfasis3 4" xfId="107" xr:uid="{9F3E81D0-DB1D-4EC8-8B7A-05B469CC37FD}"/>
    <cellStyle name="40% - Énfasis4" xfId="11" builtinId="43" customBuiltin="1"/>
    <cellStyle name="40% - Énfasis4 2" xfId="54" xr:uid="{00000000-0005-0000-0000-00003E000000}"/>
    <cellStyle name="40% - Énfasis4 3" xfId="108" xr:uid="{B1015D11-9918-48A4-BC23-B6EE43147945}"/>
    <cellStyle name="40% - Énfasis5 2" xfId="63" xr:uid="{00000000-0005-0000-0000-000037000000}"/>
    <cellStyle name="40% - Énfasis5 3" xfId="22" xr:uid="{00000000-0005-0000-0000-000041000000}"/>
    <cellStyle name="40% - Énfasis5 4" xfId="109" xr:uid="{CAE2FD74-27FB-4D31-AE23-30DFC0D13837}"/>
    <cellStyle name="40% - Énfasis6 2" xfId="64" xr:uid="{00000000-0005-0000-0000-000038000000}"/>
    <cellStyle name="40% - Énfasis6 3" xfId="23" xr:uid="{00000000-0005-0000-0000-000043000000}"/>
    <cellStyle name="40% - Énfasis6 4" xfId="110" xr:uid="{91A8C187-AFF4-4F0A-A5EF-4B760D6C0CFE}"/>
    <cellStyle name="60% - Énfasis1 2" xfId="65" xr:uid="{00000000-0005-0000-0000-000039000000}"/>
    <cellStyle name="60% - Énfasis1 3" xfId="24" xr:uid="{00000000-0005-0000-0000-000045000000}"/>
    <cellStyle name="60% - Énfasis2 2" xfId="66" xr:uid="{00000000-0005-0000-0000-00003A000000}"/>
    <cellStyle name="60% - Énfasis2 3" xfId="25" xr:uid="{00000000-0005-0000-0000-000047000000}"/>
    <cellStyle name="60% - Énfasis3 2" xfId="67" xr:uid="{00000000-0005-0000-0000-00003B000000}"/>
    <cellStyle name="60% - Énfasis3 3" xfId="26" xr:uid="{00000000-0005-0000-0000-000049000000}"/>
    <cellStyle name="60% - Énfasis4 2" xfId="68" xr:uid="{00000000-0005-0000-0000-00003C000000}"/>
    <cellStyle name="60% - Énfasis4 3" xfId="27" xr:uid="{00000000-0005-0000-0000-00004B000000}"/>
    <cellStyle name="60% - Énfasis5 2" xfId="69" xr:uid="{00000000-0005-0000-0000-00003D000000}"/>
    <cellStyle name="60% - Énfasis5 3" xfId="28" xr:uid="{00000000-0005-0000-0000-00004D000000}"/>
    <cellStyle name="60% - Énfasis6 2" xfId="70" xr:uid="{00000000-0005-0000-0000-00003E000000}"/>
    <cellStyle name="60% - Énfasis6 3" xfId="29" xr:uid="{00000000-0005-0000-0000-00004F000000}"/>
    <cellStyle name="Bueno" xfId="2" builtinId="26" customBuiltin="1"/>
    <cellStyle name="Cálculo 2" xfId="71" xr:uid="{00000000-0005-0000-0000-00003F000000}"/>
    <cellStyle name="Cálculo 3" xfId="30" xr:uid="{00000000-0005-0000-0000-000051000000}"/>
    <cellStyle name="Celda de comprobación" xfId="5" builtinId="23" customBuiltin="1"/>
    <cellStyle name="Celda vinculada" xfId="4" builtinId="24" customBuiltin="1"/>
    <cellStyle name="Encabezado 1 2" xfId="85" xr:uid="{00000000-0005-0000-0000-000040000000}"/>
    <cellStyle name="Encabezado 1 3" xfId="42" xr:uid="{00000000-0005-0000-0000-000053000000}"/>
    <cellStyle name="Encabezado 4 2" xfId="73" xr:uid="{00000000-0005-0000-0000-000041000000}"/>
    <cellStyle name="Encabezado 4 3" xfId="31" xr:uid="{00000000-0005-0000-0000-000055000000}"/>
    <cellStyle name="Énfasis1 2" xfId="74" xr:uid="{00000000-0005-0000-0000-000042000000}"/>
    <cellStyle name="Énfasis1 3" xfId="32" xr:uid="{00000000-0005-0000-0000-000057000000}"/>
    <cellStyle name="Énfasis2" xfId="8" builtinId="33" customBuiltin="1"/>
    <cellStyle name="Énfasis3 2" xfId="76" xr:uid="{00000000-0005-0000-0000-000043000000}"/>
    <cellStyle name="Énfasis3 3" xfId="33" xr:uid="{00000000-0005-0000-0000-000059000000}"/>
    <cellStyle name="Énfasis4 2" xfId="77" xr:uid="{00000000-0005-0000-0000-000044000000}"/>
    <cellStyle name="Énfasis4 3" xfId="34" xr:uid="{00000000-0005-0000-0000-00005B000000}"/>
    <cellStyle name="Énfasis5" xfId="12" builtinId="45" customBuiltin="1"/>
    <cellStyle name="Énfasis6" xfId="13" builtinId="49" customBuiltin="1"/>
    <cellStyle name="Entrada" xfId="3" builtinId="20" customBuiltin="1"/>
    <cellStyle name="Hipervínculo" xfId="1" builtinId="8"/>
    <cellStyle name="Hipervínculo 2" xfId="51" xr:uid="{00000000-0005-0000-0000-00004D000000}"/>
    <cellStyle name="Incorrecto 2" xfId="78" xr:uid="{00000000-0005-0000-0000-000045000000}"/>
    <cellStyle name="Incorrecto 3" xfId="35" xr:uid="{00000000-0005-0000-0000-00005E000000}"/>
    <cellStyle name="Millares" xfId="97" builtinId="3"/>
    <cellStyle name="Millares [0] 2" xfId="114" xr:uid="{70F0A879-AAC7-4347-8C72-4E8117BA235C}"/>
    <cellStyle name="Millares 2" xfId="48" xr:uid="{00000000-0005-0000-0000-000021000000}"/>
    <cellStyle name="Millares 2 2" xfId="90" xr:uid="{00000000-0005-0000-0000-000021000000}"/>
    <cellStyle name="Millares 3" xfId="89" xr:uid="{00000000-0005-0000-0000-000046000000}"/>
    <cellStyle name="Millares 4" xfId="46" xr:uid="{00000000-0005-0000-0000-000060000000}"/>
    <cellStyle name="Millares 5" xfId="113" xr:uid="{BFC51903-FF33-4B4A-BAF2-38AA554D5C5C}"/>
    <cellStyle name="Millares 6" xfId="116" xr:uid="{DA55F48C-DFA7-4778-9DB2-A2FC1CA21BD9}"/>
    <cellStyle name="Millares 7" xfId="111" xr:uid="{95FB2039-E9F6-4561-867A-B0B169A1D31E}"/>
    <cellStyle name="Neutral 2" xfId="79" xr:uid="{00000000-0005-0000-0000-000048000000}"/>
    <cellStyle name="Neutral 3" xfId="36" xr:uid="{00000000-0005-0000-0000-000064000000}"/>
    <cellStyle name="Normal" xfId="0" builtinId="0"/>
    <cellStyle name="Normal 10" xfId="92" xr:uid="{00000000-0005-0000-0000-000059000000}"/>
    <cellStyle name="Normal 11" xfId="50" xr:uid="{00000000-0005-0000-0000-000052000000}"/>
    <cellStyle name="Normal 12" xfId="15" xr:uid="{00000000-0005-0000-0000-000066000000}"/>
    <cellStyle name="Normal 13" xfId="40" xr:uid="{00000000-0005-0000-0000-000081000000}"/>
    <cellStyle name="Normal 14" xfId="96" xr:uid="{00000000-0005-0000-0000-000082000000}"/>
    <cellStyle name="Normal 15" xfId="95" xr:uid="{00000000-0005-0000-0000-000083000000}"/>
    <cellStyle name="Normal 16" xfId="98" xr:uid="{1D6B1D31-5A51-47E4-B24E-3D4EA38C8C8A}"/>
    <cellStyle name="Normal 17" xfId="112" xr:uid="{69BAD8A4-5FCD-4226-AA47-8F40130830F8}"/>
    <cellStyle name="Normal 18" xfId="115" xr:uid="{B4A86152-7BA1-423D-9A5D-70DC6DDF35CB}"/>
    <cellStyle name="Normal 2" xfId="47" xr:uid="{00000000-0005-0000-0000-000024000000}"/>
    <cellStyle name="Normal 3" xfId="37" xr:uid="{00000000-0005-0000-0000-000025000000}"/>
    <cellStyle name="Normal 3 2" xfId="80" xr:uid="{00000000-0005-0000-0000-000025000000}"/>
    <cellStyle name="Normal 4" xfId="56" xr:uid="{00000000-0005-0000-0000-000049000000}"/>
    <cellStyle name="Normal 5" xfId="83" xr:uid="{00000000-0005-0000-0000-000054000000}"/>
    <cellStyle name="Normal 6" xfId="93" xr:uid="{00000000-0005-0000-0000-000055000000}"/>
    <cellStyle name="Normal 7" xfId="75" xr:uid="{00000000-0005-0000-0000-000056000000}"/>
    <cellStyle name="Normal 8" xfId="94" xr:uid="{00000000-0005-0000-0000-000057000000}"/>
    <cellStyle name="Normal 9" xfId="72" xr:uid="{00000000-0005-0000-0000-000058000000}"/>
    <cellStyle name="Notas 2" xfId="81" xr:uid="{00000000-0005-0000-0000-00004D000000}"/>
    <cellStyle name="Notas 3" xfId="38" xr:uid="{00000000-0005-0000-0000-000073000000}"/>
    <cellStyle name="Porcentaje 2" xfId="91" xr:uid="{00000000-0005-0000-0000-00004E000000}"/>
    <cellStyle name="Porcentaje 3" xfId="49" xr:uid="{00000000-0005-0000-0000-000075000000}"/>
    <cellStyle name="Salida 2" xfId="82" xr:uid="{00000000-0005-0000-0000-00004F000000}"/>
    <cellStyle name="Salida 3" xfId="39" xr:uid="{00000000-0005-0000-0000-000077000000}"/>
    <cellStyle name="Texto de advertencia" xfId="6" builtinId="11" customBuiltin="1"/>
    <cellStyle name="Texto explicativo" xfId="7" builtinId="53" customBuiltin="1"/>
    <cellStyle name="Título 2 2" xfId="86" xr:uid="{00000000-0005-0000-0000-000051000000}"/>
    <cellStyle name="Título 2 3" xfId="43" xr:uid="{00000000-0005-0000-0000-00007A000000}"/>
    <cellStyle name="Título 3 2" xfId="87" xr:uid="{00000000-0005-0000-0000-000052000000}"/>
    <cellStyle name="Título 3 3" xfId="44" xr:uid="{00000000-0005-0000-0000-00007C000000}"/>
    <cellStyle name="Título 4" xfId="84" xr:uid="{00000000-0005-0000-0000-000050000000}"/>
    <cellStyle name="Título 5" xfId="41" xr:uid="{00000000-0005-0000-0000-000079000000}"/>
    <cellStyle name="Total 2" xfId="88" xr:uid="{00000000-0005-0000-0000-000053000000}"/>
    <cellStyle name="Total 3" xfId="45" xr:uid="{00000000-0005-0000-0000-00007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088" name="0 Imagen" descr="FASECOLDA.gif">
          <a:extLst>
            <a:ext uri="{FF2B5EF4-FFF2-40B4-BE49-F238E27FC236}">
              <a16:creationId xmlns:a16="http://schemas.microsoft.com/office/drawing/2014/main" id="{00000000-0008-0000-0000-0000E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089" name="Picture 5" descr="soat">
          <a:extLst>
            <a:ext uri="{FF2B5EF4-FFF2-40B4-BE49-F238E27FC236}">
              <a16:creationId xmlns:a16="http://schemas.microsoft.com/office/drawing/2014/main" id="{00000000-0008-0000-0000-0000E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70909</xdr:colOff>
      <xdr:row>0</xdr:row>
      <xdr:rowOff>0</xdr:rowOff>
    </xdr:from>
    <xdr:to>
      <xdr:col>4</xdr:col>
      <xdr:colOff>591327</xdr:colOff>
      <xdr:row>5</xdr:row>
      <xdr:rowOff>15240</xdr:rowOff>
    </xdr:to>
    <xdr:pic>
      <xdr:nvPicPr>
        <xdr:cNvPr id="3038" name="Picture 2" descr="soat">
          <a:extLst>
            <a:ext uri="{FF2B5EF4-FFF2-40B4-BE49-F238E27FC236}">
              <a16:creationId xmlns:a16="http://schemas.microsoft.com/office/drawing/2014/main" id="{00000000-0008-0000-0100-0000D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909" y="0"/>
          <a:ext cx="4182533" cy="803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135255</xdr:rowOff>
    </xdr:to>
    <xdr:pic>
      <xdr:nvPicPr>
        <xdr:cNvPr id="2014" name="Picture 2" descr="soat">
          <a:extLst>
            <a:ext uri="{FF2B5EF4-FFF2-40B4-BE49-F238E27FC236}">
              <a16:creationId xmlns:a16="http://schemas.microsoft.com/office/drawing/2014/main" id="{00000000-0008-0000-02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82533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1:H17"/>
  <sheetViews>
    <sheetView showGridLines="0" workbookViewId="0">
      <pane xSplit="11" ySplit="26" topLeftCell="L102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28515625" defaultRowHeight="12.75" x14ac:dyDescent="0.2"/>
  <cols>
    <col min="1" max="1" width="12.7109375" style="1" customWidth="1"/>
    <col min="2" max="2" width="13.7109375" style="1" customWidth="1"/>
    <col min="3" max="3" width="8.7109375" style="1" customWidth="1"/>
    <col min="4" max="4" width="11.7109375" style="1" customWidth="1"/>
    <col min="5" max="5" width="16.28515625" style="1" customWidth="1"/>
    <col min="6" max="6" width="14.28515625" style="1" customWidth="1"/>
    <col min="7" max="7" width="20.7109375" style="1" customWidth="1"/>
    <col min="8" max="16384" width="11.28515625" style="1"/>
  </cols>
  <sheetData>
    <row r="11" spans="1:8" ht="18" x14ac:dyDescent="0.25">
      <c r="B11" s="37" t="s">
        <v>18</v>
      </c>
      <c r="C11" s="37"/>
      <c r="D11" s="37"/>
      <c r="E11" s="37"/>
      <c r="F11" s="37"/>
      <c r="G11" s="37"/>
      <c r="H11" s="37"/>
    </row>
    <row r="12" spans="1:8" ht="18" x14ac:dyDescent="0.25">
      <c r="A12" s="37" t="s">
        <v>27</v>
      </c>
      <c r="B12" s="37"/>
      <c r="C12" s="37"/>
      <c r="D12" s="37"/>
      <c r="E12" s="37"/>
      <c r="F12" s="37"/>
      <c r="G12" s="37"/>
      <c r="H12" s="37"/>
    </row>
    <row r="14" spans="1:8" x14ac:dyDescent="0.2">
      <c r="B14" s="38"/>
      <c r="C14" s="38"/>
      <c r="D14" s="38"/>
      <c r="E14" s="38"/>
      <c r="F14" s="38"/>
      <c r="G14" s="38"/>
    </row>
    <row r="15" spans="1:8" ht="23.25" x14ac:dyDescent="0.35">
      <c r="B15" s="40" t="s">
        <v>7</v>
      </c>
      <c r="C15" s="40"/>
      <c r="D15" s="40"/>
      <c r="E15" s="40"/>
      <c r="F15" s="40"/>
      <c r="G15" s="40"/>
      <c r="H15" s="40"/>
    </row>
    <row r="16" spans="1:8" ht="36.75" customHeight="1" x14ac:dyDescent="0.2">
      <c r="B16" s="39" t="s">
        <v>19</v>
      </c>
      <c r="C16" s="39"/>
      <c r="D16" s="39"/>
      <c r="E16" s="39"/>
      <c r="F16" s="39"/>
      <c r="G16" s="39"/>
      <c r="H16" s="39"/>
    </row>
    <row r="17" spans="2:8" ht="38.25" customHeight="1" x14ac:dyDescent="0.2">
      <c r="B17" s="39" t="s">
        <v>30</v>
      </c>
      <c r="C17" s="39"/>
      <c r="D17" s="39"/>
      <c r="E17" s="39"/>
      <c r="F17" s="39"/>
      <c r="G17" s="39"/>
      <c r="H17" s="39"/>
    </row>
  </sheetData>
  <mergeCells count="6">
    <mergeCell ref="B11:H11"/>
    <mergeCell ref="B14:G14"/>
    <mergeCell ref="B17:H17"/>
    <mergeCell ref="B16:H16"/>
    <mergeCell ref="B15:H15"/>
    <mergeCell ref="A12:H12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102"/>
  <sheetViews>
    <sheetView zoomScale="90" workbookViewId="0">
      <pane xSplit="2" ySplit="12" topLeftCell="C90" activePane="bottomRight" state="frozen"/>
      <selection activeCell="R12" sqref="R12"/>
      <selection pane="topRight" activeCell="R12" sqref="R12"/>
      <selection pane="bottomLeft" activeCell="R12" sqref="R12"/>
      <selection pane="bottomRight" activeCell="D99" sqref="D99:Q99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3" width="16.28515625" style="4" bestFit="1" customWidth="1"/>
    <col min="4" max="9" width="14.7109375" style="4" customWidth="1"/>
    <col min="10" max="10" width="16.28515625" style="4" bestFit="1" customWidth="1"/>
    <col min="11" max="11" width="14.7109375" style="4" customWidth="1"/>
    <col min="12" max="12" width="17.7109375" style="4" bestFit="1" customWidth="1"/>
    <col min="13" max="13" width="16.28515625" style="4" bestFit="1" customWidth="1"/>
    <col min="14" max="14" width="14.28515625" style="4" customWidth="1"/>
    <col min="15" max="15" width="17.7109375" style="4" bestFit="1" customWidth="1"/>
    <col min="16" max="16" width="12.85546875" style="4" bestFit="1" customWidth="1"/>
    <col min="17" max="17" width="16.28515625" style="4" bestFit="1" customWidth="1"/>
    <col min="18" max="18" width="13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x14ac:dyDescent="0.2">
      <c r="B6" s="22" t="s">
        <v>17</v>
      </c>
      <c r="C6" s="23"/>
      <c r="D6" s="23"/>
      <c r="E6" s="23"/>
      <c r="F6" s="23"/>
      <c r="G6" s="23"/>
      <c r="H6" s="23"/>
      <c r="I6" s="23"/>
    </row>
    <row r="7" spans="1:256" s="2" customFormat="1" x14ac:dyDescent="0.2">
      <c r="B7" s="22" t="s">
        <v>28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  <c r="HU7" s="44"/>
      <c r="HV7" s="44"/>
      <c r="HW7" s="44"/>
      <c r="HX7" s="44"/>
      <c r="HY7" s="44"/>
      <c r="HZ7" s="44"/>
      <c r="IA7" s="44"/>
      <c r="IB7" s="44"/>
      <c r="IC7" s="44"/>
      <c r="ID7" s="44"/>
      <c r="IE7" s="44"/>
      <c r="IF7" s="44"/>
      <c r="IG7" s="44"/>
      <c r="IH7" s="44"/>
      <c r="II7" s="44"/>
      <c r="IJ7" s="44"/>
      <c r="IK7" s="44"/>
      <c r="IL7" s="44"/>
      <c r="IM7" s="44"/>
      <c r="IN7" s="44"/>
      <c r="IO7" s="44"/>
      <c r="IP7" s="44"/>
      <c r="IQ7" s="44"/>
      <c r="IR7" s="44"/>
      <c r="IS7" s="44"/>
      <c r="IT7" s="44"/>
      <c r="IU7" s="44"/>
      <c r="IV7" s="44"/>
    </row>
    <row r="8" spans="1:256" s="2" customFormat="1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4"/>
      <c r="GS8" s="44"/>
      <c r="GT8" s="44"/>
      <c r="GU8" s="44"/>
      <c r="GV8" s="44"/>
      <c r="GW8" s="44"/>
      <c r="GX8" s="44"/>
      <c r="GY8" s="44"/>
      <c r="GZ8" s="44"/>
      <c r="HA8" s="44"/>
      <c r="HB8" s="44"/>
      <c r="HC8" s="44"/>
      <c r="HD8" s="44"/>
      <c r="HE8" s="44"/>
      <c r="HF8" s="44"/>
      <c r="HG8" s="44"/>
      <c r="HH8" s="44"/>
      <c r="HI8" s="44"/>
      <c r="HJ8" s="44"/>
      <c r="HK8" s="44"/>
      <c r="HL8" s="44"/>
      <c r="HM8" s="44"/>
      <c r="HN8" s="44"/>
      <c r="HO8" s="44"/>
      <c r="HP8" s="44"/>
      <c r="HQ8" s="44"/>
      <c r="HR8" s="44"/>
      <c r="HS8" s="44"/>
      <c r="HT8" s="44"/>
      <c r="HU8" s="44"/>
      <c r="HV8" s="44"/>
      <c r="HW8" s="44"/>
      <c r="HX8" s="44"/>
      <c r="HY8" s="44"/>
      <c r="HZ8" s="44"/>
      <c r="IA8" s="44"/>
      <c r="IB8" s="44"/>
      <c r="IC8" s="44"/>
      <c r="ID8" s="44"/>
      <c r="IE8" s="44"/>
      <c r="IF8" s="44"/>
      <c r="IG8" s="44"/>
      <c r="IH8" s="44"/>
      <c r="II8" s="44"/>
      <c r="IJ8" s="44"/>
      <c r="IK8" s="44"/>
      <c r="IL8" s="44"/>
      <c r="IM8" s="44"/>
      <c r="IN8" s="44"/>
      <c r="IO8" s="44"/>
      <c r="IP8" s="44"/>
      <c r="IQ8" s="44"/>
      <c r="IR8" s="44"/>
      <c r="IS8" s="44"/>
      <c r="IT8" s="44"/>
      <c r="IU8" s="44"/>
      <c r="IV8" s="44"/>
    </row>
    <row r="9" spans="1:256" s="2" customFormat="1" x14ac:dyDescent="0.2">
      <c r="A9" s="3"/>
      <c r="B9" s="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5"/>
      <c r="C10" s="6"/>
      <c r="D10" s="7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">
      <c r="A11" s="48" t="s">
        <v>2</v>
      </c>
      <c r="B11" s="48" t="s">
        <v>3</v>
      </c>
      <c r="C11" s="49" t="s">
        <v>0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256" s="2" customFormat="1" ht="33" customHeight="1" x14ac:dyDescent="0.2">
      <c r="A12" s="48"/>
      <c r="B12" s="48"/>
      <c r="C12" s="20" t="s">
        <v>20</v>
      </c>
      <c r="D12" s="20" t="s">
        <v>25</v>
      </c>
      <c r="E12" s="20" t="s">
        <v>21</v>
      </c>
      <c r="F12" s="20" t="s">
        <v>22</v>
      </c>
      <c r="G12" s="20" t="s">
        <v>9</v>
      </c>
      <c r="H12" s="20" t="s">
        <v>26</v>
      </c>
      <c r="I12" s="20" t="s">
        <v>10</v>
      </c>
      <c r="J12" s="20" t="s">
        <v>11</v>
      </c>
      <c r="K12" s="20" t="s">
        <v>23</v>
      </c>
      <c r="L12" s="20" t="s">
        <v>12</v>
      </c>
      <c r="M12" s="20" t="s">
        <v>13</v>
      </c>
      <c r="N12" s="20" t="s">
        <v>24</v>
      </c>
      <c r="O12" s="20" t="s">
        <v>1</v>
      </c>
      <c r="P12" s="20" t="s">
        <v>15</v>
      </c>
      <c r="Q12" s="21" t="s">
        <v>16</v>
      </c>
    </row>
    <row r="13" spans="1:256" x14ac:dyDescent="0.2">
      <c r="A13" s="45">
        <v>2003</v>
      </c>
      <c r="B13" s="8" t="s">
        <v>8</v>
      </c>
      <c r="C13" s="9">
        <v>3832035.71</v>
      </c>
      <c r="D13" s="9">
        <v>3778630.25</v>
      </c>
      <c r="E13" s="9">
        <v>0</v>
      </c>
      <c r="F13" s="9">
        <v>0</v>
      </c>
      <c r="G13" s="9">
        <v>25351896.18</v>
      </c>
      <c r="H13" s="9">
        <v>0</v>
      </c>
      <c r="I13" s="9">
        <v>5817719.8799999999</v>
      </c>
      <c r="J13" s="9">
        <v>4219382.29</v>
      </c>
      <c r="K13" s="9">
        <v>0</v>
      </c>
      <c r="L13" s="9">
        <v>3287420.26</v>
      </c>
      <c r="M13" s="9">
        <v>183744.07</v>
      </c>
      <c r="N13" s="9">
        <v>766860.87</v>
      </c>
      <c r="O13" s="9">
        <v>6272284.9800000004</v>
      </c>
      <c r="P13" s="9">
        <v>1502915.2600000054</v>
      </c>
      <c r="Q13" s="10">
        <v>55012889.75</v>
      </c>
    </row>
    <row r="14" spans="1:256" x14ac:dyDescent="0.2">
      <c r="A14" s="45"/>
      <c r="B14" s="8" t="s">
        <v>4</v>
      </c>
      <c r="C14" s="9">
        <v>3937179.55</v>
      </c>
      <c r="D14" s="9">
        <v>5339099.2300000004</v>
      </c>
      <c r="E14" s="9">
        <v>0</v>
      </c>
      <c r="F14" s="9">
        <v>0</v>
      </c>
      <c r="G14" s="9">
        <v>24907375.640000001</v>
      </c>
      <c r="H14" s="9">
        <v>0</v>
      </c>
      <c r="I14" s="9">
        <v>6248107.1399999997</v>
      </c>
      <c r="J14" s="9">
        <v>4563610.8600000003</v>
      </c>
      <c r="K14" s="9">
        <v>0</v>
      </c>
      <c r="L14" s="9">
        <v>3582081.62</v>
      </c>
      <c r="M14" s="9">
        <v>100660.52999999997</v>
      </c>
      <c r="N14" s="9">
        <v>505659.99000000011</v>
      </c>
      <c r="O14" s="9">
        <v>7606837.6199999992</v>
      </c>
      <c r="P14" s="9">
        <v>1225667.8400000036</v>
      </c>
      <c r="Q14" s="10">
        <v>58016280.019999996</v>
      </c>
    </row>
    <row r="15" spans="1:256" x14ac:dyDescent="0.2">
      <c r="A15" s="45"/>
      <c r="B15" s="8" t="s">
        <v>5</v>
      </c>
      <c r="C15" s="9">
        <v>3557199.66</v>
      </c>
      <c r="D15" s="9">
        <v>6945098.6899999995</v>
      </c>
      <c r="E15" s="9">
        <v>0</v>
      </c>
      <c r="F15" s="9">
        <v>0</v>
      </c>
      <c r="G15" s="9">
        <v>27979958.999999993</v>
      </c>
      <c r="H15" s="9">
        <v>0</v>
      </c>
      <c r="I15" s="9">
        <v>7541847.9200000018</v>
      </c>
      <c r="J15" s="9">
        <v>4546431.26</v>
      </c>
      <c r="K15" s="9">
        <v>0</v>
      </c>
      <c r="L15" s="9">
        <v>3503598.05</v>
      </c>
      <c r="M15" s="9">
        <v>123788.40000000002</v>
      </c>
      <c r="N15" s="9">
        <v>270991.82999999984</v>
      </c>
      <c r="O15" s="9">
        <v>8306579.7000000011</v>
      </c>
      <c r="P15" s="9">
        <v>799939.44999997318</v>
      </c>
      <c r="Q15" s="10">
        <v>63575433.959999993</v>
      </c>
    </row>
    <row r="16" spans="1:256" ht="13.5" thickBot="1" x14ac:dyDescent="0.25">
      <c r="A16" s="45"/>
      <c r="B16" s="14" t="s">
        <v>6</v>
      </c>
      <c r="C16" s="15">
        <v>2704656.8599999994</v>
      </c>
      <c r="D16" s="15">
        <v>7012002.0499999989</v>
      </c>
      <c r="E16" s="15">
        <v>0</v>
      </c>
      <c r="F16" s="15">
        <v>0</v>
      </c>
      <c r="G16" s="15">
        <v>33079518.820000008</v>
      </c>
      <c r="H16" s="15">
        <v>0</v>
      </c>
      <c r="I16" s="15">
        <v>10456170.389999997</v>
      </c>
      <c r="J16" s="15">
        <v>4499247.7600000016</v>
      </c>
      <c r="K16" s="15">
        <v>0</v>
      </c>
      <c r="L16" s="15">
        <v>3354863.17</v>
      </c>
      <c r="M16" s="15">
        <v>118489.30000000005</v>
      </c>
      <c r="N16" s="15">
        <v>87655.590000000084</v>
      </c>
      <c r="O16" s="15">
        <v>9347816.6699999981</v>
      </c>
      <c r="P16" s="15">
        <v>512141.95000001788</v>
      </c>
      <c r="Q16" s="16">
        <v>71172562.560000002</v>
      </c>
    </row>
    <row r="17" spans="1:17" x14ac:dyDescent="0.2">
      <c r="A17" s="46">
        <v>2004</v>
      </c>
      <c r="B17" s="17" t="s">
        <v>8</v>
      </c>
      <c r="C17" s="18">
        <v>1301514.99</v>
      </c>
      <c r="D17" s="18">
        <v>5920497.46</v>
      </c>
      <c r="E17" s="18">
        <v>0</v>
      </c>
      <c r="F17" s="18">
        <v>0</v>
      </c>
      <c r="G17" s="18">
        <v>27893648.34</v>
      </c>
      <c r="H17" s="18">
        <v>0</v>
      </c>
      <c r="I17" s="18">
        <v>13445111.1</v>
      </c>
      <c r="J17" s="18">
        <v>4888096.42</v>
      </c>
      <c r="K17" s="18">
        <v>0</v>
      </c>
      <c r="L17" s="18">
        <v>3286876.64</v>
      </c>
      <c r="M17" s="18">
        <v>101559.07</v>
      </c>
      <c r="N17" s="18">
        <v>0</v>
      </c>
      <c r="O17" s="18">
        <v>8957187.8300000001</v>
      </c>
      <c r="P17" s="18">
        <v>207788.30999999493</v>
      </c>
      <c r="Q17" s="19">
        <v>66002280.159999996</v>
      </c>
    </row>
    <row r="18" spans="1:17" x14ac:dyDescent="0.2">
      <c r="A18" s="45"/>
      <c r="B18" s="8" t="s">
        <v>4</v>
      </c>
      <c r="C18" s="9">
        <v>420475.43999999994</v>
      </c>
      <c r="D18" s="9">
        <v>5622941.0200000005</v>
      </c>
      <c r="E18" s="9">
        <v>0</v>
      </c>
      <c r="F18" s="9">
        <v>0</v>
      </c>
      <c r="G18" s="9">
        <v>32453919.690000001</v>
      </c>
      <c r="H18" s="9">
        <v>0</v>
      </c>
      <c r="I18" s="9">
        <v>15836182.49</v>
      </c>
      <c r="J18" s="9">
        <v>4858165.7699999996</v>
      </c>
      <c r="K18" s="9">
        <v>0</v>
      </c>
      <c r="L18" s="9">
        <v>3527310.6599999997</v>
      </c>
      <c r="M18" s="9">
        <v>621032.18999999994</v>
      </c>
      <c r="N18" s="9">
        <v>0</v>
      </c>
      <c r="O18" s="9">
        <v>11396980.630000001</v>
      </c>
      <c r="P18" s="9">
        <v>241668.41999999434</v>
      </c>
      <c r="Q18" s="10">
        <v>74978676.310000002</v>
      </c>
    </row>
    <row r="19" spans="1:17" x14ac:dyDescent="0.2">
      <c r="A19" s="45"/>
      <c r="B19" s="8" t="s">
        <v>5</v>
      </c>
      <c r="C19" s="9">
        <v>66853.420000000158</v>
      </c>
      <c r="D19" s="9">
        <v>4546623.24</v>
      </c>
      <c r="E19" s="9">
        <v>0</v>
      </c>
      <c r="F19" s="9">
        <v>0</v>
      </c>
      <c r="G19" s="9">
        <v>34076842.939999998</v>
      </c>
      <c r="H19" s="9">
        <v>0</v>
      </c>
      <c r="I19" s="9">
        <v>15430762.000000004</v>
      </c>
      <c r="J19" s="9">
        <v>5034113.8499999996</v>
      </c>
      <c r="K19" s="9">
        <v>0</v>
      </c>
      <c r="L19" s="9">
        <v>2921720.46</v>
      </c>
      <c r="M19" s="9">
        <v>1122219.18</v>
      </c>
      <c r="N19" s="9">
        <v>0</v>
      </c>
      <c r="O19" s="9">
        <v>7958886.0399999991</v>
      </c>
      <c r="P19" s="9">
        <v>129.78000003099442</v>
      </c>
      <c r="Q19" s="10">
        <v>71158150.909999996</v>
      </c>
    </row>
    <row r="20" spans="1:17" ht="13.5" thickBot="1" x14ac:dyDescent="0.25">
      <c r="A20" s="47"/>
      <c r="B20" s="11" t="s">
        <v>6</v>
      </c>
      <c r="C20" s="12">
        <v>2231.6699999999255</v>
      </c>
      <c r="D20" s="12">
        <v>3744869.0299999993</v>
      </c>
      <c r="E20" s="12">
        <v>0</v>
      </c>
      <c r="F20" s="12">
        <v>0</v>
      </c>
      <c r="G20" s="12">
        <v>34657615.760000005</v>
      </c>
      <c r="H20" s="12">
        <v>0</v>
      </c>
      <c r="I20" s="12">
        <v>13035597.689999998</v>
      </c>
      <c r="J20" s="12">
        <v>5210950.2100000009</v>
      </c>
      <c r="K20" s="12">
        <v>0</v>
      </c>
      <c r="L20" s="12">
        <v>3619776.5299999993</v>
      </c>
      <c r="M20" s="12">
        <v>2051493.63</v>
      </c>
      <c r="N20" s="12">
        <v>0</v>
      </c>
      <c r="O20" s="12">
        <v>9031574.0900000036</v>
      </c>
      <c r="P20" s="12">
        <v>179.60999998450279</v>
      </c>
      <c r="Q20" s="13">
        <v>71354288.220000029</v>
      </c>
    </row>
    <row r="21" spans="1:17" x14ac:dyDescent="0.2">
      <c r="A21" s="45">
        <v>2005</v>
      </c>
      <c r="B21" s="8" t="s">
        <v>8</v>
      </c>
      <c r="C21" s="9">
        <v>333.79</v>
      </c>
      <c r="D21" s="9">
        <v>2658472.2999999998</v>
      </c>
      <c r="E21" s="9">
        <v>0</v>
      </c>
      <c r="F21" s="9">
        <v>0</v>
      </c>
      <c r="G21" s="9">
        <v>31244242.84</v>
      </c>
      <c r="H21" s="9">
        <v>0</v>
      </c>
      <c r="I21" s="9">
        <v>12834229.449999999</v>
      </c>
      <c r="J21" s="9">
        <v>5680152.7699999996</v>
      </c>
      <c r="K21" s="9">
        <v>0</v>
      </c>
      <c r="L21" s="9">
        <v>3936982.04</v>
      </c>
      <c r="M21" s="9">
        <v>2714487.62</v>
      </c>
      <c r="N21" s="9">
        <v>0</v>
      </c>
      <c r="O21" s="9">
        <v>11927418.27</v>
      </c>
      <c r="P21" s="9">
        <v>40.88000001013279</v>
      </c>
      <c r="Q21" s="10">
        <v>70996359.959999993</v>
      </c>
    </row>
    <row r="22" spans="1:17" x14ac:dyDescent="0.2">
      <c r="A22" s="45"/>
      <c r="B22" s="8" t="s">
        <v>4</v>
      </c>
      <c r="C22" s="9">
        <v>12.769999999999982</v>
      </c>
      <c r="D22" s="9">
        <v>2259052.2800000003</v>
      </c>
      <c r="E22" s="9">
        <v>0</v>
      </c>
      <c r="F22" s="9">
        <v>0</v>
      </c>
      <c r="G22" s="9">
        <v>37683419.959999993</v>
      </c>
      <c r="H22" s="9">
        <v>0</v>
      </c>
      <c r="I22" s="9">
        <v>12488562.850000001</v>
      </c>
      <c r="J22" s="9">
        <v>6158383.4700000007</v>
      </c>
      <c r="K22" s="9">
        <v>0</v>
      </c>
      <c r="L22" s="9">
        <v>4575436.6599999992</v>
      </c>
      <c r="M22" s="9">
        <v>4108441.16</v>
      </c>
      <c r="N22" s="9">
        <v>0</v>
      </c>
      <c r="O22" s="9">
        <v>13489557.620000001</v>
      </c>
      <c r="P22" s="9">
        <v>39.579999998211861</v>
      </c>
      <c r="Q22" s="10">
        <v>80762906.350000009</v>
      </c>
    </row>
    <row r="23" spans="1:17" x14ac:dyDescent="0.2">
      <c r="A23" s="45"/>
      <c r="B23" s="8" t="s">
        <v>5</v>
      </c>
      <c r="C23" s="9">
        <v>-346.56</v>
      </c>
      <c r="D23" s="9">
        <v>1969025.5099999998</v>
      </c>
      <c r="E23" s="9">
        <v>0</v>
      </c>
      <c r="F23" s="9">
        <v>0</v>
      </c>
      <c r="G23" s="9">
        <v>36447780.74000001</v>
      </c>
      <c r="H23" s="9">
        <v>0</v>
      </c>
      <c r="I23" s="9">
        <v>12928646.27</v>
      </c>
      <c r="J23" s="9">
        <v>6444311.7200000007</v>
      </c>
      <c r="K23" s="9">
        <v>0</v>
      </c>
      <c r="L23" s="9">
        <v>5051411.9600000009</v>
      </c>
      <c r="M23" s="9">
        <v>5503239.8799999999</v>
      </c>
      <c r="N23" s="9">
        <v>0</v>
      </c>
      <c r="O23" s="9">
        <v>14918561.609999999</v>
      </c>
      <c r="P23" s="9">
        <v>384.25999996066093</v>
      </c>
      <c r="Q23" s="10">
        <v>83263015.389999986</v>
      </c>
    </row>
    <row r="24" spans="1:17" ht="13.5" thickBot="1" x14ac:dyDescent="0.25">
      <c r="A24" s="45"/>
      <c r="B24" s="14" t="s">
        <v>6</v>
      </c>
      <c r="C24" s="15">
        <v>0</v>
      </c>
      <c r="D24" s="15">
        <v>1652980.9700000007</v>
      </c>
      <c r="E24" s="15">
        <v>0</v>
      </c>
      <c r="F24" s="15">
        <v>0</v>
      </c>
      <c r="G24" s="15">
        <v>38390410.219999984</v>
      </c>
      <c r="H24" s="15">
        <v>0</v>
      </c>
      <c r="I24" s="15">
        <v>13350842.109999999</v>
      </c>
      <c r="J24" s="15">
        <v>6920932.4899999984</v>
      </c>
      <c r="K24" s="15">
        <v>0</v>
      </c>
      <c r="L24" s="15">
        <v>5563133.620000001</v>
      </c>
      <c r="M24" s="15">
        <v>7319477.8999999985</v>
      </c>
      <c r="N24" s="15">
        <v>0</v>
      </c>
      <c r="O24" s="15">
        <v>15428197.43</v>
      </c>
      <c r="P24" s="15">
        <v>37.680000066757202</v>
      </c>
      <c r="Q24" s="16">
        <v>88626012.420000017</v>
      </c>
    </row>
    <row r="25" spans="1:17" x14ac:dyDescent="0.2">
      <c r="A25" s="46">
        <v>2006</v>
      </c>
      <c r="B25" s="17" t="s">
        <v>8</v>
      </c>
      <c r="C25" s="18">
        <v>0</v>
      </c>
      <c r="D25" s="18">
        <v>1437176.29</v>
      </c>
      <c r="E25" s="18">
        <v>0</v>
      </c>
      <c r="F25" s="18">
        <v>0</v>
      </c>
      <c r="G25" s="18">
        <v>32774267.59</v>
      </c>
      <c r="H25" s="18">
        <v>0</v>
      </c>
      <c r="I25" s="18">
        <v>13462647.18</v>
      </c>
      <c r="J25" s="18">
        <v>7700722.6699999999</v>
      </c>
      <c r="K25" s="18">
        <v>0</v>
      </c>
      <c r="L25" s="18">
        <v>5897102.2199999997</v>
      </c>
      <c r="M25" s="18">
        <v>8842200.9199999999</v>
      </c>
      <c r="N25" s="18">
        <v>0</v>
      </c>
      <c r="O25" s="18">
        <v>15844133.73</v>
      </c>
      <c r="P25" s="18">
        <v>36.86999998986721</v>
      </c>
      <c r="Q25" s="19">
        <v>85958287.469999999</v>
      </c>
    </row>
    <row r="26" spans="1:17" x14ac:dyDescent="0.2">
      <c r="A26" s="45"/>
      <c r="B26" s="8" t="s">
        <v>4</v>
      </c>
      <c r="C26" s="9">
        <v>0</v>
      </c>
      <c r="D26" s="9">
        <v>1388603.1400000001</v>
      </c>
      <c r="E26" s="9">
        <v>0</v>
      </c>
      <c r="F26" s="9">
        <v>0</v>
      </c>
      <c r="G26" s="9">
        <v>37282554.489999995</v>
      </c>
      <c r="H26" s="9">
        <v>0</v>
      </c>
      <c r="I26" s="9">
        <v>14114053.330000002</v>
      </c>
      <c r="J26" s="9">
        <v>8387452.8499999996</v>
      </c>
      <c r="K26" s="9">
        <v>0</v>
      </c>
      <c r="L26" s="9">
        <v>7042577.1000000006</v>
      </c>
      <c r="M26" s="9">
        <v>10724291.049999999</v>
      </c>
      <c r="N26" s="9">
        <v>0</v>
      </c>
      <c r="O26" s="9">
        <v>16785354.710000001</v>
      </c>
      <c r="P26" s="9">
        <v>37.290000006556511</v>
      </c>
      <c r="Q26" s="10">
        <v>95724923.960000008</v>
      </c>
    </row>
    <row r="27" spans="1:17" x14ac:dyDescent="0.2">
      <c r="A27" s="45"/>
      <c r="B27" s="8" t="s">
        <v>5</v>
      </c>
      <c r="C27" s="9">
        <v>0</v>
      </c>
      <c r="D27" s="9">
        <v>1574121.3199999998</v>
      </c>
      <c r="E27" s="9">
        <v>0</v>
      </c>
      <c r="F27" s="9">
        <v>0</v>
      </c>
      <c r="G27" s="9">
        <v>37640768.129999995</v>
      </c>
      <c r="H27" s="9">
        <v>0</v>
      </c>
      <c r="I27" s="9">
        <v>15027897.859999996</v>
      </c>
      <c r="J27" s="9">
        <v>8895599.120000001</v>
      </c>
      <c r="K27" s="9">
        <v>0</v>
      </c>
      <c r="L27" s="9">
        <v>8010057.4899999984</v>
      </c>
      <c r="M27" s="9">
        <v>14415666.420000002</v>
      </c>
      <c r="N27" s="9">
        <v>0</v>
      </c>
      <c r="O27" s="9">
        <v>16083592.080000002</v>
      </c>
      <c r="P27" s="9">
        <v>37.700000077486038</v>
      </c>
      <c r="Q27" s="10">
        <v>101647740.12</v>
      </c>
    </row>
    <row r="28" spans="1:17" ht="13.5" thickBot="1" x14ac:dyDescent="0.25">
      <c r="A28" s="47"/>
      <c r="B28" s="11" t="s">
        <v>6</v>
      </c>
      <c r="C28" s="12">
        <v>0</v>
      </c>
      <c r="D28" s="12">
        <v>1909698.8600000003</v>
      </c>
      <c r="E28" s="12">
        <v>0</v>
      </c>
      <c r="F28" s="12">
        <v>0</v>
      </c>
      <c r="G28" s="12">
        <v>36684721.600000009</v>
      </c>
      <c r="H28" s="12">
        <v>0</v>
      </c>
      <c r="I28" s="12">
        <v>15802360.450000003</v>
      </c>
      <c r="J28" s="12">
        <v>9341690.5099999979</v>
      </c>
      <c r="K28" s="12">
        <v>0</v>
      </c>
      <c r="L28" s="12">
        <v>9089560.9800000004</v>
      </c>
      <c r="M28" s="12">
        <v>17656650.589999996</v>
      </c>
      <c r="N28" s="12">
        <v>0</v>
      </c>
      <c r="O28" s="12">
        <v>16215881.93</v>
      </c>
      <c r="P28" s="12">
        <v>270.34999990463257</v>
      </c>
      <c r="Q28" s="13">
        <v>106700835.26999998</v>
      </c>
    </row>
    <row r="29" spans="1:17" x14ac:dyDescent="0.2">
      <c r="A29" s="45">
        <v>2007</v>
      </c>
      <c r="B29" s="8" t="s">
        <v>8</v>
      </c>
      <c r="C29" s="9">
        <v>0</v>
      </c>
      <c r="D29" s="9">
        <v>2178106.59</v>
      </c>
      <c r="E29" s="9">
        <v>0</v>
      </c>
      <c r="F29" s="9">
        <v>0</v>
      </c>
      <c r="G29" s="9">
        <v>33044462.539999999</v>
      </c>
      <c r="H29" s="9">
        <v>0</v>
      </c>
      <c r="I29" s="9">
        <v>16310423.960000001</v>
      </c>
      <c r="J29" s="9">
        <v>9885035.7799999993</v>
      </c>
      <c r="K29" s="9">
        <v>0</v>
      </c>
      <c r="L29" s="9">
        <v>9682638.9900000002</v>
      </c>
      <c r="M29" s="9">
        <v>20214689.98</v>
      </c>
      <c r="N29" s="9">
        <v>0</v>
      </c>
      <c r="O29" s="9">
        <v>16226211.66</v>
      </c>
      <c r="P29" s="9">
        <v>212.23000000417233</v>
      </c>
      <c r="Q29" s="10">
        <v>107541781.73</v>
      </c>
    </row>
    <row r="30" spans="1:17" x14ac:dyDescent="0.2">
      <c r="A30" s="45"/>
      <c r="B30" s="8" t="s">
        <v>4</v>
      </c>
      <c r="C30" s="9">
        <v>0</v>
      </c>
      <c r="D30" s="9">
        <v>2775053.71</v>
      </c>
      <c r="E30" s="9">
        <v>0</v>
      </c>
      <c r="F30" s="9">
        <v>0</v>
      </c>
      <c r="G30" s="9">
        <v>36082699.07</v>
      </c>
      <c r="H30" s="9">
        <v>0</v>
      </c>
      <c r="I30" s="9">
        <v>16535042.379999999</v>
      </c>
      <c r="J30" s="9">
        <v>10638902.180000002</v>
      </c>
      <c r="K30" s="9">
        <v>0</v>
      </c>
      <c r="L30" s="9">
        <v>10677941.520000001</v>
      </c>
      <c r="M30" s="9">
        <v>23875637.900000002</v>
      </c>
      <c r="N30" s="9">
        <v>0</v>
      </c>
      <c r="O30" s="9">
        <v>16264172.710000001</v>
      </c>
      <c r="P30" s="9">
        <v>1.000000536441803E-2</v>
      </c>
      <c r="Q30" s="10">
        <v>116849449.48</v>
      </c>
    </row>
    <row r="31" spans="1:17" x14ac:dyDescent="0.2">
      <c r="A31" s="45"/>
      <c r="B31" s="8" t="s">
        <v>5</v>
      </c>
      <c r="C31" s="9">
        <v>0</v>
      </c>
      <c r="D31" s="9">
        <v>3357804.58</v>
      </c>
      <c r="E31" s="9">
        <v>0</v>
      </c>
      <c r="F31" s="9">
        <v>0</v>
      </c>
      <c r="G31" s="9">
        <v>35595941.780000001</v>
      </c>
      <c r="H31" s="9">
        <v>0</v>
      </c>
      <c r="I31" s="9">
        <v>16764807.389999997</v>
      </c>
      <c r="J31" s="9">
        <v>11062738.41</v>
      </c>
      <c r="K31" s="9">
        <v>0</v>
      </c>
      <c r="L31" s="9">
        <v>11831960.069999997</v>
      </c>
      <c r="M31" s="9">
        <v>26789438.729999997</v>
      </c>
      <c r="N31" s="9">
        <v>0</v>
      </c>
      <c r="O31" s="9">
        <v>-10295420.859999999</v>
      </c>
      <c r="P31" s="9">
        <v>32490384.360000014</v>
      </c>
      <c r="Q31" s="10">
        <v>127597654.46000001</v>
      </c>
    </row>
    <row r="32" spans="1:17" ht="13.5" thickBot="1" x14ac:dyDescent="0.25">
      <c r="A32" s="45"/>
      <c r="B32" s="14" t="s">
        <v>6</v>
      </c>
      <c r="C32" s="15">
        <v>0</v>
      </c>
      <c r="D32" s="15">
        <v>3917251.0900000008</v>
      </c>
      <c r="E32" s="15">
        <v>0</v>
      </c>
      <c r="F32" s="15">
        <v>0</v>
      </c>
      <c r="G32" s="15">
        <v>34110177.88000001</v>
      </c>
      <c r="H32" s="15">
        <v>0</v>
      </c>
      <c r="I32" s="15">
        <v>16489427.350000001</v>
      </c>
      <c r="J32" s="15">
        <v>11699495.109999996</v>
      </c>
      <c r="K32" s="15">
        <v>0</v>
      </c>
      <c r="L32" s="15">
        <v>13987982.960000001</v>
      </c>
      <c r="M32" s="15">
        <v>29525887.950000003</v>
      </c>
      <c r="N32" s="15">
        <v>0</v>
      </c>
      <c r="O32" s="15">
        <v>12054965.98</v>
      </c>
      <c r="P32" s="15">
        <v>9.9999904632568359E-3</v>
      </c>
      <c r="Q32" s="16">
        <v>121785188.32999998</v>
      </c>
    </row>
    <row r="33" spans="1:17" x14ac:dyDescent="0.2">
      <c r="A33" s="41">
        <v>2008</v>
      </c>
      <c r="B33" s="30" t="s">
        <v>8</v>
      </c>
      <c r="C33" s="31">
        <v>0</v>
      </c>
      <c r="D33" s="31">
        <v>4236523.42</v>
      </c>
      <c r="E33" s="31">
        <v>0</v>
      </c>
      <c r="F33" s="31">
        <v>0</v>
      </c>
      <c r="G33" s="31">
        <v>34560316.729999997</v>
      </c>
      <c r="H33" s="31">
        <v>0</v>
      </c>
      <c r="I33" s="31">
        <v>16491512.390000001</v>
      </c>
      <c r="J33" s="31">
        <v>12540274.560000001</v>
      </c>
      <c r="K33" s="31">
        <v>0</v>
      </c>
      <c r="L33" s="31">
        <v>12997220.529999999</v>
      </c>
      <c r="M33" s="31">
        <v>31747507.780000001</v>
      </c>
      <c r="N33" s="31">
        <v>0</v>
      </c>
      <c r="O33" s="31">
        <v>18528832.390000001</v>
      </c>
      <c r="P33" s="31">
        <v>-9.9999904632568359E-3</v>
      </c>
      <c r="Q33" s="32">
        <v>131102187.79000001</v>
      </c>
    </row>
    <row r="34" spans="1:17" x14ac:dyDescent="0.2">
      <c r="A34" s="42"/>
      <c r="B34" s="24" t="s">
        <v>4</v>
      </c>
      <c r="C34" s="25">
        <v>0</v>
      </c>
      <c r="D34" s="25">
        <v>5086115.3900000006</v>
      </c>
      <c r="E34" s="25">
        <v>0</v>
      </c>
      <c r="F34" s="25">
        <v>0</v>
      </c>
      <c r="G34" s="25">
        <v>35435020.110000007</v>
      </c>
      <c r="H34" s="25">
        <v>0</v>
      </c>
      <c r="I34" s="25">
        <v>16462459.219999999</v>
      </c>
      <c r="J34" s="25">
        <v>13462760.060000001</v>
      </c>
      <c r="K34" s="25">
        <v>0</v>
      </c>
      <c r="L34" s="25">
        <v>14374514.840000002</v>
      </c>
      <c r="M34" s="25">
        <v>34645860.149999999</v>
      </c>
      <c r="N34" s="25">
        <v>0</v>
      </c>
      <c r="O34" s="25">
        <v>19502834.009999998</v>
      </c>
      <c r="P34" s="25">
        <v>1.9999980926513672E-2</v>
      </c>
      <c r="Q34" s="26">
        <v>138969563.79999995</v>
      </c>
    </row>
    <row r="35" spans="1:17" x14ac:dyDescent="0.2">
      <c r="A35" s="42"/>
      <c r="B35" s="24" t="s">
        <v>5</v>
      </c>
      <c r="C35" s="25">
        <v>0</v>
      </c>
      <c r="D35" s="25">
        <v>6340774.0599999987</v>
      </c>
      <c r="E35" s="25">
        <v>0</v>
      </c>
      <c r="F35" s="25">
        <v>0</v>
      </c>
      <c r="G35" s="25">
        <v>35943834.429999992</v>
      </c>
      <c r="H35" s="25">
        <v>0</v>
      </c>
      <c r="I35" s="25">
        <v>16149240.740000002</v>
      </c>
      <c r="J35" s="25">
        <v>14380146.379999999</v>
      </c>
      <c r="K35" s="25">
        <v>0</v>
      </c>
      <c r="L35" s="25">
        <v>14631511.919999998</v>
      </c>
      <c r="M35" s="25">
        <v>38884219.139999993</v>
      </c>
      <c r="N35" s="25">
        <v>0</v>
      </c>
      <c r="O35" s="25">
        <v>20125751.399999999</v>
      </c>
      <c r="P35" s="25">
        <v>-9.9999904632568359E-3</v>
      </c>
      <c r="Q35" s="26">
        <v>146455478.06</v>
      </c>
    </row>
    <row r="36" spans="1:17" ht="13.5" thickBot="1" x14ac:dyDescent="0.25">
      <c r="A36" s="43"/>
      <c r="B36" s="27" t="s">
        <v>6</v>
      </c>
      <c r="C36" s="28">
        <v>0</v>
      </c>
      <c r="D36" s="28">
        <v>7516202.1300000008</v>
      </c>
      <c r="E36" s="28">
        <v>0</v>
      </c>
      <c r="F36" s="28">
        <v>0</v>
      </c>
      <c r="G36" s="28">
        <v>36169997.030000016</v>
      </c>
      <c r="H36" s="28">
        <v>0</v>
      </c>
      <c r="I36" s="28">
        <v>15786138.969999999</v>
      </c>
      <c r="J36" s="28">
        <v>15136833.450000003</v>
      </c>
      <c r="K36" s="28">
        <v>0</v>
      </c>
      <c r="L36" s="28">
        <v>15055751.800000004</v>
      </c>
      <c r="M36" s="28">
        <v>42934084.040000021</v>
      </c>
      <c r="N36" s="28">
        <v>0</v>
      </c>
      <c r="O36" s="28">
        <v>20472436.469999999</v>
      </c>
      <c r="P36" s="28">
        <v>-9.9999904632568359E-3</v>
      </c>
      <c r="Q36" s="29">
        <v>153071443.88</v>
      </c>
    </row>
    <row r="37" spans="1:17" x14ac:dyDescent="0.2">
      <c r="A37" s="41">
        <v>2009</v>
      </c>
      <c r="B37" s="30" t="s">
        <v>8</v>
      </c>
      <c r="C37" s="31">
        <v>0</v>
      </c>
      <c r="D37" s="31">
        <v>7985054.2800000003</v>
      </c>
      <c r="E37" s="31">
        <v>0</v>
      </c>
      <c r="F37" s="31">
        <v>0</v>
      </c>
      <c r="G37" s="31">
        <v>36959855.009999998</v>
      </c>
      <c r="H37" s="31">
        <v>0</v>
      </c>
      <c r="I37" s="31">
        <v>15185754.75</v>
      </c>
      <c r="J37" s="31">
        <v>15973756.48</v>
      </c>
      <c r="K37" s="31">
        <v>0</v>
      </c>
      <c r="L37" s="31">
        <v>14435469.09</v>
      </c>
      <c r="M37" s="31">
        <v>44685441.140000001</v>
      </c>
      <c r="N37" s="31">
        <v>0</v>
      </c>
      <c r="O37" s="31">
        <v>21444683.210000001</v>
      </c>
      <c r="P37" s="31">
        <v>9.9999904632568359E-3</v>
      </c>
      <c r="Q37" s="32">
        <v>156670013.97</v>
      </c>
    </row>
    <row r="38" spans="1:17" x14ac:dyDescent="0.2">
      <c r="A38" s="42"/>
      <c r="B38" s="24" t="s">
        <v>4</v>
      </c>
      <c r="C38" s="25">
        <v>0</v>
      </c>
      <c r="D38" s="25">
        <v>8266147.8299999991</v>
      </c>
      <c r="E38" s="25">
        <v>0</v>
      </c>
      <c r="F38" s="25">
        <v>0</v>
      </c>
      <c r="G38" s="25">
        <v>37335264.990000002</v>
      </c>
      <c r="H38" s="25">
        <v>0</v>
      </c>
      <c r="I38" s="25">
        <v>15810591.629999999</v>
      </c>
      <c r="J38" s="25">
        <v>16489249.16</v>
      </c>
      <c r="K38" s="25">
        <v>0</v>
      </c>
      <c r="L38" s="25">
        <v>14825429.449999999</v>
      </c>
      <c r="M38" s="25">
        <v>50335614.549999997</v>
      </c>
      <c r="N38" s="25">
        <v>0</v>
      </c>
      <c r="O38" s="25">
        <v>21709352.240000002</v>
      </c>
      <c r="P38" s="25">
        <v>-9.9999904632568359E-3</v>
      </c>
      <c r="Q38" s="26">
        <v>164771649.84</v>
      </c>
    </row>
    <row r="39" spans="1:17" x14ac:dyDescent="0.2">
      <c r="A39" s="42"/>
      <c r="B39" s="24" t="s">
        <v>5</v>
      </c>
      <c r="C39" s="25">
        <v>0</v>
      </c>
      <c r="D39" s="25">
        <v>8001703.2600000016</v>
      </c>
      <c r="E39" s="25">
        <v>0</v>
      </c>
      <c r="F39" s="25">
        <v>0</v>
      </c>
      <c r="G39" s="25">
        <v>38048328.700000003</v>
      </c>
      <c r="H39" s="25">
        <v>0</v>
      </c>
      <c r="I39" s="25">
        <v>15276598.77</v>
      </c>
      <c r="J39" s="25">
        <v>16873852.039999999</v>
      </c>
      <c r="K39" s="25">
        <v>0</v>
      </c>
      <c r="L39" s="25">
        <v>15031568.170000002</v>
      </c>
      <c r="M39" s="25">
        <v>54453865.879999995</v>
      </c>
      <c r="N39" s="25">
        <v>0</v>
      </c>
      <c r="O39" s="25">
        <v>22572491.68</v>
      </c>
      <c r="P39" s="25">
        <v>0</v>
      </c>
      <c r="Q39" s="26">
        <v>170258408.5</v>
      </c>
    </row>
    <row r="40" spans="1:17" ht="13.5" thickBot="1" x14ac:dyDescent="0.25">
      <c r="A40" s="43"/>
      <c r="B40" s="27" t="s">
        <v>6</v>
      </c>
      <c r="C40" s="28">
        <v>0</v>
      </c>
      <c r="D40" s="28">
        <v>8091715.1400000006</v>
      </c>
      <c r="E40" s="28">
        <v>0</v>
      </c>
      <c r="F40" s="28">
        <v>0</v>
      </c>
      <c r="G40" s="28">
        <v>39865588.269999996</v>
      </c>
      <c r="H40" s="28">
        <v>0</v>
      </c>
      <c r="I40" s="28">
        <v>15102319.600000001</v>
      </c>
      <c r="J40" s="28">
        <v>17521204.329999998</v>
      </c>
      <c r="K40" s="28">
        <v>0</v>
      </c>
      <c r="L40" s="28">
        <v>15627974.670000002</v>
      </c>
      <c r="M40" s="28">
        <v>56687151.879999995</v>
      </c>
      <c r="N40" s="28">
        <v>0</v>
      </c>
      <c r="O40" s="28">
        <v>23790999.729999997</v>
      </c>
      <c r="P40" s="28">
        <v>-9.9999904632568359E-3</v>
      </c>
      <c r="Q40" s="29">
        <v>176686953.60999995</v>
      </c>
    </row>
    <row r="41" spans="1:17" x14ac:dyDescent="0.2">
      <c r="A41" s="41">
        <v>2010</v>
      </c>
      <c r="B41" s="30" t="s">
        <v>8</v>
      </c>
      <c r="C41" s="31">
        <v>0</v>
      </c>
      <c r="D41" s="31">
        <v>8306661.5800000001</v>
      </c>
      <c r="E41" s="31">
        <v>0</v>
      </c>
      <c r="F41" s="31">
        <v>0</v>
      </c>
      <c r="G41" s="31">
        <v>40460223.670000002</v>
      </c>
      <c r="H41" s="31">
        <v>0</v>
      </c>
      <c r="I41" s="31">
        <v>14844155.43</v>
      </c>
      <c r="J41" s="31">
        <v>17930888.219999999</v>
      </c>
      <c r="K41" s="31">
        <v>0</v>
      </c>
      <c r="L41" s="31">
        <v>16136669.390000001</v>
      </c>
      <c r="M41" s="31">
        <v>56728031.960000001</v>
      </c>
      <c r="N41" s="31">
        <v>0</v>
      </c>
      <c r="O41" s="31">
        <v>23574301.670000002</v>
      </c>
      <c r="P41" s="31">
        <v>-1.0000020265579224E-2</v>
      </c>
      <c r="Q41" s="32">
        <v>177980931.91</v>
      </c>
    </row>
    <row r="42" spans="1:17" x14ac:dyDescent="0.2">
      <c r="A42" s="42"/>
      <c r="B42" s="24" t="s">
        <v>4</v>
      </c>
      <c r="C42" s="25">
        <v>0</v>
      </c>
      <c r="D42" s="25">
        <v>12961873.979999999</v>
      </c>
      <c r="E42" s="25">
        <v>0</v>
      </c>
      <c r="F42" s="25">
        <v>0</v>
      </c>
      <c r="G42" s="25">
        <v>29564468.730000004</v>
      </c>
      <c r="H42" s="25">
        <v>0</v>
      </c>
      <c r="I42" s="25">
        <v>26964705.450000003</v>
      </c>
      <c r="J42" s="25">
        <v>6414444.5700000003</v>
      </c>
      <c r="K42" s="25">
        <v>0</v>
      </c>
      <c r="L42" s="25">
        <v>9026616.4600000009</v>
      </c>
      <c r="M42" s="25">
        <v>78686506.639999986</v>
      </c>
      <c r="N42" s="25">
        <v>0</v>
      </c>
      <c r="O42" s="25">
        <v>18306702.309999995</v>
      </c>
      <c r="P42" s="25">
        <v>2.000001072883606E-2</v>
      </c>
      <c r="Q42" s="26">
        <v>181925318.16</v>
      </c>
    </row>
    <row r="43" spans="1:17" x14ac:dyDescent="0.2">
      <c r="A43" s="42"/>
      <c r="B43" s="24" t="s">
        <v>5</v>
      </c>
      <c r="C43" s="25">
        <v>0</v>
      </c>
      <c r="D43" s="25">
        <v>14261574.470000003</v>
      </c>
      <c r="E43" s="25">
        <v>0</v>
      </c>
      <c r="F43" s="25">
        <v>0</v>
      </c>
      <c r="G43" s="25">
        <v>33934601.769999996</v>
      </c>
      <c r="H43" s="25">
        <v>0</v>
      </c>
      <c r="I43" s="25">
        <v>22933389.149999999</v>
      </c>
      <c r="J43" s="25">
        <v>16065234.800000004</v>
      </c>
      <c r="K43" s="25">
        <v>0</v>
      </c>
      <c r="L43" s="25">
        <v>13047549.479999997</v>
      </c>
      <c r="M43" s="25">
        <v>70022121.450000018</v>
      </c>
      <c r="N43" s="25">
        <v>0</v>
      </c>
      <c r="O43" s="25">
        <v>24755629.870000005</v>
      </c>
      <c r="P43" s="25">
        <v>0</v>
      </c>
      <c r="Q43" s="26">
        <v>195020100.98999995</v>
      </c>
    </row>
    <row r="44" spans="1:17" ht="13.5" thickBot="1" x14ac:dyDescent="0.25">
      <c r="A44" s="43"/>
      <c r="B44" s="27" t="s">
        <v>6</v>
      </c>
      <c r="C44" s="28">
        <v>0</v>
      </c>
      <c r="D44" s="28">
        <v>17337178.299999997</v>
      </c>
      <c r="E44" s="28">
        <v>0</v>
      </c>
      <c r="F44" s="28">
        <v>0</v>
      </c>
      <c r="G44" s="28">
        <v>33684867.540000007</v>
      </c>
      <c r="H44" s="28">
        <v>0</v>
      </c>
      <c r="I44" s="28">
        <v>25079949.079999998</v>
      </c>
      <c r="J44" s="28">
        <v>14716761.099999994</v>
      </c>
      <c r="K44" s="28">
        <v>0</v>
      </c>
      <c r="L44" s="28">
        <v>12317464.690000005</v>
      </c>
      <c r="M44" s="28">
        <v>72453737.149999976</v>
      </c>
      <c r="N44" s="28">
        <v>0</v>
      </c>
      <c r="O44" s="28">
        <v>23519841.969999991</v>
      </c>
      <c r="P44" s="28">
        <v>-9.9999904632568359E-3</v>
      </c>
      <c r="Q44" s="29">
        <v>199109799.82000005</v>
      </c>
    </row>
    <row r="45" spans="1:17" x14ac:dyDescent="0.2">
      <c r="A45" s="41">
        <v>2011</v>
      </c>
      <c r="B45" s="30" t="s">
        <v>8</v>
      </c>
      <c r="C45" s="31">
        <v>0</v>
      </c>
      <c r="D45" s="31">
        <v>20008468.899999999</v>
      </c>
      <c r="E45" s="31">
        <v>0</v>
      </c>
      <c r="F45" s="31">
        <v>0</v>
      </c>
      <c r="G45" s="31">
        <v>39297188.369999997</v>
      </c>
      <c r="H45" s="31">
        <v>0</v>
      </c>
      <c r="I45" s="31">
        <v>22961431.5</v>
      </c>
      <c r="J45" s="31">
        <v>13813960.449999999</v>
      </c>
      <c r="K45" s="31">
        <v>0</v>
      </c>
      <c r="L45" s="31">
        <v>14445801.77</v>
      </c>
      <c r="M45" s="31">
        <v>66028742.490000002</v>
      </c>
      <c r="N45" s="31">
        <v>0</v>
      </c>
      <c r="O45" s="31">
        <v>22391418.989999998</v>
      </c>
      <c r="P45" s="31">
        <v>0</v>
      </c>
      <c r="Q45" s="32">
        <v>198947012.47</v>
      </c>
    </row>
    <row r="46" spans="1:17" x14ac:dyDescent="0.2">
      <c r="A46" s="42"/>
      <c r="B46" s="24" t="s">
        <v>4</v>
      </c>
      <c r="C46" s="25">
        <v>0</v>
      </c>
      <c r="D46" s="25">
        <v>25570235.660000004</v>
      </c>
      <c r="E46" s="25">
        <v>0</v>
      </c>
      <c r="F46" s="25">
        <v>0</v>
      </c>
      <c r="G46" s="25">
        <v>40841002.509999998</v>
      </c>
      <c r="H46" s="25">
        <v>0</v>
      </c>
      <c r="I46" s="25">
        <v>24856285.590000004</v>
      </c>
      <c r="J46" s="25">
        <v>12765509.490000002</v>
      </c>
      <c r="K46" s="25">
        <v>0</v>
      </c>
      <c r="L46" s="25">
        <v>14493746.07</v>
      </c>
      <c r="M46" s="25">
        <v>66392629.660000004</v>
      </c>
      <c r="N46" s="25">
        <v>0</v>
      </c>
      <c r="O46" s="25">
        <v>23429820.400000002</v>
      </c>
      <c r="P46" s="25">
        <v>0</v>
      </c>
      <c r="Q46" s="26">
        <v>208349229.38000003</v>
      </c>
    </row>
    <row r="47" spans="1:17" x14ac:dyDescent="0.2">
      <c r="A47" s="42"/>
      <c r="B47" s="24" t="s">
        <v>5</v>
      </c>
      <c r="C47" s="25">
        <v>0</v>
      </c>
      <c r="D47" s="25">
        <v>29997378.390000001</v>
      </c>
      <c r="E47" s="25">
        <v>0</v>
      </c>
      <c r="F47" s="25">
        <v>0</v>
      </c>
      <c r="G47" s="25">
        <v>43425109.320000008</v>
      </c>
      <c r="H47" s="25">
        <v>0</v>
      </c>
      <c r="I47" s="25">
        <v>24390199.030000001</v>
      </c>
      <c r="J47" s="25">
        <v>13179282.09</v>
      </c>
      <c r="K47" s="25">
        <v>0</v>
      </c>
      <c r="L47" s="25">
        <v>15749715.16</v>
      </c>
      <c r="M47" s="25">
        <v>63815840.069999993</v>
      </c>
      <c r="N47" s="25">
        <v>0</v>
      </c>
      <c r="O47" s="25">
        <v>24559257.599999994</v>
      </c>
      <c r="P47" s="25">
        <v>9.9999904632568359E-3</v>
      </c>
      <c r="Q47" s="26">
        <v>215116781.66999996</v>
      </c>
    </row>
    <row r="48" spans="1:17" ht="13.5" thickBot="1" x14ac:dyDescent="0.25">
      <c r="A48" s="43"/>
      <c r="B48" s="27" t="s">
        <v>6</v>
      </c>
      <c r="C48" s="28">
        <v>0</v>
      </c>
      <c r="D48" s="28">
        <v>33301121.599999994</v>
      </c>
      <c r="E48" s="28">
        <v>0</v>
      </c>
      <c r="F48" s="28">
        <v>0</v>
      </c>
      <c r="G48" s="28">
        <v>46406080.730000004</v>
      </c>
      <c r="H48" s="28">
        <v>0</v>
      </c>
      <c r="I48" s="28">
        <v>24825247.549999997</v>
      </c>
      <c r="J48" s="28">
        <v>13958039.030000001</v>
      </c>
      <c r="K48" s="28">
        <v>0</v>
      </c>
      <c r="L48" s="28">
        <v>18074819.18</v>
      </c>
      <c r="M48" s="28">
        <v>61684962.919999987</v>
      </c>
      <c r="N48" s="28">
        <v>0</v>
      </c>
      <c r="O48" s="28">
        <v>25501257.120000005</v>
      </c>
      <c r="P48" s="28">
        <v>-9.9999904632568359E-3</v>
      </c>
      <c r="Q48" s="29">
        <v>223751528.12</v>
      </c>
    </row>
    <row r="49" spans="1:18" x14ac:dyDescent="0.2">
      <c r="A49" s="41">
        <v>2012</v>
      </c>
      <c r="B49" s="30" t="s">
        <v>8</v>
      </c>
      <c r="C49" s="31">
        <v>0</v>
      </c>
      <c r="D49" s="31">
        <v>36046554.979999997</v>
      </c>
      <c r="E49" s="31">
        <v>0</v>
      </c>
      <c r="F49" s="31">
        <v>0</v>
      </c>
      <c r="G49" s="31">
        <v>49527118.68</v>
      </c>
      <c r="H49" s="31">
        <v>0</v>
      </c>
      <c r="I49" s="31">
        <v>24530745.370000001</v>
      </c>
      <c r="J49" s="31">
        <v>14586471.4</v>
      </c>
      <c r="K49" s="31">
        <v>0</v>
      </c>
      <c r="L49" s="31">
        <v>19630328.109999999</v>
      </c>
      <c r="M49" s="31">
        <v>60705939.880000003</v>
      </c>
      <c r="N49" s="31">
        <v>0</v>
      </c>
      <c r="O49" s="31">
        <v>26086000.420000002</v>
      </c>
      <c r="P49" s="31">
        <v>-1.0000020265579224E-2</v>
      </c>
      <c r="Q49" s="32">
        <v>231113158.83000001</v>
      </c>
    </row>
    <row r="50" spans="1:18" x14ac:dyDescent="0.2">
      <c r="A50" s="42"/>
      <c r="B50" s="24" t="s">
        <v>4</v>
      </c>
      <c r="C50" s="25">
        <v>0</v>
      </c>
      <c r="D50" s="25">
        <v>38719218.619999997</v>
      </c>
      <c r="E50" s="25">
        <v>0</v>
      </c>
      <c r="F50" s="25">
        <v>0</v>
      </c>
      <c r="G50" s="25">
        <v>51644212.270000003</v>
      </c>
      <c r="H50" s="25">
        <v>0</v>
      </c>
      <c r="I50" s="25">
        <v>24886100.749999996</v>
      </c>
      <c r="J50" s="25">
        <v>14876296.33</v>
      </c>
      <c r="K50" s="25">
        <v>0</v>
      </c>
      <c r="L50" s="25">
        <v>20900052.32</v>
      </c>
      <c r="M50" s="25">
        <v>59949253.089999996</v>
      </c>
      <c r="N50" s="25">
        <v>0</v>
      </c>
      <c r="O50" s="25">
        <v>26949376.309999995</v>
      </c>
      <c r="P50" s="25">
        <v>1.0000020265579224E-2</v>
      </c>
      <c r="Q50" s="26">
        <v>237924509.69999996</v>
      </c>
    </row>
    <row r="51" spans="1:18" x14ac:dyDescent="0.2">
      <c r="A51" s="42"/>
      <c r="B51" s="24" t="s">
        <v>5</v>
      </c>
      <c r="C51" s="25">
        <v>0</v>
      </c>
      <c r="D51" s="25">
        <v>40460382.969999999</v>
      </c>
      <c r="E51" s="25">
        <v>0</v>
      </c>
      <c r="F51" s="25">
        <v>0</v>
      </c>
      <c r="G51" s="25">
        <v>56766999.459999993</v>
      </c>
      <c r="H51" s="25">
        <v>0</v>
      </c>
      <c r="I51" s="25">
        <v>24956847.009999998</v>
      </c>
      <c r="J51" s="25">
        <v>16474918.959999997</v>
      </c>
      <c r="K51" s="25">
        <v>0</v>
      </c>
      <c r="L51" s="25">
        <v>24428879.079999998</v>
      </c>
      <c r="M51" s="25">
        <v>63456293.430000007</v>
      </c>
      <c r="N51" s="25">
        <v>0</v>
      </c>
      <c r="O51" s="25">
        <v>31330971.140000008</v>
      </c>
      <c r="P51" s="25">
        <v>-9.9999904632568359E-3</v>
      </c>
      <c r="Q51" s="26">
        <v>257875292.04000008</v>
      </c>
    </row>
    <row r="52" spans="1:18" ht="13.5" thickBot="1" x14ac:dyDescent="0.25">
      <c r="A52" s="43"/>
      <c r="B52" s="27" t="s">
        <v>6</v>
      </c>
      <c r="C52" s="28">
        <v>0</v>
      </c>
      <c r="D52" s="28">
        <v>39682251.689999998</v>
      </c>
      <c r="E52" s="28">
        <v>0</v>
      </c>
      <c r="F52" s="28">
        <v>0</v>
      </c>
      <c r="G52" s="28">
        <v>62902130.430000007</v>
      </c>
      <c r="H52" s="28">
        <v>0</v>
      </c>
      <c r="I52" s="28">
        <v>24757627.340000004</v>
      </c>
      <c r="J52" s="28">
        <v>18442081.450000003</v>
      </c>
      <c r="K52" s="28">
        <v>20412.8</v>
      </c>
      <c r="L52" s="28">
        <v>26128010.210000001</v>
      </c>
      <c r="M52" s="28">
        <v>66097796.479999989</v>
      </c>
      <c r="N52" s="28">
        <v>0</v>
      </c>
      <c r="O52" s="28">
        <v>34573453.979999989</v>
      </c>
      <c r="P52" s="28">
        <v>9.9999904632568359E-3</v>
      </c>
      <c r="Q52" s="29">
        <v>272603764.38999999</v>
      </c>
    </row>
    <row r="53" spans="1:18" x14ac:dyDescent="0.2">
      <c r="A53" s="41">
        <v>2013</v>
      </c>
      <c r="B53" s="30" t="s">
        <v>8</v>
      </c>
      <c r="C53" s="31">
        <v>0</v>
      </c>
      <c r="D53" s="31">
        <v>40496049.810000002</v>
      </c>
      <c r="E53" s="31">
        <v>11778.67</v>
      </c>
      <c r="F53" s="31">
        <v>0</v>
      </c>
      <c r="G53" s="31">
        <v>67137021.920000002</v>
      </c>
      <c r="H53" s="31">
        <v>0</v>
      </c>
      <c r="I53" s="31">
        <v>25624376.010000002</v>
      </c>
      <c r="J53" s="31">
        <v>19725035.129999999</v>
      </c>
      <c r="K53" s="31">
        <v>-13912.08</v>
      </c>
      <c r="L53" s="31">
        <v>27999054.18</v>
      </c>
      <c r="M53" s="31">
        <v>65911509</v>
      </c>
      <c r="N53" s="31">
        <v>0</v>
      </c>
      <c r="O53" s="31">
        <v>37023641.409999996</v>
      </c>
      <c r="P53" s="31">
        <v>-9.9999904632568359E-3</v>
      </c>
      <c r="Q53" s="32">
        <v>283914554.04000002</v>
      </c>
    </row>
    <row r="54" spans="1:18" x14ac:dyDescent="0.2">
      <c r="A54" s="42"/>
      <c r="B54" s="24" t="s">
        <v>4</v>
      </c>
      <c r="C54" s="25">
        <v>0</v>
      </c>
      <c r="D54" s="25">
        <v>39498205.620000005</v>
      </c>
      <c r="E54" s="25">
        <v>-110682.15</v>
      </c>
      <c r="F54" s="25">
        <v>0</v>
      </c>
      <c r="G54" s="25">
        <v>74059926.359999999</v>
      </c>
      <c r="H54" s="25">
        <v>0</v>
      </c>
      <c r="I54" s="25">
        <v>26422500.419999998</v>
      </c>
      <c r="J54" s="25">
        <v>21480295.809999999</v>
      </c>
      <c r="K54" s="25">
        <v>14303.02</v>
      </c>
      <c r="L54" s="25">
        <v>31324930.240000002</v>
      </c>
      <c r="M54" s="25">
        <v>66982068.819999993</v>
      </c>
      <c r="N54" s="25">
        <v>0</v>
      </c>
      <c r="O54" s="25">
        <v>40356385.120000005</v>
      </c>
      <c r="P54" s="25">
        <v>1.9999980926513672E-2</v>
      </c>
      <c r="Q54" s="26">
        <v>300027933.28000003</v>
      </c>
    </row>
    <row r="55" spans="1:18" x14ac:dyDescent="0.2">
      <c r="A55" s="42"/>
      <c r="B55" s="24" t="s">
        <v>5</v>
      </c>
      <c r="C55" s="25">
        <v>39290.370000000003</v>
      </c>
      <c r="D55" s="25">
        <v>39099754.299999997</v>
      </c>
      <c r="E55" s="25">
        <v>11516.89</v>
      </c>
      <c r="F55" s="25">
        <v>0</v>
      </c>
      <c r="G55" s="25">
        <v>76601916.889999986</v>
      </c>
      <c r="H55" s="25">
        <v>0</v>
      </c>
      <c r="I55" s="25">
        <v>27483326.539999999</v>
      </c>
      <c r="J55" s="25">
        <v>23275049.710000001</v>
      </c>
      <c r="K55" s="25">
        <v>102320.28</v>
      </c>
      <c r="L55" s="25">
        <v>31644671.140000001</v>
      </c>
      <c r="M55" s="25">
        <v>66609410.74000001</v>
      </c>
      <c r="N55" s="25">
        <v>8255.32</v>
      </c>
      <c r="O55" s="25">
        <v>42718023.390000001</v>
      </c>
      <c r="P55" s="25">
        <v>-9.9999904632568359E-3</v>
      </c>
      <c r="Q55" s="26">
        <v>307593535.55999994</v>
      </c>
    </row>
    <row r="56" spans="1:18" ht="13.5" thickBot="1" x14ac:dyDescent="0.25">
      <c r="A56" s="43"/>
      <c r="B56" s="27" t="s">
        <v>6</v>
      </c>
      <c r="C56" s="28">
        <v>41376.26</v>
      </c>
      <c r="D56" s="28">
        <v>38272950.200000003</v>
      </c>
      <c r="E56" s="28">
        <v>891454.42999999993</v>
      </c>
      <c r="F56" s="28">
        <v>449456.29</v>
      </c>
      <c r="G56" s="28">
        <v>79874749.780000001</v>
      </c>
      <c r="H56" s="28">
        <v>0</v>
      </c>
      <c r="I56" s="28">
        <v>27858660.939999998</v>
      </c>
      <c r="J56" s="28">
        <v>22662464.559999995</v>
      </c>
      <c r="K56" s="28">
        <v>125663.19</v>
      </c>
      <c r="L56" s="28">
        <v>34933744.939999998</v>
      </c>
      <c r="M56" s="28">
        <v>67224357.75</v>
      </c>
      <c r="N56" s="28">
        <v>232007.52</v>
      </c>
      <c r="O56" s="28">
        <v>43721003.589999989</v>
      </c>
      <c r="P56" s="28">
        <v>9.9999904632568359E-3</v>
      </c>
      <c r="Q56" s="29">
        <v>316287889.45999992</v>
      </c>
    </row>
    <row r="57" spans="1:18" x14ac:dyDescent="0.2">
      <c r="A57" s="41">
        <v>2014</v>
      </c>
      <c r="B57" s="30" t="s">
        <v>8</v>
      </c>
      <c r="C57" s="31">
        <v>163374.76999999999</v>
      </c>
      <c r="D57" s="31">
        <v>38283363.909999996</v>
      </c>
      <c r="E57" s="31">
        <v>576773.47</v>
      </c>
      <c r="F57" s="31">
        <v>1554276.93</v>
      </c>
      <c r="G57" s="31">
        <v>81803394.849999994</v>
      </c>
      <c r="H57" s="31">
        <v>0</v>
      </c>
      <c r="I57" s="31">
        <v>27736947.940000001</v>
      </c>
      <c r="J57" s="31">
        <v>21762943.34</v>
      </c>
      <c r="K57" s="31">
        <v>97086.04</v>
      </c>
      <c r="L57" s="31">
        <v>38067981.109999999</v>
      </c>
      <c r="M57" s="31">
        <v>67206833.420000002</v>
      </c>
      <c r="N57" s="31">
        <v>590975.56999999995</v>
      </c>
      <c r="O57" s="31">
        <v>41982961.399999999</v>
      </c>
      <c r="P57" s="31">
        <v>-9.9999904632568359E-3</v>
      </c>
      <c r="Q57" s="32">
        <v>319826912.74000001</v>
      </c>
      <c r="R57" s="33"/>
    </row>
    <row r="58" spans="1:18" x14ac:dyDescent="0.2">
      <c r="A58" s="42"/>
      <c r="B58" s="24" t="s">
        <v>4</v>
      </c>
      <c r="C58" s="25">
        <v>302594.25</v>
      </c>
      <c r="D58" s="25">
        <v>43807883.633000001</v>
      </c>
      <c r="E58" s="25">
        <v>1483154.9569999999</v>
      </c>
      <c r="F58" s="25">
        <v>2574196.1560000004</v>
      </c>
      <c r="G58" s="25">
        <v>83564035.062000006</v>
      </c>
      <c r="H58" s="25">
        <v>0</v>
      </c>
      <c r="I58" s="25">
        <v>27155119.808000002</v>
      </c>
      <c r="J58" s="25">
        <v>20235040.579</v>
      </c>
      <c r="K58" s="25">
        <v>381065.54599999997</v>
      </c>
      <c r="L58" s="25">
        <v>40845230.089000016</v>
      </c>
      <c r="M58" s="25">
        <v>71087896.981999978</v>
      </c>
      <c r="N58" s="25">
        <v>987030.85200000007</v>
      </c>
      <c r="O58" s="25">
        <v>40965395.086000003</v>
      </c>
      <c r="P58" s="25">
        <v>9.9999904632568394E-3</v>
      </c>
      <c r="Q58" s="26">
        <v>333388643.00999999</v>
      </c>
      <c r="R58" s="33"/>
    </row>
    <row r="59" spans="1:18" x14ac:dyDescent="0.2">
      <c r="A59" s="42"/>
      <c r="B59" s="24" t="s">
        <v>5</v>
      </c>
      <c r="C59" s="25">
        <v>540341.42900000012</v>
      </c>
      <c r="D59" s="25">
        <v>41123586.996999994</v>
      </c>
      <c r="E59" s="25">
        <v>1888047.4400000004</v>
      </c>
      <c r="F59" s="25">
        <v>3779440.7189999996</v>
      </c>
      <c r="G59" s="25">
        <v>89903798.673000008</v>
      </c>
      <c r="H59" s="25">
        <v>0</v>
      </c>
      <c r="I59" s="25">
        <v>27302203.182000004</v>
      </c>
      <c r="J59" s="25">
        <v>17920994.557000004</v>
      </c>
      <c r="K59" s="25">
        <v>474431.37699999992</v>
      </c>
      <c r="L59" s="25">
        <v>44284353.852999985</v>
      </c>
      <c r="M59" s="25">
        <v>73083796.706</v>
      </c>
      <c r="N59" s="25">
        <v>1583810.139</v>
      </c>
      <c r="O59" s="25">
        <v>42556568.725000009</v>
      </c>
      <c r="P59" s="25">
        <v>0</v>
      </c>
      <c r="Q59" s="26">
        <v>344441373.79700005</v>
      </c>
      <c r="R59" s="33"/>
    </row>
    <row r="60" spans="1:18" ht="13.5" thickBot="1" x14ac:dyDescent="0.25">
      <c r="A60" s="43"/>
      <c r="B60" s="27" t="s">
        <v>6</v>
      </c>
      <c r="C60" s="28">
        <v>1515763.0610000002</v>
      </c>
      <c r="D60" s="28">
        <v>46008036.992000014</v>
      </c>
      <c r="E60" s="28">
        <v>1232980.9220000003</v>
      </c>
      <c r="F60" s="28">
        <v>5517506.4530000016</v>
      </c>
      <c r="G60" s="28">
        <v>90158157.27699998</v>
      </c>
      <c r="H60" s="28">
        <v>0</v>
      </c>
      <c r="I60" s="28">
        <v>28295692.800999984</v>
      </c>
      <c r="J60" s="28">
        <v>15655201.080999993</v>
      </c>
      <c r="K60" s="28">
        <v>486051.94699999993</v>
      </c>
      <c r="L60" s="28">
        <v>50647059.444000006</v>
      </c>
      <c r="M60" s="28">
        <v>74451960.198000014</v>
      </c>
      <c r="N60" s="28">
        <v>2115169.2900000005</v>
      </c>
      <c r="O60" s="28">
        <v>44110078.097999975</v>
      </c>
      <c r="P60" s="28">
        <v>0</v>
      </c>
      <c r="Q60" s="29">
        <v>360193657.56400001</v>
      </c>
      <c r="R60" s="33"/>
    </row>
    <row r="61" spans="1:18" x14ac:dyDescent="0.2">
      <c r="A61" s="41">
        <v>2015</v>
      </c>
      <c r="B61" s="30" t="s">
        <v>8</v>
      </c>
      <c r="C61" s="31">
        <v>1998836.8060000001</v>
      </c>
      <c r="D61" s="31">
        <v>40934022.142999999</v>
      </c>
      <c r="E61" s="31">
        <v>1377724.7690000001</v>
      </c>
      <c r="F61" s="31">
        <v>7429157.9369999999</v>
      </c>
      <c r="G61" s="31">
        <v>87092737.096000001</v>
      </c>
      <c r="H61" s="31">
        <v>19971.909</v>
      </c>
      <c r="I61" s="31">
        <v>31864489.182</v>
      </c>
      <c r="J61" s="31">
        <v>13906102.834000001</v>
      </c>
      <c r="K61" s="31">
        <v>805949.86399999994</v>
      </c>
      <c r="L61" s="31">
        <v>54349994.752999999</v>
      </c>
      <c r="M61" s="31">
        <v>67476614.055000007</v>
      </c>
      <c r="N61" s="31">
        <v>3189320.7719999999</v>
      </c>
      <c r="O61" s="31">
        <v>45388317.001000002</v>
      </c>
      <c r="P61" s="31">
        <v>0</v>
      </c>
      <c r="Q61" s="32">
        <v>355833239.12099999</v>
      </c>
      <c r="R61" s="33"/>
    </row>
    <row r="62" spans="1:18" x14ac:dyDescent="0.2">
      <c r="A62" s="42"/>
      <c r="B62" s="24" t="s">
        <v>4</v>
      </c>
      <c r="C62" s="25">
        <v>2904034.2290000003</v>
      </c>
      <c r="D62" s="25">
        <v>41448667.890000008</v>
      </c>
      <c r="E62" s="25">
        <v>1436718.6139999998</v>
      </c>
      <c r="F62" s="25">
        <v>8036280.7830000008</v>
      </c>
      <c r="G62" s="25">
        <v>99654716.816999987</v>
      </c>
      <c r="H62" s="25">
        <v>12596.84</v>
      </c>
      <c r="I62" s="25">
        <v>29581591.675000001</v>
      </c>
      <c r="J62" s="25">
        <v>13008303.450999999</v>
      </c>
      <c r="K62" s="25">
        <v>1925912.4529999997</v>
      </c>
      <c r="L62" s="25">
        <v>52164809.506000005</v>
      </c>
      <c r="M62" s="25">
        <v>63880297.366999999</v>
      </c>
      <c r="N62" s="25">
        <v>4216804.4069999997</v>
      </c>
      <c r="O62" s="25">
        <v>47597166.607999995</v>
      </c>
      <c r="P62" s="25">
        <v>0</v>
      </c>
      <c r="Q62" s="26">
        <v>365867900.64000005</v>
      </c>
      <c r="R62" s="33"/>
    </row>
    <row r="63" spans="1:18" x14ac:dyDescent="0.2">
      <c r="A63" s="42"/>
      <c r="B63" s="24" t="s">
        <v>5</v>
      </c>
      <c r="C63" s="25">
        <v>3271256.7709999997</v>
      </c>
      <c r="D63" s="25">
        <v>45418843.818999991</v>
      </c>
      <c r="E63" s="25">
        <v>2604172.747</v>
      </c>
      <c r="F63" s="25">
        <v>8508198.4830000009</v>
      </c>
      <c r="G63" s="25">
        <v>58587531.400000006</v>
      </c>
      <c r="H63" s="25">
        <v>693533.42</v>
      </c>
      <c r="I63" s="25">
        <v>28549338.649999999</v>
      </c>
      <c r="J63" s="25">
        <v>15854166.541999999</v>
      </c>
      <c r="K63" s="25">
        <v>1561157.4000000004</v>
      </c>
      <c r="L63" s="25">
        <v>56803722.692000002</v>
      </c>
      <c r="M63" s="25">
        <v>52204669.49499999</v>
      </c>
      <c r="N63" s="25">
        <v>2688093.4069999997</v>
      </c>
      <c r="O63" s="25">
        <v>51945008.795000017</v>
      </c>
      <c r="P63" s="25">
        <v>0</v>
      </c>
      <c r="Q63" s="26">
        <v>328689693.62099993</v>
      </c>
      <c r="R63" s="33"/>
    </row>
    <row r="64" spans="1:18" ht="13.5" thickBot="1" x14ac:dyDescent="0.25">
      <c r="A64" s="43"/>
      <c r="B64" s="27" t="s">
        <v>6</v>
      </c>
      <c r="C64" s="28">
        <v>3084614.904000001</v>
      </c>
      <c r="D64" s="28">
        <v>42940084.905999988</v>
      </c>
      <c r="E64" s="28">
        <v>3298277.3199999994</v>
      </c>
      <c r="F64" s="28">
        <v>9027921.6329999976</v>
      </c>
      <c r="G64" s="28">
        <v>59552345.849000007</v>
      </c>
      <c r="H64" s="28">
        <v>2787036.1749999998</v>
      </c>
      <c r="I64" s="28">
        <v>35499307.770999998</v>
      </c>
      <c r="J64" s="28">
        <v>12913594.880000003</v>
      </c>
      <c r="K64" s="28">
        <v>1966981.9160000002</v>
      </c>
      <c r="L64" s="28">
        <v>60968012.657000005</v>
      </c>
      <c r="M64" s="28">
        <v>51707082.823000014</v>
      </c>
      <c r="N64" s="28">
        <v>3494275.0590000004</v>
      </c>
      <c r="O64" s="28">
        <v>57810809.475999981</v>
      </c>
      <c r="P64" s="28">
        <v>0</v>
      </c>
      <c r="Q64" s="29">
        <v>345050345.36899996</v>
      </c>
      <c r="R64" s="33"/>
    </row>
    <row r="65" spans="1:17" x14ac:dyDescent="0.2">
      <c r="A65" s="41">
        <v>2016</v>
      </c>
      <c r="B65" s="30" t="s">
        <v>8</v>
      </c>
      <c r="C65" s="31">
        <v>2412607.9019999998</v>
      </c>
      <c r="D65" s="31">
        <v>38591106.273000002</v>
      </c>
      <c r="E65" s="31">
        <v>3456851.1120000002</v>
      </c>
      <c r="F65" s="31">
        <v>7658249.3629999999</v>
      </c>
      <c r="G65" s="31">
        <v>55874360.32</v>
      </c>
      <c r="H65" s="31">
        <v>4853999.3880000003</v>
      </c>
      <c r="I65" s="31">
        <v>44168143.07</v>
      </c>
      <c r="J65" s="31">
        <v>13516330.721000001</v>
      </c>
      <c r="K65" s="31">
        <v>3007199.861</v>
      </c>
      <c r="L65" s="31">
        <v>39122749.956</v>
      </c>
      <c r="M65" s="31">
        <v>44561797.366999999</v>
      </c>
      <c r="N65" s="31">
        <v>4049689.4040000001</v>
      </c>
      <c r="O65" s="31">
        <v>60619156.902000003</v>
      </c>
      <c r="P65" s="31">
        <v>0</v>
      </c>
      <c r="Q65" s="32">
        <v>321892241.639</v>
      </c>
    </row>
    <row r="66" spans="1:17" x14ac:dyDescent="0.2">
      <c r="A66" s="42"/>
      <c r="B66" s="24" t="s">
        <v>4</v>
      </c>
      <c r="C66" s="25">
        <v>1789429.699</v>
      </c>
      <c r="D66" s="25">
        <v>33068123.656000003</v>
      </c>
      <c r="E66" s="25">
        <v>5871025.9360000007</v>
      </c>
      <c r="F66" s="25">
        <v>7999763.6970000006</v>
      </c>
      <c r="G66" s="25">
        <v>54750148.134999998</v>
      </c>
      <c r="H66" s="25">
        <v>6836573.6260000002</v>
      </c>
      <c r="I66" s="25">
        <v>54067767.472999997</v>
      </c>
      <c r="J66" s="25">
        <v>13278207.386999998</v>
      </c>
      <c r="K66" s="25">
        <v>4371252.49</v>
      </c>
      <c r="L66" s="25">
        <v>39150080.371000007</v>
      </c>
      <c r="M66" s="25">
        <v>39708564.993000001</v>
      </c>
      <c r="N66" s="25">
        <v>4451577.3040000005</v>
      </c>
      <c r="O66" s="25">
        <v>66544757.462999992</v>
      </c>
      <c r="P66" s="25">
        <v>0</v>
      </c>
      <c r="Q66" s="25">
        <v>331887272.22999996</v>
      </c>
    </row>
    <row r="67" spans="1:17" x14ac:dyDescent="0.2">
      <c r="A67" s="42"/>
      <c r="B67" s="24" t="s">
        <v>5</v>
      </c>
      <c r="C67" s="25">
        <v>1029708.1189999999</v>
      </c>
      <c r="D67" s="25">
        <v>29207940.812999994</v>
      </c>
      <c r="E67" s="25">
        <v>8117176.2949999981</v>
      </c>
      <c r="F67" s="25">
        <v>8204614.4159999993</v>
      </c>
      <c r="G67" s="25">
        <v>57003602.035000011</v>
      </c>
      <c r="H67" s="25">
        <v>8452280.8059999999</v>
      </c>
      <c r="I67" s="25">
        <v>60388600.993000016</v>
      </c>
      <c r="J67" s="25">
        <v>13364681.684999999</v>
      </c>
      <c r="K67" s="25">
        <v>5338441.5140000004</v>
      </c>
      <c r="L67" s="25">
        <v>55929436.737999991</v>
      </c>
      <c r="M67" s="25">
        <v>38884130.040000007</v>
      </c>
      <c r="N67" s="25">
        <v>4896461.9019999988</v>
      </c>
      <c r="O67" s="25">
        <v>70923143.887000009</v>
      </c>
      <c r="P67" s="25">
        <v>0</v>
      </c>
      <c r="Q67" s="26">
        <v>361740219.24300003</v>
      </c>
    </row>
    <row r="68" spans="1:17" ht="13.5" thickBot="1" x14ac:dyDescent="0.25">
      <c r="A68" s="43"/>
      <c r="B68" s="27" t="s">
        <v>6</v>
      </c>
      <c r="C68" s="28">
        <v>305242.56500000041</v>
      </c>
      <c r="D68" s="28">
        <v>29157739.526999995</v>
      </c>
      <c r="E68" s="28">
        <v>10263968.129000001</v>
      </c>
      <c r="F68" s="28">
        <v>5398732.8839999996</v>
      </c>
      <c r="G68" s="28">
        <v>62143655.224999994</v>
      </c>
      <c r="H68" s="28">
        <v>9963632.2809999995</v>
      </c>
      <c r="I68" s="28">
        <v>48727082.965999991</v>
      </c>
      <c r="J68" s="28">
        <v>13622165.633000001</v>
      </c>
      <c r="K68" s="28">
        <v>6185655.1780000012</v>
      </c>
      <c r="L68" s="28">
        <v>49822924.242000014</v>
      </c>
      <c r="M68" s="28">
        <v>37267013.386000007</v>
      </c>
      <c r="N68" s="28">
        <v>5754544.7990000024</v>
      </c>
      <c r="O68" s="28">
        <v>74735784.434999973</v>
      </c>
      <c r="P68" s="28">
        <v>0</v>
      </c>
      <c r="Q68" s="29">
        <v>353348141.25</v>
      </c>
    </row>
    <row r="69" spans="1:17" x14ac:dyDescent="0.2">
      <c r="A69" s="41">
        <v>2017</v>
      </c>
      <c r="B69" s="30" t="s">
        <v>8</v>
      </c>
      <c r="C69" s="31">
        <v>194718.70199999999</v>
      </c>
      <c r="D69" s="31">
        <v>31534170.482999999</v>
      </c>
      <c r="E69" s="31">
        <v>11682452.409</v>
      </c>
      <c r="F69" s="31">
        <v>5349848.176</v>
      </c>
      <c r="G69" s="31">
        <v>62418698.178999998</v>
      </c>
      <c r="H69" s="31">
        <v>6231797.4060000004</v>
      </c>
      <c r="I69" s="31">
        <v>44306312.170999996</v>
      </c>
      <c r="J69" s="31">
        <v>14881122.034</v>
      </c>
      <c r="K69" s="31">
        <v>5718548.3669999996</v>
      </c>
      <c r="L69" s="31">
        <v>47993412.343999997</v>
      </c>
      <c r="M69" s="31">
        <v>32340716.140000001</v>
      </c>
      <c r="N69" s="31">
        <v>6351650.6610000003</v>
      </c>
      <c r="O69" s="31">
        <v>71721683.115999997</v>
      </c>
      <c r="P69" s="31">
        <v>0</v>
      </c>
      <c r="Q69" s="32">
        <v>340725130.18800002</v>
      </c>
    </row>
    <row r="70" spans="1:17" x14ac:dyDescent="0.2">
      <c r="A70" s="42"/>
      <c r="B70" s="24" t="s">
        <v>4</v>
      </c>
      <c r="C70" s="25">
        <v>181422.04300000001</v>
      </c>
      <c r="D70" s="25">
        <v>35433681.281000003</v>
      </c>
      <c r="E70" s="25">
        <v>13157958.841</v>
      </c>
      <c r="F70" s="25">
        <v>3305514.6570000006</v>
      </c>
      <c r="G70" s="25">
        <v>65470081.050000004</v>
      </c>
      <c r="H70" s="25">
        <v>4638211.5149999997</v>
      </c>
      <c r="I70" s="25">
        <v>38507773.939000003</v>
      </c>
      <c r="J70" s="25">
        <v>10061015.446</v>
      </c>
      <c r="K70" s="25">
        <v>6141898.4900000012</v>
      </c>
      <c r="L70" s="25">
        <v>49743243.877000004</v>
      </c>
      <c r="M70" s="25">
        <v>34452773.017999999</v>
      </c>
      <c r="N70" s="25">
        <v>6885767.6229999997</v>
      </c>
      <c r="O70" s="25">
        <v>70908719.265000015</v>
      </c>
      <c r="P70" s="25">
        <v>0</v>
      </c>
      <c r="Q70" s="26">
        <v>338888061.04500002</v>
      </c>
    </row>
    <row r="71" spans="1:17" x14ac:dyDescent="0.2">
      <c r="A71" s="42"/>
      <c r="B71" s="24" t="s">
        <v>5</v>
      </c>
      <c r="C71" s="25">
        <v>152782.39000000001</v>
      </c>
      <c r="D71" s="25">
        <v>38991499.855000004</v>
      </c>
      <c r="E71" s="25">
        <v>12699418.854999997</v>
      </c>
      <c r="F71" s="25">
        <v>864670.09100000001</v>
      </c>
      <c r="G71" s="25">
        <v>67983545.199999988</v>
      </c>
      <c r="H71" s="25">
        <v>3803590.3709999993</v>
      </c>
      <c r="I71" s="25">
        <v>42097990.591000006</v>
      </c>
      <c r="J71" s="25">
        <v>17157354.209000003</v>
      </c>
      <c r="K71" s="25">
        <v>5068861.881000001</v>
      </c>
      <c r="L71" s="25">
        <v>50589299.353999987</v>
      </c>
      <c r="M71" s="25">
        <v>36820919.219000004</v>
      </c>
      <c r="N71" s="25">
        <v>7077038.4559999984</v>
      </c>
      <c r="O71" s="25">
        <v>72864829.97299999</v>
      </c>
      <c r="P71" s="25">
        <v>0</v>
      </c>
      <c r="Q71" s="26">
        <v>356171800.44499993</v>
      </c>
    </row>
    <row r="72" spans="1:17" ht="13.5" thickBot="1" x14ac:dyDescent="0.25">
      <c r="A72" s="43"/>
      <c r="B72" s="27" t="s">
        <v>6</v>
      </c>
      <c r="C72" s="28">
        <v>90487.231000000029</v>
      </c>
      <c r="D72" s="28">
        <v>41962284.547999993</v>
      </c>
      <c r="E72" s="28">
        <v>11818740.816</v>
      </c>
      <c r="F72" s="28">
        <v>5471.3219999987632</v>
      </c>
      <c r="G72" s="28">
        <v>69673528.356000006</v>
      </c>
      <c r="H72" s="28">
        <v>4474165.5540000014</v>
      </c>
      <c r="I72" s="28">
        <v>52119270.379000008</v>
      </c>
      <c r="J72" s="28">
        <v>16071936.879000001</v>
      </c>
      <c r="K72" s="28">
        <v>5411940.2719999999</v>
      </c>
      <c r="L72" s="28">
        <v>55013494.851999998</v>
      </c>
      <c r="M72" s="28">
        <v>29065758.127999991</v>
      </c>
      <c r="N72" s="28">
        <v>7235945.7140000015</v>
      </c>
      <c r="O72" s="28">
        <v>75164753.610999972</v>
      </c>
      <c r="P72" s="28">
        <v>0</v>
      </c>
      <c r="Q72" s="29">
        <v>368107777.66199994</v>
      </c>
    </row>
    <row r="73" spans="1:17" x14ac:dyDescent="0.2">
      <c r="A73" s="41">
        <v>2018</v>
      </c>
      <c r="B73" s="30" t="s">
        <v>8</v>
      </c>
      <c r="C73" s="31">
        <v>-104706.879</v>
      </c>
      <c r="D73" s="31">
        <v>49054533.766999997</v>
      </c>
      <c r="E73" s="31">
        <v>7243824.352</v>
      </c>
      <c r="F73" s="31">
        <v>0</v>
      </c>
      <c r="G73" s="31">
        <v>66689115.833999999</v>
      </c>
      <c r="H73" s="31">
        <v>2534709.0079999999</v>
      </c>
      <c r="I73" s="31">
        <v>60634881.919</v>
      </c>
      <c r="J73" s="31">
        <v>14807381.825999999</v>
      </c>
      <c r="K73" s="31">
        <v>3783864.6009999998</v>
      </c>
      <c r="L73" s="31">
        <v>60799291.024999999</v>
      </c>
      <c r="M73" s="31">
        <v>18479959.785</v>
      </c>
      <c r="N73" s="31">
        <v>7346502.4939999999</v>
      </c>
      <c r="O73" s="31">
        <v>69652366.387999997</v>
      </c>
      <c r="P73" s="31">
        <v>0</v>
      </c>
      <c r="Q73" s="32">
        <v>360921724.12</v>
      </c>
    </row>
    <row r="74" spans="1:17" x14ac:dyDescent="0.2">
      <c r="A74" s="42"/>
      <c r="B74" s="24" t="s">
        <v>4</v>
      </c>
      <c r="C74" s="25">
        <v>72742.271000000008</v>
      </c>
      <c r="D74" s="25">
        <v>52159272.220000006</v>
      </c>
      <c r="E74" s="25">
        <v>7605590.0969999991</v>
      </c>
      <c r="F74" s="25">
        <v>0</v>
      </c>
      <c r="G74" s="25">
        <v>72796184.108999997</v>
      </c>
      <c r="H74" s="25">
        <v>4935183.6300000008</v>
      </c>
      <c r="I74" s="25">
        <v>61587999.887999997</v>
      </c>
      <c r="J74" s="25">
        <v>19840861.829000004</v>
      </c>
      <c r="K74" s="25">
        <v>7434101.029000001</v>
      </c>
      <c r="L74" s="25">
        <v>64135089.456000008</v>
      </c>
      <c r="M74" s="25">
        <v>18332305.805000003</v>
      </c>
      <c r="N74" s="25">
        <v>7655527.1460000006</v>
      </c>
      <c r="O74" s="25">
        <v>69973541.265000001</v>
      </c>
      <c r="P74" s="25">
        <v>0</v>
      </c>
      <c r="Q74" s="26">
        <f>SUM(C74:P74)</f>
        <v>386528398.745</v>
      </c>
    </row>
    <row r="75" spans="1:17" x14ac:dyDescent="0.2">
      <c r="A75" s="42"/>
      <c r="B75" s="24" t="s">
        <v>5</v>
      </c>
      <c r="C75" s="25">
        <v>96590.41</v>
      </c>
      <c r="D75" s="25">
        <v>78439530.846000001</v>
      </c>
      <c r="E75" s="25">
        <v>8733524.8809999991</v>
      </c>
      <c r="F75" s="25">
        <v>0</v>
      </c>
      <c r="G75" s="25">
        <v>106221107.01900002</v>
      </c>
      <c r="H75" s="25">
        <v>8421912.1040000003</v>
      </c>
      <c r="I75" s="25">
        <v>80467808.274999991</v>
      </c>
      <c r="J75" s="25">
        <v>25338510.744999997</v>
      </c>
      <c r="K75" s="25">
        <v>11358965.597999999</v>
      </c>
      <c r="L75" s="25">
        <v>96858887.972000003</v>
      </c>
      <c r="M75" s="25">
        <v>12319519.044999994</v>
      </c>
      <c r="N75" s="25">
        <v>10546767.246999998</v>
      </c>
      <c r="O75" s="25">
        <v>97634451.229000002</v>
      </c>
      <c r="P75" s="25">
        <v>0</v>
      </c>
      <c r="Q75" s="26">
        <v>536437575.37100005</v>
      </c>
    </row>
    <row r="76" spans="1:17" ht="13.5" thickBot="1" x14ac:dyDescent="0.25">
      <c r="A76" s="43"/>
      <c r="B76" s="27" t="s">
        <v>6</v>
      </c>
      <c r="C76" s="28">
        <v>69749.371000000014</v>
      </c>
      <c r="D76" s="28">
        <v>43205871.433999985</v>
      </c>
      <c r="E76" s="28">
        <v>4612776.689000003</v>
      </c>
      <c r="F76" s="28">
        <v>0</v>
      </c>
      <c r="G76" s="28">
        <v>57262538.420000017</v>
      </c>
      <c r="H76" s="28">
        <v>4291529.1119999979</v>
      </c>
      <c r="I76" s="28">
        <v>39375154.38500002</v>
      </c>
      <c r="J76" s="28">
        <v>11177819.752999999</v>
      </c>
      <c r="K76" s="28">
        <v>6516396.6099999994</v>
      </c>
      <c r="L76" s="28">
        <v>42940783.821999997</v>
      </c>
      <c r="M76" s="28">
        <v>1824654.1230000034</v>
      </c>
      <c r="N76" s="28">
        <v>5244760.9010000005</v>
      </c>
      <c r="O76" s="28">
        <v>56481702.242000014</v>
      </c>
      <c r="P76" s="28">
        <v>0</v>
      </c>
      <c r="Q76" s="29">
        <v>273003736.86199999</v>
      </c>
    </row>
    <row r="77" spans="1:17" x14ac:dyDescent="0.2">
      <c r="A77" s="41">
        <v>2019</v>
      </c>
      <c r="B77" s="30" t="s">
        <v>8</v>
      </c>
      <c r="C77" s="31">
        <v>50941.415999999997</v>
      </c>
      <c r="D77" s="31">
        <v>64833602.479999997</v>
      </c>
      <c r="E77" s="31">
        <v>7490118.2699999996</v>
      </c>
      <c r="F77" s="31">
        <v>-242399.45199999999</v>
      </c>
      <c r="G77" s="31">
        <v>79501510.693000004</v>
      </c>
      <c r="H77" s="31">
        <v>5929421.1289999997</v>
      </c>
      <c r="I77" s="31">
        <v>56944393.335000001</v>
      </c>
      <c r="J77" s="31">
        <v>16442552.671</v>
      </c>
      <c r="K77" s="31">
        <v>10254227.563999999</v>
      </c>
      <c r="L77" s="31">
        <v>59691550.211999997</v>
      </c>
      <c r="M77" s="31">
        <v>482513.946</v>
      </c>
      <c r="N77" s="31">
        <v>7783678.5070000002</v>
      </c>
      <c r="O77" s="31">
        <v>78148366.613000005</v>
      </c>
      <c r="P77" s="31">
        <v>0</v>
      </c>
      <c r="Q77" s="32">
        <v>387310477.384</v>
      </c>
    </row>
    <row r="78" spans="1:17" x14ac:dyDescent="0.2">
      <c r="A78" s="42"/>
      <c r="B78" s="24" t="s">
        <v>4</v>
      </c>
      <c r="C78" s="25">
        <v>9344.5010000000038</v>
      </c>
      <c r="D78" s="25">
        <v>69924510.696999997</v>
      </c>
      <c r="E78" s="25">
        <v>7881182.8880000003</v>
      </c>
      <c r="F78" s="25">
        <v>-1017049.524</v>
      </c>
      <c r="G78" s="25">
        <v>80461862.336999997</v>
      </c>
      <c r="H78" s="25">
        <v>7216705.0300000003</v>
      </c>
      <c r="I78" s="25">
        <v>60530433.146000005</v>
      </c>
      <c r="J78" s="25">
        <v>20665929.313999999</v>
      </c>
      <c r="K78" s="25">
        <v>10131878.999000002</v>
      </c>
      <c r="L78" s="25">
        <v>57332700.653999999</v>
      </c>
      <c r="M78" s="25">
        <v>235387.98199999996</v>
      </c>
      <c r="N78" s="25">
        <v>7860900.7230000002</v>
      </c>
      <c r="O78" s="25">
        <v>82863385.417999983</v>
      </c>
      <c r="P78" s="25">
        <v>0</v>
      </c>
      <c r="Q78" s="26">
        <v>404097172.16500002</v>
      </c>
    </row>
    <row r="79" spans="1:17" x14ac:dyDescent="0.2">
      <c r="A79" s="42"/>
      <c r="B79" s="24" t="s">
        <v>5</v>
      </c>
      <c r="C79" s="25">
        <v>3931.6919999999955</v>
      </c>
      <c r="D79" s="25">
        <v>74355787.044</v>
      </c>
      <c r="E79" s="25">
        <v>10393000.223999999</v>
      </c>
      <c r="F79" s="25">
        <v>0</v>
      </c>
      <c r="G79" s="25">
        <v>86042361.046999991</v>
      </c>
      <c r="H79" s="25">
        <v>7799488.2110000011</v>
      </c>
      <c r="I79" s="25">
        <v>63418875.697999984</v>
      </c>
      <c r="J79" s="25">
        <v>18098940.983000003</v>
      </c>
      <c r="K79" s="25">
        <v>10541486.314999998</v>
      </c>
      <c r="L79" s="25">
        <v>64751900.56099999</v>
      </c>
      <c r="M79" s="25">
        <v>-990.94599999999627</v>
      </c>
      <c r="N79" s="25">
        <v>7938294.8279999979</v>
      </c>
      <c r="O79" s="25">
        <v>87458915.638999999</v>
      </c>
      <c r="P79" s="25">
        <v>0</v>
      </c>
      <c r="Q79" s="26">
        <v>430801991.296</v>
      </c>
    </row>
    <row r="80" spans="1:17" ht="13.5" thickBot="1" x14ac:dyDescent="0.25">
      <c r="A80" s="43"/>
      <c r="B80" s="27" t="s">
        <v>6</v>
      </c>
      <c r="C80" s="28">
        <v>1807.7810000000027</v>
      </c>
      <c r="D80" s="28">
        <v>74798430.251000017</v>
      </c>
      <c r="E80" s="28">
        <v>10364518.598999999</v>
      </c>
      <c r="F80" s="28">
        <v>0</v>
      </c>
      <c r="G80" s="28">
        <v>91690611.868000001</v>
      </c>
      <c r="H80" s="28">
        <v>8113218.2019999996</v>
      </c>
      <c r="I80" s="28">
        <v>63295555.468000025</v>
      </c>
      <c r="J80" s="28">
        <v>17501496.330999993</v>
      </c>
      <c r="K80" s="28">
        <v>10617693.844999999</v>
      </c>
      <c r="L80" s="28">
        <v>71218626.242000014</v>
      </c>
      <c r="M80" s="28">
        <v>-55239994.737000003</v>
      </c>
      <c r="N80" s="28">
        <v>8074419.5490000024</v>
      </c>
      <c r="O80" s="28">
        <v>88639221.02700004</v>
      </c>
      <c r="P80" s="28">
        <v>0</v>
      </c>
      <c r="Q80" s="29">
        <v>389075604.42599988</v>
      </c>
    </row>
    <row r="81" spans="1:17" x14ac:dyDescent="0.2">
      <c r="A81" s="41">
        <v>2020</v>
      </c>
      <c r="B81" s="30" t="s">
        <v>8</v>
      </c>
      <c r="C81" s="31">
        <v>74.078999999999994</v>
      </c>
      <c r="D81" s="31">
        <v>69127818.591999993</v>
      </c>
      <c r="E81" s="31">
        <v>11129165.289000001</v>
      </c>
      <c r="F81" s="31">
        <v>0</v>
      </c>
      <c r="G81" s="31">
        <v>88163926.601999998</v>
      </c>
      <c r="H81" s="31">
        <v>6245704.091</v>
      </c>
      <c r="I81" s="31">
        <v>57867241.420999996</v>
      </c>
      <c r="J81" s="31">
        <v>18124393.329999998</v>
      </c>
      <c r="K81" s="31">
        <v>10367709.011</v>
      </c>
      <c r="L81" s="31">
        <v>68088807.666999996</v>
      </c>
      <c r="M81" s="31">
        <v>621.60599999999999</v>
      </c>
      <c r="N81" s="31">
        <v>8392538.8809999991</v>
      </c>
      <c r="O81" s="31">
        <v>80805262.397</v>
      </c>
      <c r="P81" s="31">
        <v>0</v>
      </c>
      <c r="Q81" s="32">
        <f>SUM(C81:P81)</f>
        <v>418313262.96600002</v>
      </c>
    </row>
    <row r="82" spans="1:17" x14ac:dyDescent="0.2">
      <c r="A82" s="42"/>
      <c r="B82" s="24" t="s">
        <v>4</v>
      </c>
      <c r="C82" s="25">
        <v>0</v>
      </c>
      <c r="D82" s="25">
        <v>63598190.911000013</v>
      </c>
      <c r="E82" s="25">
        <v>10962595.787999999</v>
      </c>
      <c r="F82" s="25">
        <v>0</v>
      </c>
      <c r="G82" s="25">
        <v>85224822.583000004</v>
      </c>
      <c r="H82" s="25">
        <v>4525745.1510000005</v>
      </c>
      <c r="I82" s="25">
        <v>46963434.051000006</v>
      </c>
      <c r="J82" s="25">
        <v>13705372.019000001</v>
      </c>
      <c r="K82" s="25">
        <v>5937480.9020000007</v>
      </c>
      <c r="L82" s="25">
        <v>64795458.518000007</v>
      </c>
      <c r="M82" s="25">
        <v>9300.0730000000003</v>
      </c>
      <c r="N82" s="25">
        <v>8124639.602</v>
      </c>
      <c r="O82" s="25">
        <v>73308543.558000013</v>
      </c>
      <c r="P82" s="25">
        <v>0</v>
      </c>
      <c r="Q82" s="26">
        <f t="shared" ref="Q82:Q83" si="0">SUM(C82:P82)</f>
        <v>377155583.15600002</v>
      </c>
    </row>
    <row r="83" spans="1:17" x14ac:dyDescent="0.2">
      <c r="A83" s="42"/>
      <c r="B83" s="24" t="s">
        <v>5</v>
      </c>
      <c r="C83" s="25">
        <v>0</v>
      </c>
      <c r="D83" s="25">
        <v>69322885.693999991</v>
      </c>
      <c r="E83" s="25">
        <v>12256524.439999998</v>
      </c>
      <c r="F83" s="25">
        <v>0</v>
      </c>
      <c r="G83" s="25">
        <v>96637321.443000019</v>
      </c>
      <c r="H83" s="25">
        <v>2474862.6629999988</v>
      </c>
      <c r="I83" s="25">
        <v>28316129.167999998</v>
      </c>
      <c r="J83" s="25">
        <v>15217393.722000003</v>
      </c>
      <c r="K83" s="25">
        <v>9973457.8789999988</v>
      </c>
      <c r="L83" s="25">
        <v>78239242.590999991</v>
      </c>
      <c r="M83" s="25">
        <v>15692.588</v>
      </c>
      <c r="N83" s="25">
        <v>8155443.8670000024</v>
      </c>
      <c r="O83" s="25">
        <v>73273853.892999977</v>
      </c>
      <c r="P83" s="25">
        <v>0</v>
      </c>
      <c r="Q83" s="26">
        <f t="shared" si="0"/>
        <v>393882807.94799995</v>
      </c>
    </row>
    <row r="84" spans="1:17" ht="13.5" thickBot="1" x14ac:dyDescent="0.25">
      <c r="A84" s="43"/>
      <c r="B84" s="27" t="s">
        <v>6</v>
      </c>
      <c r="C84" s="28">
        <v>0</v>
      </c>
      <c r="D84" s="28">
        <v>55879306.546999991</v>
      </c>
      <c r="E84" s="28">
        <v>7431713.4060000032</v>
      </c>
      <c r="F84" s="28">
        <v>0</v>
      </c>
      <c r="G84" s="28">
        <v>63887650.075999975</v>
      </c>
      <c r="H84" s="28">
        <v>3238605.7470000014</v>
      </c>
      <c r="I84" s="28">
        <v>49498555.195999995</v>
      </c>
      <c r="J84" s="28">
        <v>14637156.349999994</v>
      </c>
      <c r="K84" s="28">
        <v>10375112.496999998</v>
      </c>
      <c r="L84" s="28">
        <v>59400564.009000033</v>
      </c>
      <c r="M84" s="28">
        <v>-17650.207999999999</v>
      </c>
      <c r="N84" s="28">
        <v>4733867.5629999973</v>
      </c>
      <c r="O84" s="28">
        <v>78428233.162999988</v>
      </c>
      <c r="P84" s="28">
        <v>0</v>
      </c>
      <c r="Q84" s="29">
        <f>SUM(C84:P84)</f>
        <v>347493114.34599996</v>
      </c>
    </row>
    <row r="85" spans="1:17" x14ac:dyDescent="0.2">
      <c r="A85" s="41">
        <v>2021</v>
      </c>
      <c r="B85" s="30" t="s">
        <v>8</v>
      </c>
      <c r="C85" s="31">
        <v>0</v>
      </c>
      <c r="D85" s="31">
        <v>75259115.278999999</v>
      </c>
      <c r="E85" s="31">
        <v>16727212.899</v>
      </c>
      <c r="F85" s="31">
        <v>0</v>
      </c>
      <c r="G85" s="31">
        <v>91927597.929000005</v>
      </c>
      <c r="H85" s="31">
        <v>3004137.16</v>
      </c>
      <c r="I85" s="31">
        <v>43872968.704000004</v>
      </c>
      <c r="J85" s="31">
        <v>14216158.987</v>
      </c>
      <c r="K85" s="31">
        <v>10562388.185000001</v>
      </c>
      <c r="L85" s="31">
        <v>76814925.024000004</v>
      </c>
      <c r="M85" s="31">
        <v>10449.713</v>
      </c>
      <c r="N85" s="31">
        <v>7676670.375</v>
      </c>
      <c r="O85" s="31">
        <v>68256087.964000002</v>
      </c>
      <c r="P85" s="31">
        <v>0</v>
      </c>
      <c r="Q85" s="32">
        <f>SUM(C85:P85)</f>
        <v>408327712.21899998</v>
      </c>
    </row>
    <row r="86" spans="1:17" x14ac:dyDescent="0.2">
      <c r="A86" s="42"/>
      <c r="B86" s="24" t="s">
        <v>4</v>
      </c>
      <c r="C86" s="25">
        <v>0</v>
      </c>
      <c r="D86" s="25">
        <v>77368835.059999987</v>
      </c>
      <c r="E86" s="25">
        <v>14819473.397999998</v>
      </c>
      <c r="F86" s="25">
        <v>-407582.11900000001</v>
      </c>
      <c r="G86" s="25">
        <v>86198223.491999999</v>
      </c>
      <c r="H86" s="25">
        <v>2667864.8269999996</v>
      </c>
      <c r="I86" s="25">
        <v>56678582.550999992</v>
      </c>
      <c r="J86" s="25">
        <v>13903046.392000001</v>
      </c>
      <c r="K86" s="25">
        <v>11171633.218</v>
      </c>
      <c r="L86" s="25">
        <v>73922100.064999983</v>
      </c>
      <c r="M86" s="25">
        <v>-11821.93</v>
      </c>
      <c r="N86" s="25">
        <v>8150658.5480000004</v>
      </c>
      <c r="O86" s="25">
        <v>69317150.70099999</v>
      </c>
      <c r="P86" s="25">
        <v>0</v>
      </c>
      <c r="Q86" s="26">
        <v>413778164.20299989</v>
      </c>
    </row>
    <row r="87" spans="1:17" x14ac:dyDescent="0.2">
      <c r="A87" s="42"/>
      <c r="B87" s="24" t="s">
        <v>5</v>
      </c>
      <c r="C87" s="25">
        <v>0</v>
      </c>
      <c r="D87" s="25">
        <v>87133058.896000028</v>
      </c>
      <c r="E87" s="25">
        <v>17003473.958000004</v>
      </c>
      <c r="F87" s="25">
        <v>0</v>
      </c>
      <c r="G87" s="25">
        <v>95782033.248000026</v>
      </c>
      <c r="H87" s="25">
        <v>2853799.7110000011</v>
      </c>
      <c r="I87" s="25">
        <v>70372392.120000005</v>
      </c>
      <c r="J87" s="25">
        <v>14053974.523999996</v>
      </c>
      <c r="K87" s="25">
        <v>11856825.308000002</v>
      </c>
      <c r="L87" s="25">
        <v>85911440.799000025</v>
      </c>
      <c r="M87" s="25">
        <v>-7353.3959999999988</v>
      </c>
      <c r="N87" s="25">
        <v>8291523.6550000012</v>
      </c>
      <c r="O87" s="25">
        <v>75166147.409999996</v>
      </c>
      <c r="P87" s="25">
        <v>0</v>
      </c>
      <c r="Q87" s="26">
        <f>SUM(C87:P87)</f>
        <v>468417316.23300004</v>
      </c>
    </row>
    <row r="88" spans="1:17" ht="13.5" thickBot="1" x14ac:dyDescent="0.25">
      <c r="A88" s="43"/>
      <c r="B88" s="27" t="s">
        <v>6</v>
      </c>
      <c r="C88" s="28">
        <v>0</v>
      </c>
      <c r="D88" s="28">
        <v>94068961.371999979</v>
      </c>
      <c r="E88" s="28">
        <v>20351694.358000003</v>
      </c>
      <c r="F88" s="28">
        <v>0</v>
      </c>
      <c r="G88" s="28">
        <v>92046938.980999947</v>
      </c>
      <c r="H88" s="28">
        <v>2825560.9079999998</v>
      </c>
      <c r="I88" s="28">
        <v>69572943.085000008</v>
      </c>
      <c r="J88" s="28">
        <v>14466481.021000005</v>
      </c>
      <c r="K88" s="28">
        <v>12690585.118000001</v>
      </c>
      <c r="L88" s="28">
        <v>87866702.963</v>
      </c>
      <c r="M88" s="28">
        <v>-32469.046000000002</v>
      </c>
      <c r="N88" s="28">
        <v>8448897.7649999969</v>
      </c>
      <c r="O88" s="28">
        <v>76761464.578000009</v>
      </c>
      <c r="P88" s="28">
        <v>0</v>
      </c>
      <c r="Q88" s="29">
        <f>SUM(C88:P88)</f>
        <v>479067761.10299993</v>
      </c>
    </row>
    <row r="89" spans="1:17" x14ac:dyDescent="0.2">
      <c r="A89" s="41">
        <v>2022</v>
      </c>
      <c r="B89" s="30" t="s">
        <v>8</v>
      </c>
      <c r="C89" s="31">
        <v>0</v>
      </c>
      <c r="D89" s="31">
        <v>96124096.604000002</v>
      </c>
      <c r="E89" s="31">
        <v>22429414.550999999</v>
      </c>
      <c r="F89" s="31">
        <v>0</v>
      </c>
      <c r="G89" s="31">
        <v>98549727.040000007</v>
      </c>
      <c r="H89" s="31">
        <v>2614948.7379999999</v>
      </c>
      <c r="I89" s="31">
        <v>65036126.195</v>
      </c>
      <c r="J89" s="31">
        <v>15663884.577</v>
      </c>
      <c r="K89" s="31">
        <v>11711368.800000001</v>
      </c>
      <c r="L89" s="31">
        <v>64674146.509999998</v>
      </c>
      <c r="M89" s="31">
        <v>16670.98</v>
      </c>
      <c r="N89" s="31">
        <v>8776834.7689999994</v>
      </c>
      <c r="O89" s="31">
        <v>74034386.945999995</v>
      </c>
      <c r="P89" s="31">
        <v>0</v>
      </c>
      <c r="Q89" s="32">
        <v>459631605.70999998</v>
      </c>
    </row>
    <row r="90" spans="1:17" x14ac:dyDescent="0.2">
      <c r="A90" s="42"/>
      <c r="B90" s="24" t="s">
        <v>4</v>
      </c>
      <c r="C90" s="25">
        <v>0</v>
      </c>
      <c r="D90" s="25">
        <v>107180436.72999999</v>
      </c>
      <c r="E90" s="25">
        <v>28537407.351000004</v>
      </c>
      <c r="F90" s="25">
        <v>0</v>
      </c>
      <c r="G90" s="25">
        <v>88415629.806000009</v>
      </c>
      <c r="H90" s="25">
        <v>4851032.4550000001</v>
      </c>
      <c r="I90" s="25">
        <v>65687236.237999998</v>
      </c>
      <c r="J90" s="25">
        <v>18260578.682999998</v>
      </c>
      <c r="K90" s="25">
        <v>11587485.923</v>
      </c>
      <c r="L90" s="25">
        <v>66037452.270000003</v>
      </c>
      <c r="M90" s="25">
        <v>29205.944</v>
      </c>
      <c r="N90" s="25">
        <v>9547980.7500000019</v>
      </c>
      <c r="O90" s="25">
        <v>77439440.385999992</v>
      </c>
      <c r="P90" s="25">
        <v>0</v>
      </c>
      <c r="Q90" s="26">
        <v>477573886.53599995</v>
      </c>
    </row>
    <row r="91" spans="1:17" x14ac:dyDescent="0.2">
      <c r="A91" s="42"/>
      <c r="B91" s="24" t="s">
        <v>5</v>
      </c>
      <c r="C91" s="25">
        <v>0</v>
      </c>
      <c r="D91" s="25">
        <v>96244992.442000031</v>
      </c>
      <c r="E91" s="25">
        <v>35045991.258999996</v>
      </c>
      <c r="F91" s="25">
        <v>0</v>
      </c>
      <c r="G91" s="25">
        <v>90257444.67900002</v>
      </c>
      <c r="H91" s="25">
        <v>9097246.9350000005</v>
      </c>
      <c r="I91" s="25">
        <v>63264410.717000008</v>
      </c>
      <c r="J91" s="25">
        <v>20413702.145000003</v>
      </c>
      <c r="K91" s="25">
        <v>10510270.120000001</v>
      </c>
      <c r="L91" s="25">
        <v>61187781.368999988</v>
      </c>
      <c r="M91" s="25">
        <v>13860.754000000001</v>
      </c>
      <c r="N91" s="25">
        <v>10687408.121999998</v>
      </c>
      <c r="O91" s="25">
        <v>88031748.212000012</v>
      </c>
      <c r="P91" s="25">
        <v>0</v>
      </c>
      <c r="Q91" s="26">
        <v>484754856.75399995</v>
      </c>
    </row>
    <row r="92" spans="1:17" ht="13.5" thickBot="1" x14ac:dyDescent="0.25">
      <c r="A92" s="43"/>
      <c r="B92" s="27" t="s">
        <v>6</v>
      </c>
      <c r="C92" s="25">
        <v>0</v>
      </c>
      <c r="D92" s="28">
        <v>107654529.58399999</v>
      </c>
      <c r="E92" s="28">
        <v>45511704.588</v>
      </c>
      <c r="F92" s="28">
        <v>0</v>
      </c>
      <c r="G92" s="28">
        <v>76334917.361000001</v>
      </c>
      <c r="H92" s="28">
        <v>11857606.282999998</v>
      </c>
      <c r="I92" s="28">
        <v>61584756.791999996</v>
      </c>
      <c r="J92" s="28">
        <v>32931745.713</v>
      </c>
      <c r="K92" s="28">
        <v>10607085.769999996</v>
      </c>
      <c r="L92" s="28">
        <v>83674936.202000022</v>
      </c>
      <c r="M92" s="28">
        <v>2.0000000004074536E-3</v>
      </c>
      <c r="N92" s="28">
        <v>12615005.780999999</v>
      </c>
      <c r="O92" s="28">
        <v>102673620.86300001</v>
      </c>
      <c r="P92" s="28">
        <v>0</v>
      </c>
      <c r="Q92" s="29">
        <v>545445908.93900013</v>
      </c>
    </row>
    <row r="93" spans="1:17" ht="13.5" thickBot="1" x14ac:dyDescent="0.25">
      <c r="A93" s="41">
        <v>2023</v>
      </c>
      <c r="B93" s="30" t="s">
        <v>8</v>
      </c>
      <c r="C93" s="28">
        <v>0</v>
      </c>
      <c r="D93" s="28">
        <v>66066782.516000003</v>
      </c>
      <c r="E93" s="28">
        <v>48608429.649999999</v>
      </c>
      <c r="F93" s="28">
        <v>0</v>
      </c>
      <c r="G93" s="28">
        <v>81532518.513999999</v>
      </c>
      <c r="H93" s="28">
        <v>12376485.131999999</v>
      </c>
      <c r="I93" s="28">
        <v>153602869.667</v>
      </c>
      <c r="J93" s="28">
        <v>40451075.913000003</v>
      </c>
      <c r="K93" s="28">
        <v>8785842.4299999997</v>
      </c>
      <c r="L93" s="28">
        <v>72609323.475999996</v>
      </c>
      <c r="M93" s="28">
        <v>2.0000000004074536E-3</v>
      </c>
      <c r="N93" s="28">
        <v>12357365.169</v>
      </c>
      <c r="O93" s="28">
        <v>95240429.650999993</v>
      </c>
      <c r="P93" s="28">
        <v>0</v>
      </c>
      <c r="Q93" s="28">
        <v>591631122.12</v>
      </c>
    </row>
    <row r="94" spans="1:17" ht="13.5" thickBot="1" x14ac:dyDescent="0.25">
      <c r="A94" s="42"/>
      <c r="B94" s="24" t="s">
        <v>4</v>
      </c>
      <c r="C94" s="28">
        <v>0</v>
      </c>
      <c r="D94" s="28">
        <v>40711495.403999999</v>
      </c>
      <c r="E94" s="28">
        <v>55844518.618999995</v>
      </c>
      <c r="F94" s="28"/>
      <c r="G94" s="28">
        <v>85857713.74000001</v>
      </c>
      <c r="H94" s="28">
        <v>11070969.510000002</v>
      </c>
      <c r="I94" s="28">
        <v>144688900.509</v>
      </c>
      <c r="J94" s="28">
        <v>37535955.069999993</v>
      </c>
      <c r="K94" s="28">
        <v>13214267.585999999</v>
      </c>
      <c r="L94" s="28">
        <v>65541514.963000014</v>
      </c>
      <c r="M94" s="28"/>
      <c r="N94" s="28">
        <v>13293557.186999999</v>
      </c>
      <c r="O94" s="28">
        <v>95737429.626000017</v>
      </c>
      <c r="P94" s="28">
        <v>0</v>
      </c>
      <c r="Q94" s="28">
        <v>563496322.21399999</v>
      </c>
    </row>
    <row r="95" spans="1:17" ht="13.5" thickBot="1" x14ac:dyDescent="0.25">
      <c r="A95" s="42"/>
      <c r="B95" s="24" t="s">
        <v>5</v>
      </c>
      <c r="C95" s="28">
        <v>0</v>
      </c>
      <c r="D95" s="28">
        <v>24133562.409999996</v>
      </c>
      <c r="E95" s="28">
        <v>53878379.169</v>
      </c>
      <c r="F95" s="28"/>
      <c r="G95" s="28">
        <v>64969912.928000003</v>
      </c>
      <c r="H95" s="28">
        <v>15610503.487</v>
      </c>
      <c r="I95" s="28">
        <v>175456326.79299998</v>
      </c>
      <c r="J95" s="28">
        <v>36181235.569000006</v>
      </c>
      <c r="K95" s="28">
        <v>14949225.724999998</v>
      </c>
      <c r="L95" s="28">
        <v>77314237.615999997</v>
      </c>
      <c r="M95" s="28"/>
      <c r="N95" s="28">
        <v>13563035.905000001</v>
      </c>
      <c r="O95" s="28">
        <v>95193177.033999979</v>
      </c>
      <c r="P95" s="28">
        <v>0</v>
      </c>
      <c r="Q95" s="28">
        <v>571249596.63599992</v>
      </c>
    </row>
    <row r="96" spans="1:17" ht="13.5" thickBot="1" x14ac:dyDescent="0.25">
      <c r="A96" s="43"/>
      <c r="B96" s="27" t="s">
        <v>6</v>
      </c>
      <c r="C96" s="28">
        <v>0</v>
      </c>
      <c r="D96" s="28">
        <v>32861605.644999996</v>
      </c>
      <c r="E96" s="28">
        <v>44263794.321000017</v>
      </c>
      <c r="F96" s="28">
        <v>0</v>
      </c>
      <c r="G96" s="28">
        <v>68258034.359999985</v>
      </c>
      <c r="H96" s="28">
        <v>30427937.328999996</v>
      </c>
      <c r="I96" s="28">
        <v>191568767.13499999</v>
      </c>
      <c r="J96" s="28">
        <v>20122311.492999986</v>
      </c>
      <c r="K96" s="28">
        <v>-1770129.7609999999</v>
      </c>
      <c r="L96" s="28">
        <v>82481851.49500002</v>
      </c>
      <c r="M96" s="28">
        <v>-2.0000000004074536E-3</v>
      </c>
      <c r="N96" s="28">
        <v>13580327.913000003</v>
      </c>
      <c r="O96" s="28">
        <v>87057126.585000038</v>
      </c>
      <c r="P96" s="28">
        <v>0</v>
      </c>
      <c r="Q96" s="28">
        <v>568851626.51299989</v>
      </c>
    </row>
    <row r="97" spans="1:18" ht="13.5" thickBot="1" x14ac:dyDescent="0.2">
      <c r="A97" s="41">
        <v>2024</v>
      </c>
      <c r="B97" s="30" t="s">
        <v>8</v>
      </c>
      <c r="C97" s="28">
        <v>0</v>
      </c>
      <c r="D97" s="28">
        <v>62216029.115000002</v>
      </c>
      <c r="E97" s="28">
        <v>53227329.821000002</v>
      </c>
      <c r="F97" s="28">
        <v>0</v>
      </c>
      <c r="G97" s="28">
        <v>60724344.700999998</v>
      </c>
      <c r="H97" s="28">
        <v>15799554.665999999</v>
      </c>
      <c r="I97" s="28">
        <v>174193227.61899999</v>
      </c>
      <c r="J97" s="28">
        <v>13889148.919</v>
      </c>
      <c r="K97" s="28">
        <v>7552221.3550000004</v>
      </c>
      <c r="L97" s="28">
        <v>86007324.158000007</v>
      </c>
      <c r="M97" s="28">
        <v>0</v>
      </c>
      <c r="N97" s="28">
        <v>14237903.540999999</v>
      </c>
      <c r="O97" s="28">
        <v>89420987.381999999</v>
      </c>
      <c r="P97" s="28"/>
      <c r="Q97" s="28">
        <v>577268071.27699995</v>
      </c>
      <c r="R97" s="35"/>
    </row>
    <row r="98" spans="1:18" ht="13.5" thickBot="1" x14ac:dyDescent="0.25">
      <c r="A98" s="42"/>
      <c r="B98" s="24" t="s">
        <v>4</v>
      </c>
      <c r="C98" s="28"/>
      <c r="D98" s="28">
        <v>88247492.36499998</v>
      </c>
      <c r="E98" s="28">
        <v>55453557.647999994</v>
      </c>
      <c r="F98" s="36">
        <v>-234646.94</v>
      </c>
      <c r="G98" s="28">
        <v>60307448.173</v>
      </c>
      <c r="H98" s="28">
        <v>22731793.269000001</v>
      </c>
      <c r="I98" s="28">
        <v>205647210.97800002</v>
      </c>
      <c r="J98" s="28">
        <v>13260958.232000001</v>
      </c>
      <c r="K98" s="28">
        <v>5163587.868999999</v>
      </c>
      <c r="L98" s="28">
        <v>87764996.387999997</v>
      </c>
      <c r="N98" s="28">
        <v>13741961.432999998</v>
      </c>
      <c r="O98" s="28">
        <v>100363670.86000001</v>
      </c>
      <c r="P98" s="28">
        <v>0</v>
      </c>
      <c r="Q98" s="28">
        <v>652448030.27499998</v>
      </c>
    </row>
    <row r="99" spans="1:18" ht="13.5" thickBot="1" x14ac:dyDescent="0.25">
      <c r="A99" s="42"/>
      <c r="B99" s="24" t="s">
        <v>5</v>
      </c>
      <c r="C99" s="28">
        <f t="shared" ref="C99:P99" si="1">C102-C97-C98</f>
        <v>0</v>
      </c>
      <c r="D99" s="28">
        <v>116090379.48800001</v>
      </c>
      <c r="E99" s="28">
        <v>49236353.870999999</v>
      </c>
      <c r="F99" s="28">
        <v>0</v>
      </c>
      <c r="G99" s="28">
        <v>56731130.278999992</v>
      </c>
      <c r="H99" s="28">
        <v>22784292.684999995</v>
      </c>
      <c r="I99" s="28">
        <v>236244591.734</v>
      </c>
      <c r="J99" s="28">
        <v>10049018.673</v>
      </c>
      <c r="K99" s="28">
        <v>984840.4840000011</v>
      </c>
      <c r="L99" s="28">
        <v>88330015.232999995</v>
      </c>
      <c r="M99" s="28">
        <v>0</v>
      </c>
      <c r="N99" s="28">
        <v>13222613.605999999</v>
      </c>
      <c r="O99" s="28">
        <v>92882109.115999967</v>
      </c>
      <c r="P99" s="28">
        <v>0</v>
      </c>
      <c r="Q99" s="28">
        <v>686555345.16900003</v>
      </c>
    </row>
    <row r="100" spans="1:18" ht="13.5" thickBot="1" x14ac:dyDescent="0.25">
      <c r="A100" s="43"/>
      <c r="B100" s="27" t="s">
        <v>6</v>
      </c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</row>
    <row r="101" spans="1:18" x14ac:dyDescent="0.15"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Q101" s="35"/>
    </row>
    <row r="102" spans="1:18" x14ac:dyDescent="0.2">
      <c r="D102" s="51"/>
      <c r="E102" s="51"/>
      <c r="F102" s="51"/>
      <c r="G102" s="51"/>
      <c r="H102" s="51"/>
      <c r="I102" s="51"/>
      <c r="J102" s="51"/>
      <c r="K102" s="51"/>
      <c r="L102" s="51"/>
      <c r="N102" s="51"/>
      <c r="O102" s="51"/>
      <c r="Q102" s="51"/>
    </row>
  </sheetData>
  <mergeCells count="73">
    <mergeCell ref="A97:A100"/>
    <mergeCell ref="A93:A96"/>
    <mergeCell ref="A89:A92"/>
    <mergeCell ref="EK7:ET7"/>
    <mergeCell ref="EU7:FD7"/>
    <mergeCell ref="A77:A80"/>
    <mergeCell ref="A45:A48"/>
    <mergeCell ref="BS7:CB7"/>
    <mergeCell ref="BI7:BR7"/>
    <mergeCell ref="AO8:AX8"/>
    <mergeCell ref="AY8:BH8"/>
    <mergeCell ref="U7:AD7"/>
    <mergeCell ref="AE7:AN7"/>
    <mergeCell ref="AO7:AX7"/>
    <mergeCell ref="AY7:BH7"/>
    <mergeCell ref="A85:A88"/>
    <mergeCell ref="FE7:FN7"/>
    <mergeCell ref="CM7:CV7"/>
    <mergeCell ref="CW7:DF7"/>
    <mergeCell ref="CC7:CL7"/>
    <mergeCell ref="CC8:CL8"/>
    <mergeCell ref="DG7:DP7"/>
    <mergeCell ref="DQ7:DZ7"/>
    <mergeCell ref="EA7:EJ7"/>
    <mergeCell ref="EA8:EJ8"/>
    <mergeCell ref="EK8:ET8"/>
    <mergeCell ref="FO8:FX8"/>
    <mergeCell ref="CM8:CV8"/>
    <mergeCell ref="A21:A24"/>
    <mergeCell ref="A37:A40"/>
    <mergeCell ref="A29:A32"/>
    <mergeCell ref="A17:A20"/>
    <mergeCell ref="U8:AD8"/>
    <mergeCell ref="AE8:AN8"/>
    <mergeCell ref="A13:A16"/>
    <mergeCell ref="A25:A28"/>
    <mergeCell ref="A11:A12"/>
    <mergeCell ref="C11:Q11"/>
    <mergeCell ref="BS8:CB8"/>
    <mergeCell ref="A33:A36"/>
    <mergeCell ref="B11:B12"/>
    <mergeCell ref="BI8:BR8"/>
    <mergeCell ref="IQ7:IV7"/>
    <mergeCell ref="CW8:DF8"/>
    <mergeCell ref="HW8:IF8"/>
    <mergeCell ref="FY8:GH8"/>
    <mergeCell ref="IG8:IP8"/>
    <mergeCell ref="IQ8:IV8"/>
    <mergeCell ref="GI8:GR8"/>
    <mergeCell ref="GS8:HB8"/>
    <mergeCell ref="HC8:HL8"/>
    <mergeCell ref="HM8:HV8"/>
    <mergeCell ref="EU8:FD8"/>
    <mergeCell ref="FE8:FN8"/>
    <mergeCell ref="DG8:DP8"/>
    <mergeCell ref="DQ8:DZ8"/>
    <mergeCell ref="HW7:IF7"/>
    <mergeCell ref="IG7:IP7"/>
    <mergeCell ref="FO7:FX7"/>
    <mergeCell ref="FY7:GH7"/>
    <mergeCell ref="GI7:GR7"/>
    <mergeCell ref="HM7:HV7"/>
    <mergeCell ref="GS7:HB7"/>
    <mergeCell ref="HC7:HL7"/>
    <mergeCell ref="A53:A56"/>
    <mergeCell ref="A69:A72"/>
    <mergeCell ref="A41:A44"/>
    <mergeCell ref="A81:A84"/>
    <mergeCell ref="A73:A76"/>
    <mergeCell ref="A65:A68"/>
    <mergeCell ref="A61:A64"/>
    <mergeCell ref="A57:A60"/>
    <mergeCell ref="A49:A52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100"/>
  <sheetViews>
    <sheetView showGridLines="0" showRowColHeaders="0" tabSelected="1" zoomScale="90" workbookViewId="0">
      <pane xSplit="2" ySplit="12" topLeftCell="C86" activePane="bottomRight" state="frozen"/>
      <selection activeCell="R12" sqref="R12"/>
      <selection pane="topRight" activeCell="R12" sqref="R12"/>
      <selection pane="bottomLeft" activeCell="R12" sqref="R12"/>
      <selection pane="bottomRight" activeCell="J114" sqref="J114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5" width="14.7109375" style="4" customWidth="1"/>
    <col min="6" max="6" width="13.85546875" style="4" bestFit="1" customWidth="1"/>
    <col min="7" max="7" width="16.28515625" style="4" bestFit="1" customWidth="1"/>
    <col min="8" max="8" width="13.28515625" style="4" customWidth="1"/>
    <col min="9" max="12" width="16.28515625" style="4" bestFit="1" customWidth="1"/>
    <col min="13" max="13" width="12.7109375" style="4" bestFit="1" customWidth="1"/>
    <col min="14" max="14" width="15.28515625" style="4" bestFit="1" customWidth="1"/>
    <col min="15" max="15" width="16.28515625" style="4" bestFit="1" customWidth="1"/>
    <col min="16" max="16" width="14.28515625" style="4" bestFit="1" customWidth="1"/>
    <col min="17" max="17" width="17.140625" style="4" bestFit="1" customWidth="1"/>
    <col min="18" max="18" width="17.28515625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>
      <c r="J5" s="2" t="s">
        <v>14</v>
      </c>
    </row>
    <row r="6" spans="1:256" s="2" customFormat="1" x14ac:dyDescent="0.2">
      <c r="B6" s="22" t="s">
        <v>17</v>
      </c>
      <c r="C6" s="23"/>
      <c r="D6" s="23"/>
      <c r="E6" s="23"/>
      <c r="F6" s="23"/>
      <c r="G6" s="23"/>
      <c r="H6" s="23"/>
      <c r="I6" s="23"/>
    </row>
    <row r="7" spans="1:256" s="2" customFormat="1" x14ac:dyDescent="0.2">
      <c r="B7" s="22" t="s">
        <v>29</v>
      </c>
      <c r="C7" s="23"/>
      <c r="D7" s="23"/>
      <c r="E7" s="23"/>
      <c r="F7" s="23"/>
      <c r="G7" s="23"/>
      <c r="H7" s="23"/>
      <c r="I7" s="23"/>
      <c r="J7" s="23"/>
      <c r="K7" s="23"/>
      <c r="L7" s="3"/>
      <c r="M7" s="3"/>
      <c r="N7" s="3"/>
      <c r="O7" s="3"/>
      <c r="P7" s="3"/>
      <c r="Q7" s="3"/>
      <c r="R7" s="3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  <c r="HU7" s="44"/>
      <c r="HV7" s="44"/>
      <c r="HW7" s="44"/>
      <c r="HX7" s="44"/>
      <c r="HY7" s="44"/>
      <c r="HZ7" s="44"/>
      <c r="IA7" s="44"/>
      <c r="IB7" s="44"/>
      <c r="IC7" s="44"/>
      <c r="ID7" s="44"/>
      <c r="IE7" s="44"/>
      <c r="IF7" s="44"/>
      <c r="IG7" s="44"/>
      <c r="IH7" s="44"/>
      <c r="II7" s="44"/>
      <c r="IJ7" s="44"/>
      <c r="IK7" s="44"/>
      <c r="IL7" s="44"/>
      <c r="IM7" s="44"/>
      <c r="IN7" s="44"/>
      <c r="IO7" s="44"/>
      <c r="IP7" s="44"/>
      <c r="IQ7" s="44"/>
      <c r="IR7" s="44"/>
      <c r="IS7" s="44"/>
      <c r="IT7" s="44"/>
      <c r="IU7" s="44"/>
      <c r="IV7" s="44"/>
    </row>
    <row r="8" spans="1:256" s="2" customFormat="1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3"/>
      <c r="M8" s="3"/>
      <c r="N8" s="3"/>
      <c r="O8" s="3"/>
      <c r="P8" s="3"/>
      <c r="Q8" s="3"/>
      <c r="R8" s="3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4"/>
      <c r="GS8" s="44"/>
      <c r="GT8" s="44"/>
      <c r="GU8" s="44"/>
      <c r="GV8" s="44"/>
      <c r="GW8" s="44"/>
      <c r="GX8" s="44"/>
      <c r="GY8" s="44"/>
      <c r="GZ8" s="44"/>
      <c r="HA8" s="44"/>
      <c r="HB8" s="44"/>
      <c r="HC8" s="44"/>
      <c r="HD8" s="44"/>
      <c r="HE8" s="44"/>
      <c r="HF8" s="44"/>
      <c r="HG8" s="44"/>
      <c r="HH8" s="44"/>
      <c r="HI8" s="44"/>
      <c r="HJ8" s="44"/>
      <c r="HK8" s="44"/>
      <c r="HL8" s="44"/>
      <c r="HM8" s="44"/>
      <c r="HN8" s="44"/>
      <c r="HO8" s="44"/>
      <c r="HP8" s="44"/>
      <c r="HQ8" s="44"/>
      <c r="HR8" s="44"/>
      <c r="HS8" s="44"/>
      <c r="HT8" s="44"/>
      <c r="HU8" s="44"/>
      <c r="HV8" s="44"/>
      <c r="HW8" s="44"/>
      <c r="HX8" s="44"/>
      <c r="HY8" s="44"/>
      <c r="HZ8" s="44"/>
      <c r="IA8" s="44"/>
      <c r="IB8" s="44"/>
      <c r="IC8" s="44"/>
      <c r="ID8" s="44"/>
      <c r="IE8" s="44"/>
      <c r="IF8" s="44"/>
      <c r="IG8" s="44"/>
      <c r="IH8" s="44"/>
      <c r="II8" s="44"/>
      <c r="IJ8" s="44"/>
      <c r="IK8" s="44"/>
      <c r="IL8" s="44"/>
      <c r="IM8" s="44"/>
      <c r="IN8" s="44"/>
      <c r="IO8" s="44"/>
      <c r="IP8" s="44"/>
      <c r="IQ8" s="44"/>
      <c r="IR8" s="44"/>
      <c r="IS8" s="44"/>
      <c r="IT8" s="44"/>
      <c r="IU8" s="44"/>
      <c r="IV8" s="44"/>
    </row>
    <row r="9" spans="1:256" s="2" customFormat="1" x14ac:dyDescent="0.2">
      <c r="A9" s="3"/>
      <c r="B9" s="3"/>
      <c r="C9" s="23"/>
      <c r="D9" s="23"/>
      <c r="E9" s="23"/>
      <c r="F9" s="23"/>
      <c r="G9" s="23"/>
      <c r="H9" s="23"/>
      <c r="I9" s="23"/>
      <c r="J9" s="23"/>
      <c r="K9" s="2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">
      <c r="A11" s="48" t="s">
        <v>2</v>
      </c>
      <c r="B11" s="48" t="s">
        <v>3</v>
      </c>
      <c r="C11" s="49" t="s">
        <v>0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256" s="2" customFormat="1" ht="33" customHeight="1" x14ac:dyDescent="0.2">
      <c r="A12" s="48"/>
      <c r="B12" s="48"/>
      <c r="C12" s="20" t="s">
        <v>20</v>
      </c>
      <c r="D12" s="20" t="s">
        <v>25</v>
      </c>
      <c r="E12" s="20" t="s">
        <v>21</v>
      </c>
      <c r="F12" s="20" t="s">
        <v>22</v>
      </c>
      <c r="G12" s="20" t="s">
        <v>9</v>
      </c>
      <c r="H12" s="20" t="s">
        <v>26</v>
      </c>
      <c r="I12" s="20" t="s">
        <v>10</v>
      </c>
      <c r="J12" s="20" t="s">
        <v>11</v>
      </c>
      <c r="K12" s="20" t="s">
        <v>23</v>
      </c>
      <c r="L12" s="20" t="s">
        <v>12</v>
      </c>
      <c r="M12" s="20" t="s">
        <v>13</v>
      </c>
      <c r="N12" s="20" t="s">
        <v>24</v>
      </c>
      <c r="O12" s="20" t="s">
        <v>1</v>
      </c>
      <c r="P12" s="20" t="s">
        <v>15</v>
      </c>
      <c r="Q12" s="21" t="s">
        <v>16</v>
      </c>
    </row>
    <row r="13" spans="1:256" x14ac:dyDescent="0.2">
      <c r="A13" s="45">
        <v>2003</v>
      </c>
      <c r="B13" s="8" t="s">
        <v>8</v>
      </c>
      <c r="C13" s="9">
        <v>7439034.6700046239</v>
      </c>
      <c r="D13" s="9">
        <v>7335359.9919553567</v>
      </c>
      <c r="E13" s="9">
        <v>0</v>
      </c>
      <c r="F13" s="9">
        <v>0</v>
      </c>
      <c r="G13" s="9">
        <v>49214999.26037427</v>
      </c>
      <c r="H13" s="9">
        <v>0</v>
      </c>
      <c r="I13" s="9">
        <v>11293793.472424384</v>
      </c>
      <c r="J13" s="9">
        <v>8190980.856311881</v>
      </c>
      <c r="K13" s="9">
        <v>0</v>
      </c>
      <c r="L13" s="9">
        <v>6381786.3766764356</v>
      </c>
      <c r="M13" s="9">
        <v>356697.74777170765</v>
      </c>
      <c r="N13" s="9">
        <v>1488687.7447704966</v>
      </c>
      <c r="O13" s="9">
        <v>12176229.283199782</v>
      </c>
      <c r="P13" s="9">
        <v>2917571.6437201607</v>
      </c>
      <c r="Q13" s="10">
        <v>106795141.04720908</v>
      </c>
    </row>
    <row r="14" spans="1:256" x14ac:dyDescent="0.2">
      <c r="A14" s="45"/>
      <c r="B14" s="8" t="s">
        <v>4</v>
      </c>
      <c r="C14" s="9">
        <v>7523707.675341499</v>
      </c>
      <c r="D14" s="9">
        <v>10202689.856031811</v>
      </c>
      <c r="E14" s="9">
        <v>0</v>
      </c>
      <c r="F14" s="9">
        <v>0</v>
      </c>
      <c r="G14" s="9">
        <v>47596461.094918035</v>
      </c>
      <c r="H14" s="9">
        <v>0</v>
      </c>
      <c r="I14" s="9">
        <v>11939747.996906573</v>
      </c>
      <c r="J14" s="9">
        <v>8720779.3341946583</v>
      </c>
      <c r="K14" s="9">
        <v>0</v>
      </c>
      <c r="L14" s="9">
        <v>6845137.397427992</v>
      </c>
      <c r="M14" s="9">
        <v>192356.07432862517</v>
      </c>
      <c r="N14" s="9">
        <v>966285.10322220554</v>
      </c>
      <c r="O14" s="9">
        <v>14536198.275913136</v>
      </c>
      <c r="P14" s="9">
        <v>2342175.7677338501</v>
      </c>
      <c r="Q14" s="10">
        <v>110865538.57601838</v>
      </c>
    </row>
    <row r="15" spans="1:256" x14ac:dyDescent="0.2">
      <c r="A15" s="45"/>
      <c r="B15" s="8" t="s">
        <v>5</v>
      </c>
      <c r="C15" s="9">
        <v>6771462.6566324439</v>
      </c>
      <c r="D15" s="9">
        <v>13220645.710384976</v>
      </c>
      <c r="E15" s="9">
        <v>0</v>
      </c>
      <c r="F15" s="9">
        <v>0</v>
      </c>
      <c r="G15" s="9">
        <v>53262472.060004301</v>
      </c>
      <c r="H15" s="9">
        <v>0</v>
      </c>
      <c r="I15" s="9">
        <v>14356613.750570605</v>
      </c>
      <c r="J15" s="9">
        <v>8654557.641005842</v>
      </c>
      <c r="K15" s="9">
        <v>0</v>
      </c>
      <c r="L15" s="9">
        <v>6669426.9726274647</v>
      </c>
      <c r="M15" s="9">
        <v>235642.81121186199</v>
      </c>
      <c r="N15" s="9">
        <v>515858.32466246397</v>
      </c>
      <c r="O15" s="9">
        <v>15812352.30492829</v>
      </c>
      <c r="P15" s="9">
        <v>1522759.6511245349</v>
      </c>
      <c r="Q15" s="10">
        <v>121021791.88315283</v>
      </c>
    </row>
    <row r="16" spans="1:256" ht="13.5" thickBot="1" x14ac:dyDescent="0.25">
      <c r="A16" s="45"/>
      <c r="B16" s="14" t="s">
        <v>6</v>
      </c>
      <c r="C16" s="15">
        <v>5096565.0446604295</v>
      </c>
      <c r="D16" s="15">
        <v>13213182.444562403</v>
      </c>
      <c r="E16" s="15">
        <v>0</v>
      </c>
      <c r="F16" s="15">
        <v>0</v>
      </c>
      <c r="G16" s="15">
        <v>62333940.325501733</v>
      </c>
      <c r="H16" s="15">
        <v>0</v>
      </c>
      <c r="I16" s="15">
        <v>19703258.220596384</v>
      </c>
      <c r="J16" s="15">
        <v>8478232.1927827653</v>
      </c>
      <c r="K16" s="15">
        <v>0</v>
      </c>
      <c r="L16" s="15">
        <v>6321792.0967026791</v>
      </c>
      <c r="M16" s="15">
        <v>223277.27908015784</v>
      </c>
      <c r="N16" s="15">
        <v>165175.26587941614</v>
      </c>
      <c r="O16" s="15">
        <v>17614713.492422864</v>
      </c>
      <c r="P16" s="15">
        <v>965063.18375423085</v>
      </c>
      <c r="Q16" s="16">
        <v>134115199.54594302</v>
      </c>
    </row>
    <row r="17" spans="1:17" x14ac:dyDescent="0.2">
      <c r="A17" s="46">
        <v>2004</v>
      </c>
      <c r="B17" s="17" t="s">
        <v>8</v>
      </c>
      <c r="C17" s="18">
        <v>2378762.6190395686</v>
      </c>
      <c r="D17" s="18">
        <v>10820818.931917729</v>
      </c>
      <c r="E17" s="18">
        <v>0</v>
      </c>
      <c r="F17" s="18">
        <v>0</v>
      </c>
      <c r="G17" s="18">
        <v>50980871.130671434</v>
      </c>
      <c r="H17" s="18">
        <v>0</v>
      </c>
      <c r="I17" s="18">
        <v>24573460.88154849</v>
      </c>
      <c r="J17" s="18">
        <v>8933912.5031184927</v>
      </c>
      <c r="K17" s="18">
        <v>0</v>
      </c>
      <c r="L17" s="18">
        <v>6007383.1993486127</v>
      </c>
      <c r="M17" s="18">
        <v>185618.23812757077</v>
      </c>
      <c r="N17" s="18">
        <v>0</v>
      </c>
      <c r="O17" s="18">
        <v>16370939.824304406</v>
      </c>
      <c r="P17" s="18">
        <v>379772.08737441723</v>
      </c>
      <c r="Q17" s="19">
        <v>120631539.41545072</v>
      </c>
    </row>
    <row r="18" spans="1:17" x14ac:dyDescent="0.2">
      <c r="A18" s="45"/>
      <c r="B18" s="8" t="s">
        <v>4</v>
      </c>
      <c r="C18" s="9">
        <v>757534.51262192859</v>
      </c>
      <c r="D18" s="9">
        <v>10130370.242522491</v>
      </c>
      <c r="E18" s="9">
        <v>0</v>
      </c>
      <c r="F18" s="9">
        <v>0</v>
      </c>
      <c r="G18" s="9">
        <v>58469441.723006144</v>
      </c>
      <c r="H18" s="9">
        <v>0</v>
      </c>
      <c r="I18" s="9">
        <v>28530690.839764796</v>
      </c>
      <c r="J18" s="9">
        <v>8752540.3120179549</v>
      </c>
      <c r="K18" s="9">
        <v>0</v>
      </c>
      <c r="L18" s="9">
        <v>6354852.8819881454</v>
      </c>
      <c r="M18" s="9">
        <v>1118860.3961605439</v>
      </c>
      <c r="N18" s="9">
        <v>0</v>
      </c>
      <c r="O18" s="9">
        <v>20532961.846495986</v>
      </c>
      <c r="P18" s="9">
        <v>435393.25093709939</v>
      </c>
      <c r="Q18" s="10">
        <v>135082646.0055151</v>
      </c>
    </row>
    <row r="19" spans="1:17" x14ac:dyDescent="0.2">
      <c r="A19" s="45"/>
      <c r="B19" s="8" t="s">
        <v>5</v>
      </c>
      <c r="C19" s="9">
        <v>120089.22613144429</v>
      </c>
      <c r="D19" s="9">
        <v>8167128.4192018695</v>
      </c>
      <c r="E19" s="9">
        <v>0</v>
      </c>
      <c r="F19" s="9">
        <v>0</v>
      </c>
      <c r="G19" s="9">
        <v>61212451.025951415</v>
      </c>
      <c r="H19" s="9">
        <v>0</v>
      </c>
      <c r="I19" s="9">
        <v>27718376.519832399</v>
      </c>
      <c r="J19" s="9">
        <v>9042810.9213273488</v>
      </c>
      <c r="K19" s="9">
        <v>0</v>
      </c>
      <c r="L19" s="9">
        <v>5248305.1579680834</v>
      </c>
      <c r="M19" s="9">
        <v>2015849.4939535428</v>
      </c>
      <c r="N19" s="9">
        <v>0</v>
      </c>
      <c r="O19" s="9">
        <v>14296597.921422012</v>
      </c>
      <c r="P19" s="9">
        <v>233.12464449927765</v>
      </c>
      <c r="Q19" s="10">
        <v>127821841.81043255</v>
      </c>
    </row>
    <row r="20" spans="1:17" ht="13.5" thickBot="1" x14ac:dyDescent="0.25">
      <c r="A20" s="47"/>
      <c r="B20" s="11" t="s">
        <v>6</v>
      </c>
      <c r="C20" s="12">
        <v>3986.1457380334987</v>
      </c>
      <c r="D20" s="12">
        <v>6688978.9814034505</v>
      </c>
      <c r="E20" s="12">
        <v>0</v>
      </c>
      <c r="F20" s="12">
        <v>0</v>
      </c>
      <c r="G20" s="12">
        <v>61904451.532767504</v>
      </c>
      <c r="H20" s="12">
        <v>0</v>
      </c>
      <c r="I20" s="12">
        <v>23283815.337713256</v>
      </c>
      <c r="J20" s="12">
        <v>9307651.6557990033</v>
      </c>
      <c r="K20" s="12">
        <v>0</v>
      </c>
      <c r="L20" s="12">
        <v>6465542.3013678845</v>
      </c>
      <c r="M20" s="12">
        <v>3664319.809751282</v>
      </c>
      <c r="N20" s="12">
        <v>0</v>
      </c>
      <c r="O20" s="12">
        <v>16131941.804383485</v>
      </c>
      <c r="P20" s="12">
        <v>320.81429420409222</v>
      </c>
      <c r="Q20" s="13">
        <v>127451008.38321817</v>
      </c>
    </row>
    <row r="21" spans="1:17" x14ac:dyDescent="0.2">
      <c r="A21" s="45">
        <v>2005</v>
      </c>
      <c r="B21" s="8" t="s">
        <v>8</v>
      </c>
      <c r="C21" s="31">
        <v>580.86680871472504</v>
      </c>
      <c r="D21" s="9">
        <v>4626316.9087075554</v>
      </c>
      <c r="E21" s="9">
        <v>0</v>
      </c>
      <c r="F21" s="9">
        <v>0</v>
      </c>
      <c r="G21" s="9">
        <v>54371741.601541974</v>
      </c>
      <c r="H21" s="9">
        <v>0</v>
      </c>
      <c r="I21" s="9">
        <v>22334335.668935675</v>
      </c>
      <c r="J21" s="9">
        <v>9884694.6059558559</v>
      </c>
      <c r="K21" s="9">
        <v>0</v>
      </c>
      <c r="L21" s="9">
        <v>6851200.4360286035</v>
      </c>
      <c r="M21" s="9">
        <v>4723795.6832889812</v>
      </c>
      <c r="N21" s="9">
        <v>0</v>
      </c>
      <c r="O21" s="9">
        <v>20756288.04547951</v>
      </c>
      <c r="P21" s="9">
        <v>71.14004357872841</v>
      </c>
      <c r="Q21" s="10">
        <v>123549024.95679042</v>
      </c>
    </row>
    <row r="22" spans="1:17" x14ac:dyDescent="0.2">
      <c r="A22" s="45"/>
      <c r="B22" s="8" t="s">
        <v>4</v>
      </c>
      <c r="C22" s="25">
        <v>21.947622008669711</v>
      </c>
      <c r="D22" s="9">
        <v>3882601.8433252596</v>
      </c>
      <c r="E22" s="9">
        <v>0</v>
      </c>
      <c r="F22" s="9">
        <v>0</v>
      </c>
      <c r="G22" s="9">
        <v>64765971.59561789</v>
      </c>
      <c r="H22" s="9">
        <v>0</v>
      </c>
      <c r="I22" s="9">
        <v>21463919.879664473</v>
      </c>
      <c r="J22" s="9">
        <v>10584328.315113543</v>
      </c>
      <c r="K22" s="9">
        <v>0</v>
      </c>
      <c r="L22" s="9">
        <v>7863739.5723015154</v>
      </c>
      <c r="M22" s="9">
        <v>7061120.8789773406</v>
      </c>
      <c r="N22" s="9">
        <v>0</v>
      </c>
      <c r="O22" s="9">
        <v>23184315.717144139</v>
      </c>
      <c r="P22" s="9">
        <v>68.025597420822464</v>
      </c>
      <c r="Q22" s="10">
        <v>138806087.77536362</v>
      </c>
    </row>
    <row r="23" spans="1:17" x14ac:dyDescent="0.2">
      <c r="A23" s="45"/>
      <c r="B23" s="8" t="s">
        <v>5</v>
      </c>
      <c r="C23" s="25">
        <v>-592.79288648536226</v>
      </c>
      <c r="D23" s="9">
        <v>3368029.5349613698</v>
      </c>
      <c r="E23" s="9">
        <v>0</v>
      </c>
      <c r="F23" s="9">
        <v>0</v>
      </c>
      <c r="G23" s="9">
        <v>62344139.978215016</v>
      </c>
      <c r="H23" s="9">
        <v>0</v>
      </c>
      <c r="I23" s="9">
        <v>22114524.298076846</v>
      </c>
      <c r="J23" s="9">
        <v>11023032.507820435</v>
      </c>
      <c r="K23" s="9">
        <v>0</v>
      </c>
      <c r="L23" s="9">
        <v>8640469.4038408399</v>
      </c>
      <c r="M23" s="9">
        <v>9413323.6769579817</v>
      </c>
      <c r="N23" s="9">
        <v>0</v>
      </c>
      <c r="O23" s="9">
        <v>25518286.008199479</v>
      </c>
      <c r="P23" s="9">
        <v>657.27895469051634</v>
      </c>
      <c r="Q23" s="10">
        <v>142421869.89414021</v>
      </c>
    </row>
    <row r="24" spans="1:17" ht="13.5" thickBot="1" x14ac:dyDescent="0.25">
      <c r="A24" s="45"/>
      <c r="B24" s="14" t="s">
        <v>6</v>
      </c>
      <c r="C24" s="28">
        <v>0</v>
      </c>
      <c r="D24" s="15">
        <v>2815803.2430999684</v>
      </c>
      <c r="E24" s="15">
        <v>0</v>
      </c>
      <c r="F24" s="15">
        <v>0</v>
      </c>
      <c r="G24" s="15">
        <v>65396906.294338092</v>
      </c>
      <c r="H24" s="15">
        <v>0</v>
      </c>
      <c r="I24" s="15">
        <v>22742756.990997672</v>
      </c>
      <c r="J24" s="15">
        <v>11789599.822566576</v>
      </c>
      <c r="K24" s="15">
        <v>0</v>
      </c>
      <c r="L24" s="15">
        <v>9476630.3867336512</v>
      </c>
      <c r="M24" s="15">
        <v>12468509.911894834</v>
      </c>
      <c r="N24" s="15">
        <v>0</v>
      </c>
      <c r="O24" s="15">
        <v>26281469.143943369</v>
      </c>
      <c r="P24" s="15">
        <v>64.186744017979791</v>
      </c>
      <c r="Q24" s="16">
        <v>150971739.98031813</v>
      </c>
    </row>
    <row r="25" spans="1:17" x14ac:dyDescent="0.2">
      <c r="A25" s="46">
        <v>2006</v>
      </c>
      <c r="B25" s="17" t="s">
        <v>8</v>
      </c>
      <c r="C25" s="31">
        <v>0</v>
      </c>
      <c r="D25" s="18">
        <v>2402218.2106588911</v>
      </c>
      <c r="E25" s="18">
        <v>0</v>
      </c>
      <c r="F25" s="18">
        <v>0</v>
      </c>
      <c r="G25" s="18">
        <v>54781687.530974701</v>
      </c>
      <c r="H25" s="18">
        <v>0</v>
      </c>
      <c r="I25" s="18">
        <v>22502609.070646137</v>
      </c>
      <c r="J25" s="18">
        <v>12871640.286459051</v>
      </c>
      <c r="K25" s="18">
        <v>0</v>
      </c>
      <c r="L25" s="18">
        <v>9856916.2611226849</v>
      </c>
      <c r="M25" s="18">
        <v>14779603.741117103</v>
      </c>
      <c r="N25" s="18">
        <v>0</v>
      </c>
      <c r="O25" s="18">
        <v>26483227.453133658</v>
      </c>
      <c r="P25" s="18">
        <v>61.62764166019754</v>
      </c>
      <c r="Q25" s="19">
        <v>143677964.1817539</v>
      </c>
    </row>
    <row r="26" spans="1:17" x14ac:dyDescent="0.2">
      <c r="A26" s="45"/>
      <c r="B26" s="8" t="s">
        <v>4</v>
      </c>
      <c r="C26" s="25">
        <v>0</v>
      </c>
      <c r="D26" s="9">
        <v>2296145.0612736652</v>
      </c>
      <c r="E26" s="9">
        <v>0</v>
      </c>
      <c r="F26" s="9">
        <v>0</v>
      </c>
      <c r="G26" s="9">
        <v>61649114.061401151</v>
      </c>
      <c r="H26" s="9">
        <v>0</v>
      </c>
      <c r="I26" s="9">
        <v>23338499.614967477</v>
      </c>
      <c r="J26" s="9">
        <v>13869195.512688546</v>
      </c>
      <c r="K26" s="9">
        <v>0</v>
      </c>
      <c r="L26" s="9">
        <v>11645356.51763254</v>
      </c>
      <c r="M26" s="9">
        <v>17733308.546399269</v>
      </c>
      <c r="N26" s="9">
        <v>0</v>
      </c>
      <c r="O26" s="9">
        <v>27755669.138911173</v>
      </c>
      <c r="P26" s="9">
        <v>61.661425704359033</v>
      </c>
      <c r="Q26" s="10">
        <v>158287350.11469954</v>
      </c>
    </row>
    <row r="27" spans="1:17" x14ac:dyDescent="0.2">
      <c r="A27" s="45"/>
      <c r="B27" s="8" t="s">
        <v>5</v>
      </c>
      <c r="C27" s="25">
        <v>0</v>
      </c>
      <c r="D27" s="9">
        <v>2574703.2817739937</v>
      </c>
      <c r="E27" s="9">
        <v>0</v>
      </c>
      <c r="F27" s="9">
        <v>0</v>
      </c>
      <c r="G27" s="9">
        <v>61566924.989495061</v>
      </c>
      <c r="H27" s="9">
        <v>0</v>
      </c>
      <c r="I27" s="9">
        <v>24580302.32276275</v>
      </c>
      <c r="J27" s="9">
        <v>14550040.048761841</v>
      </c>
      <c r="K27" s="9">
        <v>0</v>
      </c>
      <c r="L27" s="9">
        <v>13101608.525765572</v>
      </c>
      <c r="M27" s="9">
        <v>23578909.178698607</v>
      </c>
      <c r="N27" s="9">
        <v>0</v>
      </c>
      <c r="O27" s="9">
        <v>26307043.037248377</v>
      </c>
      <c r="P27" s="9">
        <v>61.663807413766001</v>
      </c>
      <c r="Q27" s="10">
        <v>166259593.0483135</v>
      </c>
    </row>
    <row r="28" spans="1:17" ht="13.5" thickBot="1" x14ac:dyDescent="0.25">
      <c r="A28" s="47"/>
      <c r="B28" s="11" t="s">
        <v>6</v>
      </c>
      <c r="C28" s="28">
        <v>0</v>
      </c>
      <c r="D28" s="12">
        <v>3113686.3201690596</v>
      </c>
      <c r="E28" s="12">
        <v>0</v>
      </c>
      <c r="F28" s="12">
        <v>0</v>
      </c>
      <c r="G28" s="12">
        <v>59812946.531858131</v>
      </c>
      <c r="H28" s="12">
        <v>0</v>
      </c>
      <c r="I28" s="12">
        <v>25765106.001867533</v>
      </c>
      <c r="J28" s="12">
        <v>15231246.432351179</v>
      </c>
      <c r="K28" s="12">
        <v>0</v>
      </c>
      <c r="L28" s="12">
        <v>14820159.488270558</v>
      </c>
      <c r="M28" s="12">
        <v>28788450.657653917</v>
      </c>
      <c r="N28" s="12">
        <v>0</v>
      </c>
      <c r="O28" s="12">
        <v>26439335.956307601</v>
      </c>
      <c r="P28" s="12">
        <v>440.79467919919102</v>
      </c>
      <c r="Q28" s="13">
        <v>173971372.18315729</v>
      </c>
    </row>
    <row r="29" spans="1:17" x14ac:dyDescent="0.2">
      <c r="A29" s="45">
        <v>2007</v>
      </c>
      <c r="B29" s="8" t="s">
        <v>8</v>
      </c>
      <c r="C29" s="31">
        <v>0</v>
      </c>
      <c r="D29" s="9">
        <v>3441724.3143079127</v>
      </c>
      <c r="E29" s="9">
        <v>0</v>
      </c>
      <c r="F29" s="9">
        <v>0</v>
      </c>
      <c r="G29" s="9">
        <v>52215043.42317564</v>
      </c>
      <c r="H29" s="9">
        <v>0</v>
      </c>
      <c r="I29" s="9">
        <v>25772835.442273907</v>
      </c>
      <c r="J29" s="9">
        <v>15619790.210464258</v>
      </c>
      <c r="K29" s="9">
        <v>0</v>
      </c>
      <c r="L29" s="9">
        <v>15299973.92760692</v>
      </c>
      <c r="M29" s="9">
        <v>31942142.009846516</v>
      </c>
      <c r="N29" s="9">
        <v>0</v>
      </c>
      <c r="O29" s="9">
        <v>25639767.794526789</v>
      </c>
      <c r="P29" s="9">
        <v>335.3541808254335</v>
      </c>
      <c r="Q29" s="10">
        <v>169931612.47638276</v>
      </c>
    </row>
    <row r="30" spans="1:17" x14ac:dyDescent="0.2">
      <c r="A30" s="45"/>
      <c r="B30" s="8" t="s">
        <v>4</v>
      </c>
      <c r="C30" s="25">
        <v>0</v>
      </c>
      <c r="D30" s="9">
        <v>4327610.3055327311</v>
      </c>
      <c r="E30" s="9">
        <v>0</v>
      </c>
      <c r="F30" s="9">
        <v>0</v>
      </c>
      <c r="G30" s="9">
        <v>56269851.565059721</v>
      </c>
      <c r="H30" s="9">
        <v>0</v>
      </c>
      <c r="I30" s="9">
        <v>25785886.431044411</v>
      </c>
      <c r="J30" s="9">
        <v>16591038.417675398</v>
      </c>
      <c r="K30" s="9">
        <v>0</v>
      </c>
      <c r="L30" s="9">
        <v>16651919.059191052</v>
      </c>
      <c r="M30" s="9">
        <v>37233317.775030687</v>
      </c>
      <c r="N30" s="9">
        <v>0</v>
      </c>
      <c r="O30" s="9">
        <v>25363473.570664767</v>
      </c>
      <c r="P30" s="9">
        <v>1.5594698623126129E-2</v>
      </c>
      <c r="Q30" s="10">
        <v>182223097.13979346</v>
      </c>
    </row>
    <row r="31" spans="1:17" x14ac:dyDescent="0.2">
      <c r="A31" s="45"/>
      <c r="B31" s="8" t="s">
        <v>5</v>
      </c>
      <c r="C31" s="25">
        <v>0</v>
      </c>
      <c r="D31" s="9">
        <v>5230393.8460321082</v>
      </c>
      <c r="E31" s="9">
        <v>0</v>
      </c>
      <c r="F31" s="9">
        <v>0</v>
      </c>
      <c r="G31" s="9">
        <v>55447179.963590734</v>
      </c>
      <c r="H31" s="9">
        <v>0</v>
      </c>
      <c r="I31" s="9">
        <v>26114249.151024025</v>
      </c>
      <c r="J31" s="9">
        <v>17232235.385159615</v>
      </c>
      <c r="K31" s="9">
        <v>0</v>
      </c>
      <c r="L31" s="9">
        <v>18430438.598253865</v>
      </c>
      <c r="M31" s="9">
        <v>41729443.192327224</v>
      </c>
      <c r="N31" s="9">
        <v>0</v>
      </c>
      <c r="O31" s="9">
        <v>-16036998.171124833</v>
      </c>
      <c r="P31" s="9">
        <v>50609707.135417007</v>
      </c>
      <c r="Q31" s="10">
        <v>198756649.10067976</v>
      </c>
    </row>
    <row r="32" spans="1:17" ht="13.5" thickBot="1" x14ac:dyDescent="0.25">
      <c r="A32" s="45"/>
      <c r="B32" s="14" t="s">
        <v>6</v>
      </c>
      <c r="C32" s="28">
        <v>0</v>
      </c>
      <c r="D32" s="15">
        <v>6042835.3412093418</v>
      </c>
      <c r="E32" s="15">
        <v>0</v>
      </c>
      <c r="F32" s="15">
        <v>0</v>
      </c>
      <c r="G32" s="15">
        <v>52619090.186583154</v>
      </c>
      <c r="H32" s="15">
        <v>0</v>
      </c>
      <c r="I32" s="15">
        <v>25436943.422200669</v>
      </c>
      <c r="J32" s="15">
        <v>18047891.467946172</v>
      </c>
      <c r="K32" s="15">
        <v>0</v>
      </c>
      <c r="L32" s="15">
        <v>21578161.787663721</v>
      </c>
      <c r="M32" s="15">
        <v>45547266.459461764</v>
      </c>
      <c r="N32" s="15">
        <v>0</v>
      </c>
      <c r="O32" s="15">
        <v>18596248.437324528</v>
      </c>
      <c r="P32" s="15">
        <v>1.5426199238896574E-2</v>
      </c>
      <c r="Q32" s="16">
        <v>187868437.11781552</v>
      </c>
    </row>
    <row r="33" spans="1:17" x14ac:dyDescent="0.2">
      <c r="A33" s="41">
        <v>2008</v>
      </c>
      <c r="B33" s="30" t="s">
        <v>8</v>
      </c>
      <c r="C33" s="31">
        <v>0</v>
      </c>
      <c r="D33" s="31">
        <v>6319812.2370519899</v>
      </c>
      <c r="E33" s="31">
        <v>0</v>
      </c>
      <c r="F33" s="31">
        <v>0</v>
      </c>
      <c r="G33" s="31">
        <v>51555176.481627144</v>
      </c>
      <c r="H33" s="31">
        <v>0</v>
      </c>
      <c r="I33" s="31">
        <v>24601129.62383116</v>
      </c>
      <c r="J33" s="31">
        <v>18706890.712828811</v>
      </c>
      <c r="K33" s="31">
        <v>0</v>
      </c>
      <c r="L33" s="31">
        <v>19388537.536553342</v>
      </c>
      <c r="M33" s="31">
        <v>47359183.054851905</v>
      </c>
      <c r="N33" s="31">
        <v>0</v>
      </c>
      <c r="O33" s="31">
        <v>27640291.358664852</v>
      </c>
      <c r="P33" s="31">
        <v>-1.4917434848051364E-2</v>
      </c>
      <c r="Q33" s="31">
        <v>195571020.99049178</v>
      </c>
    </row>
    <row r="34" spans="1:17" x14ac:dyDescent="0.2">
      <c r="A34" s="42"/>
      <c r="B34" s="24" t="s">
        <v>4</v>
      </c>
      <c r="C34" s="25">
        <v>0</v>
      </c>
      <c r="D34" s="25">
        <v>7400270.1488372134</v>
      </c>
      <c r="E34" s="25">
        <v>0</v>
      </c>
      <c r="F34" s="25">
        <v>0</v>
      </c>
      <c r="G34" s="25">
        <v>51557760.970004134</v>
      </c>
      <c r="H34" s="25">
        <v>0</v>
      </c>
      <c r="I34" s="25">
        <v>23952788.366096415</v>
      </c>
      <c r="J34" s="25">
        <v>19588242.450979054</v>
      </c>
      <c r="K34" s="25">
        <v>0</v>
      </c>
      <c r="L34" s="25">
        <v>20914840.682462286</v>
      </c>
      <c r="M34" s="25">
        <v>50409537.532893792</v>
      </c>
      <c r="N34" s="25">
        <v>0</v>
      </c>
      <c r="O34" s="25">
        <v>28376517.100987386</v>
      </c>
      <c r="P34" s="25">
        <v>2.9099863152690433E-2</v>
      </c>
      <c r="Q34" s="25">
        <v>202199957.28136009</v>
      </c>
    </row>
    <row r="35" spans="1:17" x14ac:dyDescent="0.2">
      <c r="A35" s="42"/>
      <c r="B35" s="24" t="s">
        <v>5</v>
      </c>
      <c r="C35" s="25">
        <v>0</v>
      </c>
      <c r="D35" s="25">
        <v>9181530.3771642353</v>
      </c>
      <c r="E35" s="25">
        <v>0</v>
      </c>
      <c r="F35" s="25">
        <v>0</v>
      </c>
      <c r="G35" s="25">
        <v>52047179.818737581</v>
      </c>
      <c r="H35" s="25">
        <v>0</v>
      </c>
      <c r="I35" s="25">
        <v>23384328.635492858</v>
      </c>
      <c r="J35" s="25">
        <v>20822655.02077176</v>
      </c>
      <c r="K35" s="25">
        <v>0</v>
      </c>
      <c r="L35" s="25">
        <v>21186635.872233022</v>
      </c>
      <c r="M35" s="25">
        <v>56304898.400089189</v>
      </c>
      <c r="N35" s="25">
        <v>0</v>
      </c>
      <c r="O35" s="25">
        <v>29142372.223613922</v>
      </c>
      <c r="P35" s="25">
        <v>-1.4480127400998313E-2</v>
      </c>
      <c r="Q35" s="25">
        <v>212069600.33362246</v>
      </c>
    </row>
    <row r="36" spans="1:17" ht="13.5" thickBot="1" x14ac:dyDescent="0.25">
      <c r="A36" s="43"/>
      <c r="B36" s="27" t="s">
        <v>6</v>
      </c>
      <c r="C36" s="28">
        <v>0</v>
      </c>
      <c r="D36" s="28">
        <v>10768219.492130788</v>
      </c>
      <c r="E36" s="28">
        <v>0</v>
      </c>
      <c r="F36" s="28">
        <v>0</v>
      </c>
      <c r="G36" s="28">
        <v>51819583.921801582</v>
      </c>
      <c r="H36" s="28">
        <v>0</v>
      </c>
      <c r="I36" s="28">
        <v>22616290.304880265</v>
      </c>
      <c r="J36" s="28">
        <v>21686051.304400902</v>
      </c>
      <c r="K36" s="28">
        <v>0</v>
      </c>
      <c r="L36" s="28">
        <v>21569888.249059532</v>
      </c>
      <c r="M36" s="28">
        <v>61510272.427480541</v>
      </c>
      <c r="N36" s="28">
        <v>0</v>
      </c>
      <c r="O36" s="28">
        <v>29330197.037644487</v>
      </c>
      <c r="P36" s="28">
        <v>-1.4326662636940584E-2</v>
      </c>
      <c r="Q36" s="28">
        <v>219300502.72307137</v>
      </c>
    </row>
    <row r="37" spans="1:17" x14ac:dyDescent="0.2">
      <c r="A37" s="41">
        <v>2009</v>
      </c>
      <c r="B37" s="30" t="s">
        <v>8</v>
      </c>
      <c r="C37" s="31">
        <v>0</v>
      </c>
      <c r="D37" s="31">
        <v>11222512.276867125</v>
      </c>
      <c r="E37" s="31">
        <v>0</v>
      </c>
      <c r="F37" s="31">
        <v>0</v>
      </c>
      <c r="G37" s="31">
        <v>51944847.468332283</v>
      </c>
      <c r="H37" s="31">
        <v>0</v>
      </c>
      <c r="I37" s="31">
        <v>21342662.571777564</v>
      </c>
      <c r="J37" s="31">
        <v>22450151.485317867</v>
      </c>
      <c r="K37" s="31">
        <v>0</v>
      </c>
      <c r="L37" s="31">
        <v>20288181.320272867</v>
      </c>
      <c r="M37" s="31">
        <v>62802692.906788014</v>
      </c>
      <c r="N37" s="31">
        <v>0</v>
      </c>
      <c r="O37" s="31">
        <v>30139209.097242519</v>
      </c>
      <c r="P37" s="31">
        <v>1.4054383578022966E-2</v>
      </c>
      <c r="Q37" s="31">
        <v>220190257.14065263</v>
      </c>
    </row>
    <row r="38" spans="1:17" x14ac:dyDescent="0.2">
      <c r="A38" s="42"/>
      <c r="B38" s="24" t="s">
        <v>4</v>
      </c>
      <c r="C38" s="25">
        <v>0</v>
      </c>
      <c r="D38" s="25">
        <v>11585238.811285496</v>
      </c>
      <c r="E38" s="25">
        <v>0</v>
      </c>
      <c r="F38" s="25">
        <v>0</v>
      </c>
      <c r="G38" s="25">
        <v>52326424.579776317</v>
      </c>
      <c r="H38" s="25">
        <v>0</v>
      </c>
      <c r="I38" s="25">
        <v>22158989.114190765</v>
      </c>
      <c r="J38" s="25">
        <v>23110146.741398018</v>
      </c>
      <c r="K38" s="25">
        <v>0</v>
      </c>
      <c r="L38" s="25">
        <v>20778256.594295025</v>
      </c>
      <c r="M38" s="25">
        <v>70546780.346482977</v>
      </c>
      <c r="N38" s="25">
        <v>0</v>
      </c>
      <c r="O38" s="25">
        <v>30426268.113174524</v>
      </c>
      <c r="P38" s="25">
        <v>-1.4015268055931675E-2</v>
      </c>
      <c r="Q38" s="25">
        <v>230932104.28658786</v>
      </c>
    </row>
    <row r="39" spans="1:17" x14ac:dyDescent="0.2">
      <c r="A39" s="42"/>
      <c r="B39" s="24" t="s">
        <v>5</v>
      </c>
      <c r="C39" s="25">
        <v>0</v>
      </c>
      <c r="D39" s="25">
        <v>11226331.001606287</v>
      </c>
      <c r="E39" s="25">
        <v>0</v>
      </c>
      <c r="F39" s="25">
        <v>0</v>
      </c>
      <c r="G39" s="25">
        <v>53381526.178229734</v>
      </c>
      <c r="H39" s="25">
        <v>0</v>
      </c>
      <c r="I39" s="25">
        <v>21432956.059251744</v>
      </c>
      <c r="J39" s="25">
        <v>23673890.685265109</v>
      </c>
      <c r="K39" s="25">
        <v>0</v>
      </c>
      <c r="L39" s="25">
        <v>21089179.924128965</v>
      </c>
      <c r="M39" s="25">
        <v>76398374.548815086</v>
      </c>
      <c r="N39" s="25">
        <v>0</v>
      </c>
      <c r="O39" s="25">
        <v>31669040.3151346</v>
      </c>
      <c r="P39" s="25">
        <v>0</v>
      </c>
      <c r="Q39" s="25">
        <v>238871298.71243152</v>
      </c>
    </row>
    <row r="40" spans="1:17" ht="13.5" thickBot="1" x14ac:dyDescent="0.25">
      <c r="A40" s="43"/>
      <c r="B40" s="27" t="s">
        <v>6</v>
      </c>
      <c r="C40" s="28">
        <v>0</v>
      </c>
      <c r="D40" s="28">
        <v>11365228.172150785</v>
      </c>
      <c r="E40" s="28">
        <v>0</v>
      </c>
      <c r="F40" s="28">
        <v>0</v>
      </c>
      <c r="G40" s="28">
        <v>55993259.657132193</v>
      </c>
      <c r="H40" s="28">
        <v>0</v>
      </c>
      <c r="I40" s="28">
        <v>21211981.046424352</v>
      </c>
      <c r="J40" s="28">
        <v>24609428.485309515</v>
      </c>
      <c r="K40" s="28">
        <v>0</v>
      </c>
      <c r="L40" s="28">
        <v>21950290.503323734</v>
      </c>
      <c r="M40" s="28">
        <v>79620006.932864696</v>
      </c>
      <c r="N40" s="28">
        <v>0</v>
      </c>
      <c r="O40" s="28">
        <v>33415677.108849343</v>
      </c>
      <c r="P40" s="28">
        <v>-1.4045498558448482E-2</v>
      </c>
      <c r="Q40" s="28">
        <v>248165871.89200905</v>
      </c>
    </row>
    <row r="41" spans="1:17" x14ac:dyDescent="0.2">
      <c r="A41" s="41">
        <v>2010</v>
      </c>
      <c r="B41" s="30" t="s">
        <v>8</v>
      </c>
      <c r="C41" s="31">
        <v>0</v>
      </c>
      <c r="D41" s="31">
        <v>11463637.219269522</v>
      </c>
      <c r="E41" s="31">
        <v>0</v>
      </c>
      <c r="F41" s="31">
        <v>0</v>
      </c>
      <c r="G41" s="31">
        <v>55837272.470582783</v>
      </c>
      <c r="H41" s="31">
        <v>0</v>
      </c>
      <c r="I41" s="31">
        <v>20485728.356345262</v>
      </c>
      <c r="J41" s="31">
        <v>24745584.684497692</v>
      </c>
      <c r="K41" s="31">
        <v>0</v>
      </c>
      <c r="L41" s="31">
        <v>22269466.744575284</v>
      </c>
      <c r="M41" s="31">
        <v>78287717.910444468</v>
      </c>
      <c r="N41" s="31">
        <v>0</v>
      </c>
      <c r="O41" s="31">
        <v>32533797.054303449</v>
      </c>
      <c r="P41" s="31">
        <v>-1.3800562765907633E-2</v>
      </c>
      <c r="Q41" s="31">
        <v>245623204.42621791</v>
      </c>
    </row>
    <row r="42" spans="1:17" x14ac:dyDescent="0.2">
      <c r="A42" s="42"/>
      <c r="B42" s="24" t="s">
        <v>4</v>
      </c>
      <c r="C42" s="25">
        <v>0</v>
      </c>
      <c r="D42" s="25">
        <v>17767526.041905832</v>
      </c>
      <c r="E42" s="25">
        <v>0</v>
      </c>
      <c r="F42" s="25">
        <v>0</v>
      </c>
      <c r="G42" s="25">
        <v>40525580.55153887</v>
      </c>
      <c r="H42" s="25">
        <v>0</v>
      </c>
      <c r="I42" s="25">
        <v>36961947.557462305</v>
      </c>
      <c r="J42" s="25">
        <v>8792618.3449776508</v>
      </c>
      <c r="K42" s="25">
        <v>0</v>
      </c>
      <c r="L42" s="25">
        <v>12373260.476904117</v>
      </c>
      <c r="M42" s="25">
        <v>107859755.31238702</v>
      </c>
      <c r="N42" s="25">
        <v>0</v>
      </c>
      <c r="O42" s="25">
        <v>25093964.84923568</v>
      </c>
      <c r="P42" s="25">
        <v>2.7415072235024981E-2</v>
      </c>
      <c r="Q42" s="25">
        <v>249374653.16182655</v>
      </c>
    </row>
    <row r="43" spans="1:17" x14ac:dyDescent="0.2">
      <c r="A43" s="42"/>
      <c r="B43" s="24" t="s">
        <v>5</v>
      </c>
      <c r="C43" s="25">
        <v>0</v>
      </c>
      <c r="D43" s="25">
        <v>19561965.244721841</v>
      </c>
      <c r="E43" s="25">
        <v>0</v>
      </c>
      <c r="F43" s="25">
        <v>0</v>
      </c>
      <c r="G43" s="25">
        <v>46546578.837744273</v>
      </c>
      <c r="H43" s="25">
        <v>0</v>
      </c>
      <c r="I43" s="25">
        <v>31456706.441471942</v>
      </c>
      <c r="J43" s="25">
        <v>22035965.626865029</v>
      </c>
      <c r="K43" s="25">
        <v>0</v>
      </c>
      <c r="L43" s="25">
        <v>17896741.344614554</v>
      </c>
      <c r="M43" s="25">
        <v>96046219.09368971</v>
      </c>
      <c r="N43" s="25">
        <v>0</v>
      </c>
      <c r="O43" s="25">
        <v>33956192.715385221</v>
      </c>
      <c r="P43" s="25">
        <v>0</v>
      </c>
      <c r="Q43" s="25">
        <v>267500369.30449247</v>
      </c>
    </row>
    <row r="44" spans="1:17" ht="13.5" thickBot="1" x14ac:dyDescent="0.25">
      <c r="A44" s="43"/>
      <c r="B44" s="27" t="s">
        <v>6</v>
      </c>
      <c r="C44" s="28">
        <v>0</v>
      </c>
      <c r="D44" s="28">
        <v>23602467.444667436</v>
      </c>
      <c r="E44" s="28">
        <v>0</v>
      </c>
      <c r="F44" s="28">
        <v>0</v>
      </c>
      <c r="G44" s="28">
        <v>45857865.434237659</v>
      </c>
      <c r="H44" s="28">
        <v>0</v>
      </c>
      <c r="I44" s="28">
        <v>34143311.641123116</v>
      </c>
      <c r="J44" s="28">
        <v>20035086.952627007</v>
      </c>
      <c r="K44" s="28">
        <v>0</v>
      </c>
      <c r="L44" s="28">
        <v>16768735.62213788</v>
      </c>
      <c r="M44" s="28">
        <v>98636983.639221519</v>
      </c>
      <c r="N44" s="28">
        <v>0</v>
      </c>
      <c r="O44" s="28">
        <v>32019414.854875647</v>
      </c>
      <c r="P44" s="28">
        <v>-1.3613775279452733E-2</v>
      </c>
      <c r="Q44" s="28">
        <v>271063865.57527661</v>
      </c>
    </row>
    <row r="45" spans="1:17" x14ac:dyDescent="0.2">
      <c r="A45" s="41">
        <v>2011</v>
      </c>
      <c r="B45" s="30" t="s">
        <v>8</v>
      </c>
      <c r="C45" s="31">
        <v>0</v>
      </c>
      <c r="D45" s="31">
        <v>26760065.550459623</v>
      </c>
      <c r="E45" s="31">
        <v>0</v>
      </c>
      <c r="F45" s="31">
        <v>0</v>
      </c>
      <c r="G45" s="31">
        <v>52557511.620989628</v>
      </c>
      <c r="H45" s="31">
        <v>0</v>
      </c>
      <c r="I45" s="31">
        <v>30709466.833436139</v>
      </c>
      <c r="J45" s="31">
        <v>18475301.083805405</v>
      </c>
      <c r="K45" s="31">
        <v>0</v>
      </c>
      <c r="L45" s="31">
        <v>19320349.009520948</v>
      </c>
      <c r="M45" s="31">
        <v>88309279.739381701</v>
      </c>
      <c r="N45" s="31">
        <v>0</v>
      </c>
      <c r="O45" s="31">
        <v>29947111.042574897</v>
      </c>
      <c r="P45" s="31">
        <v>0</v>
      </c>
      <c r="Q45" s="31">
        <v>266079084.88016835</v>
      </c>
    </row>
    <row r="46" spans="1:17" x14ac:dyDescent="0.2">
      <c r="A46" s="42"/>
      <c r="B46" s="24" t="s">
        <v>4</v>
      </c>
      <c r="C46" s="25">
        <v>0</v>
      </c>
      <c r="D46" s="25">
        <v>33952919.485981174</v>
      </c>
      <c r="E46" s="25">
        <v>0</v>
      </c>
      <c r="F46" s="25">
        <v>0</v>
      </c>
      <c r="G46" s="25">
        <v>54229897.93238318</v>
      </c>
      <c r="H46" s="25">
        <v>0</v>
      </c>
      <c r="I46" s="25">
        <v>33004915.346870292</v>
      </c>
      <c r="J46" s="25">
        <v>16950423.205896202</v>
      </c>
      <c r="K46" s="25">
        <v>0</v>
      </c>
      <c r="L46" s="25">
        <v>19245227.142539598</v>
      </c>
      <c r="M46" s="25">
        <v>88158108.485283524</v>
      </c>
      <c r="N46" s="25">
        <v>0</v>
      </c>
      <c r="O46" s="25">
        <v>31110812.437940557</v>
      </c>
      <c r="P46" s="25">
        <v>0</v>
      </c>
      <c r="Q46" s="25">
        <v>276652304.03689456</v>
      </c>
    </row>
    <row r="47" spans="1:17" x14ac:dyDescent="0.2">
      <c r="A47" s="42"/>
      <c r="B47" s="24" t="s">
        <v>5</v>
      </c>
      <c r="C47" s="25">
        <v>0</v>
      </c>
      <c r="D47" s="25">
        <v>39665991.611496367</v>
      </c>
      <c r="E47" s="25">
        <v>0</v>
      </c>
      <c r="F47" s="25">
        <v>0</v>
      </c>
      <c r="G47" s="25">
        <v>57421685.309328556</v>
      </c>
      <c r="H47" s="25">
        <v>0</v>
      </c>
      <c r="I47" s="25">
        <v>32251532.702245146</v>
      </c>
      <c r="J47" s="25">
        <v>17427166.002004892</v>
      </c>
      <c r="K47" s="25">
        <v>0</v>
      </c>
      <c r="L47" s="25">
        <v>20826088.910098825</v>
      </c>
      <c r="M47" s="25">
        <v>84384660.01885885</v>
      </c>
      <c r="N47" s="25">
        <v>0</v>
      </c>
      <c r="O47" s="25">
        <v>32475081.431480322</v>
      </c>
      <c r="P47" s="25">
        <v>1.3223140124899072E-2</v>
      </c>
      <c r="Q47" s="25">
        <v>284452205.99873602</v>
      </c>
    </row>
    <row r="48" spans="1:17" ht="13.5" thickBot="1" x14ac:dyDescent="0.25">
      <c r="A48" s="43"/>
      <c r="B48" s="27" t="s">
        <v>6</v>
      </c>
      <c r="C48" s="28">
        <v>0</v>
      </c>
      <c r="D48" s="28">
        <v>43707014.319536857</v>
      </c>
      <c r="E48" s="28">
        <v>0</v>
      </c>
      <c r="F48" s="28">
        <v>0</v>
      </c>
      <c r="G48" s="28">
        <v>60906994.645480461</v>
      </c>
      <c r="H48" s="28">
        <v>0</v>
      </c>
      <c r="I48" s="28">
        <v>32582609.774737958</v>
      </c>
      <c r="J48" s="28">
        <v>18319629.563373759</v>
      </c>
      <c r="K48" s="28">
        <v>0</v>
      </c>
      <c r="L48" s="28">
        <v>23722816.012398198</v>
      </c>
      <c r="M48" s="28">
        <v>80960202.783216164</v>
      </c>
      <c r="N48" s="28">
        <v>0</v>
      </c>
      <c r="O48" s="28">
        <v>33469857.967487544</v>
      </c>
      <c r="P48" s="28">
        <v>-1.3124774943700353E-2</v>
      </c>
      <c r="Q48" s="28">
        <v>293669125.05310619</v>
      </c>
    </row>
    <row r="49" spans="1:17" x14ac:dyDescent="0.2">
      <c r="A49" s="41">
        <v>2012</v>
      </c>
      <c r="B49" s="30" t="s">
        <v>8</v>
      </c>
      <c r="C49" s="31">
        <v>0</v>
      </c>
      <c r="D49" s="31">
        <v>46625106.184114717</v>
      </c>
      <c r="E49" s="31">
        <v>0</v>
      </c>
      <c r="F49" s="31">
        <v>0</v>
      </c>
      <c r="G49" s="31">
        <v>64061799.21297577</v>
      </c>
      <c r="H49" s="31">
        <v>0</v>
      </c>
      <c r="I49" s="31">
        <v>31729761.922778081</v>
      </c>
      <c r="J49" s="31">
        <v>18867150.501730207</v>
      </c>
      <c r="K49" s="31">
        <v>0</v>
      </c>
      <c r="L49" s="31">
        <v>25391223.462702233</v>
      </c>
      <c r="M49" s="31">
        <v>78521259.368111879</v>
      </c>
      <c r="N49" s="31">
        <v>0</v>
      </c>
      <c r="O49" s="31">
        <v>33741436.32244996</v>
      </c>
      <c r="P49" s="31">
        <v>-1.2934717533606881E-2</v>
      </c>
      <c r="Q49" s="31">
        <v>298937736.96192819</v>
      </c>
    </row>
    <row r="50" spans="1:17" x14ac:dyDescent="0.2">
      <c r="A50" s="42"/>
      <c r="B50" s="24" t="s">
        <v>4</v>
      </c>
      <c r="C50" s="25">
        <v>0</v>
      </c>
      <c r="D50" s="25">
        <v>49819072.340374067</v>
      </c>
      <c r="E50" s="25">
        <v>0</v>
      </c>
      <c r="F50" s="25">
        <v>0</v>
      </c>
      <c r="G50" s="25">
        <v>66449345.79624439</v>
      </c>
      <c r="H50" s="25">
        <v>0</v>
      </c>
      <c r="I50" s="25">
        <v>32020337.644254021</v>
      </c>
      <c r="J50" s="25">
        <v>19140966.926390711</v>
      </c>
      <c r="K50" s="25">
        <v>0</v>
      </c>
      <c r="L50" s="25">
        <v>26891586.544307258</v>
      </c>
      <c r="M50" s="25">
        <v>77135238.852661118</v>
      </c>
      <c r="N50" s="25">
        <v>0</v>
      </c>
      <c r="O50" s="25">
        <v>34675103.882968105</v>
      </c>
      <c r="P50" s="25">
        <v>1.2866781685484802E-2</v>
      </c>
      <c r="Q50" s="25">
        <v>306131652.0000664</v>
      </c>
    </row>
    <row r="51" spans="1:17" x14ac:dyDescent="0.2">
      <c r="A51" s="42"/>
      <c r="B51" s="24" t="s">
        <v>5</v>
      </c>
      <c r="C51" s="25">
        <v>0</v>
      </c>
      <c r="D51" s="25">
        <v>51900678.191518359</v>
      </c>
      <c r="E51" s="25">
        <v>0</v>
      </c>
      <c r="F51" s="25">
        <v>0</v>
      </c>
      <c r="G51" s="25">
        <v>72818039.637837768</v>
      </c>
      <c r="H51" s="25">
        <v>0</v>
      </c>
      <c r="I51" s="25">
        <v>32013470.715325933</v>
      </c>
      <c r="J51" s="25">
        <v>21133251.946930453</v>
      </c>
      <c r="K51" s="25">
        <v>0</v>
      </c>
      <c r="L51" s="25">
        <v>31336218.261964589</v>
      </c>
      <c r="M51" s="25">
        <v>81398751.637594581</v>
      </c>
      <c r="N51" s="25">
        <v>0</v>
      </c>
      <c r="O51" s="25">
        <v>40189897.652985305</v>
      </c>
      <c r="P51" s="25">
        <v>-1.2827517904033959E-2</v>
      </c>
      <c r="Q51" s="25">
        <v>330790308.03132957</v>
      </c>
    </row>
    <row r="52" spans="1:17" ht="13.5" thickBot="1" x14ac:dyDescent="0.25">
      <c r="A52" s="43"/>
      <c r="B52" s="27" t="s">
        <v>6</v>
      </c>
      <c r="C52" s="28">
        <v>0</v>
      </c>
      <c r="D52" s="28">
        <v>50843888.50906194</v>
      </c>
      <c r="E52" s="28">
        <v>0</v>
      </c>
      <c r="F52" s="28">
        <v>0</v>
      </c>
      <c r="G52" s="28">
        <v>80594945.356171474</v>
      </c>
      <c r="H52" s="28">
        <v>0</v>
      </c>
      <c r="I52" s="28">
        <v>31721336.129246853</v>
      </c>
      <c r="J52" s="28">
        <v>23629383.242764257</v>
      </c>
      <c r="K52" s="28">
        <v>26154.416222790194</v>
      </c>
      <c r="L52" s="28">
        <v>33477173.837281112</v>
      </c>
      <c r="M52" s="28">
        <v>84689473.298479214</v>
      </c>
      <c r="N52" s="28">
        <v>0</v>
      </c>
      <c r="O52" s="28">
        <v>44298112.245865434</v>
      </c>
      <c r="P52" s="28">
        <v>1.2812740672516844E-2</v>
      </c>
      <c r="Q52" s="28">
        <v>349280467.0479058</v>
      </c>
    </row>
    <row r="53" spans="1:17" x14ac:dyDescent="0.2">
      <c r="A53" s="41">
        <v>2013</v>
      </c>
      <c r="B53" s="30" t="s">
        <v>8</v>
      </c>
      <c r="C53" s="31">
        <v>0</v>
      </c>
      <c r="D53" s="31">
        <v>51397937.929349504</v>
      </c>
      <c r="E53" s="31">
        <v>14949.590204247408</v>
      </c>
      <c r="F53" s="31">
        <v>0</v>
      </c>
      <c r="G53" s="31">
        <v>85210890.978147417</v>
      </c>
      <c r="H53" s="31">
        <v>0</v>
      </c>
      <c r="I53" s="31">
        <v>32522680.454503633</v>
      </c>
      <c r="J53" s="31">
        <v>25035185.802631706</v>
      </c>
      <c r="K53" s="31">
        <v>-17657.332694498298</v>
      </c>
      <c r="L53" s="31">
        <v>35536642.600354746</v>
      </c>
      <c r="M53" s="31">
        <v>83655459.342486456</v>
      </c>
      <c r="N53" s="31">
        <v>0</v>
      </c>
      <c r="O53" s="31">
        <v>46990727.047154278</v>
      </c>
      <c r="P53" s="31">
        <v>-1.269207469706443E-2</v>
      </c>
      <c r="Q53" s="31">
        <v>360346816.39944541</v>
      </c>
    </row>
    <row r="54" spans="1:17" x14ac:dyDescent="0.2">
      <c r="A54" s="42"/>
      <c r="B54" s="24" t="s">
        <v>4</v>
      </c>
      <c r="C54" s="25">
        <v>0</v>
      </c>
      <c r="D54" s="25">
        <v>49749171.695339873</v>
      </c>
      <c r="E54" s="25">
        <v>-139407.4793405605</v>
      </c>
      <c r="F54" s="25">
        <v>0</v>
      </c>
      <c r="G54" s="25">
        <v>93280692.993361011</v>
      </c>
      <c r="H54" s="25">
        <v>0</v>
      </c>
      <c r="I54" s="25">
        <v>33279929.793802354</v>
      </c>
      <c r="J54" s="25">
        <v>27055075.225424364</v>
      </c>
      <c r="K54" s="25">
        <v>18015.081611241054</v>
      </c>
      <c r="L54" s="25">
        <v>39454686.824183479</v>
      </c>
      <c r="M54" s="25">
        <v>84365919.664662749</v>
      </c>
      <c r="N54" s="25">
        <v>0</v>
      </c>
      <c r="O54" s="25">
        <v>50830074.450813472</v>
      </c>
      <c r="P54" s="25">
        <v>2.5190574341251586E-2</v>
      </c>
      <c r="Q54" s="25">
        <v>377894158.27504861</v>
      </c>
    </row>
    <row r="55" spans="1:17" x14ac:dyDescent="0.2">
      <c r="A55" s="42"/>
      <c r="B55" s="24" t="s">
        <v>5</v>
      </c>
      <c r="C55" s="25">
        <v>49279.626195794182</v>
      </c>
      <c r="D55" s="25">
        <v>49040548.00836429</v>
      </c>
      <c r="E55" s="25">
        <v>14444.965372891118</v>
      </c>
      <c r="F55" s="25">
        <v>0</v>
      </c>
      <c r="G55" s="25">
        <v>96077329.641347036</v>
      </c>
      <c r="H55" s="25">
        <v>0</v>
      </c>
      <c r="I55" s="25">
        <v>34470738.211631745</v>
      </c>
      <c r="J55" s="25">
        <v>29192541.312217925</v>
      </c>
      <c r="K55" s="25">
        <v>128334.37686254915</v>
      </c>
      <c r="L55" s="25">
        <v>39690070.744257085</v>
      </c>
      <c r="M55" s="25">
        <v>83544310.282375008</v>
      </c>
      <c r="N55" s="25">
        <v>10354.167795484329</v>
      </c>
      <c r="O55" s="25">
        <v>53578732.510851711</v>
      </c>
      <c r="P55" s="25">
        <v>-1.2542406497846765E-2</v>
      </c>
      <c r="Q55" s="25">
        <v>385796683.83472902</v>
      </c>
    </row>
    <row r="56" spans="1:17" ht="13.5" thickBot="1" x14ac:dyDescent="0.25">
      <c r="A56" s="43"/>
      <c r="B56" s="27" t="s">
        <v>6</v>
      </c>
      <c r="C56" s="28">
        <v>52006.588767044603</v>
      </c>
      <c r="D56" s="28">
        <v>48105981.109771103</v>
      </c>
      <c r="E56" s="28">
        <v>1120485.610482198</v>
      </c>
      <c r="F56" s="28">
        <v>564929.94878685358</v>
      </c>
      <c r="G56" s="28">
        <v>100396054.75891359</v>
      </c>
      <c r="H56" s="28">
        <v>0</v>
      </c>
      <c r="I56" s="28">
        <v>35016067.742882222</v>
      </c>
      <c r="J56" s="28">
        <v>28484872.117964312</v>
      </c>
      <c r="K56" s="28">
        <v>157948.39469504956</v>
      </c>
      <c r="L56" s="28">
        <v>43908872.072715253</v>
      </c>
      <c r="M56" s="28">
        <v>84495542.3383587</v>
      </c>
      <c r="N56" s="28">
        <v>291614.55587097228</v>
      </c>
      <c r="O56" s="28">
        <v>54953740.482769832</v>
      </c>
      <c r="P56" s="28">
        <v>1.2569173523584928E-2</v>
      </c>
      <c r="Q56" s="28">
        <v>397548115.73454624</v>
      </c>
    </row>
    <row r="57" spans="1:17" x14ac:dyDescent="0.2">
      <c r="A57" s="41">
        <v>2014</v>
      </c>
      <c r="B57" s="30" t="s">
        <v>8</v>
      </c>
      <c r="C57" s="31">
        <v>202276.80742552239</v>
      </c>
      <c r="D57" s="31">
        <v>47399219.776861899</v>
      </c>
      <c r="E57" s="31">
        <v>714112.07568549493</v>
      </c>
      <c r="F57" s="31">
        <v>1924374.0955567507</v>
      </c>
      <c r="G57" s="31">
        <v>101282037.28658605</v>
      </c>
      <c r="H57" s="31">
        <v>0</v>
      </c>
      <c r="I57" s="31">
        <v>34341540.477952138</v>
      </c>
      <c r="J57" s="31">
        <v>26945033.795596074</v>
      </c>
      <c r="K57" s="31">
        <v>120203.71454409126</v>
      </c>
      <c r="L57" s="31">
        <v>47132551.030161478</v>
      </c>
      <c r="M57" s="31">
        <v>83209810.801120058</v>
      </c>
      <c r="N57" s="31">
        <v>731695.91342701402</v>
      </c>
      <c r="O57" s="31">
        <v>51979748.147531837</v>
      </c>
      <c r="P57" s="31">
        <v>-1.2381141501795312E-2</v>
      </c>
      <c r="Q57" s="31">
        <v>395982603.91006726</v>
      </c>
    </row>
    <row r="58" spans="1:17" x14ac:dyDescent="0.2">
      <c r="A58" s="42"/>
      <c r="B58" s="24" t="s">
        <v>4</v>
      </c>
      <c r="C58" s="25">
        <v>370798.61319173611</v>
      </c>
      <c r="D58" s="25">
        <v>53682125.479850836</v>
      </c>
      <c r="E58" s="25">
        <v>1817456.2180347079</v>
      </c>
      <c r="F58" s="25">
        <v>3154416.7304180372</v>
      </c>
      <c r="G58" s="25">
        <v>102399263.41526718</v>
      </c>
      <c r="H58" s="25">
        <v>0</v>
      </c>
      <c r="I58" s="25">
        <v>33275849.643084239</v>
      </c>
      <c r="J58" s="25">
        <v>24795993.26349296</v>
      </c>
      <c r="K58" s="25">
        <v>466957.24056868796</v>
      </c>
      <c r="L58" s="25">
        <v>50051693.554978579</v>
      </c>
      <c r="M58" s="25">
        <v>87111019.510921285</v>
      </c>
      <c r="N58" s="25">
        <v>1209506.3640470952</v>
      </c>
      <c r="O58" s="25">
        <v>50198943.591097191</v>
      </c>
      <c r="P58" s="25">
        <v>1.2253975730557413E-2</v>
      </c>
      <c r="Q58" s="25">
        <v>408534023.63720649</v>
      </c>
    </row>
    <row r="59" spans="1:17" x14ac:dyDescent="0.2">
      <c r="A59" s="42"/>
      <c r="B59" s="24" t="s">
        <v>5</v>
      </c>
      <c r="C59" s="25">
        <v>658897.83976608794</v>
      </c>
      <c r="D59" s="25">
        <v>50146520.665466271</v>
      </c>
      <c r="E59" s="25">
        <v>2302304.2706427248</v>
      </c>
      <c r="F59" s="25">
        <v>4608688.4914262043</v>
      </c>
      <c r="G59" s="25">
        <v>109629607.41698927</v>
      </c>
      <c r="H59" s="25">
        <v>0</v>
      </c>
      <c r="I59" s="25">
        <v>33292584.525245819</v>
      </c>
      <c r="J59" s="25">
        <v>21853043.217360113</v>
      </c>
      <c r="K59" s="25">
        <v>578526.45132370619</v>
      </c>
      <c r="L59" s="25">
        <v>54000791.949600294</v>
      </c>
      <c r="M59" s="25">
        <v>89119125.773136541</v>
      </c>
      <c r="N59" s="25">
        <v>1931314.2083479357</v>
      </c>
      <c r="O59" s="25">
        <v>51893913.173849128</v>
      </c>
      <c r="P59" s="25">
        <v>0</v>
      </c>
      <c r="Q59" s="25">
        <v>420015317.98315412</v>
      </c>
    </row>
    <row r="60" spans="1:17" ht="13.5" thickBot="1" x14ac:dyDescent="0.25">
      <c r="A60" s="43"/>
      <c r="B60" s="27" t="s">
        <v>6</v>
      </c>
      <c r="C60" s="28">
        <v>1837963.815554539</v>
      </c>
      <c r="D60" s="28">
        <v>55787813.670695275</v>
      </c>
      <c r="E60" s="28">
        <v>1495071.6099454239</v>
      </c>
      <c r="F60" s="28">
        <v>6690344.6017561136</v>
      </c>
      <c r="G60" s="28">
        <v>109322779.40780422</v>
      </c>
      <c r="H60" s="28">
        <v>0</v>
      </c>
      <c r="I60" s="28">
        <v>34310414.894247793</v>
      </c>
      <c r="J60" s="28">
        <v>18982975.540468253</v>
      </c>
      <c r="K60" s="28">
        <v>589370.40626683563</v>
      </c>
      <c r="L60" s="28">
        <v>61412937.824793577</v>
      </c>
      <c r="M60" s="28">
        <v>90277967.81823723</v>
      </c>
      <c r="N60" s="28">
        <v>2564783.8496785914</v>
      </c>
      <c r="O60" s="28">
        <v>53486411.914486371</v>
      </c>
      <c r="P60" s="28">
        <v>0</v>
      </c>
      <c r="Q60" s="28">
        <v>436758835.35393429</v>
      </c>
    </row>
    <row r="61" spans="1:17" x14ac:dyDescent="0.2">
      <c r="A61" s="41">
        <v>2015</v>
      </c>
      <c r="B61" s="30" t="s">
        <v>8</v>
      </c>
      <c r="C61" s="31">
        <v>2366970.5525533454</v>
      </c>
      <c r="D61" s="31">
        <v>48473004.25888174</v>
      </c>
      <c r="E61" s="31">
        <v>1631465.8345081327</v>
      </c>
      <c r="F61" s="31">
        <v>8797415.5840849373</v>
      </c>
      <c r="G61" s="31">
        <v>103132953.84030584</v>
      </c>
      <c r="H61" s="31">
        <v>23650.215134809325</v>
      </c>
      <c r="I61" s="31">
        <v>37733099.240293175</v>
      </c>
      <c r="J61" s="31">
        <v>16467245.254866807</v>
      </c>
      <c r="K61" s="31">
        <v>954384.86483542039</v>
      </c>
      <c r="L61" s="31">
        <v>64359850.051600374</v>
      </c>
      <c r="M61" s="31">
        <v>79904051.183552295</v>
      </c>
      <c r="N61" s="31">
        <v>3776710.6985975229</v>
      </c>
      <c r="O61" s="31">
        <v>53747664.366013967</v>
      </c>
      <c r="P61" s="31">
        <v>0</v>
      </c>
      <c r="Q61" s="32">
        <v>421368465.94522834</v>
      </c>
    </row>
    <row r="62" spans="1:17" x14ac:dyDescent="0.2">
      <c r="A62" s="42"/>
      <c r="B62" s="24" t="s">
        <v>4</v>
      </c>
      <c r="C62" s="25">
        <v>3407958.4855933893</v>
      </c>
      <c r="D62" s="25">
        <v>48641072.492079005</v>
      </c>
      <c r="E62" s="25">
        <v>1686026.0609522148</v>
      </c>
      <c r="F62" s="25">
        <v>9430781.1573098153</v>
      </c>
      <c r="G62" s="25">
        <v>116947360.47338143</v>
      </c>
      <c r="H62" s="25">
        <v>14782.714108863978</v>
      </c>
      <c r="I62" s="25">
        <v>34714754.860478953</v>
      </c>
      <c r="J62" s="25">
        <v>15265576.998475941</v>
      </c>
      <c r="K62" s="25">
        <v>2260107.5500998609</v>
      </c>
      <c r="L62" s="25">
        <v>61216738.917899095</v>
      </c>
      <c r="M62" s="25">
        <v>74965163.736744881</v>
      </c>
      <c r="N62" s="25">
        <v>4948527.8849043641</v>
      </c>
      <c r="O62" s="25">
        <v>55856493.085411176</v>
      </c>
      <c r="P62" s="25">
        <v>0</v>
      </c>
      <c r="Q62" s="26">
        <v>429355344.41743904</v>
      </c>
    </row>
    <row r="63" spans="1:17" x14ac:dyDescent="0.2">
      <c r="A63" s="42"/>
      <c r="B63" s="24" t="s">
        <v>5</v>
      </c>
      <c r="C63" s="25">
        <v>3786405.5802908461</v>
      </c>
      <c r="D63" s="25">
        <v>52571282.453638971</v>
      </c>
      <c r="E63" s="25">
        <v>3014270.9397489061</v>
      </c>
      <c r="F63" s="25">
        <v>9848046.9340856019</v>
      </c>
      <c r="G63" s="25">
        <v>67813739.904193297</v>
      </c>
      <c r="H63" s="25">
        <v>802749.2170244545</v>
      </c>
      <c r="I63" s="25">
        <v>33045212.511681836</v>
      </c>
      <c r="J63" s="25">
        <v>18350838.490473613</v>
      </c>
      <c r="K63" s="25">
        <v>1807004.3120660766</v>
      </c>
      <c r="L63" s="25">
        <v>65749021.748767696</v>
      </c>
      <c r="M63" s="25">
        <v>60425721.895466357</v>
      </c>
      <c r="N63" s="25">
        <v>3111407.2019165969</v>
      </c>
      <c r="O63" s="25">
        <v>60125170.519561499</v>
      </c>
      <c r="P63" s="25">
        <v>0</v>
      </c>
      <c r="Q63" s="26">
        <v>380450871.70891565</v>
      </c>
    </row>
    <row r="64" spans="1:17" ht="13.5" thickBot="1" x14ac:dyDescent="0.25">
      <c r="A64" s="43"/>
      <c r="B64" s="27" t="s">
        <v>6</v>
      </c>
      <c r="C64" s="28">
        <v>3503168.5817062496</v>
      </c>
      <c r="D64" s="28">
        <v>48766656.785400093</v>
      </c>
      <c r="E64" s="28">
        <v>3745823.0089581008</v>
      </c>
      <c r="F64" s="28">
        <v>10252926.996436428</v>
      </c>
      <c r="G64" s="28">
        <v>67633047.70219101</v>
      </c>
      <c r="H64" s="28">
        <v>3165211.1748788841</v>
      </c>
      <c r="I64" s="28">
        <v>40316235.097750038</v>
      </c>
      <c r="J64" s="28">
        <v>14665850.120167442</v>
      </c>
      <c r="K64" s="28">
        <v>2233883.1469626976</v>
      </c>
      <c r="L64" s="28">
        <v>69240807.386396304</v>
      </c>
      <c r="M64" s="28">
        <v>58723255.133833222</v>
      </c>
      <c r="N64" s="28">
        <v>3968415.8261230229</v>
      </c>
      <c r="O64" s="28">
        <v>65655200.970697574</v>
      </c>
      <c r="P64" s="28">
        <v>0</v>
      </c>
      <c r="Q64" s="29">
        <v>391870481.93150103</v>
      </c>
    </row>
    <row r="65" spans="1:18" x14ac:dyDescent="0.2">
      <c r="A65" s="41">
        <v>2016</v>
      </c>
      <c r="B65" s="30" t="s">
        <v>8</v>
      </c>
      <c r="C65" s="31">
        <v>2645918.6591599416</v>
      </c>
      <c r="D65" s="31">
        <v>42323051.367239937</v>
      </c>
      <c r="E65" s="31">
        <v>3791145.196696199</v>
      </c>
      <c r="F65" s="31">
        <v>8398838.8122511581</v>
      </c>
      <c r="G65" s="31">
        <v>61277678.986609675</v>
      </c>
      <c r="H65" s="31">
        <v>5323404.4129646309</v>
      </c>
      <c r="I65" s="31">
        <v>48439414.374992326</v>
      </c>
      <c r="J65" s="31">
        <v>14823424.738194633</v>
      </c>
      <c r="K65" s="31">
        <v>3298010.5127928425</v>
      </c>
      <c r="L65" s="31">
        <v>42906107.544627115</v>
      </c>
      <c r="M65" s="31">
        <v>48871136.930832148</v>
      </c>
      <c r="N65" s="31">
        <v>4441313.7953180363</v>
      </c>
      <c r="O65" s="31">
        <v>66481320.158399276</v>
      </c>
      <c r="P65" s="31">
        <v>0</v>
      </c>
      <c r="Q65" s="32">
        <v>353020765.49007791</v>
      </c>
    </row>
    <row r="66" spans="1:18" x14ac:dyDescent="0.2">
      <c r="A66" s="42"/>
      <c r="B66" s="24" t="s">
        <v>4</v>
      </c>
      <c r="C66" s="25">
        <v>1933608.8566762966</v>
      </c>
      <c r="D66" s="25">
        <v>35732511.207699902</v>
      </c>
      <c r="E66" s="25">
        <v>6344070.2666161824</v>
      </c>
      <c r="F66" s="25">
        <v>8644326.1473088562</v>
      </c>
      <c r="G66" s="25">
        <v>59161514.641976006</v>
      </c>
      <c r="H66" s="25">
        <v>7387414.7276870385</v>
      </c>
      <c r="I66" s="25">
        <v>58424152.737004161</v>
      </c>
      <c r="J66" s="25">
        <v>14348068.224549918</v>
      </c>
      <c r="K66" s="25">
        <v>4723456.0453287279</v>
      </c>
      <c r="L66" s="25">
        <v>42304507.512789667</v>
      </c>
      <c r="M66" s="25">
        <v>42907990.741004877</v>
      </c>
      <c r="N66" s="25">
        <v>4810252.8453639979</v>
      </c>
      <c r="O66" s="25">
        <v>71906447.326619938</v>
      </c>
      <c r="P66" s="25">
        <v>0</v>
      </c>
      <c r="Q66" s="26">
        <v>358628321.28062552</v>
      </c>
    </row>
    <row r="67" spans="1:18" x14ac:dyDescent="0.2">
      <c r="A67" s="42"/>
      <c r="B67" s="24" t="s">
        <v>5</v>
      </c>
      <c r="C67" s="25">
        <v>1111058.2484715383</v>
      </c>
      <c r="D67" s="25">
        <v>31515458.567683812</v>
      </c>
      <c r="E67" s="25">
        <v>8758458.3538253997</v>
      </c>
      <c r="F67" s="25">
        <v>8852804.357100822</v>
      </c>
      <c r="G67" s="25">
        <v>61507063.084131829</v>
      </c>
      <c r="H67" s="25">
        <v>9120037.1587086245</v>
      </c>
      <c r="I67" s="25">
        <v>65159487.440080285</v>
      </c>
      <c r="J67" s="25">
        <v>14420532.916392151</v>
      </c>
      <c r="K67" s="25">
        <v>5760194.9219093099</v>
      </c>
      <c r="L67" s="25">
        <v>60348035.40295478</v>
      </c>
      <c r="M67" s="25">
        <v>41956096.701983891</v>
      </c>
      <c r="N67" s="25">
        <v>5283297.5521519957</v>
      </c>
      <c r="O67" s="25">
        <v>76526291.838614821</v>
      </c>
      <c r="P67" s="25">
        <v>0</v>
      </c>
      <c r="Q67" s="26">
        <v>390318816.54400927</v>
      </c>
    </row>
    <row r="68" spans="1:18" ht="13.5" thickBot="1" x14ac:dyDescent="0.25">
      <c r="A68" s="43"/>
      <c r="B68" s="27" t="s">
        <v>6</v>
      </c>
      <c r="C68" s="28">
        <v>327820.02161892847</v>
      </c>
      <c r="D68" s="28">
        <v>31314409.909051217</v>
      </c>
      <c r="E68" s="28">
        <v>11023148.930571882</v>
      </c>
      <c r="F68" s="28">
        <v>5798053.527520637</v>
      </c>
      <c r="G68" s="28">
        <v>66740149.426207013</v>
      </c>
      <c r="H68" s="28">
        <v>10700598.554334873</v>
      </c>
      <c r="I68" s="28">
        <v>52331212.035717942</v>
      </c>
      <c r="J68" s="28">
        <v>14629737.606570954</v>
      </c>
      <c r="K68" s="28">
        <v>6643181.0195907457</v>
      </c>
      <c r="L68" s="28">
        <v>53508107.894882411</v>
      </c>
      <c r="M68" s="28">
        <v>40023491.264632121</v>
      </c>
      <c r="N68" s="28">
        <v>6180183.2926389892</v>
      </c>
      <c r="O68" s="28">
        <v>80263663.323590651</v>
      </c>
      <c r="P68" s="28">
        <v>0</v>
      </c>
      <c r="Q68" s="29">
        <v>379483756.8069284</v>
      </c>
    </row>
    <row r="69" spans="1:18" x14ac:dyDescent="0.2">
      <c r="A69" s="41">
        <v>2017</v>
      </c>
      <c r="B69" s="30" t="s">
        <v>8</v>
      </c>
      <c r="C69" s="31">
        <v>203989.85742928952</v>
      </c>
      <c r="D69" s="31">
        <v>33035609.188572343</v>
      </c>
      <c r="E69" s="31">
        <v>12238689.847759822</v>
      </c>
      <c r="F69" s="31">
        <v>5604570.87830518</v>
      </c>
      <c r="G69" s="31">
        <v>65390644.101849362</v>
      </c>
      <c r="H69" s="31">
        <v>6528512.4198196251</v>
      </c>
      <c r="I69" s="31">
        <v>46415871.768598199</v>
      </c>
      <c r="J69" s="31">
        <v>15589657.957475081</v>
      </c>
      <c r="K69" s="31">
        <v>5990826.0177639555</v>
      </c>
      <c r="L69" s="31">
        <v>50278526.104789175</v>
      </c>
      <c r="M69" s="31">
        <v>33880556.961394101</v>
      </c>
      <c r="N69" s="31">
        <v>6654072.2563877953</v>
      </c>
      <c r="O69" s="31">
        <v>75136572.723361328</v>
      </c>
      <c r="P69" s="31">
        <v>0</v>
      </c>
      <c r="Q69" s="32">
        <v>356948100.08350527</v>
      </c>
    </row>
    <row r="70" spans="1:18" x14ac:dyDescent="0.2">
      <c r="A70" s="42"/>
      <c r="B70" s="24" t="s">
        <v>4</v>
      </c>
      <c r="C70" s="25">
        <v>188522.59575088028</v>
      </c>
      <c r="D70" s="25">
        <v>36820495.79886771</v>
      </c>
      <c r="E70" s="25">
        <v>13672939.155957825</v>
      </c>
      <c r="F70" s="25">
        <v>3434886.9251253046</v>
      </c>
      <c r="G70" s="25">
        <v>68032469.591175973</v>
      </c>
      <c r="H70" s="25">
        <v>4819743.2902319534</v>
      </c>
      <c r="I70" s="25">
        <v>40014903.25830131</v>
      </c>
      <c r="J70" s="25">
        <v>10454786.620221339</v>
      </c>
      <c r="K70" s="25">
        <v>6382282.0371018108</v>
      </c>
      <c r="L70" s="25">
        <v>51690110.538338073</v>
      </c>
      <c r="M70" s="25">
        <v>35801196.44099284</v>
      </c>
      <c r="N70" s="25">
        <v>7155264.9532522839</v>
      </c>
      <c r="O70" s="25">
        <v>73683966.932332769</v>
      </c>
      <c r="P70" s="25">
        <v>0</v>
      </c>
      <c r="Q70" s="26">
        <v>352151568.13765007</v>
      </c>
    </row>
    <row r="71" spans="1:18" x14ac:dyDescent="0.2">
      <c r="A71" s="42"/>
      <c r="B71" s="24" t="s">
        <v>5</v>
      </c>
      <c r="C71" s="25">
        <v>158557.2676686676</v>
      </c>
      <c r="D71" s="25">
        <v>40465302.835700169</v>
      </c>
      <c r="E71" s="25">
        <v>13179432.227946943</v>
      </c>
      <c r="F71" s="25">
        <v>897352.94142065826</v>
      </c>
      <c r="G71" s="25">
        <v>70553191.19789499</v>
      </c>
      <c r="H71" s="25">
        <v>3947358.7011998803</v>
      </c>
      <c r="I71" s="25">
        <v>43689212.889327347</v>
      </c>
      <c r="J71" s="25">
        <v>17805868.881895054</v>
      </c>
      <c r="K71" s="25">
        <v>5260455.0173696261</v>
      </c>
      <c r="L71" s="25">
        <v>52501476.635118276</v>
      </c>
      <c r="M71" s="25">
        <v>38212678.466499776</v>
      </c>
      <c r="N71" s="25">
        <v>7344536.7674209429</v>
      </c>
      <c r="O71" s="25">
        <v>75618979.05682005</v>
      </c>
      <c r="P71" s="25">
        <v>0</v>
      </c>
      <c r="Q71" s="26">
        <v>369634402.88628232</v>
      </c>
    </row>
    <row r="72" spans="1:18" ht="13.5" thickBot="1" x14ac:dyDescent="0.25">
      <c r="A72" s="43"/>
      <c r="B72" s="27" t="s">
        <v>6</v>
      </c>
      <c r="C72" s="28">
        <v>93362.911369379421</v>
      </c>
      <c r="D72" s="28">
        <v>43295844.173987396</v>
      </c>
      <c r="E72" s="28">
        <v>12194339.898652382</v>
      </c>
      <c r="F72" s="28">
        <v>5645.2003814684103</v>
      </c>
      <c r="G72" s="28">
        <v>71887750.136736646</v>
      </c>
      <c r="H72" s="28">
        <v>4616354.3458417067</v>
      </c>
      <c r="I72" s="28">
        <v>53775618.584585689</v>
      </c>
      <c r="J72" s="28">
        <v>16582702.352427352</v>
      </c>
      <c r="K72" s="28">
        <v>5583931.5046684435</v>
      </c>
      <c r="L72" s="28">
        <v>56761821.388777889</v>
      </c>
      <c r="M72" s="28">
        <v>29989466.690480139</v>
      </c>
      <c r="N72" s="28">
        <v>7465903.7623752998</v>
      </c>
      <c r="O72" s="28">
        <v>77553486.297807366</v>
      </c>
      <c r="P72" s="28">
        <v>0</v>
      </c>
      <c r="Q72" s="29">
        <v>379806227.24809116</v>
      </c>
    </row>
    <row r="73" spans="1:18" x14ac:dyDescent="0.2">
      <c r="A73" s="41">
        <v>2018</v>
      </c>
      <c r="B73" s="30" t="s">
        <v>8</v>
      </c>
      <c r="C73" s="31">
        <v>-106352.95689026914</v>
      </c>
      <c r="D73" s="31">
        <v>49825711.212288186</v>
      </c>
      <c r="E73" s="31">
        <v>7357703.2033295324</v>
      </c>
      <c r="F73" s="31">
        <v>0</v>
      </c>
      <c r="G73" s="31">
        <v>67737523.351675555</v>
      </c>
      <c r="H73" s="31">
        <v>2574556.7094708346</v>
      </c>
      <c r="I73" s="31">
        <v>61588111.921261318</v>
      </c>
      <c r="J73" s="31">
        <v>15040165.995190561</v>
      </c>
      <c r="K73" s="31">
        <v>3843350.051420866</v>
      </c>
      <c r="L73" s="31">
        <v>61755105.673054703</v>
      </c>
      <c r="M73" s="31">
        <v>18770479.887458134</v>
      </c>
      <c r="N73" s="31">
        <v>7461995.5298126759</v>
      </c>
      <c r="O73" s="31">
        <v>70747358.631214619</v>
      </c>
      <c r="P73" s="31">
        <v>0</v>
      </c>
      <c r="Q73" s="32">
        <v>366595709.20928675</v>
      </c>
      <c r="R73" s="34"/>
    </row>
    <row r="74" spans="1:18" x14ac:dyDescent="0.2">
      <c r="A74" s="42"/>
      <c r="B74" s="24" t="s">
        <v>4</v>
      </c>
      <c r="C74" s="25">
        <v>73246.831800860236</v>
      </c>
      <c r="D74" s="25">
        <v>52521063.566376992</v>
      </c>
      <c r="E74" s="25">
        <v>7658344.6038032975</v>
      </c>
      <c r="F74" s="25">
        <v>0</v>
      </c>
      <c r="G74" s="25">
        <v>73301118.866310582</v>
      </c>
      <c r="H74" s="25">
        <v>4969415.4483157238</v>
      </c>
      <c r="I74" s="25">
        <v>62015191.534888074</v>
      </c>
      <c r="J74" s="25">
        <v>19978483.613370705</v>
      </c>
      <c r="K74" s="25">
        <v>7485666.0395131875</v>
      </c>
      <c r="L74" s="25">
        <v>64579948.430765331</v>
      </c>
      <c r="M74" s="25">
        <v>18459463.821534645</v>
      </c>
      <c r="N74" s="25">
        <v>7708628.030185936</v>
      </c>
      <c r="O74" s="25">
        <v>70458897.379599363</v>
      </c>
      <c r="P74" s="25">
        <v>0</v>
      </c>
      <c r="Q74" s="26">
        <v>389209468.16646469</v>
      </c>
      <c r="R74" s="34"/>
    </row>
    <row r="75" spans="1:18" x14ac:dyDescent="0.2">
      <c r="A75" s="42"/>
      <c r="B75" s="24" t="s">
        <v>5</v>
      </c>
      <c r="C75" s="25">
        <v>97107.888225565199</v>
      </c>
      <c r="D75" s="25">
        <v>78859766.656535998</v>
      </c>
      <c r="E75" s="25">
        <v>8780314.2978618741</v>
      </c>
      <c r="F75" s="25">
        <v>0</v>
      </c>
      <c r="G75" s="25">
        <v>106790181.21568024</v>
      </c>
      <c r="H75" s="25">
        <v>8467032.0712042395</v>
      </c>
      <c r="I75" s="25">
        <v>80898910.479051799</v>
      </c>
      <c r="J75" s="25">
        <v>25474260.531948693</v>
      </c>
      <c r="K75" s="25">
        <v>11419820.680423908</v>
      </c>
      <c r="L75" s="25">
        <v>97377804.554691479</v>
      </c>
      <c r="M75" s="25">
        <v>12385520.243827324</v>
      </c>
      <c r="N75" s="25">
        <v>10603271.017927429</v>
      </c>
      <c r="O75" s="25">
        <v>98157522.852528825</v>
      </c>
      <c r="P75" s="25">
        <v>0</v>
      </c>
      <c r="Q75" s="26">
        <v>539311512.48990738</v>
      </c>
      <c r="R75" s="34"/>
    </row>
    <row r="76" spans="1:18" ht="13.5" thickBot="1" x14ac:dyDescent="0.25">
      <c r="A76" s="43"/>
      <c r="B76" s="27" t="s">
        <v>6</v>
      </c>
      <c r="C76" s="28">
        <v>69749.371000000014</v>
      </c>
      <c r="D76" s="28">
        <v>43205871.433999985</v>
      </c>
      <c r="E76" s="28">
        <v>4612776.689000003</v>
      </c>
      <c r="F76" s="28">
        <v>0</v>
      </c>
      <c r="G76" s="28">
        <v>57262538.420000017</v>
      </c>
      <c r="H76" s="28">
        <v>4291529.1119999979</v>
      </c>
      <c r="I76" s="28">
        <v>39375154.38500002</v>
      </c>
      <c r="J76" s="28">
        <v>11177819.752999999</v>
      </c>
      <c r="K76" s="28">
        <v>6516396.6099999994</v>
      </c>
      <c r="L76" s="28">
        <v>42940783.821999997</v>
      </c>
      <c r="M76" s="28">
        <v>1824654.1230000034</v>
      </c>
      <c r="N76" s="28">
        <v>5244760.9010000005</v>
      </c>
      <c r="O76" s="28">
        <v>56481702.242000014</v>
      </c>
      <c r="P76" s="28">
        <v>0</v>
      </c>
      <c r="Q76" s="29">
        <v>273003736.86199999</v>
      </c>
      <c r="R76" s="34"/>
    </row>
    <row r="77" spans="1:18" x14ac:dyDescent="0.2">
      <c r="A77" s="41">
        <v>2019</v>
      </c>
      <c r="B77" s="30" t="s">
        <v>8</v>
      </c>
      <c r="C77" s="31">
        <v>50347.317651709818</v>
      </c>
      <c r="D77" s="31">
        <v>64077488.120181851</v>
      </c>
      <c r="E77" s="31">
        <v>7402765.6355010867</v>
      </c>
      <c r="F77" s="31">
        <v>-239572.49654081833</v>
      </c>
      <c r="G77" s="31">
        <v>78574333.557027087</v>
      </c>
      <c r="H77" s="31">
        <v>5860269.9436647557</v>
      </c>
      <c r="I77" s="31">
        <v>56280285.960664161</v>
      </c>
      <c r="J77" s="31">
        <v>16250793.309942676</v>
      </c>
      <c r="K77" s="31">
        <v>10134638.825854911</v>
      </c>
      <c r="L77" s="31">
        <v>58995404.439612567</v>
      </c>
      <c r="M77" s="31">
        <v>476886.68313896027</v>
      </c>
      <c r="N77" s="31">
        <v>7692902.260328128</v>
      </c>
      <c r="O77" s="31">
        <v>77236970.362719908</v>
      </c>
      <c r="P77" s="31">
        <v>0</v>
      </c>
      <c r="Q77" s="32">
        <v>382793513.91974699</v>
      </c>
      <c r="R77" s="34"/>
    </row>
    <row r="78" spans="1:18" x14ac:dyDescent="0.2">
      <c r="A78" s="42"/>
      <c r="B78" s="24" t="s">
        <v>4</v>
      </c>
      <c r="C78" s="25">
        <v>9097.9466458962161</v>
      </c>
      <c r="D78" s="25">
        <v>68079554.762924731</v>
      </c>
      <c r="E78" s="25">
        <v>7673238.1345535982</v>
      </c>
      <c r="F78" s="25">
        <v>-990214.70548145263</v>
      </c>
      <c r="G78" s="25">
        <v>78338878.723590687</v>
      </c>
      <c r="H78" s="25">
        <v>7026292.5031642495</v>
      </c>
      <c r="I78" s="25">
        <v>58933339.64170967</v>
      </c>
      <c r="J78" s="25">
        <v>20120659.443092201</v>
      </c>
      <c r="K78" s="25">
        <v>9864549.7020738013</v>
      </c>
      <c r="L78" s="25">
        <v>55819979.217213511</v>
      </c>
      <c r="M78" s="25">
        <v>229177.27777236878</v>
      </c>
      <c r="N78" s="25">
        <v>7653491.1138155973</v>
      </c>
      <c r="O78" s="25">
        <v>80677037.696426824</v>
      </c>
      <c r="P78" s="25">
        <v>0</v>
      </c>
      <c r="Q78" s="26">
        <v>393435081.45750171</v>
      </c>
    </row>
    <row r="79" spans="1:18" x14ac:dyDescent="0.2">
      <c r="A79" s="42"/>
      <c r="B79" s="24" t="s">
        <v>5</v>
      </c>
      <c r="C79" s="25">
        <v>3807.5653689715236</v>
      </c>
      <c r="D79" s="25">
        <v>72008315.944218472</v>
      </c>
      <c r="E79" s="25">
        <v>10064884.973852411</v>
      </c>
      <c r="F79" s="25">
        <v>0</v>
      </c>
      <c r="G79" s="25">
        <v>83325935.548130915</v>
      </c>
      <c r="H79" s="25">
        <v>7553252.1896184394</v>
      </c>
      <c r="I79" s="25">
        <v>61416691.553360432</v>
      </c>
      <c r="J79" s="25">
        <v>17527543.078636453</v>
      </c>
      <c r="K79" s="25">
        <v>10208683.241332555</v>
      </c>
      <c r="L79" s="25">
        <v>62707631.765446432</v>
      </c>
      <c r="M79" s="25">
        <v>-959.66104977725763</v>
      </c>
      <c r="N79" s="25">
        <v>7687676.5717606014</v>
      </c>
      <c r="O79" s="25">
        <v>84697768.389502227</v>
      </c>
      <c r="P79" s="25">
        <v>0</v>
      </c>
      <c r="Q79" s="26">
        <v>417201231.16017818</v>
      </c>
    </row>
    <row r="80" spans="1:18" ht="13.5" thickBot="1" x14ac:dyDescent="0.25">
      <c r="A80" s="43"/>
      <c r="B80" s="27" t="s">
        <v>6</v>
      </c>
      <c r="C80" s="28">
        <v>1741.6001926782299</v>
      </c>
      <c r="D80" s="28">
        <v>72060144.75048171</v>
      </c>
      <c r="E80" s="28">
        <v>9985085.355491329</v>
      </c>
      <c r="F80" s="28">
        <v>0</v>
      </c>
      <c r="G80" s="28">
        <v>88333922.801541433</v>
      </c>
      <c r="H80" s="28">
        <v>7816202.5067437375</v>
      </c>
      <c r="I80" s="28">
        <v>60978377.136801563</v>
      </c>
      <c r="J80" s="28">
        <v>16860786.446050089</v>
      </c>
      <c r="K80" s="28">
        <v>10228992.143545277</v>
      </c>
      <c r="L80" s="28">
        <v>68611393.296724483</v>
      </c>
      <c r="M80" s="28">
        <v>-53217721.326589599</v>
      </c>
      <c r="N80" s="28">
        <v>7778824.2283237018</v>
      </c>
      <c r="O80" s="28">
        <v>85394239.910404667</v>
      </c>
      <c r="P80" s="28">
        <v>0</v>
      </c>
      <c r="Q80" s="29">
        <v>374831988.84971088</v>
      </c>
    </row>
    <row r="81" spans="1:17" x14ac:dyDescent="0.2">
      <c r="A81" s="41">
        <v>2020</v>
      </c>
      <c r="B81" s="30" t="s">
        <v>8</v>
      </c>
      <c r="C81" s="31">
        <v>70.197100350611194</v>
      </c>
      <c r="D81" s="31">
        <v>65505371.54553207</v>
      </c>
      <c r="E81" s="31">
        <v>10545972.983037999</v>
      </c>
      <c r="F81" s="31">
        <v>0</v>
      </c>
      <c r="G81" s="31">
        <v>83543946.367857486</v>
      </c>
      <c r="H81" s="31">
        <v>5918415.7026437977</v>
      </c>
      <c r="I81" s="31">
        <v>54834872.947029278</v>
      </c>
      <c r="J81" s="31">
        <v>17174635.961338006</v>
      </c>
      <c r="K81" s="31">
        <v>9824418.6591490563</v>
      </c>
      <c r="L81" s="31">
        <v>64520807.037809148</v>
      </c>
      <c r="M81" s="31">
        <v>589.03250260589402</v>
      </c>
      <c r="N81" s="31">
        <v>7952751.7113616969</v>
      </c>
      <c r="O81" s="31">
        <v>76570892.065763295</v>
      </c>
      <c r="P81" s="31">
        <v>0</v>
      </c>
      <c r="Q81" s="32">
        <v>396392744.21112484</v>
      </c>
    </row>
    <row r="82" spans="1:17" x14ac:dyDescent="0.2">
      <c r="A82" s="42"/>
      <c r="B82" s="24" t="s">
        <v>4</v>
      </c>
      <c r="C82" s="25">
        <v>0</v>
      </c>
      <c r="D82" s="25">
        <v>60587016.205582567</v>
      </c>
      <c r="E82" s="25">
        <v>10443551.288939696</v>
      </c>
      <c r="F82" s="25">
        <v>0</v>
      </c>
      <c r="G82" s="25">
        <v>81189694.753739178</v>
      </c>
      <c r="H82" s="25">
        <v>4311465.3243783945</v>
      </c>
      <c r="I82" s="25">
        <v>44739862.866533302</v>
      </c>
      <c r="J82" s="25">
        <v>13056465.674954752</v>
      </c>
      <c r="K82" s="25">
        <v>5656359.8189959042</v>
      </c>
      <c r="L82" s="25">
        <v>61727596.94960466</v>
      </c>
      <c r="M82" s="25">
        <v>8859.7437363056124</v>
      </c>
      <c r="N82" s="25">
        <v>7739963.4200247694</v>
      </c>
      <c r="O82" s="25">
        <v>69837614.135467291</v>
      </c>
      <c r="P82" s="25">
        <v>0</v>
      </c>
      <c r="Q82" s="26">
        <v>359298450.18195677</v>
      </c>
    </row>
    <row r="83" spans="1:17" x14ac:dyDescent="0.2">
      <c r="A83" s="42"/>
      <c r="B83" s="24" t="s">
        <v>5</v>
      </c>
      <c r="C83" s="25">
        <v>0</v>
      </c>
      <c r="D83" s="25">
        <v>65839952.221483514</v>
      </c>
      <c r="E83" s="25">
        <v>11640729.831892865</v>
      </c>
      <c r="F83" s="25">
        <v>0</v>
      </c>
      <c r="G83" s="25">
        <v>91782050.947858304</v>
      </c>
      <c r="H83" s="25">
        <v>2350520.1472124597</v>
      </c>
      <c r="I83" s="25">
        <v>26893464.876056604</v>
      </c>
      <c r="J83" s="25">
        <v>14452838.562066674</v>
      </c>
      <c r="K83" s="25">
        <v>9472369.5308196396</v>
      </c>
      <c r="L83" s="25">
        <v>74308331.836831599</v>
      </c>
      <c r="M83" s="25">
        <v>14904.158039699876</v>
      </c>
      <c r="N83" s="25">
        <v>7745696.5210371371</v>
      </c>
      <c r="O83" s="25">
        <v>69592415.132491186</v>
      </c>
      <c r="P83" s="25">
        <v>0</v>
      </c>
      <c r="Q83" s="26">
        <v>374093273.76578969</v>
      </c>
    </row>
    <row r="84" spans="1:17" ht="13.5" thickBot="1" x14ac:dyDescent="0.25">
      <c r="A84" s="43"/>
      <c r="B84" s="27" t="s">
        <v>6</v>
      </c>
      <c r="C84" s="28">
        <v>0</v>
      </c>
      <c r="D84" s="28">
        <v>52976210.226583228</v>
      </c>
      <c r="E84" s="28">
        <v>7045613.7713310607</v>
      </c>
      <c r="F84" s="28">
        <v>0</v>
      </c>
      <c r="G84" s="28">
        <v>60568496.469472863</v>
      </c>
      <c r="H84" s="28">
        <v>3070350.5375426635</v>
      </c>
      <c r="I84" s="28">
        <v>46926957.902919978</v>
      </c>
      <c r="J84" s="28">
        <v>13876712.504740229</v>
      </c>
      <c r="K84" s="28">
        <v>9836094.517444063</v>
      </c>
      <c r="L84" s="28">
        <v>56314527.88111493</v>
      </c>
      <c r="M84" s="28">
        <v>-16733.227152066742</v>
      </c>
      <c r="N84" s="28">
        <v>4487929.0510049276</v>
      </c>
      <c r="O84" s="28">
        <v>74353652.979711786</v>
      </c>
      <c r="P84" s="28">
        <v>0</v>
      </c>
      <c r="Q84" s="29">
        <v>329439812.61471367</v>
      </c>
    </row>
    <row r="85" spans="1:17" x14ac:dyDescent="0.2">
      <c r="A85" s="41">
        <v>2021</v>
      </c>
      <c r="B85" s="30" t="s">
        <v>8</v>
      </c>
      <c r="C85" s="31">
        <v>0</v>
      </c>
      <c r="D85" s="31">
        <v>70256829.050597459</v>
      </c>
      <c r="E85" s="31">
        <v>15615396.657020163</v>
      </c>
      <c r="F85" s="31">
        <v>0</v>
      </c>
      <c r="G85" s="31">
        <v>85817399.112210602</v>
      </c>
      <c r="H85" s="31">
        <v>2804459.6340552652</v>
      </c>
      <c r="I85" s="31">
        <v>40956841.583271101</v>
      </c>
      <c r="J85" s="31">
        <v>13271246.253734129</v>
      </c>
      <c r="K85" s="31">
        <v>9860332.5102688577</v>
      </c>
      <c r="L85" s="31">
        <v>71709227.991038084</v>
      </c>
      <c r="M85" s="31">
        <v>9755.1465646004472</v>
      </c>
      <c r="N85" s="31">
        <v>7166421.1865197904</v>
      </c>
      <c r="O85" s="31">
        <v>63719275.545182973</v>
      </c>
      <c r="P85" s="31">
        <v>0</v>
      </c>
      <c r="Q85" s="32">
        <v>381187184.67046303</v>
      </c>
    </row>
    <row r="86" spans="1:17" x14ac:dyDescent="0.2">
      <c r="A86" s="42"/>
      <c r="B86" s="24" t="s">
        <v>4</v>
      </c>
      <c r="C86" s="25">
        <v>0</v>
      </c>
      <c r="D86" s="25">
        <v>71124135.92572163</v>
      </c>
      <c r="E86" s="25">
        <v>13623343.81136238</v>
      </c>
      <c r="F86" s="25">
        <v>-374684.79407979408</v>
      </c>
      <c r="G86" s="25">
        <v>79240874.693877548</v>
      </c>
      <c r="H86" s="25">
        <v>2452532.4756389037</v>
      </c>
      <c r="I86" s="25">
        <v>52103863.348961197</v>
      </c>
      <c r="J86" s="25">
        <v>12780884.714101858</v>
      </c>
      <c r="K86" s="25">
        <v>10269933.092480235</v>
      </c>
      <c r="L86" s="25">
        <v>67955598.51535207</v>
      </c>
      <c r="M86" s="25">
        <v>-10867.742232027946</v>
      </c>
      <c r="N86" s="25">
        <v>7492791.4579886012</v>
      </c>
      <c r="O86" s="25">
        <v>63722330.116749391</v>
      </c>
      <c r="P86" s="25">
        <v>0</v>
      </c>
      <c r="Q86" s="26">
        <f>SUM(C86:P86)</f>
        <v>380380735.61592203</v>
      </c>
    </row>
    <row r="87" spans="1:17" x14ac:dyDescent="0.2">
      <c r="A87" s="42"/>
      <c r="B87" s="24" t="s">
        <v>5</v>
      </c>
      <c r="C87" s="25">
        <v>0</v>
      </c>
      <c r="D87" s="25">
        <v>79183077.877135649</v>
      </c>
      <c r="E87" s="25">
        <v>15452084.658306081</v>
      </c>
      <c r="F87" s="25">
        <v>0</v>
      </c>
      <c r="G87" s="25">
        <v>87042923.707742706</v>
      </c>
      <c r="H87" s="25">
        <v>2593420.3117048368</v>
      </c>
      <c r="I87" s="25">
        <v>63951646.782988034</v>
      </c>
      <c r="J87" s="25">
        <v>12771696.223191569</v>
      </c>
      <c r="K87" s="25">
        <v>10775013.911304986</v>
      </c>
      <c r="L87" s="25">
        <v>78072919.664667457</v>
      </c>
      <c r="M87" s="25">
        <v>-6682.475463467832</v>
      </c>
      <c r="N87" s="25">
        <v>7535008.7740821559</v>
      </c>
      <c r="O87" s="25">
        <v>68308022.001090541</v>
      </c>
      <c r="P87" s="25">
        <v>0</v>
      </c>
      <c r="Q87" s="25">
        <v>425679131.43675047</v>
      </c>
    </row>
    <row r="88" spans="1:17" ht="13.5" thickBot="1" x14ac:dyDescent="0.25">
      <c r="A88" s="43"/>
      <c r="B88" s="27" t="s">
        <v>6</v>
      </c>
      <c r="C88" s="28">
        <v>0</v>
      </c>
      <c r="D88" s="28">
        <v>84434935.258953407</v>
      </c>
      <c r="E88" s="28">
        <v>18267385.654788621</v>
      </c>
      <c r="F88" s="28">
        <v>0</v>
      </c>
      <c r="G88" s="28">
        <v>82619997.290189356</v>
      </c>
      <c r="H88" s="28">
        <v>2536182.4863118213</v>
      </c>
      <c r="I88" s="28">
        <v>62447664.558836743</v>
      </c>
      <c r="J88" s="28">
        <v>12984903.528408587</v>
      </c>
      <c r="K88" s="28">
        <v>11390885.125213178</v>
      </c>
      <c r="L88" s="28">
        <v>78867878.074679121</v>
      </c>
      <c r="M88" s="28">
        <v>-29143.744726685221</v>
      </c>
      <c r="N88" s="28">
        <v>7583608.0827573808</v>
      </c>
      <c r="O88" s="28">
        <v>68899977.181581557</v>
      </c>
      <c r="P88" s="28">
        <v>0</v>
      </c>
      <c r="Q88" s="28">
        <v>430004273.49699306</v>
      </c>
    </row>
    <row r="89" spans="1:17" x14ac:dyDescent="0.2">
      <c r="A89" s="41">
        <v>2022</v>
      </c>
      <c r="B89" s="30" t="s">
        <v>8</v>
      </c>
      <c r="C89" s="31">
        <v>0</v>
      </c>
      <c r="D89" s="31">
        <v>82680282.645793915</v>
      </c>
      <c r="E89" s="31">
        <v>19292460.47737829</v>
      </c>
      <c r="F89" s="31">
        <v>0</v>
      </c>
      <c r="G89" s="31">
        <v>84766666.987785995</v>
      </c>
      <c r="H89" s="31">
        <v>2249224.7875451571</v>
      </c>
      <c r="I89" s="31">
        <v>55940242.727507308</v>
      </c>
      <c r="J89" s="31">
        <v>13473150.332874591</v>
      </c>
      <c r="K89" s="31">
        <v>10073429.210390504</v>
      </c>
      <c r="L89" s="31">
        <v>55628889.136418372</v>
      </c>
      <c r="M89" s="31">
        <v>14339.394460691552</v>
      </c>
      <c r="N89" s="31">
        <v>7549315.9891622216</v>
      </c>
      <c r="O89" s="31">
        <v>63680016.296232574</v>
      </c>
      <c r="P89" s="31">
        <v>0</v>
      </c>
      <c r="Q89" s="31">
        <v>395348017.98554963</v>
      </c>
    </row>
    <row r="90" spans="1:17" x14ac:dyDescent="0.2">
      <c r="A90" s="42"/>
      <c r="B90" s="24" t="s">
        <v>4</v>
      </c>
      <c r="C90" s="25">
        <v>0</v>
      </c>
      <c r="D90" s="25">
        <v>89833573.656860277</v>
      </c>
      <c r="E90" s="25">
        <v>23918705.348252457</v>
      </c>
      <c r="F90" s="25">
        <v>0</v>
      </c>
      <c r="G90" s="25">
        <v>74105799.854161441</v>
      </c>
      <c r="H90" s="25">
        <v>4065906.0053641777</v>
      </c>
      <c r="I90" s="25">
        <v>55055935.158829942</v>
      </c>
      <c r="J90" s="25">
        <v>15305153.535328135</v>
      </c>
      <c r="K90" s="25">
        <v>9712082.7449501306</v>
      </c>
      <c r="L90" s="25">
        <v>55349469.675634906</v>
      </c>
      <c r="M90" s="25">
        <v>24479.041153298131</v>
      </c>
      <c r="N90" s="25">
        <v>8002665.9542368641</v>
      </c>
      <c r="O90" s="25">
        <v>64906076.930684768</v>
      </c>
      <c r="P90" s="25">
        <v>0</v>
      </c>
      <c r="Q90" s="26">
        <v>400279847.90545636</v>
      </c>
    </row>
    <row r="91" spans="1:17" x14ac:dyDescent="0.2">
      <c r="A91" s="42"/>
      <c r="B91" s="24" t="s">
        <v>5</v>
      </c>
      <c r="C91" s="25">
        <v>0</v>
      </c>
      <c r="D91" s="25">
        <v>87788085.773464903</v>
      </c>
      <c r="E91" s="25">
        <v>37113026.655793853</v>
      </c>
      <c r="F91" s="25">
        <v>0</v>
      </c>
      <c r="G91" s="25">
        <v>62248158.983119965</v>
      </c>
      <c r="H91" s="25">
        <v>9669417.1760580596</v>
      </c>
      <c r="I91" s="25">
        <v>50219976.182010926</v>
      </c>
      <c r="J91" s="25">
        <v>26854559.009214714</v>
      </c>
      <c r="K91" s="25">
        <v>8649666.2888363339</v>
      </c>
      <c r="L91" s="25">
        <v>68233659.138873056</v>
      </c>
      <c r="M91" s="25">
        <v>1.6309222868853086E-3</v>
      </c>
      <c r="N91" s="25">
        <v>10287047.036614206</v>
      </c>
      <c r="O91" s="25">
        <v>83726348.253282249</v>
      </c>
      <c r="P91" s="25">
        <v>0</v>
      </c>
      <c r="Q91" s="25">
        <v>444789944.49889928</v>
      </c>
    </row>
    <row r="92" spans="1:17" ht="13.5" thickBot="1" x14ac:dyDescent="0.25">
      <c r="A92" s="43"/>
      <c r="B92" s="27" t="s">
        <v>6</v>
      </c>
      <c r="C92" s="28">
        <v>0</v>
      </c>
      <c r="D92" s="28">
        <v>85419764.805205107</v>
      </c>
      <c r="E92" s="28">
        <v>36111802.418471791</v>
      </c>
      <c r="F92" s="28">
        <v>0</v>
      </c>
      <c r="G92" s="28">
        <v>60568846.592874713</v>
      </c>
      <c r="H92" s="28">
        <v>9408558.5043243654</v>
      </c>
      <c r="I92" s="28">
        <v>48865156.543680072</v>
      </c>
      <c r="J92" s="28">
        <v>26130084.672696978</v>
      </c>
      <c r="K92" s="28">
        <v>8416318.1544076782</v>
      </c>
      <c r="L92" s="28">
        <v>66392871.69880189</v>
      </c>
      <c r="M92" s="28">
        <v>1.5869237486371925E-3</v>
      </c>
      <c r="N92" s="28">
        <v>10009526.129492978</v>
      </c>
      <c r="O92" s="28">
        <v>81467603.636435777</v>
      </c>
      <c r="P92" s="28">
        <v>0</v>
      </c>
      <c r="Q92" s="28">
        <v>432790533.15797836</v>
      </c>
    </row>
    <row r="93" spans="1:17" ht="13.5" thickBot="1" x14ac:dyDescent="0.25">
      <c r="A93" s="41">
        <v>2023</v>
      </c>
      <c r="B93" s="30" t="s">
        <v>8</v>
      </c>
      <c r="C93" s="31">
        <v>0</v>
      </c>
      <c r="D93" s="31">
        <v>52093658.013866</v>
      </c>
      <c r="E93" s="31">
        <v>38327746.779024996</v>
      </c>
      <c r="F93" s="31">
        <v>0</v>
      </c>
      <c r="G93" s="31">
        <v>61866875.048423201</v>
      </c>
      <c r="H93" s="31">
        <v>9758858.5265819989</v>
      </c>
      <c r="I93" s="31">
        <v>121115862.73242949</v>
      </c>
      <c r="J93" s="31">
        <v>31895673.357400499</v>
      </c>
      <c r="K93" s="31">
        <v>6927636.7560549993</v>
      </c>
      <c r="L93" s="31">
        <v>57252451.560825996</v>
      </c>
      <c r="M93" s="31">
        <v>1.5770000003212771E-3</v>
      </c>
      <c r="N93" s="31">
        <v>9743782.4357564989</v>
      </c>
      <c r="O93" s="31">
        <v>75097078.779813498</v>
      </c>
      <c r="P93" s="31">
        <v>0</v>
      </c>
      <c r="Q93" s="31">
        <v>464079623.99175417</v>
      </c>
    </row>
    <row r="94" spans="1:17" x14ac:dyDescent="0.2">
      <c r="A94" s="42"/>
      <c r="B94" s="24" t="s">
        <v>4</v>
      </c>
      <c r="C94" s="31">
        <v>0</v>
      </c>
      <c r="D94" s="31">
        <v>32101014.126054</v>
      </c>
      <c r="E94" s="31">
        <v>44033402.931081496</v>
      </c>
      <c r="F94" s="31">
        <v>0</v>
      </c>
      <c r="G94" s="31">
        <v>65148833.185912013</v>
      </c>
      <c r="H94" s="31">
        <v>8729459.4586350005</v>
      </c>
      <c r="I94" s="31">
        <v>114087198.0513465</v>
      </c>
      <c r="J94" s="31">
        <v>29597100.572694995</v>
      </c>
      <c r="K94" s="31">
        <v>10419449.991560999</v>
      </c>
      <c r="L94" s="31">
        <v>51679484.548325509</v>
      </c>
      <c r="M94" s="31">
        <v>0</v>
      </c>
      <c r="N94" s="31">
        <v>10481969.841949498</v>
      </c>
      <c r="O94" s="31">
        <v>75488963.260101005</v>
      </c>
      <c r="P94" s="31">
        <v>0</v>
      </c>
      <c r="Q94" s="31">
        <v>441766875.96766102</v>
      </c>
    </row>
    <row r="95" spans="1:17" ht="13.5" thickBot="1" x14ac:dyDescent="0.25">
      <c r="A95" s="42"/>
      <c r="B95" s="24" t="s">
        <v>5</v>
      </c>
      <c r="C95" s="28">
        <v>0</v>
      </c>
      <c r="D95" s="28">
        <v>19029313.960284997</v>
      </c>
      <c r="E95" s="28">
        <v>42483101.974756502</v>
      </c>
      <c r="F95" s="28">
        <v>0</v>
      </c>
      <c r="G95" s="28">
        <v>49299169.929766402</v>
      </c>
      <c r="H95" s="28">
        <v>12308881.9994995</v>
      </c>
      <c r="I95" s="28">
        <v>138347313.67628047</v>
      </c>
      <c r="J95" s="28">
        <v>28528904.246156503</v>
      </c>
      <c r="K95" s="28">
        <v>11787464.484162498</v>
      </c>
      <c r="L95" s="28">
        <v>60962276.360215999</v>
      </c>
      <c r="M95" s="28">
        <v>0</v>
      </c>
      <c r="N95" s="28">
        <v>10694453.811092502</v>
      </c>
      <c r="O95" s="28">
        <v>75059820.091308981</v>
      </c>
      <c r="P95" s="28">
        <v>0</v>
      </c>
      <c r="Q95" s="28">
        <v>448500700.53352439</v>
      </c>
    </row>
    <row r="96" spans="1:17" ht="13.5" thickBot="1" x14ac:dyDescent="0.25">
      <c r="A96" s="43"/>
      <c r="B96" s="27" t="s">
        <v>6</v>
      </c>
      <c r="C96" s="28">
        <v>0</v>
      </c>
      <c r="D96" s="28">
        <v>23877684.251729116</v>
      </c>
      <c r="E96" s="28">
        <v>32162667.764870226</v>
      </c>
      <c r="F96" s="28">
        <v>0</v>
      </c>
      <c r="G96" s="28">
        <v>49597205.008749865</v>
      </c>
      <c r="H96" s="28">
        <v>22109348.149998587</v>
      </c>
      <c r="I96" s="28">
        <v>139196440.47698975</v>
      </c>
      <c r="J96" s="28">
        <v>14621141.931873294</v>
      </c>
      <c r="K96" s="28">
        <v>-1286200.0711209232</v>
      </c>
      <c r="L96" s="28">
        <v>59932421.676884316</v>
      </c>
      <c r="M96" s="28">
        <v>-1.4532268760413848E-3</v>
      </c>
      <c r="N96" s="28">
        <v>9867648.7523030024</v>
      </c>
      <c r="O96" s="28">
        <v>63256878.039242379</v>
      </c>
      <c r="P96" s="28">
        <v>0</v>
      </c>
      <c r="Q96" s="28">
        <v>413335235.98006624</v>
      </c>
    </row>
    <row r="97" spans="1:17" ht="13.5" thickBot="1" x14ac:dyDescent="0.25">
      <c r="A97" s="41">
        <v>2024</v>
      </c>
      <c r="B97" s="30" t="s">
        <v>8</v>
      </c>
      <c r="C97" s="28">
        <v>0</v>
      </c>
      <c r="D97" s="28">
        <v>45207002.806035772</v>
      </c>
      <c r="E97" s="28">
        <v>38675693.110018864</v>
      </c>
      <c r="F97" s="28">
        <v>0</v>
      </c>
      <c r="G97" s="28">
        <v>44123124.865758158</v>
      </c>
      <c r="H97" s="28">
        <v>11480168.732719315</v>
      </c>
      <c r="I97" s="28">
        <v>126571139.97437668</v>
      </c>
      <c r="J97" s="28">
        <v>10092042.245159954</v>
      </c>
      <c r="K97" s="28">
        <v>5487545.5223318823</v>
      </c>
      <c r="L97" s="28">
        <v>62494077.488672823</v>
      </c>
      <c r="M97" s="28">
        <v>0</v>
      </c>
      <c r="N97" s="28">
        <v>10345452.040025355</v>
      </c>
      <c r="O97" s="28">
        <v>64974491.059602931</v>
      </c>
      <c r="P97" s="28">
        <v>0</v>
      </c>
      <c r="Q97" s="28">
        <v>419450737.84470171</v>
      </c>
    </row>
    <row r="98" spans="1:17" ht="13.5" thickBot="1" x14ac:dyDescent="0.25">
      <c r="A98" s="42"/>
      <c r="B98" s="24" t="s">
        <v>4</v>
      </c>
      <c r="C98" s="28"/>
      <c r="D98" s="28">
        <v>64121813.810974106</v>
      </c>
      <c r="E98" s="28">
        <v>40293300.164883114</v>
      </c>
      <c r="F98" s="28">
        <v>-170497.6197597002</v>
      </c>
      <c r="G98" s="28">
        <v>43820202.246310905</v>
      </c>
      <c r="H98" s="28">
        <v>16517226.456198722</v>
      </c>
      <c r="I98" s="28">
        <v>149426026.95764917</v>
      </c>
      <c r="J98" s="28">
        <v>9635590.4504392948</v>
      </c>
      <c r="K98" s="28">
        <v>3751932.3332516607</v>
      </c>
      <c r="L98" s="28">
        <v>63771225.75036642</v>
      </c>
      <c r="M98" s="28">
        <v>0</v>
      </c>
      <c r="N98" s="28">
        <v>9985093.839945659</v>
      </c>
      <c r="O98" s="28">
        <v>72925591.921104893</v>
      </c>
      <c r="P98" s="28">
        <v>0</v>
      </c>
      <c r="Q98" s="28">
        <v>474077506.31136423</v>
      </c>
    </row>
    <row r="99" spans="1:17" ht="13.5" thickBot="1" x14ac:dyDescent="0.25">
      <c r="A99" s="42"/>
      <c r="B99" s="24" t="s">
        <v>5</v>
      </c>
      <c r="C99" s="28"/>
      <c r="D99" s="28">
        <v>84352829.743717611</v>
      </c>
      <c r="E99" s="28">
        <v>35775796.354522243</v>
      </c>
      <c r="F99" s="28">
        <v>0</v>
      </c>
      <c r="G99" s="28">
        <v>41221601.606426038</v>
      </c>
      <c r="H99" s="28">
        <v>16555373.237344785</v>
      </c>
      <c r="I99" s="28">
        <v>171658494.97866514</v>
      </c>
      <c r="J99" s="28">
        <v>7301752.0052351039</v>
      </c>
      <c r="K99" s="28">
        <v>715598.32983541698</v>
      </c>
      <c r="L99" s="28">
        <v>64181776.035794705</v>
      </c>
      <c r="M99" s="28">
        <v>0</v>
      </c>
      <c r="N99" s="28">
        <v>9607728.7299174927</v>
      </c>
      <c r="O99" s="28">
        <v>67489388.621640429</v>
      </c>
      <c r="P99" s="28">
        <v>0</v>
      </c>
      <c r="Q99" s="28">
        <v>498860339.64309907</v>
      </c>
    </row>
    <row r="100" spans="1:17" ht="13.5" thickBot="1" x14ac:dyDescent="0.25">
      <c r="A100" s="43"/>
      <c r="B100" s="27" t="s">
        <v>6</v>
      </c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</row>
  </sheetData>
  <mergeCells count="79">
    <mergeCell ref="A85:A88"/>
    <mergeCell ref="A81:A84"/>
    <mergeCell ref="A77:A80"/>
    <mergeCell ref="A69:A72"/>
    <mergeCell ref="A97:A100"/>
    <mergeCell ref="A93:A96"/>
    <mergeCell ref="A89:A92"/>
    <mergeCell ref="FP8:FX8"/>
    <mergeCell ref="CM7:CU7"/>
    <mergeCell ref="A25:A28"/>
    <mergeCell ref="S7:AA7"/>
    <mergeCell ref="B11:B12"/>
    <mergeCell ref="AB7:AJ7"/>
    <mergeCell ref="AK7:AS7"/>
    <mergeCell ref="C11:Q11"/>
    <mergeCell ref="AT7:BB7"/>
    <mergeCell ref="BC7:BK7"/>
    <mergeCell ref="BL7:BT7"/>
    <mergeCell ref="BU7:CC7"/>
    <mergeCell ref="CD7:CL7"/>
    <mergeCell ref="A17:A20"/>
    <mergeCell ref="A21:A24"/>
    <mergeCell ref="A13:A16"/>
    <mergeCell ref="DW8:EE8"/>
    <mergeCell ref="EF8:EN8"/>
    <mergeCell ref="EO8:EW8"/>
    <mergeCell ref="EX8:FF8"/>
    <mergeCell ref="FG8:FO8"/>
    <mergeCell ref="A11:A12"/>
    <mergeCell ref="CD8:CL8"/>
    <mergeCell ref="CM8:CU8"/>
    <mergeCell ref="CV8:DD8"/>
    <mergeCell ref="DE8:DM8"/>
    <mergeCell ref="BU8:CC8"/>
    <mergeCell ref="GH7:GP7"/>
    <mergeCell ref="GQ7:GY7"/>
    <mergeCell ref="CV7:DD7"/>
    <mergeCell ref="DE7:DM7"/>
    <mergeCell ref="DN7:DV7"/>
    <mergeCell ref="DW7:EE7"/>
    <mergeCell ref="EF7:EN7"/>
    <mergeCell ref="EO7:EW7"/>
    <mergeCell ref="FP7:FX7"/>
    <mergeCell ref="FY7:GG7"/>
    <mergeCell ref="IS8:IV8"/>
    <mergeCell ref="DN8:DV8"/>
    <mergeCell ref="IJ7:IR7"/>
    <mergeCell ref="IS7:IV7"/>
    <mergeCell ref="S8:AA8"/>
    <mergeCell ref="AB8:AJ8"/>
    <mergeCell ref="AK8:AS8"/>
    <mergeCell ref="AT8:BB8"/>
    <mergeCell ref="BC8:BK8"/>
    <mergeCell ref="BL8:BT8"/>
    <mergeCell ref="GZ7:HH7"/>
    <mergeCell ref="HI7:HQ7"/>
    <mergeCell ref="EX7:FF7"/>
    <mergeCell ref="FG7:FO7"/>
    <mergeCell ref="HR7:HZ7"/>
    <mergeCell ref="IA7:II7"/>
    <mergeCell ref="IJ8:IR8"/>
    <mergeCell ref="FY8:GG8"/>
    <mergeCell ref="GH8:GP8"/>
    <mergeCell ref="GQ8:GY8"/>
    <mergeCell ref="GZ8:HH8"/>
    <mergeCell ref="IA8:II8"/>
    <mergeCell ref="HR8:HZ8"/>
    <mergeCell ref="HI8:HQ8"/>
    <mergeCell ref="A37:A40"/>
    <mergeCell ref="A33:A36"/>
    <mergeCell ref="A29:A32"/>
    <mergeCell ref="A73:A76"/>
    <mergeCell ref="A41:A44"/>
    <mergeCell ref="A45:A48"/>
    <mergeCell ref="A49:A52"/>
    <mergeCell ref="A53:A56"/>
    <mergeCell ref="A57:A60"/>
    <mergeCell ref="A65:A68"/>
    <mergeCell ref="A61:A64"/>
  </mergeCells>
  <phoneticPr fontId="6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E105D119-37FB-4516-99B4-0331BFD15A3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2024-11-19T13:46:34Z</dcterms:modified>
</cp:coreProperties>
</file>